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120" windowWidth="19035" windowHeight="12120"/>
  </bookViews>
  <sheets>
    <sheet name="Lookup" sheetId="3" r:id="rId1"/>
    <sheet name="Profiles" sheetId="4" r:id="rId2"/>
    <sheet name="All" sheetId="1" r:id="rId3"/>
    <sheet name="Data  Dictionary" sheetId="5" r:id="rId4"/>
  </sheets>
  <definedNames>
    <definedName name="_xlnm._FilterDatabase" localSheetId="2" hidden="1">All!$B$1:$BV$2832</definedName>
  </definedNames>
  <calcPr calcId="145621"/>
</workbook>
</file>

<file path=xl/calcChain.xml><?xml version="1.0" encoding="utf-8"?>
<calcChain xmlns="http://schemas.openxmlformats.org/spreadsheetml/2006/main">
  <c r="B73" i="5" l="1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J3" i="3" l="1"/>
  <c r="J4" i="3"/>
  <c r="J5" i="3"/>
  <c r="J6" i="3"/>
  <c r="J7" i="3"/>
  <c r="J8" i="3"/>
  <c r="J9" i="3"/>
  <c r="J10" i="3"/>
  <c r="X10" i="3" s="1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AH10" i="3" l="1"/>
  <c r="N32" i="3"/>
  <c r="L32" i="3"/>
  <c r="H34" i="4" s="1"/>
  <c r="K32" i="3"/>
  <c r="G34" i="4" s="1"/>
  <c r="M32" i="3"/>
  <c r="I34" i="4" s="1"/>
  <c r="AM24" i="3"/>
  <c r="K24" i="3"/>
  <c r="G26" i="4" s="1"/>
  <c r="M24" i="3"/>
  <c r="I26" i="4" s="1"/>
  <c r="L24" i="3"/>
  <c r="H26" i="4" s="1"/>
  <c r="AH16" i="3"/>
  <c r="L16" i="3"/>
  <c r="H18" i="4" s="1"/>
  <c r="K16" i="3"/>
  <c r="G18" i="4" s="1"/>
  <c r="M16" i="3"/>
  <c r="I18" i="4" s="1"/>
  <c r="K10" i="3"/>
  <c r="G12" i="4" s="1"/>
  <c r="L10" i="3"/>
  <c r="H12" i="4" s="1"/>
  <c r="M10" i="3"/>
  <c r="I12" i="4" s="1"/>
  <c r="U31" i="3"/>
  <c r="K31" i="3"/>
  <c r="G33" i="4" s="1"/>
  <c r="L31" i="3"/>
  <c r="H33" i="4" s="1"/>
  <c r="M31" i="3"/>
  <c r="I33" i="4" s="1"/>
  <c r="X23" i="3"/>
  <c r="K23" i="3"/>
  <c r="G25" i="4" s="1"/>
  <c r="L23" i="3"/>
  <c r="H25" i="4" s="1"/>
  <c r="M23" i="3"/>
  <c r="I25" i="4" s="1"/>
  <c r="X15" i="3"/>
  <c r="K15" i="3"/>
  <c r="G17" i="4" s="1"/>
  <c r="L15" i="3"/>
  <c r="H17" i="4" s="1"/>
  <c r="M15" i="3"/>
  <c r="I17" i="4" s="1"/>
  <c r="X9" i="3"/>
  <c r="M9" i="3"/>
  <c r="I11" i="4" s="1"/>
  <c r="K9" i="3"/>
  <c r="G11" i="4" s="1"/>
  <c r="L9" i="3"/>
  <c r="H11" i="4" s="1"/>
  <c r="N30" i="3"/>
  <c r="K30" i="3"/>
  <c r="G32" i="4" s="1"/>
  <c r="L30" i="3"/>
  <c r="H32" i="4" s="1"/>
  <c r="M30" i="3"/>
  <c r="I32" i="4" s="1"/>
  <c r="X22" i="3"/>
  <c r="L22" i="3"/>
  <c r="H24" i="4" s="1"/>
  <c r="M22" i="3"/>
  <c r="I24" i="4" s="1"/>
  <c r="K22" i="3"/>
  <c r="G24" i="4" s="1"/>
  <c r="X14" i="3"/>
  <c r="K14" i="3"/>
  <c r="G16" i="4" s="1"/>
  <c r="L14" i="3"/>
  <c r="H16" i="4" s="1"/>
  <c r="M14" i="3"/>
  <c r="I16" i="4" s="1"/>
  <c r="X8" i="3"/>
  <c r="K8" i="3"/>
  <c r="G10" i="4" s="1"/>
  <c r="M8" i="3"/>
  <c r="I10" i="4" s="1"/>
  <c r="L8" i="3"/>
  <c r="H10" i="4" s="1"/>
  <c r="X21" i="3"/>
  <c r="M21" i="3"/>
  <c r="I23" i="4" s="1"/>
  <c r="K21" i="3"/>
  <c r="G23" i="4" s="1"/>
  <c r="L21" i="3"/>
  <c r="H23" i="4" s="1"/>
  <c r="X13" i="3"/>
  <c r="K13" i="3"/>
  <c r="G15" i="4" s="1"/>
  <c r="L13" i="3"/>
  <c r="H15" i="4" s="1"/>
  <c r="M13" i="3"/>
  <c r="I15" i="4" s="1"/>
  <c r="X7" i="3"/>
  <c r="K7" i="3"/>
  <c r="G9" i="4" s="1"/>
  <c r="L7" i="3"/>
  <c r="H9" i="4" s="1"/>
  <c r="M7" i="3"/>
  <c r="I9" i="4" s="1"/>
  <c r="O28" i="3"/>
  <c r="L28" i="3"/>
  <c r="H30" i="4" s="1"/>
  <c r="M28" i="3"/>
  <c r="I30" i="4" s="1"/>
  <c r="K28" i="3"/>
  <c r="G30" i="4" s="1"/>
  <c r="X20" i="3"/>
  <c r="L20" i="3"/>
  <c r="H22" i="4" s="1"/>
  <c r="M20" i="3"/>
  <c r="I22" i="4" s="1"/>
  <c r="K20" i="3"/>
  <c r="G22" i="4" s="1"/>
  <c r="X12" i="3"/>
  <c r="L12" i="3"/>
  <c r="H14" i="4" s="1"/>
  <c r="M12" i="3"/>
  <c r="I14" i="4" s="1"/>
  <c r="K12" i="3"/>
  <c r="G14" i="4" s="1"/>
  <c r="X6" i="3"/>
  <c r="L6" i="3"/>
  <c r="H8" i="4" s="1"/>
  <c r="M6" i="3"/>
  <c r="I8" i="4" s="1"/>
  <c r="K6" i="3"/>
  <c r="G8" i="4" s="1"/>
  <c r="O27" i="3"/>
  <c r="K27" i="3"/>
  <c r="G29" i="4" s="1"/>
  <c r="M27" i="3"/>
  <c r="I29" i="4" s="1"/>
  <c r="L27" i="3"/>
  <c r="H29" i="4" s="1"/>
  <c r="X19" i="3"/>
  <c r="L19" i="3"/>
  <c r="H21" i="4" s="1"/>
  <c r="M19" i="3"/>
  <c r="I21" i="4" s="1"/>
  <c r="K19" i="3"/>
  <c r="G21" i="4" s="1"/>
  <c r="X11" i="3"/>
  <c r="K11" i="3"/>
  <c r="G13" i="4" s="1"/>
  <c r="M11" i="3"/>
  <c r="I13" i="4" s="1"/>
  <c r="L11" i="3"/>
  <c r="H13" i="4" s="1"/>
  <c r="O5" i="3"/>
  <c r="M5" i="3"/>
  <c r="I7" i="4" s="1"/>
  <c r="K5" i="3"/>
  <c r="G7" i="4" s="1"/>
  <c r="L5" i="3"/>
  <c r="H7" i="4" s="1"/>
  <c r="N29" i="3"/>
  <c r="K29" i="3"/>
  <c r="G31" i="4" s="1"/>
  <c r="L29" i="3"/>
  <c r="H31" i="4" s="1"/>
  <c r="M29" i="3"/>
  <c r="I31" i="4" s="1"/>
  <c r="O26" i="3"/>
  <c r="K26" i="3"/>
  <c r="G28" i="4" s="1"/>
  <c r="L26" i="3"/>
  <c r="H28" i="4" s="1"/>
  <c r="M26" i="3"/>
  <c r="I28" i="4" s="1"/>
  <c r="X18" i="3"/>
  <c r="K18" i="3"/>
  <c r="G20" i="4" s="1"/>
  <c r="L18" i="3"/>
  <c r="H20" i="4" s="1"/>
  <c r="M18" i="3"/>
  <c r="I20" i="4" s="1"/>
  <c r="O4" i="3"/>
  <c r="L4" i="3"/>
  <c r="H6" i="4" s="1"/>
  <c r="M4" i="3"/>
  <c r="I6" i="4" s="1"/>
  <c r="K4" i="3"/>
  <c r="G6" i="4" s="1"/>
  <c r="N33" i="3"/>
  <c r="M33" i="3"/>
  <c r="K33" i="3"/>
  <c r="L33" i="3"/>
  <c r="R25" i="3"/>
  <c r="M25" i="3"/>
  <c r="I27" i="4" s="1"/>
  <c r="K25" i="3"/>
  <c r="G27" i="4" s="1"/>
  <c r="L25" i="3"/>
  <c r="H27" i="4" s="1"/>
  <c r="X17" i="3"/>
  <c r="M17" i="3"/>
  <c r="I19" i="4" s="1"/>
  <c r="K17" i="3"/>
  <c r="G19" i="4" s="1"/>
  <c r="L17" i="3"/>
  <c r="H19" i="4" s="1"/>
  <c r="N3" i="3"/>
  <c r="K3" i="3"/>
  <c r="G5" i="4" s="1"/>
  <c r="L3" i="3"/>
  <c r="H5" i="4" s="1"/>
  <c r="M3" i="3"/>
  <c r="I5" i="4" s="1"/>
  <c r="X16" i="3"/>
  <c r="AN33" i="3"/>
  <c r="O33" i="3"/>
  <c r="AE24" i="3"/>
  <c r="AM33" i="3"/>
  <c r="AK30" i="3"/>
  <c r="AC33" i="3"/>
  <c r="Z30" i="3"/>
  <c r="AE25" i="3"/>
  <c r="T33" i="3"/>
  <c r="O30" i="3"/>
  <c r="U25" i="3"/>
  <c r="AD29" i="3"/>
  <c r="AK31" i="3"/>
  <c r="R33" i="3"/>
  <c r="AM31" i="3"/>
  <c r="AC30" i="3"/>
  <c r="W24" i="3"/>
  <c r="AH18" i="3"/>
  <c r="AB31" i="3"/>
  <c r="T30" i="3"/>
  <c r="AH11" i="3"/>
  <c r="AK33" i="3"/>
  <c r="AN32" i="3"/>
  <c r="X31" i="3"/>
  <c r="AH33" i="3"/>
  <c r="AK32" i="3"/>
  <c r="O31" i="3"/>
  <c r="O25" i="3"/>
  <c r="AB32" i="3"/>
  <c r="AM3" i="3"/>
  <c r="W33" i="3"/>
  <c r="V32" i="3"/>
  <c r="AN30" i="3"/>
  <c r="AH19" i="3"/>
  <c r="AA3" i="3"/>
  <c r="Z33" i="3"/>
  <c r="AM32" i="3"/>
  <c r="Z32" i="3"/>
  <c r="AR31" i="3"/>
  <c r="AD31" i="3"/>
  <c r="R31" i="3"/>
  <c r="AD30" i="3"/>
  <c r="AC25" i="3"/>
  <c r="AH8" i="3"/>
  <c r="AH4" i="3"/>
  <c r="AK3" i="3"/>
  <c r="Z3" i="3"/>
  <c r="AL32" i="3"/>
  <c r="W32" i="3"/>
  <c r="AN31" i="3"/>
  <c r="AC31" i="3"/>
  <c r="P31" i="3"/>
  <c r="AM28" i="3"/>
  <c r="W25" i="3"/>
  <c r="X4" i="3"/>
  <c r="AI3" i="3"/>
  <c r="Y3" i="3"/>
  <c r="AH3" i="3"/>
  <c r="X3" i="3"/>
  <c r="AH32" i="3"/>
  <c r="T32" i="3"/>
  <c r="AL31" i="3"/>
  <c r="Z31" i="3"/>
  <c r="N31" i="3"/>
  <c r="AQ3" i="3"/>
  <c r="AG3" i="3"/>
  <c r="W3" i="3"/>
  <c r="AF32" i="3"/>
  <c r="R32" i="3"/>
  <c r="AP3" i="3"/>
  <c r="AF3" i="3"/>
  <c r="U3" i="3"/>
  <c r="AD32" i="3"/>
  <c r="P32" i="3"/>
  <c r="AJ31" i="3"/>
  <c r="W31" i="3"/>
  <c r="AM25" i="3"/>
  <c r="AH5" i="3"/>
  <c r="AO3" i="3"/>
  <c r="AE3" i="3"/>
  <c r="R3" i="3"/>
  <c r="AD33" i="3"/>
  <c r="AR32" i="3"/>
  <c r="AC32" i="3"/>
  <c r="O32" i="3"/>
  <c r="AH31" i="3"/>
  <c r="V31" i="3"/>
  <c r="AM30" i="3"/>
  <c r="AE29" i="3"/>
  <c r="AK25" i="3"/>
  <c r="X5" i="3"/>
  <c r="AN3" i="3"/>
  <c r="AC3" i="3"/>
  <c r="O3" i="3"/>
  <c r="AF31" i="3"/>
  <c r="T31" i="3"/>
  <c r="AP33" i="3"/>
  <c r="AE33" i="3"/>
  <c r="U33" i="3"/>
  <c r="AP32" i="3"/>
  <c r="AE32" i="3"/>
  <c r="U32" i="3"/>
  <c r="AP31" i="3"/>
  <c r="AE31" i="3"/>
  <c r="AP30" i="3"/>
  <c r="AE30" i="3"/>
  <c r="U30" i="3"/>
  <c r="AK29" i="3"/>
  <c r="U28" i="3"/>
  <c r="U27" i="3"/>
  <c r="U26" i="3"/>
  <c r="AH20" i="3"/>
  <c r="N18" i="3"/>
  <c r="V18" i="3"/>
  <c r="AD18" i="3"/>
  <c r="AL18" i="3"/>
  <c r="T18" i="3"/>
  <c r="AB18" i="3"/>
  <c r="AJ18" i="3"/>
  <c r="AR18" i="3"/>
  <c r="Q18" i="3"/>
  <c r="AA18" i="3"/>
  <c r="AM18" i="3"/>
  <c r="R18" i="3"/>
  <c r="AC18" i="3"/>
  <c r="AN18" i="3"/>
  <c r="S18" i="3"/>
  <c r="AE18" i="3"/>
  <c r="AO18" i="3"/>
  <c r="U18" i="3"/>
  <c r="AF18" i="3"/>
  <c r="AP18" i="3"/>
  <c r="W18" i="3"/>
  <c r="AG18" i="3"/>
  <c r="AQ18" i="3"/>
  <c r="O18" i="3"/>
  <c r="Y18" i="3"/>
  <c r="AI18" i="3"/>
  <c r="P18" i="3"/>
  <c r="Z18" i="3"/>
  <c r="AK18" i="3"/>
  <c r="AH12" i="3"/>
  <c r="N10" i="3"/>
  <c r="V10" i="3"/>
  <c r="AD10" i="3"/>
  <c r="AL10" i="3"/>
  <c r="T10" i="3"/>
  <c r="AB10" i="3"/>
  <c r="AJ10" i="3"/>
  <c r="AR10" i="3"/>
  <c r="Q10" i="3"/>
  <c r="AA10" i="3"/>
  <c r="AM10" i="3"/>
  <c r="R10" i="3"/>
  <c r="AC10" i="3"/>
  <c r="AN10" i="3"/>
  <c r="S10" i="3"/>
  <c r="AE10" i="3"/>
  <c r="AO10" i="3"/>
  <c r="U10" i="3"/>
  <c r="AF10" i="3"/>
  <c r="AP10" i="3"/>
  <c r="W10" i="3"/>
  <c r="AG10" i="3"/>
  <c r="AQ10" i="3"/>
  <c r="O10" i="3"/>
  <c r="Y10" i="3"/>
  <c r="AI10" i="3"/>
  <c r="P10" i="3"/>
  <c r="Z10" i="3"/>
  <c r="AK10" i="3"/>
  <c r="R29" i="3"/>
  <c r="Z29" i="3"/>
  <c r="AH29" i="3"/>
  <c r="AP29" i="3"/>
  <c r="S29" i="3"/>
  <c r="AA29" i="3"/>
  <c r="AI29" i="3"/>
  <c r="AQ29" i="3"/>
  <c r="T29" i="3"/>
  <c r="AB29" i="3"/>
  <c r="AJ29" i="3"/>
  <c r="P29" i="3"/>
  <c r="X29" i="3"/>
  <c r="AF29" i="3"/>
  <c r="AN29" i="3"/>
  <c r="Q29" i="3"/>
  <c r="Y29" i="3"/>
  <c r="AG29" i="3"/>
  <c r="AO29" i="3"/>
  <c r="N23" i="3"/>
  <c r="V23" i="3"/>
  <c r="AD23" i="3"/>
  <c r="AL23" i="3"/>
  <c r="T23" i="3"/>
  <c r="AB23" i="3"/>
  <c r="AJ23" i="3"/>
  <c r="AR23" i="3"/>
  <c r="Q23" i="3"/>
  <c r="AA23" i="3"/>
  <c r="AM23" i="3"/>
  <c r="R23" i="3"/>
  <c r="AC23" i="3"/>
  <c r="AN23" i="3"/>
  <c r="S23" i="3"/>
  <c r="AE23" i="3"/>
  <c r="AO23" i="3"/>
  <c r="U23" i="3"/>
  <c r="AF23" i="3"/>
  <c r="AP23" i="3"/>
  <c r="W23" i="3"/>
  <c r="AG23" i="3"/>
  <c r="AQ23" i="3"/>
  <c r="O23" i="3"/>
  <c r="Y23" i="3"/>
  <c r="AI23" i="3"/>
  <c r="P23" i="3"/>
  <c r="Z23" i="3"/>
  <c r="AK23" i="3"/>
  <c r="AH17" i="3"/>
  <c r="N15" i="3"/>
  <c r="V15" i="3"/>
  <c r="AD15" i="3"/>
  <c r="AL15" i="3"/>
  <c r="T15" i="3"/>
  <c r="AB15" i="3"/>
  <c r="AJ15" i="3"/>
  <c r="AR15" i="3"/>
  <c r="Q15" i="3"/>
  <c r="AA15" i="3"/>
  <c r="AM15" i="3"/>
  <c r="R15" i="3"/>
  <c r="AC15" i="3"/>
  <c r="AN15" i="3"/>
  <c r="S15" i="3"/>
  <c r="AE15" i="3"/>
  <c r="AO15" i="3"/>
  <c r="U15" i="3"/>
  <c r="AF15" i="3"/>
  <c r="AP15" i="3"/>
  <c r="W15" i="3"/>
  <c r="AG15" i="3"/>
  <c r="AQ15" i="3"/>
  <c r="O15" i="3"/>
  <c r="Y15" i="3"/>
  <c r="AI15" i="3"/>
  <c r="P15" i="3"/>
  <c r="Z15" i="3"/>
  <c r="AK15" i="3"/>
  <c r="AH9" i="3"/>
  <c r="N7" i="3"/>
  <c r="V7" i="3"/>
  <c r="AD7" i="3"/>
  <c r="AL7" i="3"/>
  <c r="T7" i="3"/>
  <c r="AB7" i="3"/>
  <c r="AJ7" i="3"/>
  <c r="AR7" i="3"/>
  <c r="Q7" i="3"/>
  <c r="AA7" i="3"/>
  <c r="AM7" i="3"/>
  <c r="R7" i="3"/>
  <c r="AC7" i="3"/>
  <c r="AN7" i="3"/>
  <c r="S7" i="3"/>
  <c r="AE7" i="3"/>
  <c r="AO7" i="3"/>
  <c r="U7" i="3"/>
  <c r="AF7" i="3"/>
  <c r="AP7" i="3"/>
  <c r="W7" i="3"/>
  <c r="AG7" i="3"/>
  <c r="AQ7" i="3"/>
  <c r="O7" i="3"/>
  <c r="Y7" i="3"/>
  <c r="AI7" i="3"/>
  <c r="P7" i="3"/>
  <c r="Z7" i="3"/>
  <c r="AK7" i="3"/>
  <c r="R28" i="3"/>
  <c r="Z28" i="3"/>
  <c r="AH28" i="3"/>
  <c r="AP28" i="3"/>
  <c r="S28" i="3"/>
  <c r="AA28" i="3"/>
  <c r="AI28" i="3"/>
  <c r="AQ28" i="3"/>
  <c r="T28" i="3"/>
  <c r="AB28" i="3"/>
  <c r="AJ28" i="3"/>
  <c r="AR28" i="3"/>
  <c r="N28" i="3"/>
  <c r="V28" i="3"/>
  <c r="AD28" i="3"/>
  <c r="P28" i="3"/>
  <c r="X28" i="3"/>
  <c r="AF28" i="3"/>
  <c r="AN28" i="3"/>
  <c r="Q28" i="3"/>
  <c r="Y28" i="3"/>
  <c r="AG28" i="3"/>
  <c r="AO28" i="3"/>
  <c r="R27" i="3"/>
  <c r="Z27" i="3"/>
  <c r="AH27" i="3"/>
  <c r="AP27" i="3"/>
  <c r="S27" i="3"/>
  <c r="AA27" i="3"/>
  <c r="AI27" i="3"/>
  <c r="AQ27" i="3"/>
  <c r="T27" i="3"/>
  <c r="AB27" i="3"/>
  <c r="AJ27" i="3"/>
  <c r="AR27" i="3"/>
  <c r="N27" i="3"/>
  <c r="V27" i="3"/>
  <c r="AD27" i="3"/>
  <c r="AL27" i="3"/>
  <c r="P27" i="3"/>
  <c r="X27" i="3"/>
  <c r="AF27" i="3"/>
  <c r="AN27" i="3"/>
  <c r="Q27" i="3"/>
  <c r="Y27" i="3"/>
  <c r="AG27" i="3"/>
  <c r="AO27" i="3"/>
  <c r="R26" i="3"/>
  <c r="Z26" i="3"/>
  <c r="AH26" i="3"/>
  <c r="AP26" i="3"/>
  <c r="S26" i="3"/>
  <c r="AA26" i="3"/>
  <c r="AI26" i="3"/>
  <c r="AQ26" i="3"/>
  <c r="T26" i="3"/>
  <c r="AB26" i="3"/>
  <c r="AJ26" i="3"/>
  <c r="AR26" i="3"/>
  <c r="N26" i="3"/>
  <c r="V26" i="3"/>
  <c r="AD26" i="3"/>
  <c r="AL26" i="3"/>
  <c r="P26" i="3"/>
  <c r="X26" i="3"/>
  <c r="AF26" i="3"/>
  <c r="AN26" i="3"/>
  <c r="Q26" i="3"/>
  <c r="Y26" i="3"/>
  <c r="AG26" i="3"/>
  <c r="AO26" i="3"/>
  <c r="AH22" i="3"/>
  <c r="N20" i="3"/>
  <c r="V20" i="3"/>
  <c r="AD20" i="3"/>
  <c r="AL20" i="3"/>
  <c r="T20" i="3"/>
  <c r="AB20" i="3"/>
  <c r="AJ20" i="3"/>
  <c r="AR20" i="3"/>
  <c r="Q20" i="3"/>
  <c r="AA20" i="3"/>
  <c r="AM20" i="3"/>
  <c r="R20" i="3"/>
  <c r="AC20" i="3"/>
  <c r="AN20" i="3"/>
  <c r="S20" i="3"/>
  <c r="AE20" i="3"/>
  <c r="AO20" i="3"/>
  <c r="U20" i="3"/>
  <c r="AF20" i="3"/>
  <c r="AP20" i="3"/>
  <c r="W20" i="3"/>
  <c r="AG20" i="3"/>
  <c r="AQ20" i="3"/>
  <c r="O20" i="3"/>
  <c r="Y20" i="3"/>
  <c r="AI20" i="3"/>
  <c r="P20" i="3"/>
  <c r="Z20" i="3"/>
  <c r="AK20" i="3"/>
  <c r="AH14" i="3"/>
  <c r="N12" i="3"/>
  <c r="V12" i="3"/>
  <c r="AD12" i="3"/>
  <c r="AL12" i="3"/>
  <c r="T12" i="3"/>
  <c r="AB12" i="3"/>
  <c r="AJ12" i="3"/>
  <c r="AR12" i="3"/>
  <c r="Q12" i="3"/>
  <c r="AA12" i="3"/>
  <c r="AM12" i="3"/>
  <c r="R12" i="3"/>
  <c r="AC12" i="3"/>
  <c r="AN12" i="3"/>
  <c r="S12" i="3"/>
  <c r="AE12" i="3"/>
  <c r="AO12" i="3"/>
  <c r="U12" i="3"/>
  <c r="AF12" i="3"/>
  <c r="AP12" i="3"/>
  <c r="W12" i="3"/>
  <c r="AG12" i="3"/>
  <c r="AQ12" i="3"/>
  <c r="O12" i="3"/>
  <c r="Y12" i="3"/>
  <c r="AI12" i="3"/>
  <c r="P12" i="3"/>
  <c r="Z12" i="3"/>
  <c r="AK12" i="3"/>
  <c r="AH6" i="3"/>
  <c r="AL33" i="3"/>
  <c r="AB33" i="3"/>
  <c r="P33" i="3"/>
  <c r="AL30" i="3"/>
  <c r="AB30" i="3"/>
  <c r="AC29" i="3"/>
  <c r="AL28" i="3"/>
  <c r="AM27" i="3"/>
  <c r="AM26" i="3"/>
  <c r="N17" i="3"/>
  <c r="V17" i="3"/>
  <c r="AD17" i="3"/>
  <c r="AL17" i="3"/>
  <c r="T17" i="3"/>
  <c r="AB17" i="3"/>
  <c r="AJ17" i="3"/>
  <c r="AR17" i="3"/>
  <c r="Q17" i="3"/>
  <c r="AA17" i="3"/>
  <c r="AM17" i="3"/>
  <c r="R17" i="3"/>
  <c r="AC17" i="3"/>
  <c r="AN17" i="3"/>
  <c r="S17" i="3"/>
  <c r="AE17" i="3"/>
  <c r="AO17" i="3"/>
  <c r="U17" i="3"/>
  <c r="AF17" i="3"/>
  <c r="AP17" i="3"/>
  <c r="W17" i="3"/>
  <c r="AG17" i="3"/>
  <c r="AQ17" i="3"/>
  <c r="O17" i="3"/>
  <c r="Y17" i="3"/>
  <c r="AI17" i="3"/>
  <c r="P17" i="3"/>
  <c r="Z17" i="3"/>
  <c r="AK17" i="3"/>
  <c r="N9" i="3"/>
  <c r="V9" i="3"/>
  <c r="AD9" i="3"/>
  <c r="AL9" i="3"/>
  <c r="T9" i="3"/>
  <c r="AB9" i="3"/>
  <c r="AJ9" i="3"/>
  <c r="AR9" i="3"/>
  <c r="Q9" i="3"/>
  <c r="AA9" i="3"/>
  <c r="AM9" i="3"/>
  <c r="R9" i="3"/>
  <c r="AC9" i="3"/>
  <c r="AN9" i="3"/>
  <c r="S9" i="3"/>
  <c r="AE9" i="3"/>
  <c r="AO9" i="3"/>
  <c r="U9" i="3"/>
  <c r="AF9" i="3"/>
  <c r="AP9" i="3"/>
  <c r="W9" i="3"/>
  <c r="AG9" i="3"/>
  <c r="AQ9" i="3"/>
  <c r="O9" i="3"/>
  <c r="Y9" i="3"/>
  <c r="AI9" i="3"/>
  <c r="P9" i="3"/>
  <c r="Z9" i="3"/>
  <c r="AK9" i="3"/>
  <c r="R30" i="3"/>
  <c r="S30" i="3"/>
  <c r="AA30" i="3"/>
  <c r="AI30" i="3"/>
  <c r="AQ30" i="3"/>
  <c r="P30" i="3"/>
  <c r="Q30" i="3"/>
  <c r="Y30" i="3"/>
  <c r="AG30" i="3"/>
  <c r="AO30" i="3"/>
  <c r="W29" i="3"/>
  <c r="AK28" i="3"/>
  <c r="AK27" i="3"/>
  <c r="AK26" i="3"/>
  <c r="N22" i="3"/>
  <c r="V22" i="3"/>
  <c r="AD22" i="3"/>
  <c r="AL22" i="3"/>
  <c r="T22" i="3"/>
  <c r="AB22" i="3"/>
  <c r="AJ22" i="3"/>
  <c r="AR22" i="3"/>
  <c r="Q22" i="3"/>
  <c r="AA22" i="3"/>
  <c r="AM22" i="3"/>
  <c r="R22" i="3"/>
  <c r="AC22" i="3"/>
  <c r="AN22" i="3"/>
  <c r="S22" i="3"/>
  <c r="AE22" i="3"/>
  <c r="AO22" i="3"/>
  <c r="U22" i="3"/>
  <c r="AF22" i="3"/>
  <c r="AP22" i="3"/>
  <c r="W22" i="3"/>
  <c r="AG22" i="3"/>
  <c r="AQ22" i="3"/>
  <c r="O22" i="3"/>
  <c r="Y22" i="3"/>
  <c r="AI22" i="3"/>
  <c r="P22" i="3"/>
  <c r="Z22" i="3"/>
  <c r="AK22" i="3"/>
  <c r="N14" i="3"/>
  <c r="V14" i="3"/>
  <c r="AD14" i="3"/>
  <c r="AL14" i="3"/>
  <c r="T14" i="3"/>
  <c r="AB14" i="3"/>
  <c r="AJ14" i="3"/>
  <c r="AR14" i="3"/>
  <c r="Q14" i="3"/>
  <c r="AA14" i="3"/>
  <c r="AM14" i="3"/>
  <c r="R14" i="3"/>
  <c r="AC14" i="3"/>
  <c r="AN14" i="3"/>
  <c r="S14" i="3"/>
  <c r="AE14" i="3"/>
  <c r="AO14" i="3"/>
  <c r="U14" i="3"/>
  <c r="AF14" i="3"/>
  <c r="AP14" i="3"/>
  <c r="W14" i="3"/>
  <c r="AG14" i="3"/>
  <c r="AQ14" i="3"/>
  <c r="O14" i="3"/>
  <c r="Y14" i="3"/>
  <c r="AI14" i="3"/>
  <c r="P14" i="3"/>
  <c r="Z14" i="3"/>
  <c r="AK14" i="3"/>
  <c r="N6" i="3"/>
  <c r="V6" i="3"/>
  <c r="AD6" i="3"/>
  <c r="AL6" i="3"/>
  <c r="T6" i="3"/>
  <c r="AB6" i="3"/>
  <c r="AJ6" i="3"/>
  <c r="AR6" i="3"/>
  <c r="Q6" i="3"/>
  <c r="AA6" i="3"/>
  <c r="AM6" i="3"/>
  <c r="R6" i="3"/>
  <c r="AC6" i="3"/>
  <c r="AN6" i="3"/>
  <c r="S6" i="3"/>
  <c r="AE6" i="3"/>
  <c r="AO6" i="3"/>
  <c r="U6" i="3"/>
  <c r="AF6" i="3"/>
  <c r="AP6" i="3"/>
  <c r="W6" i="3"/>
  <c r="AG6" i="3"/>
  <c r="AQ6" i="3"/>
  <c r="O6" i="3"/>
  <c r="Y6" i="3"/>
  <c r="AI6" i="3"/>
  <c r="P6" i="3"/>
  <c r="Z6" i="3"/>
  <c r="AK6" i="3"/>
  <c r="AJ33" i="3"/>
  <c r="X33" i="3"/>
  <c r="AJ32" i="3"/>
  <c r="X32" i="3"/>
  <c r="AJ30" i="3"/>
  <c r="X30" i="3"/>
  <c r="AR29" i="3"/>
  <c r="V29" i="3"/>
  <c r="AE28" i="3"/>
  <c r="AE27" i="3"/>
  <c r="AE26" i="3"/>
  <c r="AH21" i="3"/>
  <c r="N19" i="3"/>
  <c r="V19" i="3"/>
  <c r="AD19" i="3"/>
  <c r="AL19" i="3"/>
  <c r="T19" i="3"/>
  <c r="AB19" i="3"/>
  <c r="AJ19" i="3"/>
  <c r="AR19" i="3"/>
  <c r="Q19" i="3"/>
  <c r="AA19" i="3"/>
  <c r="AM19" i="3"/>
  <c r="R19" i="3"/>
  <c r="AC19" i="3"/>
  <c r="AN19" i="3"/>
  <c r="S19" i="3"/>
  <c r="AE19" i="3"/>
  <c r="AO19" i="3"/>
  <c r="U19" i="3"/>
  <c r="AF19" i="3"/>
  <c r="AP19" i="3"/>
  <c r="W19" i="3"/>
  <c r="AG19" i="3"/>
  <c r="AQ19" i="3"/>
  <c r="O19" i="3"/>
  <c r="Y19" i="3"/>
  <c r="AI19" i="3"/>
  <c r="P19" i="3"/>
  <c r="Z19" i="3"/>
  <c r="AK19" i="3"/>
  <c r="AH13" i="3"/>
  <c r="N11" i="3"/>
  <c r="V11" i="3"/>
  <c r="AD11" i="3"/>
  <c r="AL11" i="3"/>
  <c r="T11" i="3"/>
  <c r="AB11" i="3"/>
  <c r="AJ11" i="3"/>
  <c r="AR11" i="3"/>
  <c r="Q11" i="3"/>
  <c r="AA11" i="3"/>
  <c r="AM11" i="3"/>
  <c r="R11" i="3"/>
  <c r="AC11" i="3"/>
  <c r="AN11" i="3"/>
  <c r="S11" i="3"/>
  <c r="AE11" i="3"/>
  <c r="AO11" i="3"/>
  <c r="U11" i="3"/>
  <c r="AF11" i="3"/>
  <c r="AP11" i="3"/>
  <c r="W11" i="3"/>
  <c r="AG11" i="3"/>
  <c r="AQ11" i="3"/>
  <c r="O11" i="3"/>
  <c r="Y11" i="3"/>
  <c r="AI11" i="3"/>
  <c r="P11" i="3"/>
  <c r="Z11" i="3"/>
  <c r="AK11" i="3"/>
  <c r="S33" i="3"/>
  <c r="AA33" i="3"/>
  <c r="AI33" i="3"/>
  <c r="AQ33" i="3"/>
  <c r="Q33" i="3"/>
  <c r="Y33" i="3"/>
  <c r="AG33" i="3"/>
  <c r="AO33" i="3"/>
  <c r="S32" i="3"/>
  <c r="AA32" i="3"/>
  <c r="AI32" i="3"/>
  <c r="AQ32" i="3"/>
  <c r="Q32" i="3"/>
  <c r="Y32" i="3"/>
  <c r="AG32" i="3"/>
  <c r="AO32" i="3"/>
  <c r="S31" i="3"/>
  <c r="AA31" i="3"/>
  <c r="AI31" i="3"/>
  <c r="AQ31" i="3"/>
  <c r="Q31" i="3"/>
  <c r="Y31" i="3"/>
  <c r="AG31" i="3"/>
  <c r="AO31" i="3"/>
  <c r="AH30" i="3"/>
  <c r="W30" i="3"/>
  <c r="AM29" i="3"/>
  <c r="U29" i="3"/>
  <c r="AC28" i="3"/>
  <c r="AC27" i="3"/>
  <c r="AC26" i="3"/>
  <c r="N24" i="3"/>
  <c r="T24" i="3"/>
  <c r="Q24" i="3"/>
  <c r="Z24" i="3"/>
  <c r="AH24" i="3"/>
  <c r="AP24" i="3"/>
  <c r="R24" i="3"/>
  <c r="AA24" i="3"/>
  <c r="AI24" i="3"/>
  <c r="AQ24" i="3"/>
  <c r="S24" i="3"/>
  <c r="AB24" i="3"/>
  <c r="AJ24" i="3"/>
  <c r="AR24" i="3"/>
  <c r="U24" i="3"/>
  <c r="AC24" i="3"/>
  <c r="AK24" i="3"/>
  <c r="V24" i="3"/>
  <c r="AD24" i="3"/>
  <c r="AL24" i="3"/>
  <c r="O24" i="3"/>
  <c r="X24" i="3"/>
  <c r="AF24" i="3"/>
  <c r="AN24" i="3"/>
  <c r="P24" i="3"/>
  <c r="Y24" i="3"/>
  <c r="AG24" i="3"/>
  <c r="AO24" i="3"/>
  <c r="N16" i="3"/>
  <c r="V16" i="3"/>
  <c r="AD16" i="3"/>
  <c r="AL16" i="3"/>
  <c r="T16" i="3"/>
  <c r="AB16" i="3"/>
  <c r="AJ16" i="3"/>
  <c r="AR16" i="3"/>
  <c r="Q16" i="3"/>
  <c r="AA16" i="3"/>
  <c r="AM16" i="3"/>
  <c r="R16" i="3"/>
  <c r="AC16" i="3"/>
  <c r="AN16" i="3"/>
  <c r="S16" i="3"/>
  <c r="AE16" i="3"/>
  <c r="AO16" i="3"/>
  <c r="U16" i="3"/>
  <c r="AF16" i="3"/>
  <c r="AP16" i="3"/>
  <c r="W16" i="3"/>
  <c r="AG16" i="3"/>
  <c r="AQ16" i="3"/>
  <c r="O16" i="3"/>
  <c r="Y16" i="3"/>
  <c r="AI16" i="3"/>
  <c r="P16" i="3"/>
  <c r="Z16" i="3"/>
  <c r="AK16" i="3"/>
  <c r="N8" i="3"/>
  <c r="V8" i="3"/>
  <c r="AD8" i="3"/>
  <c r="AL8" i="3"/>
  <c r="T8" i="3"/>
  <c r="AB8" i="3"/>
  <c r="AJ8" i="3"/>
  <c r="AR8" i="3"/>
  <c r="Q8" i="3"/>
  <c r="AA8" i="3"/>
  <c r="AM8" i="3"/>
  <c r="R8" i="3"/>
  <c r="AC8" i="3"/>
  <c r="AN8" i="3"/>
  <c r="S8" i="3"/>
  <c r="AE8" i="3"/>
  <c r="AO8" i="3"/>
  <c r="U8" i="3"/>
  <c r="AF8" i="3"/>
  <c r="AP8" i="3"/>
  <c r="W8" i="3"/>
  <c r="AG8" i="3"/>
  <c r="AQ8" i="3"/>
  <c r="O8" i="3"/>
  <c r="Y8" i="3"/>
  <c r="AI8" i="3"/>
  <c r="P8" i="3"/>
  <c r="Z8" i="3"/>
  <c r="AK8" i="3"/>
  <c r="AR33" i="3"/>
  <c r="AF33" i="3"/>
  <c r="V33" i="3"/>
  <c r="AR30" i="3"/>
  <c r="AF30" i="3"/>
  <c r="V30" i="3"/>
  <c r="AL29" i="3"/>
  <c r="O29" i="3"/>
  <c r="W28" i="3"/>
  <c r="W27" i="3"/>
  <c r="W26" i="3"/>
  <c r="AH23" i="3"/>
  <c r="N21" i="3"/>
  <c r="V21" i="3"/>
  <c r="AD21" i="3"/>
  <c r="AL21" i="3"/>
  <c r="T21" i="3"/>
  <c r="AB21" i="3"/>
  <c r="AJ21" i="3"/>
  <c r="AR21" i="3"/>
  <c r="Q21" i="3"/>
  <c r="AA21" i="3"/>
  <c r="AM21" i="3"/>
  <c r="R21" i="3"/>
  <c r="AC21" i="3"/>
  <c r="AN21" i="3"/>
  <c r="S21" i="3"/>
  <c r="AE21" i="3"/>
  <c r="AO21" i="3"/>
  <c r="U21" i="3"/>
  <c r="AF21" i="3"/>
  <c r="AP21" i="3"/>
  <c r="W21" i="3"/>
  <c r="AG21" i="3"/>
  <c r="AQ21" i="3"/>
  <c r="O21" i="3"/>
  <c r="Y21" i="3"/>
  <c r="AI21" i="3"/>
  <c r="P21" i="3"/>
  <c r="Z21" i="3"/>
  <c r="AK21" i="3"/>
  <c r="AH15" i="3"/>
  <c r="N13" i="3"/>
  <c r="V13" i="3"/>
  <c r="AD13" i="3"/>
  <c r="AL13" i="3"/>
  <c r="T13" i="3"/>
  <c r="AB13" i="3"/>
  <c r="AJ13" i="3"/>
  <c r="AR13" i="3"/>
  <c r="Q13" i="3"/>
  <c r="AA13" i="3"/>
  <c r="AM13" i="3"/>
  <c r="R13" i="3"/>
  <c r="AC13" i="3"/>
  <c r="AN13" i="3"/>
  <c r="S13" i="3"/>
  <c r="AE13" i="3"/>
  <c r="AO13" i="3"/>
  <c r="U13" i="3"/>
  <c r="AF13" i="3"/>
  <c r="AP13" i="3"/>
  <c r="W13" i="3"/>
  <c r="AG13" i="3"/>
  <c r="AQ13" i="3"/>
  <c r="O13" i="3"/>
  <c r="Y13" i="3"/>
  <c r="AI13" i="3"/>
  <c r="P13" i="3"/>
  <c r="Z13" i="3"/>
  <c r="AK13" i="3"/>
  <c r="AH7" i="3"/>
  <c r="AO25" i="3"/>
  <c r="AG25" i="3"/>
  <c r="Y25" i="3"/>
  <c r="Q25" i="3"/>
  <c r="AK5" i="3"/>
  <c r="Z5" i="3"/>
  <c r="P5" i="3"/>
  <c r="AK4" i="3"/>
  <c r="Z4" i="3"/>
  <c r="P4" i="3"/>
  <c r="AN25" i="3"/>
  <c r="AF25" i="3"/>
  <c r="X25" i="3"/>
  <c r="P25" i="3"/>
  <c r="AI5" i="3"/>
  <c r="Y5" i="3"/>
  <c r="AI4" i="3"/>
  <c r="Y4" i="3"/>
  <c r="N5" i="3"/>
  <c r="V5" i="3"/>
  <c r="AD5" i="3"/>
  <c r="AL5" i="3"/>
  <c r="T5" i="3"/>
  <c r="AB5" i="3"/>
  <c r="AJ5" i="3"/>
  <c r="AR5" i="3"/>
  <c r="N4" i="3"/>
  <c r="V4" i="3"/>
  <c r="AD4" i="3"/>
  <c r="AL4" i="3"/>
  <c r="T4" i="3"/>
  <c r="AB4" i="3"/>
  <c r="AJ4" i="3"/>
  <c r="AR4" i="3"/>
  <c r="AL25" i="3"/>
  <c r="AD25" i="3"/>
  <c r="V25" i="3"/>
  <c r="N25" i="3"/>
  <c r="AQ5" i="3"/>
  <c r="AG5" i="3"/>
  <c r="W5" i="3"/>
  <c r="AQ4" i="3"/>
  <c r="AG4" i="3"/>
  <c r="W4" i="3"/>
  <c r="AP5" i="3"/>
  <c r="AF5" i="3"/>
  <c r="U5" i="3"/>
  <c r="AP4" i="3"/>
  <c r="AF4" i="3"/>
  <c r="U4" i="3"/>
  <c r="AR25" i="3"/>
  <c r="AJ25" i="3"/>
  <c r="AB25" i="3"/>
  <c r="T25" i="3"/>
  <c r="AO5" i="3"/>
  <c r="AE5" i="3"/>
  <c r="S5" i="3"/>
  <c r="AO4" i="3"/>
  <c r="AE4" i="3"/>
  <c r="S4" i="3"/>
  <c r="AQ25" i="3"/>
  <c r="AI25" i="3"/>
  <c r="AA25" i="3"/>
  <c r="S25" i="3"/>
  <c r="AN5" i="3"/>
  <c r="AC5" i="3"/>
  <c r="R5" i="3"/>
  <c r="AN4" i="3"/>
  <c r="AC4" i="3"/>
  <c r="R4" i="3"/>
  <c r="AP25" i="3"/>
  <c r="AH25" i="3"/>
  <c r="Z25" i="3"/>
  <c r="AM5" i="3"/>
  <c r="AA5" i="3"/>
  <c r="Q5" i="3"/>
  <c r="AM4" i="3"/>
  <c r="AA4" i="3"/>
  <c r="Q4" i="3"/>
  <c r="AR3" i="3"/>
  <c r="AJ3" i="3"/>
  <c r="AB3" i="3"/>
  <c r="T3" i="3"/>
  <c r="S3" i="3"/>
  <c r="Q3" i="3"/>
  <c r="P3" i="3"/>
  <c r="AL3" i="3"/>
  <c r="AD3" i="3"/>
  <c r="V3" i="3"/>
  <c r="R35" i="3" l="1"/>
  <c r="X35" i="3"/>
  <c r="AP34" i="3"/>
  <c r="AH34" i="3"/>
  <c r="AD35" i="3"/>
  <c r="AD34" i="3"/>
  <c r="AR34" i="3"/>
  <c r="AR35" i="3"/>
  <c r="AP35" i="3"/>
  <c r="AK35" i="3"/>
  <c r="AK34" i="3"/>
  <c r="R34" i="3"/>
  <c r="AL35" i="3"/>
  <c r="AL34" i="3"/>
  <c r="P35" i="3"/>
  <c r="P34" i="3"/>
  <c r="AA35" i="3"/>
  <c r="AA34" i="3"/>
  <c r="Q35" i="3"/>
  <c r="Q34" i="3"/>
  <c r="AM35" i="3"/>
  <c r="AM34" i="3"/>
  <c r="AC35" i="3"/>
  <c r="AC34" i="3"/>
  <c r="S35" i="3"/>
  <c r="S34" i="3"/>
  <c r="AN35" i="3"/>
  <c r="AN34" i="3"/>
  <c r="W34" i="3"/>
  <c r="W35" i="3"/>
  <c r="AH35" i="3"/>
  <c r="T34" i="3"/>
  <c r="T35" i="3"/>
  <c r="AE35" i="3"/>
  <c r="AE34" i="3"/>
  <c r="AG34" i="3"/>
  <c r="AG35" i="3"/>
  <c r="N35" i="3"/>
  <c r="N34" i="3"/>
  <c r="AB34" i="3"/>
  <c r="AB35" i="3"/>
  <c r="AO35" i="3"/>
  <c r="AO34" i="3"/>
  <c r="U35" i="3"/>
  <c r="U34" i="3"/>
  <c r="AQ35" i="3"/>
  <c r="AQ34" i="3"/>
  <c r="Y35" i="3"/>
  <c r="Y34" i="3"/>
  <c r="X34" i="3"/>
  <c r="V35" i="3"/>
  <c r="V34" i="3"/>
  <c r="AJ34" i="3"/>
  <c r="AJ35" i="3"/>
  <c r="AF35" i="3"/>
  <c r="AF34" i="3"/>
  <c r="AI35" i="3"/>
  <c r="AI34" i="3"/>
  <c r="Z34" i="3"/>
  <c r="Z35" i="3"/>
  <c r="O35" i="3"/>
  <c r="O34" i="3"/>
  <c r="G21" i="3" l="1"/>
  <c r="C21" i="3" s="1"/>
  <c r="B4" i="4" s="1"/>
  <c r="G22" i="3"/>
  <c r="C22" i="3" s="1"/>
  <c r="B5" i="4" s="1"/>
  <c r="G20" i="3"/>
  <c r="C20" i="3" s="1"/>
  <c r="B3" i="4" s="1"/>
  <c r="A2" i="1"/>
  <c r="A3" i="1" s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C11" i="4" l="1"/>
  <c r="C10" i="4"/>
  <c r="C30" i="4"/>
  <c r="C43" i="4"/>
  <c r="C18" i="4"/>
  <c r="AT33" i="3"/>
  <c r="C29" i="4"/>
  <c r="C42" i="4"/>
  <c r="C17" i="4"/>
  <c r="C36" i="4"/>
  <c r="C28" i="4"/>
  <c r="C41" i="4"/>
  <c r="C16" i="4"/>
  <c r="C35" i="4"/>
  <c r="C27" i="4"/>
  <c r="C40" i="4"/>
  <c r="C15" i="4"/>
  <c r="C34" i="4"/>
  <c r="C26" i="4"/>
  <c r="C39" i="4"/>
  <c r="C14" i="4"/>
  <c r="C33" i="4"/>
  <c r="C25" i="4"/>
  <c r="C21" i="4"/>
  <c r="C13" i="4"/>
  <c r="C32" i="4"/>
  <c r="C24" i="4"/>
  <c r="C20" i="4"/>
  <c r="C12" i="4"/>
  <c r="C31" i="4"/>
  <c r="C44" i="4"/>
  <c r="C19" i="4"/>
  <c r="AT3" i="3"/>
  <c r="AT29" i="3"/>
  <c r="AT21" i="3"/>
  <c r="AT13" i="3"/>
  <c r="AT5" i="3"/>
  <c r="AT32" i="3"/>
  <c r="AT24" i="3"/>
  <c r="AT16" i="3"/>
  <c r="AT8" i="3"/>
  <c r="AT31" i="3"/>
  <c r="AT23" i="3"/>
  <c r="AT15" i="3"/>
  <c r="AT7" i="3"/>
  <c r="AT12" i="3"/>
  <c r="AT18" i="3"/>
  <c r="AT10" i="3"/>
  <c r="AT17" i="3"/>
  <c r="AT9" i="3"/>
  <c r="AT22" i="3"/>
  <c r="AT14" i="3"/>
  <c r="AT6" i="3"/>
  <c r="AT20" i="3"/>
  <c r="AT19" i="3"/>
  <c r="AT11" i="3"/>
  <c r="AT30" i="3"/>
  <c r="AT4" i="3"/>
  <c r="AT28" i="3"/>
  <c r="AT27" i="3"/>
  <c r="AT26" i="3"/>
  <c r="AT25" i="3"/>
  <c r="A2726" i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U25" i="3" l="1"/>
  <c r="J27" i="4" s="1"/>
  <c r="AU19" i="3"/>
  <c r="J21" i="4" s="1"/>
  <c r="AU18" i="3"/>
  <c r="J20" i="4" s="1"/>
  <c r="AU24" i="3"/>
  <c r="J26" i="4" s="1"/>
  <c r="AU6" i="3"/>
  <c r="J8" i="4" s="1"/>
  <c r="AU12" i="3"/>
  <c r="J14" i="4" s="1"/>
  <c r="AU7" i="3"/>
  <c r="J9" i="4" s="1"/>
  <c r="AU27" i="3"/>
  <c r="J29" i="4" s="1"/>
  <c r="AU15" i="3"/>
  <c r="J17" i="4" s="1"/>
  <c r="AU30" i="3"/>
  <c r="J32" i="4" s="1"/>
  <c r="AU17" i="3"/>
  <c r="J19" i="4" s="1"/>
  <c r="AU8" i="3"/>
  <c r="J10" i="4" s="1"/>
  <c r="AU11" i="3"/>
  <c r="J13" i="4" s="1"/>
  <c r="AU10" i="3"/>
  <c r="J12" i="4" s="1"/>
  <c r="AU16" i="3"/>
  <c r="J18" i="4" s="1"/>
  <c r="AU33" i="3"/>
  <c r="C6" i="4" s="1"/>
  <c r="AU26" i="3"/>
  <c r="J28" i="4" s="1"/>
  <c r="AU20" i="3"/>
  <c r="J22" i="4" s="1"/>
  <c r="AU32" i="3"/>
  <c r="J34" i="4" s="1"/>
  <c r="AU5" i="3"/>
  <c r="J7" i="4" s="1"/>
  <c r="AU14" i="3"/>
  <c r="J16" i="4" s="1"/>
  <c r="AU13" i="3"/>
  <c r="J15" i="4" s="1"/>
  <c r="AU28" i="3"/>
  <c r="J30" i="4" s="1"/>
  <c r="AU22" i="3"/>
  <c r="J24" i="4" s="1"/>
  <c r="AU23" i="3"/>
  <c r="J25" i="4" s="1"/>
  <c r="AU21" i="3"/>
  <c r="J23" i="4" s="1"/>
  <c r="AU4" i="3"/>
  <c r="J6" i="4" s="1"/>
  <c r="AU9" i="3"/>
  <c r="J11" i="4" s="1"/>
  <c r="AU31" i="3"/>
  <c r="J33" i="4" s="1"/>
  <c r="AU29" i="3"/>
  <c r="J31" i="4" s="1"/>
  <c r="AU3" i="3"/>
  <c r="J5" i="4" s="1"/>
  <c r="G8" i="3"/>
  <c r="C8" i="3" s="1"/>
  <c r="F9" i="3"/>
  <c r="B9" i="3" s="1"/>
  <c r="F7" i="3"/>
  <c r="B7" i="3" s="1"/>
  <c r="G16" i="3"/>
  <c r="C16" i="3" s="1"/>
  <c r="G12" i="3"/>
  <c r="C12" i="3" s="1"/>
  <c r="F10" i="3"/>
  <c r="B10" i="3" s="1"/>
  <c r="F14" i="3"/>
  <c r="B14" i="3" s="1"/>
  <c r="G14" i="3"/>
  <c r="C14" i="3" s="1"/>
  <c r="G13" i="3"/>
  <c r="C13" i="3" s="1"/>
  <c r="G9" i="3"/>
  <c r="C9" i="3" s="1"/>
  <c r="F12" i="3"/>
  <c r="B12" i="3" s="1"/>
  <c r="F11" i="3"/>
  <c r="B11" i="3" s="1"/>
  <c r="G7" i="3"/>
  <c r="C7" i="3" s="1"/>
  <c r="G15" i="3"/>
  <c r="C15" i="3" s="1"/>
  <c r="F15" i="3"/>
  <c r="B15" i="3" s="1"/>
  <c r="F13" i="3"/>
  <c r="B13" i="3" s="1"/>
  <c r="G10" i="3"/>
  <c r="C10" i="3" s="1"/>
  <c r="F8" i="3"/>
  <c r="B8" i="3" s="1"/>
  <c r="F16" i="3"/>
  <c r="B16" i="3" s="1"/>
  <c r="G11" i="3"/>
  <c r="C11" i="3" s="1"/>
  <c r="E43" i="4"/>
  <c r="E39" i="4"/>
  <c r="E42" i="4"/>
  <c r="E41" i="4"/>
  <c r="E40" i="4"/>
  <c r="D39" i="4"/>
  <c r="D19" i="4"/>
  <c r="D26" i="4"/>
  <c r="D17" i="4"/>
  <c r="D32" i="4"/>
  <c r="D12" i="4"/>
  <c r="D13" i="4"/>
  <c r="D30" i="4"/>
  <c r="D31" i="4"/>
  <c r="D35" i="4"/>
  <c r="D21" i="4"/>
  <c r="D34" i="4"/>
  <c r="D42" i="4"/>
  <c r="D11" i="4"/>
  <c r="D10" i="4"/>
  <c r="D20" i="4"/>
  <c r="D18" i="4"/>
  <c r="D41" i="4"/>
  <c r="D24" i="4"/>
  <c r="D16" i="4"/>
  <c r="D27" i="4"/>
  <c r="D33" i="4"/>
  <c r="D43" i="4"/>
  <c r="D14" i="4"/>
  <c r="D15" i="4"/>
  <c r="D29" i="4"/>
  <c r="D28" i="4"/>
  <c r="D36" i="4"/>
  <c r="D25" i="4"/>
  <c r="D44" i="4" l="1"/>
  <c r="E44" i="4"/>
  <c r="D40" i="4"/>
</calcChain>
</file>

<file path=xl/sharedStrings.xml><?xml version="1.0" encoding="utf-8"?>
<sst xmlns="http://schemas.openxmlformats.org/spreadsheetml/2006/main" count="20047" uniqueCount="6982">
  <si>
    <t>icode</t>
  </si>
  <si>
    <t>dcode</t>
  </si>
  <si>
    <t>bcode</t>
  </si>
  <si>
    <t>iname</t>
  </si>
  <si>
    <t>dname</t>
  </si>
  <si>
    <t>bname</t>
  </si>
  <si>
    <t>CL</t>
  </si>
  <si>
    <t>CM</t>
  </si>
  <si>
    <t>CS</t>
  </si>
  <si>
    <t>SL</t>
  </si>
  <si>
    <t>SM</t>
  </si>
  <si>
    <t>SS</t>
  </si>
  <si>
    <t>TF</t>
  </si>
  <si>
    <t>TD</t>
  </si>
  <si>
    <t>TR</t>
  </si>
  <si>
    <t>RF</t>
  </si>
  <si>
    <t>RD</t>
  </si>
  <si>
    <t>RR</t>
  </si>
  <si>
    <t>SFA</t>
  </si>
  <si>
    <t>Enroll</t>
  </si>
  <si>
    <t>White</t>
  </si>
  <si>
    <t>ED</t>
  </si>
  <si>
    <t>SWD</t>
  </si>
  <si>
    <t>LEP</t>
  </si>
  <si>
    <t>gk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</si>
  <si>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</si>
  <si>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</si>
  <si>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</si>
  <si>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</si>
  <si>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</si>
  <si>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</si>
  <si>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</si>
  <si>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</si>
  <si>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</si>
  <si>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</si>
  <si>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</si>
  <si>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</si>
  <si>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TTB</t>
  </si>
  <si>
    <t>Ionia ISD</t>
  </si>
  <si>
    <t>Ionia Public Schools</t>
  </si>
  <si>
    <t>A.A. Rather School</t>
  </si>
  <si>
    <t>Genesee ISD</t>
  </si>
  <si>
    <t>Clio Area School District</t>
  </si>
  <si>
    <t>A.C. Edgerton Elementary School</t>
  </si>
  <si>
    <t>Gogebic-Ontonagon ISD</t>
  </si>
  <si>
    <t>Bessemer Area School District</t>
  </si>
  <si>
    <t>A.D. Johnston Jr/Sr High School</t>
  </si>
  <si>
    <t>Wayne RESA</t>
  </si>
  <si>
    <t>Detroit City School District</t>
  </si>
  <si>
    <t>Holmes, A.L.  Elementary School</t>
  </si>
  <si>
    <t>Washtenaw ISD</t>
  </si>
  <si>
    <t>Ann Arbor Public Schools</t>
  </si>
  <si>
    <t>Abbot School</t>
  </si>
  <si>
    <t>Kent ISD</t>
  </si>
  <si>
    <t>Forest Hills Public Schools</t>
  </si>
  <si>
    <t>Ada Elementary School</t>
  </si>
  <si>
    <t>Midland County Educational Service Agency</t>
  </si>
  <si>
    <t>Midland Public Schools</t>
  </si>
  <si>
    <t>Adams Elementary School</t>
  </si>
  <si>
    <t>Wayne-Westland Community School District</t>
  </si>
  <si>
    <t>Adams Upper Elementary School</t>
  </si>
  <si>
    <t>Lenawee ISD</t>
  </si>
  <si>
    <t>Addison Community Schools</t>
  </si>
  <si>
    <t>Addison Jr/Sr High School</t>
  </si>
  <si>
    <t>Oakland Schools</t>
  </si>
  <si>
    <t>Southfield Public School District</t>
  </si>
  <si>
    <t>Adlai Stevenson Elementary School</t>
  </si>
  <si>
    <t>Livonia Public Schools</t>
  </si>
  <si>
    <t>Stevenson High School</t>
  </si>
  <si>
    <t>Adrian City School District</t>
  </si>
  <si>
    <t>Adrian High School</t>
  </si>
  <si>
    <t>Adrian Middle School 5/6 Building</t>
  </si>
  <si>
    <t>Davis Aerospace High School</t>
  </si>
  <si>
    <t>Carman-Ainsworth Community Schools</t>
  </si>
  <si>
    <t>Carman-Ainsworth Middle School</t>
  </si>
  <si>
    <t>Tuscola ISD</t>
  </si>
  <si>
    <t>Akron-Fairgrove Schools</t>
  </si>
  <si>
    <t>Akron-Fairgrove Elem. School</t>
  </si>
  <si>
    <t>Ingham ISD</t>
  </si>
  <si>
    <t>Mason Public Schools (Ingham)</t>
  </si>
  <si>
    <t>Alaiedon Elementary School</t>
  </si>
  <si>
    <t>Albert Schweitzer Elementary School</t>
  </si>
  <si>
    <t>Alpena-Montmorency-Alcona ESD</t>
  </si>
  <si>
    <t>Alcona Community Schools</t>
  </si>
  <si>
    <t>Alcona Community High School</t>
  </si>
  <si>
    <t>Pontiac City School District</t>
  </si>
  <si>
    <t>Alcott School</t>
  </si>
  <si>
    <t>Alexander Elementary School</t>
  </si>
  <si>
    <t>Alexander Hamilton Elementary School</t>
  </si>
  <si>
    <t>St. Clair County RESA</t>
  </si>
  <si>
    <t>Algonac Community School District</t>
  </si>
  <si>
    <t>Algonac Elementary School</t>
  </si>
  <si>
    <t>Algonac High School</t>
  </si>
  <si>
    <t>Allegan Area Educational Service Agency</t>
  </si>
  <si>
    <t>Allegan Public Schools</t>
  </si>
  <si>
    <t>L.E. White Middle School</t>
  </si>
  <si>
    <t>Allegan High School</t>
  </si>
  <si>
    <t>Plymouth-Canton Community Schools</t>
  </si>
  <si>
    <t>Allen Elementary School</t>
  </si>
  <si>
    <t>Allen Park Public Schools</t>
  </si>
  <si>
    <t>Allen Park High School</t>
  </si>
  <si>
    <t>Ottawa Area ISD</t>
  </si>
  <si>
    <t>Allendale Public School District</t>
  </si>
  <si>
    <t>Evergreen Elementary</t>
  </si>
  <si>
    <t>Lapeer ISD</t>
  </si>
  <si>
    <t>Almont Community Schools</t>
  </si>
  <si>
    <t>Almont High School</t>
  </si>
  <si>
    <t>Almont Elementary School</t>
  </si>
  <si>
    <t>Alpena Public Schools</t>
  </si>
  <si>
    <t>Alpena High School</t>
  </si>
  <si>
    <t>Lowell Area Schools</t>
  </si>
  <si>
    <t>Alto Elementary School</t>
  </si>
  <si>
    <t>Barry ISD</t>
  </si>
  <si>
    <t>Hastings Area School District</t>
  </si>
  <si>
    <t>Northeastern Elementary School</t>
  </si>
  <si>
    <t>Hudsonville Public School District</t>
  </si>
  <si>
    <t>Alward Elementary School</t>
  </si>
  <si>
    <t>Kalamazoo RESA</t>
  </si>
  <si>
    <t>Portage Public Schools</t>
  </si>
  <si>
    <t>Amberly Elementary School</t>
  </si>
  <si>
    <t>Earhart Middle School</t>
  </si>
  <si>
    <t>Northville Public Schools</t>
  </si>
  <si>
    <t>Amerman Elementary School</t>
  </si>
  <si>
    <t>Macomb ISD</t>
  </si>
  <si>
    <t>Anchor Bay School District</t>
  </si>
  <si>
    <t>Anchor Bay Middle School North</t>
  </si>
  <si>
    <t>Anchor Bay High School</t>
  </si>
  <si>
    <t>Ashley Elementary School</t>
  </si>
  <si>
    <t>Branch ISD</t>
  </si>
  <si>
    <t>Bronson Community School District</t>
  </si>
  <si>
    <t>Anderson Elementary School</t>
  </si>
  <si>
    <t>Berkley School District</t>
  </si>
  <si>
    <t>Anderson Middle School</t>
  </si>
  <si>
    <t>Clarkston Community School District</t>
  </si>
  <si>
    <t>Andersonville Elementary School</t>
  </si>
  <si>
    <t>Angell School</t>
  </si>
  <si>
    <t>Angling Road Elementary School</t>
  </si>
  <si>
    <t>Ann Arbor Trail Magnet Middle School</t>
  </si>
  <si>
    <t>River Rouge School District</t>
  </si>
  <si>
    <t>Ann Visger K-5 Preparatory Academy</t>
  </si>
  <si>
    <t>Besser Elementary School</t>
  </si>
  <si>
    <t>Kalamazoo Public School District</t>
  </si>
  <si>
    <t>Arcadia Elementary School</t>
  </si>
  <si>
    <t>Lakeview Public Schools (Macomb)</t>
  </si>
  <si>
    <t>Ardmore Elementary School</t>
  </si>
  <si>
    <t>Armada Area Schools</t>
  </si>
  <si>
    <t>Armada High School</t>
  </si>
  <si>
    <t>Orville C. Krause Early Elementary School</t>
  </si>
  <si>
    <t>Arno Elementary School</t>
  </si>
  <si>
    <t>Jackson ISD</t>
  </si>
  <si>
    <t>Michigan Center School District</t>
  </si>
  <si>
    <t>Arnold Elementary School</t>
  </si>
  <si>
    <t>South Redford School District</t>
  </si>
  <si>
    <t>Vandenberg Elementary School</t>
  </si>
  <si>
    <t>Saginaw ISD</t>
  </si>
  <si>
    <t>Saginaw City School District</t>
  </si>
  <si>
    <t>Arthur Hill High School</t>
  </si>
  <si>
    <t>Gratiot-Isabella RESD</t>
  </si>
  <si>
    <t>Ashley Community Schools</t>
  </si>
  <si>
    <t>Calhoun ISD</t>
  </si>
  <si>
    <t>Athens Area Schools</t>
  </si>
  <si>
    <t>Athens High School</t>
  </si>
  <si>
    <t>Atherton Community Schools</t>
  </si>
  <si>
    <t>Atherton High School</t>
  </si>
  <si>
    <t>Atherton Middle School</t>
  </si>
  <si>
    <t>Lansing Public School District</t>
  </si>
  <si>
    <t>Attwood School</t>
  </si>
  <si>
    <t>L'Anse Creuse Public Schools</t>
  </si>
  <si>
    <t>Atwood Elementary School</t>
  </si>
  <si>
    <t>Bay-Arenac ISD</t>
  </si>
  <si>
    <t>Au Gres-Sims School District</t>
  </si>
  <si>
    <t>Au Gres-Sims Elementary School</t>
  </si>
  <si>
    <t>Au Gres-Sims Middle and High School</t>
  </si>
  <si>
    <t>Avondale School District</t>
  </si>
  <si>
    <t>Auburn Elementary School</t>
  </si>
  <si>
    <t>Bay City School District</t>
  </si>
  <si>
    <t>South Lake Schools</t>
  </si>
  <si>
    <t>Avalon Elementary School</t>
  </si>
  <si>
    <t>Yale Public Schools</t>
  </si>
  <si>
    <t>Avoca Elementary School</t>
  </si>
  <si>
    <t>Ann Arbor Open at Mack School</t>
  </si>
  <si>
    <t>Huron ISD</t>
  </si>
  <si>
    <t>Bad Axe Public Schools</t>
  </si>
  <si>
    <t>George E. Greene Elem. School</t>
  </si>
  <si>
    <t>Bad Axe High School</t>
  </si>
  <si>
    <t>Bad Axe Junior High School</t>
  </si>
  <si>
    <t>Bagley Elementary School</t>
  </si>
  <si>
    <t>Bailey Lake Elementary  School</t>
  </si>
  <si>
    <t>Troy School District</t>
  </si>
  <si>
    <t>Baker Middle School</t>
  </si>
  <si>
    <t>Golightly Education Center</t>
  </si>
  <si>
    <t>Rochester Community School District</t>
  </si>
  <si>
    <t>Baldwin Elementary School</t>
  </si>
  <si>
    <t>Montcalm Area ISD</t>
  </si>
  <si>
    <t>Greenville Public Schools</t>
  </si>
  <si>
    <t>Baldwin Heights School</t>
  </si>
  <si>
    <t>Berrien RESA</t>
  </si>
  <si>
    <t>Niles Community School District</t>
  </si>
  <si>
    <t>Ballard Elementary School</t>
  </si>
  <si>
    <t>Shiawassee Regional ESD</t>
  </si>
  <si>
    <t>Durand Area Schools</t>
  </si>
  <si>
    <t>Wilbur Bills Elementary School</t>
  </si>
  <si>
    <t>Bangor Township Schools</t>
  </si>
  <si>
    <t>Bangor Central School</t>
  </si>
  <si>
    <t>Van Buren ISD</t>
  </si>
  <si>
    <t>Bangor Public Schools</t>
  </si>
  <si>
    <t>Bangor High School</t>
  </si>
  <si>
    <t>Christa McAuliffe Middle School</t>
  </si>
  <si>
    <t>Bangor Lincoln School</t>
  </si>
  <si>
    <t>Bangor West Central School</t>
  </si>
  <si>
    <t>Copper Country ISD</t>
  </si>
  <si>
    <t>Baraga Area Schools</t>
  </si>
  <si>
    <t>Baraga Area High School</t>
  </si>
  <si>
    <t>Bentley Community Schools</t>
  </si>
  <si>
    <t>Barhitte Elementary School</t>
  </si>
  <si>
    <t>Delta-Schoolcraft ISD</t>
  </si>
  <si>
    <t>Bark River-Harris School District</t>
  </si>
  <si>
    <t>Bark River-Harris Jr/Sr High School</t>
  </si>
  <si>
    <t>Barton Elementary School</t>
  </si>
  <si>
    <t>Dexter Community School District</t>
  </si>
  <si>
    <t>Wylie Elementary School</t>
  </si>
  <si>
    <t>Woodhaven-Brownstown School District</t>
  </si>
  <si>
    <t>Bates Elementary School</t>
  </si>
  <si>
    <t>Clinton County RESA</t>
  </si>
  <si>
    <t>Bath Community Schools</t>
  </si>
  <si>
    <t>Bath High School</t>
  </si>
  <si>
    <t>Bath Elementary School</t>
  </si>
  <si>
    <t>Battle Creek Public Schools</t>
  </si>
  <si>
    <t>Battle Creek Central High School</t>
  </si>
  <si>
    <t>Bauer Elementary School</t>
  </si>
  <si>
    <t>Jenison Public Schools</t>
  </si>
  <si>
    <t>Bauerwood School</t>
  </si>
  <si>
    <t>Bay City Central High School</t>
  </si>
  <si>
    <t>Sanilac ISD</t>
  </si>
  <si>
    <t>Marlette Community Schools</t>
  </si>
  <si>
    <t>Marlette Elementary</t>
  </si>
  <si>
    <t>Muskegon Area ISD</t>
  </si>
  <si>
    <t>Fruitport Community Schools</t>
  </si>
  <si>
    <t>Beach Elementary School</t>
  </si>
  <si>
    <t>City of Harper Woods Schools</t>
  </si>
  <si>
    <t>Beacon Elementary School</t>
  </si>
  <si>
    <t>Harper Creek Community Schools</t>
  </si>
  <si>
    <t>Beadle Lake Elementary School</t>
  </si>
  <si>
    <t>Beal City Public Schools</t>
  </si>
  <si>
    <t>Beal City High School</t>
  </si>
  <si>
    <t>Western School District</t>
  </si>
  <si>
    <t>Bean Elementary School</t>
  </si>
  <si>
    <t>Manistee ISD</t>
  </si>
  <si>
    <t>Bear Lake School District</t>
  </si>
  <si>
    <t>Clemente, Roberto Academy</t>
  </si>
  <si>
    <t>Clare-Gladwin Regional Education Service District</t>
  </si>
  <si>
    <t>Beaverton Rural Schools</t>
  </si>
  <si>
    <t>Beaverton Primary School</t>
  </si>
  <si>
    <t>Beaverton High School</t>
  </si>
  <si>
    <t>Dearborn Heights School District #7</t>
  </si>
  <si>
    <t>Bedford School</t>
  </si>
  <si>
    <t>Monroe ISD</t>
  </si>
  <si>
    <t>Bedford Public Schools</t>
  </si>
  <si>
    <t>Bedford Senior High School</t>
  </si>
  <si>
    <t>Beecher Community School District</t>
  </si>
  <si>
    <t>Beecher High School</t>
  </si>
  <si>
    <t>Farmington Public School District</t>
  </si>
  <si>
    <t>Beechview Elementary School</t>
  </si>
  <si>
    <t>Traverse Bay Area ISD</t>
  </si>
  <si>
    <t>Bellaire Public Schools</t>
  </si>
  <si>
    <t>Bellaire Middle/High School</t>
  </si>
  <si>
    <t>Brandon School District</t>
  </si>
  <si>
    <t>Belle Ann Elementary School</t>
  </si>
  <si>
    <t>Van Buren Public Schools</t>
  </si>
  <si>
    <t>South Middle School</t>
  </si>
  <si>
    <t>Belleville High School</t>
  </si>
  <si>
    <t>Bellevue Community Schools</t>
  </si>
  <si>
    <t>Bellevue Elementary School</t>
  </si>
  <si>
    <t>Bellevue Jr/Sr High School</t>
  </si>
  <si>
    <t>East Detroit Public Schools</t>
  </si>
  <si>
    <t>Bellview  Elementary School</t>
  </si>
  <si>
    <t>Rockford Public Schools</t>
  </si>
  <si>
    <t>Belmont Elementary School</t>
  </si>
  <si>
    <t>Bendle Public Schools</t>
  </si>
  <si>
    <t>Bendle High School</t>
  </si>
  <si>
    <t>Benjamin Franklin Middle School</t>
  </si>
  <si>
    <t>Bennett Elementary School</t>
  </si>
  <si>
    <t>Jackson Public Schools</t>
  </si>
  <si>
    <t>Bennett School</t>
  </si>
  <si>
    <t>Bennie Elementary School</t>
  </si>
  <si>
    <t>Bentley Senior High School</t>
  </si>
  <si>
    <t>Benton Harbor Area Schools</t>
  </si>
  <si>
    <t>Benton Harbor High School</t>
  </si>
  <si>
    <t>Benzie County Central Schools</t>
  </si>
  <si>
    <t>Benzie Central Sr. High School</t>
  </si>
  <si>
    <t>Berkley High School</t>
  </si>
  <si>
    <t>Birmingham City School District</t>
  </si>
  <si>
    <t>Berkshire Middle School</t>
  </si>
  <si>
    <t>Berrien Springs Public Schools</t>
  </si>
  <si>
    <t>Berrien Springs Middle School</t>
  </si>
  <si>
    <t>Berrien Springs High School</t>
  </si>
  <si>
    <t>Mars Elementary School</t>
  </si>
  <si>
    <t>Sylvester Elementary School</t>
  </si>
  <si>
    <t>Bertha Neal School</t>
  </si>
  <si>
    <t>East Jackson Community Schools</t>
  </si>
  <si>
    <t>Bertha Robinson School</t>
  </si>
  <si>
    <t>Wayland Union Schools</t>
  </si>
  <si>
    <t>Bessie B. Baker School</t>
  </si>
  <si>
    <t>Lincoln Consolidated School District</t>
  </si>
  <si>
    <t>Lincoln Multi-Age</t>
  </si>
  <si>
    <t>Beverly Elementary School</t>
  </si>
  <si>
    <t>Mecosta-Osceola ISD</t>
  </si>
  <si>
    <t>Big Rapids Public Schools</t>
  </si>
  <si>
    <t>Big Rapids Middle School</t>
  </si>
  <si>
    <t>Big Rapids High School</t>
  </si>
  <si>
    <t>Bingham School</t>
  </si>
  <si>
    <t>Birch Run Area School District</t>
  </si>
  <si>
    <t>Birch Run High School</t>
  </si>
  <si>
    <t>Marquette-Alger RESA</t>
  </si>
  <si>
    <t>Ishpeming Public School District</t>
  </si>
  <si>
    <t>Birchview School</t>
  </si>
  <si>
    <t>Bird Elementary School</t>
  </si>
  <si>
    <t>St. Joseph County ISD</t>
  </si>
  <si>
    <t>Three Rivers Community Schools</t>
  </si>
  <si>
    <t>Andrews Elementary School</t>
  </si>
  <si>
    <t>Paw Paw Public School District</t>
  </si>
  <si>
    <t>Paw Paw Early Elementary School</t>
  </si>
  <si>
    <t>Taylor School District</t>
  </si>
  <si>
    <t>Blair Moody Elementary School</t>
  </si>
  <si>
    <t>Montabella Community Schools</t>
  </si>
  <si>
    <t>Montabella Elementary</t>
  </si>
  <si>
    <t>Lake Orion Community Schools</t>
  </si>
  <si>
    <t>Blanche Sims Elementary School</t>
  </si>
  <si>
    <t>Blissfield Community Schools</t>
  </si>
  <si>
    <t>Blissfield High School</t>
  </si>
  <si>
    <t>Bloomingdale Public School District</t>
  </si>
  <si>
    <t>Bloomingdale High School</t>
  </si>
  <si>
    <t>Bloomingdale Elementary School</t>
  </si>
  <si>
    <t>Muskegon City School District</t>
  </si>
  <si>
    <t>Bluffton Elementary School</t>
  </si>
  <si>
    <t>Clarenceville School District</t>
  </si>
  <si>
    <t>Botsford Elementary School</t>
  </si>
  <si>
    <t>Kentwood Public Schools</t>
  </si>
  <si>
    <t>Bowen Elementary</t>
  </si>
  <si>
    <t>Charlevoix-Emmet ISD</t>
  </si>
  <si>
    <t>Boyne City Public Schools</t>
  </si>
  <si>
    <t>Boyne City High School</t>
  </si>
  <si>
    <t>Boyne Falls Public School District</t>
  </si>
  <si>
    <t>Boyne Falls Public School</t>
  </si>
  <si>
    <t>Boynton Montessori Program</t>
  </si>
  <si>
    <t>Brandon High School</t>
  </si>
  <si>
    <t>Brandywine Community Schools</t>
  </si>
  <si>
    <t>Brandywine Elementary School</t>
  </si>
  <si>
    <t>Brandywine Senior High School</t>
  </si>
  <si>
    <t>Breckenridge Community Schools</t>
  </si>
  <si>
    <t>Breckenridge High School</t>
  </si>
  <si>
    <t>Kaleva Norman Dickson School District</t>
  </si>
  <si>
    <t>Brethren High School</t>
  </si>
  <si>
    <t>East Grand Rapids Public Schools</t>
  </si>
  <si>
    <t>Breton Downs School</t>
  </si>
  <si>
    <t>Bridgeport-Spaulding Community School District</t>
  </si>
  <si>
    <t>Bridgeport High School</t>
  </si>
  <si>
    <t>Bridgman Public Schools</t>
  </si>
  <si>
    <t>Bridgman Elementary School</t>
  </si>
  <si>
    <t>Bridgman High School</t>
  </si>
  <si>
    <t>Livingston ESA</t>
  </si>
  <si>
    <t>Brighton Area Schools</t>
  </si>
  <si>
    <t>Brighton High School</t>
  </si>
  <si>
    <t>Scranton Middle School</t>
  </si>
  <si>
    <t>Eastern Upper Peninsula ISD</t>
  </si>
  <si>
    <t>Brimley Area Schools</t>
  </si>
  <si>
    <t>Brimley Jr./Sr. High</t>
  </si>
  <si>
    <t>Bronson Jr/Sr High School</t>
  </si>
  <si>
    <t>Chicago Street School</t>
  </si>
  <si>
    <t>Brooklands Elementary School</t>
  </si>
  <si>
    <t>Columbia School District</t>
  </si>
  <si>
    <t>Brooklyn Elementary School</t>
  </si>
  <si>
    <t>Huron Valley Schools</t>
  </si>
  <si>
    <t>Brooks Elementary School</t>
  </si>
  <si>
    <t>Brookside Elementary School</t>
  </si>
  <si>
    <t>Grand Rapids Public Schools</t>
  </si>
  <si>
    <t>Brookside School</t>
  </si>
  <si>
    <t>Brookwood Elementary</t>
  </si>
  <si>
    <t>Brown City Community Schools</t>
  </si>
  <si>
    <t>Brown City High School</t>
  </si>
  <si>
    <t>St. Joseph Public Schools</t>
  </si>
  <si>
    <t>Brown School</t>
  </si>
  <si>
    <t>Grosse Pointe Public Schools</t>
  </si>
  <si>
    <t>Brownell Middle School</t>
  </si>
  <si>
    <t>Flint City School District</t>
  </si>
  <si>
    <t>Brownell School</t>
  </si>
  <si>
    <t>Dearborn City School District</t>
  </si>
  <si>
    <t>Bryant Middle School</t>
  </si>
  <si>
    <t>Owosso Public Schools</t>
  </si>
  <si>
    <t>Bryant School</t>
  </si>
  <si>
    <t>Buchanan Community Schools</t>
  </si>
  <si>
    <t>Buchanan High School</t>
  </si>
  <si>
    <t>Buchanan School</t>
  </si>
  <si>
    <t>Buckley Community School District</t>
  </si>
  <si>
    <t>Buckley Community Schools</t>
  </si>
  <si>
    <t>Tucker Elementary School</t>
  </si>
  <si>
    <t>Buena Vista School District</t>
  </si>
  <si>
    <t>Buena Vista High School</t>
  </si>
  <si>
    <t>Kearsley Community Schools</t>
  </si>
  <si>
    <t>Thelma Buffey Elementary School</t>
  </si>
  <si>
    <t>Bullock Creek School District</t>
  </si>
  <si>
    <t>Bullock Creek High School</t>
  </si>
  <si>
    <t>Bullock Creek Elementary School</t>
  </si>
  <si>
    <t>Redford Union School District</t>
  </si>
  <si>
    <t>Bulman School</t>
  </si>
  <si>
    <t>Bunche Elementary School</t>
  </si>
  <si>
    <t>Southgate Community School District</t>
  </si>
  <si>
    <t>Grogan Elementary School</t>
  </si>
  <si>
    <t>Burns Park Elementary School</t>
  </si>
  <si>
    <t>Burns Elementary School</t>
  </si>
  <si>
    <t>Utica Community Schools</t>
  </si>
  <si>
    <t>Burr Elementary School</t>
  </si>
  <si>
    <t>Burr Oak Community School District</t>
  </si>
  <si>
    <t>Burr Oak Elementary School</t>
  </si>
  <si>
    <t>Bursley School</t>
  </si>
  <si>
    <t>Burton Elementary School</t>
  </si>
  <si>
    <t>Burton Middle School</t>
  </si>
  <si>
    <t>Burton International School</t>
  </si>
  <si>
    <t>Byron Area Schools</t>
  </si>
  <si>
    <t>Byron Area High School</t>
  </si>
  <si>
    <t>Byron Area Elementary School</t>
  </si>
  <si>
    <t>Byron Center Public Schools</t>
  </si>
  <si>
    <t>Byron Center High School</t>
  </si>
  <si>
    <t>Brown Elementary School</t>
  </si>
  <si>
    <t>Brunkow Elementary School</t>
  </si>
  <si>
    <t>C.L. Phelps School</t>
  </si>
  <si>
    <t>C.W. Otto Middle School</t>
  </si>
  <si>
    <t>Wexford-Missaukee ISD</t>
  </si>
  <si>
    <t>Cadillac Area Public Schools</t>
  </si>
  <si>
    <t>Cadillac Senior High School</t>
  </si>
  <si>
    <t>Caledonia Community Schools</t>
  </si>
  <si>
    <t>Caledonia High School</t>
  </si>
  <si>
    <t>Caledonia Elementary School</t>
  </si>
  <si>
    <t>Godfrey-Lee Public Schools</t>
  </si>
  <si>
    <t>Lee Middle School</t>
  </si>
  <si>
    <t>Kraft Meadows Middle School</t>
  </si>
  <si>
    <t>Public Schools of Calumet</t>
  </si>
  <si>
    <t>Calumet High School</t>
  </si>
  <si>
    <t>Ferndale Public Schools</t>
  </si>
  <si>
    <t>Coolidge Intermediate School</t>
  </si>
  <si>
    <t>Hillsdale ISD</t>
  </si>
  <si>
    <t>Camden-Frontier Schools</t>
  </si>
  <si>
    <t>Camden-Frontier Elem. School</t>
  </si>
  <si>
    <t>Campau Park School</t>
  </si>
  <si>
    <t>Cass City Public Schools</t>
  </si>
  <si>
    <t>Campbell Elementary School</t>
  </si>
  <si>
    <t>Mona Shores Public School District</t>
  </si>
  <si>
    <t>Capac Community School District</t>
  </si>
  <si>
    <t>Capac Elementary School</t>
  </si>
  <si>
    <t>Capac High School</t>
  </si>
  <si>
    <t>Capac Middle School</t>
  </si>
  <si>
    <t>Waterford School District</t>
  </si>
  <si>
    <t>Sandburg Elementary School</t>
  </si>
  <si>
    <t>Gibraltar School District</t>
  </si>
  <si>
    <t>Oscar A. Carlson High School</t>
  </si>
  <si>
    <t>Menominee ISD</t>
  </si>
  <si>
    <t>Carney-Nadeau Public Schools</t>
  </si>
  <si>
    <t>Carney-Nadeau School</t>
  </si>
  <si>
    <t>Caro Community Schools</t>
  </si>
  <si>
    <t>Schall Elementary School</t>
  </si>
  <si>
    <t>Caro High School</t>
  </si>
  <si>
    <t>Carpenter Road School</t>
  </si>
  <si>
    <t>Carpenter School</t>
  </si>
  <si>
    <t>Oakridge Public Schools</t>
  </si>
  <si>
    <t>Oakridge Upper Elementary School</t>
  </si>
  <si>
    <t>St. Louis Public Schools</t>
  </si>
  <si>
    <t>Carrie Knause Early Childhood Learning Center</t>
  </si>
  <si>
    <t>Carrollton School District</t>
  </si>
  <si>
    <t>Carrollton High School</t>
  </si>
  <si>
    <t>Carson City-Crystal Area Schools</t>
  </si>
  <si>
    <t>Carson City Elementary School</t>
  </si>
  <si>
    <t>Carson City-Crystal High School</t>
  </si>
  <si>
    <t>Carsonville-Port Sanilac School District</t>
  </si>
  <si>
    <t>Carsonville-Port Sanilac Elementary School</t>
  </si>
  <si>
    <t>Carsonville-Port Sanilac H.S.</t>
  </si>
  <si>
    <t>Carstens Elementary School</t>
  </si>
  <si>
    <t>Montrose Community Schools</t>
  </si>
  <si>
    <t>Carter Elementary School</t>
  </si>
  <si>
    <t>School District of the City of Inkster</t>
  </si>
  <si>
    <t>Baylor Woodson Elementary School</t>
  </si>
  <si>
    <t>Carver Elementary School</t>
  </si>
  <si>
    <t>Cascades School</t>
  </si>
  <si>
    <t>Cass City High School</t>
  </si>
  <si>
    <t>Cass Technical High School</t>
  </si>
  <si>
    <t>Chippewa Valley Schools</t>
  </si>
  <si>
    <t>Fox Elementary School</t>
  </si>
  <si>
    <t>Cavanaugh School</t>
  </si>
  <si>
    <t>Cedar Crest Elementary School</t>
  </si>
  <si>
    <t>Pinckney Community Schools</t>
  </si>
  <si>
    <t>Country Elementary School</t>
  </si>
  <si>
    <t>Iosco RESA</t>
  </si>
  <si>
    <t>Oscoda Area Schools</t>
  </si>
  <si>
    <t>Cedar Lake Elementary School</t>
  </si>
  <si>
    <t>Cedar Springs Public Schools</t>
  </si>
  <si>
    <t>Cedar Springs Middle School</t>
  </si>
  <si>
    <t>Cedar Springs High School</t>
  </si>
  <si>
    <t>Columbia Middle School</t>
  </si>
  <si>
    <t>Norman Miller Elementary School</t>
  </si>
  <si>
    <t>Center Line Public Schools</t>
  </si>
  <si>
    <t>Center Line High School</t>
  </si>
  <si>
    <t>Central Elementary School</t>
  </si>
  <si>
    <t>Flushing Community Schools</t>
  </si>
  <si>
    <t>Blissfield Elementary</t>
  </si>
  <si>
    <t>Grandville Public Schools</t>
  </si>
  <si>
    <t>Grandville Central Elementary School</t>
  </si>
  <si>
    <t>Boyne City Elementary School</t>
  </si>
  <si>
    <t>Munising Public Schools</t>
  </si>
  <si>
    <t>William G. Mather Elementary School</t>
  </si>
  <si>
    <t>Traverse City Area Public Schools</t>
  </si>
  <si>
    <t>Central Grade School</t>
  </si>
  <si>
    <t>Belding Area School District</t>
  </si>
  <si>
    <t>Belding High School</t>
  </si>
  <si>
    <t>Central High School</t>
  </si>
  <si>
    <t>Central Middle School</t>
  </si>
  <si>
    <t>Sturgis Public Schools</t>
  </si>
  <si>
    <t>Sturgis Middle School</t>
  </si>
  <si>
    <t>Ruben Daniels Middle School</t>
  </si>
  <si>
    <t>Blissfield Middle School</t>
  </si>
  <si>
    <t>Lewis Cass ISD</t>
  </si>
  <si>
    <t>Dowagiac Union School District</t>
  </si>
  <si>
    <t>Dowagiac Middle School</t>
  </si>
  <si>
    <t>Central Lake Public Schools</t>
  </si>
  <si>
    <t>Central Lake Public School</t>
  </si>
  <si>
    <t>Central Montcalm Public Schools</t>
  </si>
  <si>
    <t>Central Montcalm High School</t>
  </si>
  <si>
    <t>Central School</t>
  </si>
  <si>
    <t>Vassar Public Schools</t>
  </si>
  <si>
    <t>Dickinson-Iron ISD</t>
  </si>
  <si>
    <t>Iron Mountain Public Schools</t>
  </si>
  <si>
    <t>Negaunee Public Schools</t>
  </si>
  <si>
    <t>Negaunee Middle School</t>
  </si>
  <si>
    <t>Public Schools of Petoskey</t>
  </si>
  <si>
    <t>Centreville Public Schools</t>
  </si>
  <si>
    <t>Centreville Middle School</t>
  </si>
  <si>
    <t>Centreville High School</t>
  </si>
  <si>
    <t>Centreville Elementary School</t>
  </si>
  <si>
    <t>Chapman Elementary School</t>
  </si>
  <si>
    <t>Charles A. Lindbergh Elementary School</t>
  </si>
  <si>
    <t>Sixth Grade Academy</t>
  </si>
  <si>
    <t>Warren Consolidated Schools</t>
  </si>
  <si>
    <t>Warren Mott High School</t>
  </si>
  <si>
    <t>Charlevoix Public Schools</t>
  </si>
  <si>
    <t>Charlevoix High School</t>
  </si>
  <si>
    <t>Charlevoix Middle School</t>
  </si>
  <si>
    <t>Eaton ISD</t>
  </si>
  <si>
    <t>Charlotte Public Schools</t>
  </si>
  <si>
    <t>Charlotte Senior High School</t>
  </si>
  <si>
    <t>Charlotte Middle School</t>
  </si>
  <si>
    <t>Chassell Township School District</t>
  </si>
  <si>
    <t>Chassell K-12 School</t>
  </si>
  <si>
    <t>Cheb-Otsego-Presque Isle ESD</t>
  </si>
  <si>
    <t>Cheboygan Area Schools</t>
  </si>
  <si>
    <t>Cheboygan Area High School</t>
  </si>
  <si>
    <t>Chelsea School District</t>
  </si>
  <si>
    <t>Chelsea High School</t>
  </si>
  <si>
    <t>Beach Middle School</t>
  </si>
  <si>
    <t>Cherry Knoll Elementary School</t>
  </si>
  <si>
    <t>Elk Rapids Schools</t>
  </si>
  <si>
    <t>Elk Rapids High School</t>
  </si>
  <si>
    <t>Cherryland Middle School</t>
  </si>
  <si>
    <t>Chesaning Union Schools</t>
  </si>
  <si>
    <t>Chesaning Union High School</t>
  </si>
  <si>
    <t>Chester F. Miller School</t>
  </si>
  <si>
    <t>Chesterfield Elementary School</t>
  </si>
  <si>
    <t>Chestnut Hill School</t>
  </si>
  <si>
    <t>River Valley School District</t>
  </si>
  <si>
    <t>Chikaming Elementary School</t>
  </si>
  <si>
    <t>Prairie Ridge Elementary School</t>
  </si>
  <si>
    <t>Jefferson Middle School</t>
  </si>
  <si>
    <t>Chippewa Valley High School</t>
  </si>
  <si>
    <t>Chormann Elem School</t>
  </si>
  <si>
    <t>Chrysler Elementary School</t>
  </si>
  <si>
    <t>Churchill Elementary School</t>
  </si>
  <si>
    <t>Clare Public Schools</t>
  </si>
  <si>
    <t>Clare Primary School</t>
  </si>
  <si>
    <t>Clare High School</t>
  </si>
  <si>
    <t>Clarence Randall Elem. School</t>
  </si>
  <si>
    <t>Clarenceville Middle School</t>
  </si>
  <si>
    <t>Clarenceville High School</t>
  </si>
  <si>
    <t>Clarkston Elementary School</t>
  </si>
  <si>
    <t>Clarkston High School</t>
  </si>
  <si>
    <t>Lakewood Public Schools</t>
  </si>
  <si>
    <t>Clarksville School</t>
  </si>
  <si>
    <t>Clawson Public Schools</t>
  </si>
  <si>
    <t>Clawson High School</t>
  </si>
  <si>
    <t>Clawson Middle School</t>
  </si>
  <si>
    <t>Oxford Community Schools</t>
  </si>
  <si>
    <t>Clear Lake Elementary School</t>
  </si>
  <si>
    <t>Parsons Elementary School</t>
  </si>
  <si>
    <t>Cleveland Elementary School</t>
  </si>
  <si>
    <t>Port Huron Area School District</t>
  </si>
  <si>
    <t>Walled Lake Consolidated Schools</t>
  </si>
  <si>
    <t>Clifford H. Smart Middle School</t>
  </si>
  <si>
    <t>Climax-Scotts Community Schools</t>
  </si>
  <si>
    <t>Climax-Scotts High School</t>
  </si>
  <si>
    <t>Clinton Community Schools</t>
  </si>
  <si>
    <t>Clinton Elementary School</t>
  </si>
  <si>
    <t>Clinton Middle School</t>
  </si>
  <si>
    <t>Clinton Valley Elementary School</t>
  </si>
  <si>
    <t>Wyandot Middle School</t>
  </si>
  <si>
    <t>Clintondale Community Schools</t>
  </si>
  <si>
    <t>Clintondale High School</t>
  </si>
  <si>
    <t>Clio Area High School</t>
  </si>
  <si>
    <t>Coburn School</t>
  </si>
  <si>
    <t>Cody College Preparatory Upper School of Teaching</t>
  </si>
  <si>
    <t>Coldwater Community Schools</t>
  </si>
  <si>
    <t>Coldwater High School</t>
  </si>
  <si>
    <t>Coleman Community School District</t>
  </si>
  <si>
    <t>Coleman Elementary School</t>
  </si>
  <si>
    <t>Coleman Junion/Senior High School</t>
  </si>
  <si>
    <t>C.O.O.R. ISD</t>
  </si>
  <si>
    <t>Houghton Lake Community Schools</t>
  </si>
  <si>
    <t>Collins Elementary School</t>
  </si>
  <si>
    <t>Coloma Community Schools</t>
  </si>
  <si>
    <t>Coloma Elementary School</t>
  </si>
  <si>
    <t>Coloma High School</t>
  </si>
  <si>
    <t>Colon Community School District</t>
  </si>
  <si>
    <t>Colon Elementary School</t>
  </si>
  <si>
    <t>LakeVille Community Schools</t>
  </si>
  <si>
    <t>Columbiaville Elementary School</t>
  </si>
  <si>
    <t>Commerce Elementary School</t>
  </si>
  <si>
    <t>Comstock Public Schools</t>
  </si>
  <si>
    <t>Comstock High School</t>
  </si>
  <si>
    <t>Comstock Park Public Schools</t>
  </si>
  <si>
    <t>Comstock Park High School</t>
  </si>
  <si>
    <t>Concord Community Schools</t>
  </si>
  <si>
    <t>Concord Elementary School</t>
  </si>
  <si>
    <t>Concord High School</t>
  </si>
  <si>
    <t>Congress School</t>
  </si>
  <si>
    <t>Constantine Public School District</t>
  </si>
  <si>
    <t>Constantine High School</t>
  </si>
  <si>
    <t>Constantine Middle School</t>
  </si>
  <si>
    <t>Cooke Elementary School</t>
  </si>
  <si>
    <t>Coolidge Elementary School</t>
  </si>
  <si>
    <t>Coolidge School</t>
  </si>
  <si>
    <t>Plainwell Community Schools</t>
  </si>
  <si>
    <t>Cooper Elementary School</t>
  </si>
  <si>
    <t>Cooper Upper Elementary School</t>
  </si>
  <si>
    <t>Coopersville Area Public School District</t>
  </si>
  <si>
    <t>Coopersville High School</t>
  </si>
  <si>
    <t>Coopersville South Elementary School</t>
  </si>
  <si>
    <t>Okemos Public Schools</t>
  </si>
  <si>
    <t>Cornell Elementary School</t>
  </si>
  <si>
    <t>Corunna Public School District</t>
  </si>
  <si>
    <t>Corunna Middle School</t>
  </si>
  <si>
    <t>Cousino Senior High School</t>
  </si>
  <si>
    <t>Covert Public Schools</t>
  </si>
  <si>
    <t>Covert Elementary School</t>
  </si>
  <si>
    <t>Covert High School</t>
  </si>
  <si>
    <t>Birmingham Covington School</t>
  </si>
  <si>
    <t>Crescentwood Elementary School</t>
  </si>
  <si>
    <t>Creston High School</t>
  </si>
  <si>
    <t>Crestwood Elementary School</t>
  </si>
  <si>
    <t>Crestwood School District</t>
  </si>
  <si>
    <t>Crestwood High School</t>
  </si>
  <si>
    <t>Cromie Elementary School</t>
  </si>
  <si>
    <t>Croswell-Lexington Community Schools</t>
  </si>
  <si>
    <t>Croswell-Lexington High School</t>
  </si>
  <si>
    <t>Crothers Elementary School</t>
  </si>
  <si>
    <t>Forest Park School District</t>
  </si>
  <si>
    <t>Forest Park School</t>
  </si>
  <si>
    <t>Crystal Lake Elementary School</t>
  </si>
  <si>
    <t>Cumberland School</t>
  </si>
  <si>
    <t>Grandville Cummings Elementary School</t>
  </si>
  <si>
    <t>Mason-Lake ISD</t>
  </si>
  <si>
    <t>Mason County Eastern Schools</t>
  </si>
  <si>
    <t>Mason County Eastern Elem. Sch.</t>
  </si>
  <si>
    <t>Monroe Public Schools</t>
  </si>
  <si>
    <t>Custer Elementary School</t>
  </si>
  <si>
    <t>Marshall, Thurgood Elementary School</t>
  </si>
  <si>
    <t>Dailey Elementary School</t>
  </si>
  <si>
    <t>Newaygo County RESA</t>
  </si>
  <si>
    <t>Fremont Public School District</t>
  </si>
  <si>
    <t>Daisy Brook Elementary School</t>
  </si>
  <si>
    <t>Westwood Community Schools</t>
  </si>
  <si>
    <t>Daly School</t>
  </si>
  <si>
    <t>Daniel Axford Elementary School</t>
  </si>
  <si>
    <t>Dansville Schools</t>
  </si>
  <si>
    <t>Dansville Elementary School</t>
  </si>
  <si>
    <t>Dansville High School</t>
  </si>
  <si>
    <t>David Hicks School</t>
  </si>
  <si>
    <t>Hillsdale Community Schools</t>
  </si>
  <si>
    <t>Davis Middle School</t>
  </si>
  <si>
    <t>Holly Area School District</t>
  </si>
  <si>
    <t>Davisburg Elementary School</t>
  </si>
  <si>
    <t>Davison Community Schools</t>
  </si>
  <si>
    <t>Davison High School</t>
  </si>
  <si>
    <t>Davison Middle School</t>
  </si>
  <si>
    <t>Davison Elementary School</t>
  </si>
  <si>
    <t>Dawson Elementary School</t>
  </si>
  <si>
    <t>Dean A. Naldrett School</t>
  </si>
  <si>
    <t>Dearborn High School</t>
  </si>
  <si>
    <t>Decatur Public Schools</t>
  </si>
  <si>
    <t>Decatur High School</t>
  </si>
  <si>
    <t>Mary Helen Guest Elementary School</t>
  </si>
  <si>
    <t>Deckerville Community School District</t>
  </si>
  <si>
    <t>Deckerville Elementary School</t>
  </si>
  <si>
    <t>Deckerville Community High School</t>
  </si>
  <si>
    <t>Grand Ledge Public Schools</t>
  </si>
  <si>
    <t>Delta Center Elementary School</t>
  </si>
  <si>
    <t>Delton-Kellogg School District</t>
  </si>
  <si>
    <t>Delton-Kellogg High School</t>
  </si>
  <si>
    <t>Delton Kellogg Elem. School</t>
  </si>
  <si>
    <t>Denby High School</t>
  </si>
  <si>
    <t>Derby Middle School</t>
  </si>
  <si>
    <t>DeWitt Public Schools</t>
  </si>
  <si>
    <t>DeWitt High School</t>
  </si>
  <si>
    <t>Dexter High School</t>
  </si>
  <si>
    <t>Dibble Elementary School</t>
  </si>
  <si>
    <t>Dicken Elementary School</t>
  </si>
  <si>
    <t>Hamtramck Public Schools</t>
  </si>
  <si>
    <t>Dickinson West Elementary School</t>
  </si>
  <si>
    <t>Dickinson School</t>
  </si>
  <si>
    <t>Holt Public Schools</t>
  </si>
  <si>
    <t>Dimondale Elementary School</t>
  </si>
  <si>
    <t>Otsego Public Schools</t>
  </si>
  <si>
    <t>Dix Street Elementary School</t>
  </si>
  <si>
    <t>Dixon Elementary School</t>
  </si>
  <si>
    <t>Donelson Hills Elementary School</t>
  </si>
  <si>
    <t>Dorr School</t>
  </si>
  <si>
    <t>Roseville Community Schools</t>
  </si>
  <si>
    <t>Dort Elementary School</t>
  </si>
  <si>
    <t>Dort School</t>
  </si>
  <si>
    <t>Dossin Elementary School</t>
  </si>
  <si>
    <t>Saugatuck Public Schools</t>
  </si>
  <si>
    <t>Douglas Elementary School</t>
  </si>
  <si>
    <t>Saginaw Township Community Schools</t>
  </si>
  <si>
    <t>White Pine Middle School</t>
  </si>
  <si>
    <t>Douglas Road Elementary School</t>
  </si>
  <si>
    <t>Houghton Elementary School</t>
  </si>
  <si>
    <t>Kate Dowdall Elementary School</t>
  </si>
  <si>
    <t>Doyle Knight School</t>
  </si>
  <si>
    <t>Snow Elementary School</t>
  </si>
  <si>
    <t>Fraser Public Schools</t>
  </si>
  <si>
    <t>Salk Elementary School</t>
  </si>
  <si>
    <t>Dresden Elementary School</t>
  </si>
  <si>
    <t>Dryden Community Schools</t>
  </si>
  <si>
    <t>Dryden High School</t>
  </si>
  <si>
    <t>Dryden  Elementary School</t>
  </si>
  <si>
    <t>Dublin Elementary</t>
  </si>
  <si>
    <t>Dudley School</t>
  </si>
  <si>
    <t>Dundee Community Schools</t>
  </si>
  <si>
    <t>Dundee Elementary School</t>
  </si>
  <si>
    <t>Dundee Community High School</t>
  </si>
  <si>
    <t>Durand Area High School</t>
  </si>
  <si>
    <t>Durand Middle School</t>
  </si>
  <si>
    <t>Durant Tuuri Mott School</t>
  </si>
  <si>
    <t>Durfee Elementary School</t>
  </si>
  <si>
    <t>Duvall Elementary School</t>
  </si>
  <si>
    <t>Eisenhower Elementary School</t>
  </si>
  <si>
    <t>Dye Elementary School</t>
  </si>
  <si>
    <t>Schwarzkoff Elementary School</t>
  </si>
  <si>
    <t>Ovid-Elsie Area Schools</t>
  </si>
  <si>
    <t>E.E. Knight Elementary School</t>
  </si>
  <si>
    <t>Muskegon Heights School District</t>
  </si>
  <si>
    <t>Ellen G. Loftis School</t>
  </si>
  <si>
    <t>Memorial School</t>
  </si>
  <si>
    <t>Clarke School</t>
  </si>
  <si>
    <t>Edwardsburg Public Schools</t>
  </si>
  <si>
    <t>Eagle Lake Elementary School</t>
  </si>
  <si>
    <t>Lincoln Park Public Schools</t>
  </si>
  <si>
    <t>Earl F. Carr School</t>
  </si>
  <si>
    <t>East Detroit High School</t>
  </si>
  <si>
    <t>Grandville East Elementary School</t>
  </si>
  <si>
    <t>East Elementary School</t>
  </si>
  <si>
    <t>East Grand Rapids Middle School</t>
  </si>
  <si>
    <t>East Grand Rapids High School</t>
  </si>
  <si>
    <t>East Jordan Public Schools</t>
  </si>
  <si>
    <t>East Jordan Elementary School</t>
  </si>
  <si>
    <t>East Jackson Middle School</t>
  </si>
  <si>
    <t>East Jackson High School</t>
  </si>
  <si>
    <t>East Jordan High School</t>
  </si>
  <si>
    <t>East Middle School</t>
  </si>
  <si>
    <t>Kelloggsville Public Schools</t>
  </si>
  <si>
    <t>East Kelloggsville School</t>
  </si>
  <si>
    <t>East Lansing School District</t>
  </si>
  <si>
    <t>East Lansing High School</t>
  </si>
  <si>
    <t>East Leonard School</t>
  </si>
  <si>
    <t>East Leroy Elementary School</t>
  </si>
  <si>
    <t>Northview Public School District</t>
  </si>
  <si>
    <t>East Oakview Elementary School</t>
  </si>
  <si>
    <t>M.L. King Jr. Elementary School</t>
  </si>
  <si>
    <t>Vicksburg Community Schools</t>
  </si>
  <si>
    <t>Vicksburg Middle School</t>
  </si>
  <si>
    <t>Eastside Elementary School</t>
  </si>
  <si>
    <t>Eastern Elementary School</t>
  </si>
  <si>
    <t>Fenton Area Public Schools</t>
  </si>
  <si>
    <t>Tomek-Eastern Elem. School</t>
  </si>
  <si>
    <t>King High School</t>
  </si>
  <si>
    <t>Eastern High School</t>
  </si>
  <si>
    <t>Mason County Eastern Junior High/High School</t>
  </si>
  <si>
    <t>John R. Kment Elementary School</t>
  </si>
  <si>
    <t>Eastland Middle School</t>
  </si>
  <si>
    <t>East China School District</t>
  </si>
  <si>
    <t>Pine River Elementary School</t>
  </si>
  <si>
    <t>Eastlawn School</t>
  </si>
  <si>
    <t>Algonquin Middle School</t>
  </si>
  <si>
    <t>Eaton Rapids Public Schools</t>
  </si>
  <si>
    <t>Eaton Rapids Senior High School</t>
  </si>
  <si>
    <t>Eau Claire Public Schools</t>
  </si>
  <si>
    <t>Eau Claire High School</t>
  </si>
  <si>
    <t>Eberwhite School</t>
  </si>
  <si>
    <t>Napoleon Community Schools</t>
  </si>
  <si>
    <t>Ezra Eby Elementary School</t>
  </si>
  <si>
    <t>Edgemont Elementary School</t>
  </si>
  <si>
    <t>Edgewood Elementary School</t>
  </si>
  <si>
    <t>Larsen Elementary School</t>
  </si>
  <si>
    <t>Edison Environmental Science Academy</t>
  </si>
  <si>
    <t>Madison Public Schools (Oakland)</t>
  </si>
  <si>
    <t>Edison Elementary School</t>
  </si>
  <si>
    <t>Airport Community School District</t>
  </si>
  <si>
    <t>Airport Senior High School</t>
  </si>
  <si>
    <t>Edmonson Elementary School</t>
  </si>
  <si>
    <t>Lamphere Public Schools</t>
  </si>
  <si>
    <t>Montabella Junior/Senior High</t>
  </si>
  <si>
    <t>Edsel Ford High School</t>
  </si>
  <si>
    <t>Edwardsburg Middle School</t>
  </si>
  <si>
    <t>Edwardsburg High School</t>
  </si>
  <si>
    <t>Oak Park City School District</t>
  </si>
  <si>
    <t>Einstein Elementary School</t>
  </si>
  <si>
    <t>Eisenhower School</t>
  </si>
  <si>
    <t>Saranac Community Schools</t>
  </si>
  <si>
    <t>Harker Middle School</t>
  </si>
  <si>
    <t>Elkton-Pigeon-Bay Port Laker Schools</t>
  </si>
  <si>
    <t>Laker High School</t>
  </si>
  <si>
    <t>Ella M. White School</t>
  </si>
  <si>
    <t>Eugene B. Elliott Elem. School</t>
  </si>
  <si>
    <t>Elliott Elementary School</t>
  </si>
  <si>
    <t>Brewster Elementary School</t>
  </si>
  <si>
    <t>Ellis Elementary School</t>
  </si>
  <si>
    <t>Elmhurst School</t>
  </si>
  <si>
    <t>Elms Elementary School</t>
  </si>
  <si>
    <t>Elmwood Elementary School</t>
  </si>
  <si>
    <t>Elsa Meyer Elementary School</t>
  </si>
  <si>
    <t>Elwell Elementary School</t>
  </si>
  <si>
    <t>Emerson Elementary School</t>
  </si>
  <si>
    <t>Emerson Middle School</t>
  </si>
  <si>
    <t>Emerson School</t>
  </si>
  <si>
    <t>Stockbridge Community Schools</t>
  </si>
  <si>
    <t>Emma Smith Elementary School</t>
  </si>
  <si>
    <t>Eppler Junior High School</t>
  </si>
  <si>
    <t>School District of Ypsilanti</t>
  </si>
  <si>
    <t>Erickson School</t>
  </si>
  <si>
    <t>Ernest W. Seaholm High School</t>
  </si>
  <si>
    <t>Escanaba Area Public Schools</t>
  </si>
  <si>
    <t>Escanaba Area Public High School</t>
  </si>
  <si>
    <t>Escanaba Middle School</t>
  </si>
  <si>
    <t>Estabrook School</t>
  </si>
  <si>
    <t>Eureka Heights Elementary School</t>
  </si>
  <si>
    <t>St. Johns Public Schools</t>
  </si>
  <si>
    <t>Eureka School</t>
  </si>
  <si>
    <t>Evart Public Schools</t>
  </si>
  <si>
    <t>Evart Elementary School</t>
  </si>
  <si>
    <t>Evart High School</t>
  </si>
  <si>
    <t>Everett High School</t>
  </si>
  <si>
    <t>Flat Rock Community Schools</t>
  </si>
  <si>
    <t>Ethel C. Bobcean Elem. School</t>
  </si>
  <si>
    <t>Ewen-Trout Creek Consolidated School District</t>
  </si>
  <si>
    <t>Ewen-Trout Creek Consolidated School</t>
  </si>
  <si>
    <t>Fairview Area School District</t>
  </si>
  <si>
    <t>Fairview Elementary School</t>
  </si>
  <si>
    <t>Fair Haven Elementary School</t>
  </si>
  <si>
    <t>Fair Plain West Elementary School</t>
  </si>
  <si>
    <t>Fairview School</t>
  </si>
  <si>
    <t>Mt. Pleasant City School District</t>
  </si>
  <si>
    <t>Fancher School</t>
  </si>
  <si>
    <t>Farmington High School</t>
  </si>
  <si>
    <t>Farrand Elementary School</t>
  </si>
  <si>
    <t>Farwell Area Schools</t>
  </si>
  <si>
    <t>Farwell Elementary School</t>
  </si>
  <si>
    <t>Farwell High School</t>
  </si>
  <si>
    <t>Farwell Middle School</t>
  </si>
  <si>
    <t>Blanchette Middle School</t>
  </si>
  <si>
    <t>Fennville Public Schools</t>
  </si>
  <si>
    <t>Fennville Public High School</t>
  </si>
  <si>
    <t>Andrew G. Schmidt Middle School</t>
  </si>
  <si>
    <t>Olivet Community Schools</t>
  </si>
  <si>
    <t>Fern Persons Elementary School</t>
  </si>
  <si>
    <t>Ferndale High School</t>
  </si>
  <si>
    <t>Ferry Elementary School</t>
  </si>
  <si>
    <t>Grand Haven Area Public Schools</t>
  </si>
  <si>
    <t>Ferry School</t>
  </si>
  <si>
    <t>Leota Fiedler Elementary School</t>
  </si>
  <si>
    <t>Finney High School</t>
  </si>
  <si>
    <t>Fischer Elementary School</t>
  </si>
  <si>
    <t>Marquette Area Public Schools</t>
  </si>
  <si>
    <t>Superior Hills Elementary School</t>
  </si>
  <si>
    <t>Fisher Elementary School</t>
  </si>
  <si>
    <t>Fitzgerald Public Schools</t>
  </si>
  <si>
    <t>Fitzgerald Senior High School</t>
  </si>
  <si>
    <t>Flat Rock Community High School</t>
  </si>
  <si>
    <t>Flickinger Elementary School</t>
  </si>
  <si>
    <t>Vandercook Lake Public Schools</t>
  </si>
  <si>
    <t>Townsend Elementary School</t>
  </si>
  <si>
    <t>Floyd School</t>
  </si>
  <si>
    <t>Flushing High School</t>
  </si>
  <si>
    <t>Flushing Middle School</t>
  </si>
  <si>
    <t>Fordline Elementary School</t>
  </si>
  <si>
    <t>Fordson High School</t>
  </si>
  <si>
    <t>Forest Grove Elementary School</t>
  </si>
  <si>
    <t>Forest Park Elementary School</t>
  </si>
  <si>
    <t>Forest View School</t>
  </si>
  <si>
    <t>Forrest G. Averill School</t>
  </si>
  <si>
    <t>Forsythe Middle School</t>
  </si>
  <si>
    <t>Fort Gratiot Middle School</t>
  </si>
  <si>
    <t>Ludington Area School District</t>
  </si>
  <si>
    <t>Foster School</t>
  </si>
  <si>
    <t>Fountain Elementary School</t>
  </si>
  <si>
    <t>Fowler Public Schools</t>
  </si>
  <si>
    <t>Waldron Elementary and Middle School</t>
  </si>
  <si>
    <t>Fowler High School</t>
  </si>
  <si>
    <t>Fowlerville Community Schools</t>
  </si>
  <si>
    <t>H.T. Smith Elementary School</t>
  </si>
  <si>
    <t>Fowlerville High School</t>
  </si>
  <si>
    <t>Cassopolis Public Schools</t>
  </si>
  <si>
    <t>Frank Squires Early Elem. School</t>
  </si>
  <si>
    <t>Frankenmuth School District</t>
  </si>
  <si>
    <t>Frankenmuth High School</t>
  </si>
  <si>
    <t>Frankfort-Elberta Area Schools</t>
  </si>
  <si>
    <t>Frankfort Elementary School</t>
  </si>
  <si>
    <t>Frankfort High School</t>
  </si>
  <si>
    <t>Franklin Elementary School</t>
  </si>
  <si>
    <t>Franklin High School</t>
  </si>
  <si>
    <t>Franklin School</t>
  </si>
  <si>
    <t>Fraser High School</t>
  </si>
  <si>
    <t>Fred W. Ritter Elementary School</t>
  </si>
  <si>
    <t>Freeland Community School District</t>
  </si>
  <si>
    <t>Freeland Learning Center</t>
  </si>
  <si>
    <t>Freeland Middle School/High School</t>
  </si>
  <si>
    <t>Freeman School</t>
  </si>
  <si>
    <t>Fremont High School</t>
  </si>
  <si>
    <t>Fremont School</t>
  </si>
  <si>
    <t>Oak Park Preparatory Academy</t>
  </si>
  <si>
    <t>Frost Elementary School</t>
  </si>
  <si>
    <t>Frostick School</t>
  </si>
  <si>
    <t>Fruitport High School</t>
  </si>
  <si>
    <t>Maple Valley Schools</t>
  </si>
  <si>
    <t>Fuller Street Elementary School</t>
  </si>
  <si>
    <t>Fulton Schools</t>
  </si>
  <si>
    <t>Fulton High School</t>
  </si>
  <si>
    <t>Swartz Creek Community Schools</t>
  </si>
  <si>
    <t>Gaines Elementary School</t>
  </si>
  <si>
    <t>Galesburg-Augusta Community Schools</t>
  </si>
  <si>
    <t>Galesburg-Augusta Primary School</t>
  </si>
  <si>
    <t>Galesburg-Augusta High School</t>
  </si>
  <si>
    <t>Galewood Elementary School</t>
  </si>
  <si>
    <t>Gallimore Elementary School</t>
  </si>
  <si>
    <t>Ganiard School</t>
  </si>
  <si>
    <t>Essexville-Hampton Public Schools</t>
  </si>
  <si>
    <t>Garber High School</t>
  </si>
  <si>
    <t>Garden City School District</t>
  </si>
  <si>
    <t>Garden City High School</t>
  </si>
  <si>
    <t>Gardner Elementary School</t>
  </si>
  <si>
    <t>Garfield Elementary School</t>
  </si>
  <si>
    <t>Wyandotte City School District</t>
  </si>
  <si>
    <t>Gaylord Community Schools</t>
  </si>
  <si>
    <t>Gaylord Middle School</t>
  </si>
  <si>
    <t>Gaylord High School/Voc. Bldg.</t>
  </si>
  <si>
    <t>Genesee School District</t>
  </si>
  <si>
    <t>Genesee High School</t>
  </si>
  <si>
    <t>Grass Lake Community Schools</t>
  </si>
  <si>
    <t>George Long Elementary School</t>
  </si>
  <si>
    <t>George A. Lacure Elem. School</t>
  </si>
  <si>
    <t>Gwinn Area Community Schools</t>
  </si>
  <si>
    <t>George D. Gilbert Elem. School</t>
  </si>
  <si>
    <t>George Defer Elementary School</t>
  </si>
  <si>
    <t>George R. Carter Middle School</t>
  </si>
  <si>
    <t>Roscommon Area Public Schools</t>
  </si>
  <si>
    <t>Roscommon Elementary School</t>
  </si>
  <si>
    <t>Gier Park School</t>
  </si>
  <si>
    <t>West Bloomfield School District</t>
  </si>
  <si>
    <t>Ealy Elementary School</t>
  </si>
  <si>
    <t>Gilkey Elementary School</t>
  </si>
  <si>
    <t>Gill Elementary School</t>
  </si>
  <si>
    <t>Gladstone Area Schools</t>
  </si>
  <si>
    <t>Gladstone Area Middle School</t>
  </si>
  <si>
    <t>Wyoming Public Schools</t>
  </si>
  <si>
    <t>Gladiola Elementary School</t>
  </si>
  <si>
    <t>Gladstone Area High School</t>
  </si>
  <si>
    <t>Gladwin Community Schools</t>
  </si>
  <si>
    <t>Gladwin Junior High School</t>
  </si>
  <si>
    <t>Gladwin Elementary School</t>
  </si>
  <si>
    <t>Gladwin Intermediate School</t>
  </si>
  <si>
    <t>Gladys Dillon Elementary School</t>
  </si>
  <si>
    <t>Glen Garner Elementary School</t>
  </si>
  <si>
    <t>Glen Lake Community Schools</t>
  </si>
  <si>
    <t>Maple City-Glen Lake Jr/Sr High School</t>
  </si>
  <si>
    <t>Glencairn School</t>
  </si>
  <si>
    <t>Glengary Elementary School</t>
  </si>
  <si>
    <t>Glenn W. Levey Middle School</t>
  </si>
  <si>
    <t>Glenwood Elementary</t>
  </si>
  <si>
    <t>West Ottawa Public School District</t>
  </si>
  <si>
    <t>Glerum Elementary School</t>
  </si>
  <si>
    <t>Gobles Public School District</t>
  </si>
  <si>
    <t>Gobles Elementary School</t>
  </si>
  <si>
    <t>Gobles High School</t>
  </si>
  <si>
    <t>Godfrey Elementary School</t>
  </si>
  <si>
    <t>Belle River Elementary School</t>
  </si>
  <si>
    <t>Godwin Heights Public Schools</t>
  </si>
  <si>
    <t>Godwin Heights Senior High School</t>
  </si>
  <si>
    <t>Gompers Elementary School</t>
  </si>
  <si>
    <t>Goodrich Area Schools</t>
  </si>
  <si>
    <t>Goodrich High School</t>
  </si>
  <si>
    <t>Marshall Public Schools</t>
  </si>
  <si>
    <t>Gordon Elementary School</t>
  </si>
  <si>
    <t>Grand Blanc Community Schools</t>
  </si>
  <si>
    <t>Grand Blanc Community High School</t>
  </si>
  <si>
    <t>White Pines Middle School</t>
  </si>
  <si>
    <t>Grand Haven High School</t>
  </si>
  <si>
    <t>Grand Ledge High School</t>
  </si>
  <si>
    <t>Grandview Elementary School</t>
  </si>
  <si>
    <t>Grandville Middle School</t>
  </si>
  <si>
    <t>Grandville High School</t>
  </si>
  <si>
    <t>Grandville South Elementary School</t>
  </si>
  <si>
    <t>Grant Public School District</t>
  </si>
  <si>
    <t>Grant Elementary School</t>
  </si>
  <si>
    <t>Grant Middle School</t>
  </si>
  <si>
    <t>Grant High School</t>
  </si>
  <si>
    <t>Grass Lake High School</t>
  </si>
  <si>
    <t>Crawford AuSable Schools</t>
  </si>
  <si>
    <t>Grayling Elementary School</t>
  </si>
  <si>
    <t>Grayling High School</t>
  </si>
  <si>
    <t>Green Acres Elementary School</t>
  </si>
  <si>
    <t>Green Meadow Elementary School</t>
  </si>
  <si>
    <t>Green Elementary School</t>
  </si>
  <si>
    <t>Greenfield Union Elementary School</t>
  </si>
  <si>
    <t>Greenfield Elementary School</t>
  </si>
  <si>
    <t>Greenville Middle School</t>
  </si>
  <si>
    <t>Greenville Senior High School</t>
  </si>
  <si>
    <t>Greenwood Elementary School</t>
  </si>
  <si>
    <t>Moran Township School District</t>
  </si>
  <si>
    <t>Gros Cap School</t>
  </si>
  <si>
    <t>Grosse Ile Township Schools</t>
  </si>
  <si>
    <t>Grosse Ile Middle School</t>
  </si>
  <si>
    <t>Grosse Ile High School</t>
  </si>
  <si>
    <t>Grosse Pointe South High School</t>
  </si>
  <si>
    <t>Fitzgerald Bethune</t>
  </si>
  <si>
    <t>Gull Lake Community Schools</t>
  </si>
  <si>
    <t>Gull Lake Middle School</t>
  </si>
  <si>
    <t>Gull Lake High School</t>
  </si>
  <si>
    <t>Gwinn High School</t>
  </si>
  <si>
    <t>Stark Elementary School</t>
  </si>
  <si>
    <t>Hawkins Elementary School</t>
  </si>
  <si>
    <t>Haslett Public Schools</t>
  </si>
  <si>
    <t>Murphy Elementary School</t>
  </si>
  <si>
    <t>Haggerty Elementary School</t>
  </si>
  <si>
    <t>Haisley Elementary School</t>
  </si>
  <si>
    <t>Halfman Elementary School</t>
  </si>
  <si>
    <t>Cesar E. Chavez Elementary</t>
  </si>
  <si>
    <t>Westwood Heights Schools</t>
  </si>
  <si>
    <t>Hamady Middle School</t>
  </si>
  <si>
    <t>Hamilton Community Schools</t>
  </si>
  <si>
    <t>Hamilton Elementary School</t>
  </si>
  <si>
    <t>Hamilton High School</t>
  </si>
  <si>
    <t>Blue Star Elementary School</t>
  </si>
  <si>
    <t>Rogers Elementary School</t>
  </si>
  <si>
    <t>Hamlin Elementary School</t>
  </si>
  <si>
    <t>Palmer Park Preparatory Academy</t>
  </si>
  <si>
    <t>Hampton Elementary School</t>
  </si>
  <si>
    <t>Hamtramck High School</t>
  </si>
  <si>
    <t>Hancock Public Schools</t>
  </si>
  <si>
    <t>Hancock Central High School</t>
  </si>
  <si>
    <t>Handley School</t>
  </si>
  <si>
    <t>Hanover-Horton Schools</t>
  </si>
  <si>
    <t>Hanover-Horton High School</t>
  </si>
  <si>
    <t>Harbor Beach Community Schools</t>
  </si>
  <si>
    <t>Harbor Beach Community High School</t>
  </si>
  <si>
    <t>Harbor Springs School District</t>
  </si>
  <si>
    <t>Harbor Springs High School</t>
  </si>
  <si>
    <t>Shay Elementary School</t>
  </si>
  <si>
    <t>Harlan Elementary School</t>
  </si>
  <si>
    <t>Harmon Elementary School</t>
  </si>
  <si>
    <t>Harms Elementary School</t>
  </si>
  <si>
    <t>Harper Creek Middle School</t>
  </si>
  <si>
    <t>Harper Creek High School</t>
  </si>
  <si>
    <t>Harper Woods High School</t>
  </si>
  <si>
    <t>Albion Public Schools</t>
  </si>
  <si>
    <t>Harrington Elementary School</t>
  </si>
  <si>
    <t>Harrison Community Schools</t>
  </si>
  <si>
    <t>Harrison Community High School</t>
  </si>
  <si>
    <t>Oceana Intermediate School District</t>
  </si>
  <si>
    <t>Hart Public School District</t>
  </si>
  <si>
    <t>Hart High School</t>
  </si>
  <si>
    <t>Hart Middle School</t>
  </si>
  <si>
    <t>Hartford Public School District</t>
  </si>
  <si>
    <t>Hartford High School</t>
  </si>
  <si>
    <t>Woodside Elementary School</t>
  </si>
  <si>
    <t>Hartland Consolidated Schools</t>
  </si>
  <si>
    <t>Hartland Round Elementary School</t>
  </si>
  <si>
    <t>Hartland High School</t>
  </si>
  <si>
    <t>Haslett Middle School</t>
  </si>
  <si>
    <t>Hastings Middle School</t>
  </si>
  <si>
    <t>Haverhill Elementary School</t>
  </si>
  <si>
    <t>Hayes Elementary School</t>
  </si>
  <si>
    <t>Hazel Park City School District</t>
  </si>
  <si>
    <t>Hazel Park High School</t>
  </si>
  <si>
    <t>Heavenrich School</t>
  </si>
  <si>
    <t>Hemlock Public School District</t>
  </si>
  <si>
    <t>Hemlock Elementary School</t>
  </si>
  <si>
    <t>Hemlock High School</t>
  </si>
  <si>
    <t>Hemmeter Elementary School</t>
  </si>
  <si>
    <t>Morton Elementary School</t>
  </si>
  <si>
    <t>Martin Luther King Leadership Academy</t>
  </si>
  <si>
    <t>Willow Run Community Schools</t>
  </si>
  <si>
    <t>Ford Elementary School</t>
  </si>
  <si>
    <t>Highland Park City Schools</t>
  </si>
  <si>
    <t>Ford Acad. for Comm/Perf Arts</t>
  </si>
  <si>
    <t>Ford High School</t>
  </si>
  <si>
    <t>Henry Ford Elementary School</t>
  </si>
  <si>
    <t>Haigh Elementary School</t>
  </si>
  <si>
    <t>Kaiser Elementary School</t>
  </si>
  <si>
    <t>Pattengill Middle School</t>
  </si>
  <si>
    <t>Herig School</t>
  </si>
  <si>
    <t>Tecumseh Public Schools</t>
  </si>
  <si>
    <t>Herrick Park Elementary School</t>
  </si>
  <si>
    <t>Herrington School</t>
  </si>
  <si>
    <t>Hesperia Community Schools</t>
  </si>
  <si>
    <t>Hesperia St. Clair Elementary School</t>
  </si>
  <si>
    <t>Hesperia High School</t>
  </si>
  <si>
    <t>Highland Park Community H.S.</t>
  </si>
  <si>
    <t>Highview Elementary School</t>
  </si>
  <si>
    <t>Ross Park Elementary School</t>
  </si>
  <si>
    <t>Hill-McCloy High School</t>
  </si>
  <si>
    <t>Hill Elementary School</t>
  </si>
  <si>
    <t>Alma Public Schools</t>
  </si>
  <si>
    <t>Hillcrest Elementary School</t>
  </si>
  <si>
    <t>Hiller Elementary School</t>
  </si>
  <si>
    <t>Hillman Community Schools</t>
  </si>
  <si>
    <t>Hillman Community Jr/Sr High School</t>
  </si>
  <si>
    <t>Hillsdale High School</t>
  </si>
  <si>
    <t>Hillside Middle School</t>
  </si>
  <si>
    <t>Hinks School</t>
  </si>
  <si>
    <t>Holbrook School</t>
  </si>
  <si>
    <t>Holland Elementary School</t>
  </si>
  <si>
    <t>Holland City School District</t>
  </si>
  <si>
    <t>Holland High School</t>
  </si>
  <si>
    <t>Holly High School</t>
  </si>
  <si>
    <t>Holly Elementary School</t>
  </si>
  <si>
    <t>Lakeshore School District (Berrien)</t>
  </si>
  <si>
    <t>Hollywood Elementary School</t>
  </si>
  <si>
    <t>Arborwood Elementary School</t>
  </si>
  <si>
    <t>Spring Lake Public Schools</t>
  </si>
  <si>
    <t>Holmes Elementary School</t>
  </si>
  <si>
    <t>Holmes Middle School</t>
  </si>
  <si>
    <t>Holt Senior High School</t>
  </si>
  <si>
    <t>Holton Public Schools</t>
  </si>
  <si>
    <t>Holton Elementary School</t>
  </si>
  <si>
    <t>Holton High School</t>
  </si>
  <si>
    <t>Homer Community Schools</t>
  </si>
  <si>
    <t>Homer Community High School</t>
  </si>
  <si>
    <t>Hoover Elementary School</t>
  </si>
  <si>
    <t>Hoover School</t>
  </si>
  <si>
    <t>Hopkins Public Schools</t>
  </si>
  <si>
    <t>Hopkins Elementary School</t>
  </si>
  <si>
    <t>Hopkins High School</t>
  </si>
  <si>
    <t>Houghton-Portage Township Schools</t>
  </si>
  <si>
    <t>Houghton Central High School</t>
  </si>
  <si>
    <t>Houghton Lake High School</t>
  </si>
  <si>
    <t>Howard Community School</t>
  </si>
  <si>
    <t>H.D. Crull Elementary School</t>
  </si>
  <si>
    <t>McGregor Elementary School</t>
  </si>
  <si>
    <t>Howe Elementary School</t>
  </si>
  <si>
    <t>Howell Public Schools</t>
  </si>
  <si>
    <t>Three Fires Middle School</t>
  </si>
  <si>
    <t>Hudson Area Schools</t>
  </si>
  <si>
    <t>Hudson Area High School</t>
  </si>
  <si>
    <t>Hudsonville High School</t>
  </si>
  <si>
    <t>Park Elemementary School</t>
  </si>
  <si>
    <t>Hughes Elementary School</t>
  </si>
  <si>
    <t>Hunt Elementary School</t>
  </si>
  <si>
    <t>Riverview Community School District</t>
  </si>
  <si>
    <t>Huntington Elementary School</t>
  </si>
  <si>
    <t>Huron School District</t>
  </si>
  <si>
    <t>Huron High School</t>
  </si>
  <si>
    <t>Huron Park Elementary School</t>
  </si>
  <si>
    <t>Milford High School</t>
  </si>
  <si>
    <t>Hutchins Elementary School</t>
  </si>
  <si>
    <t>Hutchinson Elementary School</t>
  </si>
  <si>
    <t>Ida Public School District</t>
  </si>
  <si>
    <t>Ida Elementary School</t>
  </si>
  <si>
    <t>Ida High School</t>
  </si>
  <si>
    <t>Ida Middle School</t>
  </si>
  <si>
    <t>Imlay City Community Schools</t>
  </si>
  <si>
    <t>Imlay City High School</t>
  </si>
  <si>
    <t>Weston Elementary School</t>
  </si>
  <si>
    <t>Indian Hill Elementary School</t>
  </si>
  <si>
    <t>Romeo Community Schools</t>
  </si>
  <si>
    <t>Indian Hills Elementary School</t>
  </si>
  <si>
    <t>Indian Lake Elementary School</t>
  </si>
  <si>
    <t>Indian Prairie Elementary School</t>
  </si>
  <si>
    <t>Inkster High School</t>
  </si>
  <si>
    <t>Inland Lakes Schools</t>
  </si>
  <si>
    <t>Inland Lakes Elementary School</t>
  </si>
  <si>
    <t>Inland Lakes High School</t>
  </si>
  <si>
    <t>Interlochen Elementary School</t>
  </si>
  <si>
    <t>Tri County Area Schools</t>
  </si>
  <si>
    <t>Tri County Middle School</t>
  </si>
  <si>
    <t>Leslie Public Schools</t>
  </si>
  <si>
    <t>Leslie Middle School</t>
  </si>
  <si>
    <t>Ionia High School</t>
  </si>
  <si>
    <t>West Iron County Public Schools</t>
  </si>
  <si>
    <t>West Iron County High School</t>
  </si>
  <si>
    <t>Ishpeming High School</t>
  </si>
  <si>
    <t>Ithaca Public Schools</t>
  </si>
  <si>
    <t>Ithaca High School</t>
  </si>
  <si>
    <t>Mt. Morris Consolidated Schools</t>
  </si>
  <si>
    <t>Moore Elementary School</t>
  </si>
  <si>
    <t>J.W. Sexton High School</t>
  </si>
  <si>
    <t>Jack Harvey Elementary School</t>
  </si>
  <si>
    <t>Haas Elementary School</t>
  </si>
  <si>
    <t>Jackman Road Elementary School</t>
  </si>
  <si>
    <t>Jackson High School</t>
  </si>
  <si>
    <t>Jackson Park Intermediate</t>
  </si>
  <si>
    <t>Angell Elementary School</t>
  </si>
  <si>
    <t>James Foote School</t>
  </si>
  <si>
    <t>Pontiac Middle School</t>
  </si>
  <si>
    <t>Lake Shore Public Schools (Macomb)</t>
  </si>
  <si>
    <t>Rodgers Elementary School</t>
  </si>
  <si>
    <t>Jamestown Elementary School</t>
  </si>
  <si>
    <t>Jane Addams Elementary School</t>
  </si>
  <si>
    <t>Jeffers Elementary School</t>
  </si>
  <si>
    <t>Jefferson Elementary School</t>
  </si>
  <si>
    <t>Jefferson Schools (Monroe)</t>
  </si>
  <si>
    <t>Sodt Elementary School</t>
  </si>
  <si>
    <t>Jefferson High School</t>
  </si>
  <si>
    <t>Manistee Area Schools</t>
  </si>
  <si>
    <t>Thomas Jefferson Elem. School</t>
  </si>
  <si>
    <t>Jefferson School</t>
  </si>
  <si>
    <t>Jenison Junior High School</t>
  </si>
  <si>
    <t>Quincy Community School District</t>
  </si>
  <si>
    <t>Jennings Elementary School</t>
  </si>
  <si>
    <t>Jerome School</t>
  </si>
  <si>
    <t>Trenton Public Schools</t>
  </si>
  <si>
    <t>Jesse L. Anderson Elementary School</t>
  </si>
  <si>
    <t>Munising High and Middle School</t>
  </si>
  <si>
    <t>Jessie Loomis School</t>
  </si>
  <si>
    <t>Jessie Rouse School</t>
  </si>
  <si>
    <t>Johannesburg-Lewiston Area Schools</t>
  </si>
  <si>
    <t>Johannesburg-Lewiston High School</t>
  </si>
  <si>
    <t>John Allen School</t>
  </si>
  <si>
    <t>Pierce Middle School</t>
  </si>
  <si>
    <t>John D. Pierce Middle School</t>
  </si>
  <si>
    <t>John F. Kennedy High School</t>
  </si>
  <si>
    <t>Van Dyke Public Schools</t>
  </si>
  <si>
    <t>John F. Kennedy Elementary  School</t>
  </si>
  <si>
    <t>Kennedy Elementary School</t>
  </si>
  <si>
    <t>John Glenn High School</t>
  </si>
  <si>
    <t>Lemmer Elementary School</t>
  </si>
  <si>
    <t>John Marshall Upper Elementary School</t>
  </si>
  <si>
    <t>Norup International School</t>
  </si>
  <si>
    <t>Page Middle School</t>
  </si>
  <si>
    <t>Johnson Elementary School</t>
  </si>
  <si>
    <t>Johnson Upper Elementary School</t>
  </si>
  <si>
    <t>Jonesville Community Schools</t>
  </si>
  <si>
    <t>Jonesville High School</t>
  </si>
  <si>
    <t>Howard Elementary School</t>
  </si>
  <si>
    <t>Fremont Middle School</t>
  </si>
  <si>
    <t>Melvindale-North Allen Park Schools</t>
  </si>
  <si>
    <t>Julian O. Strong Middle School</t>
  </si>
  <si>
    <t>Justus Gage Elementary School</t>
  </si>
  <si>
    <t>K.I. Sawyer Elementary School</t>
  </si>
  <si>
    <t>Kalkaska Public Schools</t>
  </si>
  <si>
    <t>Cherry Street Intermediate School</t>
  </si>
  <si>
    <t>Kalkaska High School</t>
  </si>
  <si>
    <t>Kearsley High School</t>
  </si>
  <si>
    <t>Keewahdin Elementary School</t>
  </si>
  <si>
    <t>Keith Elementary School</t>
  </si>
  <si>
    <t>Kellogg Elementary School</t>
  </si>
  <si>
    <t>Kelloggsville Middle School</t>
  </si>
  <si>
    <t>Kelloggsville High School</t>
  </si>
  <si>
    <t>Southeast Kelloggsville School</t>
  </si>
  <si>
    <t>Kelly Middle School</t>
  </si>
  <si>
    <t>Kempton Elementary School</t>
  </si>
  <si>
    <t>Ken-O-Sha Park School</t>
  </si>
  <si>
    <t>Kenbrook Elementary School</t>
  </si>
  <si>
    <t>Kendon School</t>
  </si>
  <si>
    <t>John F. Kennedy Elem. School</t>
  </si>
  <si>
    <t>Kenowa Hills Public Schools</t>
  </si>
  <si>
    <t>Kenowa Hills High School</t>
  </si>
  <si>
    <t>Kent City Community Schools</t>
  </si>
  <si>
    <t>Kent City High School</t>
  </si>
  <si>
    <t>Kent Hills School</t>
  </si>
  <si>
    <t>Crestwood Middle School</t>
  </si>
  <si>
    <t>Kenwood Elementary School</t>
  </si>
  <si>
    <t>Keppen School</t>
  </si>
  <si>
    <t>Kerby Elementary School</t>
  </si>
  <si>
    <t>Kettering High School</t>
  </si>
  <si>
    <t>Key Elementary School</t>
  </si>
  <si>
    <t>Kimball Elementary School</t>
  </si>
  <si>
    <t>School District of the City of Royal Oak</t>
  </si>
  <si>
    <t>Royal Oak High School</t>
  </si>
  <si>
    <t>King, John R. Academic and Performing Arts Academy</t>
  </si>
  <si>
    <t>Breitung Township Schools</t>
  </si>
  <si>
    <t>Kingsford High School</t>
  </si>
  <si>
    <t>Kingsford Middle School</t>
  </si>
  <si>
    <t>Kingsley Area Schools</t>
  </si>
  <si>
    <t>Kingsley Area High School</t>
  </si>
  <si>
    <t>Kingston Community School District</t>
  </si>
  <si>
    <t>Kingston High School</t>
  </si>
  <si>
    <t>Kingston Elementary School</t>
  </si>
  <si>
    <t>Kinloch Elementary School</t>
  </si>
  <si>
    <t>Kinyon Elementary School</t>
  </si>
  <si>
    <t>Kosciuszko School</t>
  </si>
  <si>
    <t>Blackwell Institute</t>
  </si>
  <si>
    <t>L'Anse Creuse Middle School - North</t>
  </si>
  <si>
    <t>Creative Arts/Gifted and Talented Academy</t>
  </si>
  <si>
    <t>Lafayette School</t>
  </si>
  <si>
    <t>Laingsburg Community School District</t>
  </si>
  <si>
    <t>Laingsburg Elementary School</t>
  </si>
  <si>
    <t>Laingsburg High School</t>
  </si>
  <si>
    <t>Lake Center Elementary School</t>
  </si>
  <si>
    <t>Lake City Area School District</t>
  </si>
  <si>
    <t>Lake City Lower Elem. School</t>
  </si>
  <si>
    <t>Lake Linden-Hubbell School District</t>
  </si>
  <si>
    <t>Lake Linden-Hubbell Elem. School</t>
  </si>
  <si>
    <t>Lake Fenton Community Schools</t>
  </si>
  <si>
    <t>Lake Fenton High School</t>
  </si>
  <si>
    <t>Lake Linden-Hubbell High School</t>
  </si>
  <si>
    <t>Scripps Middle School</t>
  </si>
  <si>
    <t>Lake Orion Community High School</t>
  </si>
  <si>
    <t>Lake Shore High School</t>
  </si>
  <si>
    <t>Lakeland Elementary School</t>
  </si>
  <si>
    <t>Lakeport Elementary School</t>
  </si>
  <si>
    <t>Laker Junior High School</t>
  </si>
  <si>
    <t>Lakes Elementary School</t>
  </si>
  <si>
    <t>Lakeshore High School</t>
  </si>
  <si>
    <t>Lakeshore Middle School</t>
  </si>
  <si>
    <t>Roosevelt Elementary School</t>
  </si>
  <si>
    <t>Stewart Elementary School</t>
  </si>
  <si>
    <t>Lakeside School</t>
  </si>
  <si>
    <t>Reeths-Puffer Schools</t>
  </si>
  <si>
    <t>Reeths-Puffer Middle School</t>
  </si>
  <si>
    <t>Lakeview Community Schools (Montcalm)</t>
  </si>
  <si>
    <t>Lakeview Middle School</t>
  </si>
  <si>
    <t>Lakeview Elementary School</t>
  </si>
  <si>
    <t>Lakeview High School</t>
  </si>
  <si>
    <t>Lakeview Sch. District (Calhoun)</t>
  </si>
  <si>
    <t>Lakeview School</t>
  </si>
  <si>
    <t>LakeVille High School</t>
  </si>
  <si>
    <t>Lakewood High School</t>
  </si>
  <si>
    <t>Lakewood Elementary School</t>
  </si>
  <si>
    <t>L'Anse Creuse Middle School - South</t>
  </si>
  <si>
    <t>Gearing Elementary School</t>
  </si>
  <si>
    <t>Lamphere High School</t>
  </si>
  <si>
    <t>L'Anse Creuse High School</t>
  </si>
  <si>
    <t>L'Anse Creuse Middle School - Central</t>
  </si>
  <si>
    <t>Hartland Village Elementary School</t>
  </si>
  <si>
    <t>Lapeer Community Schools</t>
  </si>
  <si>
    <t>Lapeer West Senior High School</t>
  </si>
  <si>
    <t>J.A. Lanigan Elementary School</t>
  </si>
  <si>
    <t>St. Ignace Area Schools</t>
  </si>
  <si>
    <t>LaSalle High School</t>
  </si>
  <si>
    <t>Haviland Elementary School</t>
  </si>
  <si>
    <t>Lawrence Public School District</t>
  </si>
  <si>
    <t>Lawrence Elementary School</t>
  </si>
  <si>
    <t>Lawrence Jr/Sr High School</t>
  </si>
  <si>
    <t>Lawton Community School District</t>
  </si>
  <si>
    <t>Lawton Elementary School</t>
  </si>
  <si>
    <t>Lawton High School</t>
  </si>
  <si>
    <t>Uriah H. Lawton School</t>
  </si>
  <si>
    <t>Brace-Lederle K-8 School</t>
  </si>
  <si>
    <t>Lee High School</t>
  </si>
  <si>
    <t>Lee M. Thurston High School</t>
  </si>
  <si>
    <t>Leland Public School District</t>
  </si>
  <si>
    <t>Leland Public School</t>
  </si>
  <si>
    <t>Leonard Elementary School</t>
  </si>
  <si>
    <t>Leslie High School</t>
  </si>
  <si>
    <t>Lessenger Elementary School</t>
  </si>
  <si>
    <t>Potterville Public Schools</t>
  </si>
  <si>
    <t>Potterville Elementary School</t>
  </si>
  <si>
    <t>Cass Elementary School</t>
  </si>
  <si>
    <t>Lewis Maire Elementary School</t>
  </si>
  <si>
    <t>Lewiston Elementary School</t>
  </si>
  <si>
    <t>Lewton School</t>
  </si>
  <si>
    <t>Lillian Fletcher Elem. School</t>
  </si>
  <si>
    <t>Lincoln Community School</t>
  </si>
  <si>
    <t>Lincoln Brick Elementary School</t>
  </si>
  <si>
    <t>Lincoln Senior High School</t>
  </si>
  <si>
    <t>Lincoln Elementary School</t>
  </si>
  <si>
    <t>Lincoln High School</t>
  </si>
  <si>
    <t>Lincoln Middle School</t>
  </si>
  <si>
    <t>Lincoln Park High School</t>
  </si>
  <si>
    <t>Lincoln Park Elementary School</t>
  </si>
  <si>
    <t>Lincoln International Studies School</t>
  </si>
  <si>
    <t>Lincoln School</t>
  </si>
  <si>
    <t>Sault Ste. Marie Area Schools</t>
  </si>
  <si>
    <t>South Haven Public Schools</t>
  </si>
  <si>
    <t>Lindemann Elementary School</t>
  </si>
  <si>
    <t>Linden Community Schools</t>
  </si>
  <si>
    <t>Linden Elementary School</t>
  </si>
  <si>
    <t>Linden High School</t>
  </si>
  <si>
    <t>Linden Middle School</t>
  </si>
  <si>
    <t>Linsday Elementary School</t>
  </si>
  <si>
    <t>Pinconning Area Schools</t>
  </si>
  <si>
    <t>Linwood Elementary School</t>
  </si>
  <si>
    <t>Litchfield Community Schools</t>
  </si>
  <si>
    <t>Litchfield High School</t>
  </si>
  <si>
    <t>Litchfield Elementary School</t>
  </si>
  <si>
    <t>Alanson Public Schools</t>
  </si>
  <si>
    <t>Alanson Public School</t>
  </si>
  <si>
    <t>Logan Elementary School</t>
  </si>
  <si>
    <t>Long Lake Elementary School</t>
  </si>
  <si>
    <t>Longacre Elementary School</t>
  </si>
  <si>
    <t>Longfellow School</t>
  </si>
  <si>
    <t>Loren Eyler Elementary School</t>
  </si>
  <si>
    <t>Lorenz C. List School</t>
  </si>
  <si>
    <t>Sault Area Middle School</t>
  </si>
  <si>
    <t>Louise Peacock Elementary School</t>
  </si>
  <si>
    <t>Discovery Middle School</t>
  </si>
  <si>
    <t>Lowell Senior High School</t>
  </si>
  <si>
    <t>Loy Norrix High School</t>
  </si>
  <si>
    <t>Lucile S. Patton Elem. School</t>
  </si>
  <si>
    <t>Ludington High School</t>
  </si>
  <si>
    <t>Ironwood Area Schools</t>
  </si>
  <si>
    <t>Luther L. Wright High School</t>
  </si>
  <si>
    <t>Lybrook Elementary School</t>
  </si>
  <si>
    <t>Lyons School</t>
  </si>
  <si>
    <t>C.L.K. Elementary School</t>
  </si>
  <si>
    <t>MacArthur K-8 University Academy</t>
  </si>
  <si>
    <t>MacNaughton School</t>
  </si>
  <si>
    <t>MacDowell Elementary School</t>
  </si>
  <si>
    <t>Bach Elementary School</t>
  </si>
  <si>
    <t>Mackinaw City Public Schools</t>
  </si>
  <si>
    <t>Mackinaw City K-12 School</t>
  </si>
  <si>
    <t>Mackensen Elementary School</t>
  </si>
  <si>
    <t>Madison School District (Lenawee)</t>
  </si>
  <si>
    <t>Madison Elementary School</t>
  </si>
  <si>
    <t>Madison High School</t>
  </si>
  <si>
    <t>Marshall Middle School</t>
  </si>
  <si>
    <t>James Madison Elementary School</t>
  </si>
  <si>
    <t>Mancelona Public Schools</t>
  </si>
  <si>
    <t>Mancelona Elementary School</t>
  </si>
  <si>
    <t>Mancelona High School</t>
  </si>
  <si>
    <t>Manchester Community Schools</t>
  </si>
  <si>
    <t>Manchester Middle School</t>
  </si>
  <si>
    <t>Manchester High School</t>
  </si>
  <si>
    <t>Hudson Middle School</t>
  </si>
  <si>
    <t>Manistee High School</t>
  </si>
  <si>
    <t>Manistique Area Schools</t>
  </si>
  <si>
    <t>Manistique Middle and High School</t>
  </si>
  <si>
    <t>Mann Elementary School</t>
  </si>
  <si>
    <t>Manor Elementary School</t>
  </si>
  <si>
    <t>Manton Consolidated Schools</t>
  </si>
  <si>
    <t>Manton Consolidated High School</t>
  </si>
  <si>
    <t>Maple Grove Elementary School</t>
  </si>
  <si>
    <t>Maple Valley Jr/Sr High School</t>
  </si>
  <si>
    <t>Sandusky Community School District</t>
  </si>
  <si>
    <t>Maple Valley Elementary School</t>
  </si>
  <si>
    <t>Maples Elementary School</t>
  </si>
  <si>
    <t>Maplewood School</t>
  </si>
  <si>
    <t>Mar Lee School District</t>
  </si>
  <si>
    <t>Mar Lee School</t>
  </si>
  <si>
    <t>Marcellus Community Schools</t>
  </si>
  <si>
    <t>Marcellus Elementary School</t>
  </si>
  <si>
    <t>Black Elementary School</t>
  </si>
  <si>
    <t>Marie C. Graham Elem. School</t>
  </si>
  <si>
    <t>Marine City Middle School</t>
  </si>
  <si>
    <t>Marine City High School</t>
  </si>
  <si>
    <t>Law Elementary School</t>
  </si>
  <si>
    <t>Marion Public Schools</t>
  </si>
  <si>
    <t>Marion High School</t>
  </si>
  <si>
    <t>Marjorie Carlson Elementary School</t>
  </si>
  <si>
    <t>Mark C. Roose Elementary School</t>
  </si>
  <si>
    <t>Mark Twain Elementary School</t>
  </si>
  <si>
    <t>Marlette Jr./Sr. High School</t>
  </si>
  <si>
    <t>Marquette School</t>
  </si>
  <si>
    <t>Marquette Senior High School</t>
  </si>
  <si>
    <t>Marquette Elementary School</t>
  </si>
  <si>
    <t>Martin Public Schools</t>
  </si>
  <si>
    <t>Martin High School</t>
  </si>
  <si>
    <t>Mary A. White School</t>
  </si>
  <si>
    <t>Mary McGuire School</t>
  </si>
  <si>
    <t>Marysville Public Schools</t>
  </si>
  <si>
    <t>Marysville Middle School</t>
  </si>
  <si>
    <t>Marysville High School</t>
  </si>
  <si>
    <t>Washington Elementary School</t>
  </si>
  <si>
    <t>Gardens Elementary School</t>
  </si>
  <si>
    <t>Mason Consolidated Schools (Monroe)</t>
  </si>
  <si>
    <t>Mason Central School</t>
  </si>
  <si>
    <t>Mason County Central Schools</t>
  </si>
  <si>
    <t>Mason County Central M.S.</t>
  </si>
  <si>
    <t>Mason County Central H.S.</t>
  </si>
  <si>
    <t>Mason High School</t>
  </si>
  <si>
    <t>Mason Middle School</t>
  </si>
  <si>
    <t>Stevens T. Mason Elementary School</t>
  </si>
  <si>
    <t>Mason Elementary School</t>
  </si>
  <si>
    <t>Mason Senior High School</t>
  </si>
  <si>
    <t>Masonic Heights Elementary School</t>
  </si>
  <si>
    <t>Howell High School</t>
  </si>
  <si>
    <t>Oxford High School</t>
  </si>
  <si>
    <t>Mattawan Consolidated School</t>
  </si>
  <si>
    <t>Mattawan Early Elem. School</t>
  </si>
  <si>
    <t>Mattawan High School</t>
  </si>
  <si>
    <t>Wilde Elementary School</t>
  </si>
  <si>
    <t>Max Paun School</t>
  </si>
  <si>
    <t>South Lake Middle School</t>
  </si>
  <si>
    <t>May V. Peck Elementary School</t>
  </si>
  <si>
    <t>Maybury Elementary School</t>
  </si>
  <si>
    <t>Mayfield Elementary School</t>
  </si>
  <si>
    <t>Mayville Community School District</t>
  </si>
  <si>
    <t>Mayville High School</t>
  </si>
  <si>
    <t>Mayville Elementary School</t>
  </si>
  <si>
    <t>McDonald Elementary School</t>
  </si>
  <si>
    <t>McKinley Elementary School</t>
  </si>
  <si>
    <t>Patrick Hamilton Elementary</t>
  </si>
  <si>
    <t>Western Middle School</t>
  </si>
  <si>
    <t>McBain Rural Agricultural Schools</t>
  </si>
  <si>
    <t>McBain High School</t>
  </si>
  <si>
    <t>McCulloch School</t>
  </si>
  <si>
    <t>McLaughlin Elementary School</t>
  </si>
  <si>
    <t>McMillan Elementary School</t>
  </si>
  <si>
    <t>Meadow Brook Elementary School</t>
  </si>
  <si>
    <t>Meadowlawn Elementary</t>
  </si>
  <si>
    <t>Chippewa Hills School District</t>
  </si>
  <si>
    <t>Mecosta Elementary School</t>
  </si>
  <si>
    <t>Melvindale High School</t>
  </si>
  <si>
    <t>Memorial Elementary School</t>
  </si>
  <si>
    <t>Memphis Community Schools</t>
  </si>
  <si>
    <t>Memphis Junior High School</t>
  </si>
  <si>
    <t>Mendon Community School District</t>
  </si>
  <si>
    <t>Mendon Middle/High School</t>
  </si>
  <si>
    <t>Mendon Elementary School</t>
  </si>
  <si>
    <t>Menominee Area Public Schools</t>
  </si>
  <si>
    <t>Menominee Jr High School</t>
  </si>
  <si>
    <t>Meridian Public Schools</t>
  </si>
  <si>
    <t>Meridian Elementary School</t>
  </si>
  <si>
    <t>Meridian Junior High School</t>
  </si>
  <si>
    <t>Merrill Community Schools</t>
  </si>
  <si>
    <t>Merrill High School</t>
  </si>
  <si>
    <t>Merrill Elementary School</t>
  </si>
  <si>
    <t>Merrill Park Elementary School</t>
  </si>
  <si>
    <t>Waverly Community Schools</t>
  </si>
  <si>
    <t>Meryl S. Colt Elementary School</t>
  </si>
  <si>
    <t>Mesick Consolidated Schools</t>
  </si>
  <si>
    <t>Floyd M. Jewett Elem. School</t>
  </si>
  <si>
    <t>Meyer Elementary School</t>
  </si>
  <si>
    <t>Michigamme Elementary School</t>
  </si>
  <si>
    <t>Paw Paw Middle School</t>
  </si>
  <si>
    <t>Michigan Center Jr/Sr High School</t>
  </si>
  <si>
    <t>Midland High School</t>
  </si>
  <si>
    <t>Midway Elementary School</t>
  </si>
  <si>
    <t>Milan Area Schools</t>
  </si>
  <si>
    <t>Milan High School</t>
  </si>
  <si>
    <t>Miller Elementary School</t>
  </si>
  <si>
    <t>Millington Community Schools</t>
  </si>
  <si>
    <t>Millington High School</t>
  </si>
  <si>
    <t>Milwood Elementary School</t>
  </si>
  <si>
    <t>Milwood Middle School</t>
  </si>
  <si>
    <t>Minges Brook School</t>
  </si>
  <si>
    <t>Mio-AuSable Schools</t>
  </si>
  <si>
    <t>Mio-AuSable Elementary School</t>
  </si>
  <si>
    <t>Mio-AuSable High School</t>
  </si>
  <si>
    <t>Mary D. Mitchell School</t>
  </si>
  <si>
    <t>Moccasin Elementary School</t>
  </si>
  <si>
    <t>Mona Shores High School</t>
  </si>
  <si>
    <t>Monroe Elementary School</t>
  </si>
  <si>
    <t>Monroe Middle School</t>
  </si>
  <si>
    <t>Montague Elementary School</t>
  </si>
  <si>
    <t>Montague Area Public Schools</t>
  </si>
  <si>
    <t>Montague High School</t>
  </si>
  <si>
    <t>John Monteith Elementary School</t>
  </si>
  <si>
    <t>Moon Elementary School</t>
  </si>
  <si>
    <t>Morenci Area Schools</t>
  </si>
  <si>
    <t>Morenci Area Middle School</t>
  </si>
  <si>
    <t>Morenci Elementary School</t>
  </si>
  <si>
    <t>Morgan Elementary School</t>
  </si>
  <si>
    <t>Morley Stanwood Community Schools</t>
  </si>
  <si>
    <t>Morley Elementary School</t>
  </si>
  <si>
    <t>Morley Stanwood High School</t>
  </si>
  <si>
    <t>Morrice Area Schools</t>
  </si>
  <si>
    <t>Morrice Area Elementary School</t>
  </si>
  <si>
    <t>Morrice Area High School</t>
  </si>
  <si>
    <t>Morrish Elementary School</t>
  </si>
  <si>
    <t>Morse Elementary School</t>
  </si>
  <si>
    <t>Mound Park Elementary School</t>
  </si>
  <si>
    <t>Mt. Clemens Community School District</t>
  </si>
  <si>
    <t>Mount Clemens High School</t>
  </si>
  <si>
    <t>Mt. Hope School</t>
  </si>
  <si>
    <t>Mt. Morris Junior High School</t>
  </si>
  <si>
    <t>West Intermediate School</t>
  </si>
  <si>
    <t>Mt. Pleasant Senior High School</t>
  </si>
  <si>
    <t>Muir Middle School</t>
  </si>
  <si>
    <t>Mumford High School</t>
  </si>
  <si>
    <t>Murphy Elementary-Middle School</t>
  </si>
  <si>
    <t>Muskegon Heights High School</t>
  </si>
  <si>
    <t>Muskegon High School</t>
  </si>
  <si>
    <t>Muskegon Heights Middle School</t>
  </si>
  <si>
    <t>Myers Elementary School</t>
  </si>
  <si>
    <t>Iroquois Middle School</t>
  </si>
  <si>
    <t>Frank Jeannette Jr. High School</t>
  </si>
  <si>
    <t>Napoleon High School</t>
  </si>
  <si>
    <t>Napoleon Middle School</t>
  </si>
  <si>
    <t>Negaunee High School</t>
  </si>
  <si>
    <t>Neinas Elementary School</t>
  </si>
  <si>
    <t>Neithercut Elementary School</t>
  </si>
  <si>
    <t>Nellie B. Chisholm Middle School</t>
  </si>
  <si>
    <t>Nellie Reed Elementary School</t>
  </si>
  <si>
    <t>Nelson Elementary School</t>
  </si>
  <si>
    <t>New Buffalo Area Schools</t>
  </si>
  <si>
    <t>New Buffalo Senior High School</t>
  </si>
  <si>
    <t>New Buffalo Elementary School</t>
  </si>
  <si>
    <t>Shelby Public Schools</t>
  </si>
  <si>
    <t>New Era Elementary School</t>
  </si>
  <si>
    <t>Zeeland Public Schools</t>
  </si>
  <si>
    <t>New Groningen School</t>
  </si>
  <si>
    <t>New Haven Community Schools</t>
  </si>
  <si>
    <t>New Haven High School</t>
  </si>
  <si>
    <t>South Lyon Community Schools</t>
  </si>
  <si>
    <t>Ann L. Dolsen Elementary School</t>
  </si>
  <si>
    <t>New Lothrop Area Public Schools</t>
  </si>
  <si>
    <t>New Lothrop High School</t>
  </si>
  <si>
    <t>Newaygo Public School District</t>
  </si>
  <si>
    <t>Newaygo High School</t>
  </si>
  <si>
    <t>Tahquamenon Area Schools</t>
  </si>
  <si>
    <t>Newberry Elementary School</t>
  </si>
  <si>
    <t>Newberry High School</t>
  </si>
  <si>
    <t>Newhall Middle School</t>
  </si>
  <si>
    <t>Rutherford Elementary School</t>
  </si>
  <si>
    <t>Nichols Elementary School</t>
  </si>
  <si>
    <t>Niles Senior High School</t>
  </si>
  <si>
    <t>Nims Elementary School</t>
  </si>
  <si>
    <t>Nolan Elementary School</t>
  </si>
  <si>
    <t>Norrie Elementary School</t>
  </si>
  <si>
    <t>North Adams-Jerome Schools</t>
  </si>
  <si>
    <t>North Adams High School</t>
  </si>
  <si>
    <t>North Adams-Jerome Elem. School</t>
  </si>
  <si>
    <t>North Aurelius Elementary School</t>
  </si>
  <si>
    <t>North Branch Area Schools</t>
  </si>
  <si>
    <t>North Branch High School</t>
  </si>
  <si>
    <t>North Creek Elementary School</t>
  </si>
  <si>
    <t>Red Arrow Elementary School</t>
  </si>
  <si>
    <t>Watervliet School District</t>
  </si>
  <si>
    <t>North Elementary School</t>
  </si>
  <si>
    <t>Siple Elementary School</t>
  </si>
  <si>
    <t>North Farmington High School</t>
  </si>
  <si>
    <t>North Godwin Elementary School</t>
  </si>
  <si>
    <t>North Hill Elementary School</t>
  </si>
  <si>
    <t>North Holland Elementary School</t>
  </si>
  <si>
    <t>North Huron School District</t>
  </si>
  <si>
    <t>North Huron School</t>
  </si>
  <si>
    <t>North Muskegon Public Schools</t>
  </si>
  <si>
    <t>North Muskegon High School</t>
  </si>
  <si>
    <t>North Muskegon Elementary School</t>
  </si>
  <si>
    <t>North Oakview Elementary School</t>
  </si>
  <si>
    <t>North Road Elementary School</t>
  </si>
  <si>
    <t>North Ward Elementary School</t>
  </si>
  <si>
    <t>Northeast Middle School</t>
  </si>
  <si>
    <t>Pontiac High School</t>
  </si>
  <si>
    <t>Northglade Montessori School</t>
  </si>
  <si>
    <t>Northport Public School District</t>
  </si>
  <si>
    <t>Northport Public School</t>
  </si>
  <si>
    <t>Northside Elementary School</t>
  </si>
  <si>
    <t>Northview High School</t>
  </si>
  <si>
    <t>Crossroads Middle School</t>
  </si>
  <si>
    <t>Northville High School</t>
  </si>
  <si>
    <t>Northwest Elementary School</t>
  </si>
  <si>
    <t>Northwest Community Schools</t>
  </si>
  <si>
    <t>R.W. Kidder Middle School</t>
  </si>
  <si>
    <t>Northwestern Middle School</t>
  </si>
  <si>
    <t>Northwestern High School</t>
  </si>
  <si>
    <t>Northwestern Elementary School</t>
  </si>
  <si>
    <t>Northwood Elementary School</t>
  </si>
  <si>
    <t>Norway-Vulcan Area Schools</t>
  </si>
  <si>
    <t>Norway High School</t>
  </si>
  <si>
    <t>Nottawa Community School</t>
  </si>
  <si>
    <t>Novi Community School District</t>
  </si>
  <si>
    <t>Novi Woods Elementary School</t>
  </si>
  <si>
    <t>O.E. Dunckel Middle School</t>
  </si>
  <si>
    <t>O.J. DeJonge Middle School</t>
  </si>
  <si>
    <t>Smith Middle School</t>
  </si>
  <si>
    <t>Oak Manor Sixth Grade Center</t>
  </si>
  <si>
    <t>Oak Park High School</t>
  </si>
  <si>
    <t>Oak Ridge Elementary School</t>
  </si>
  <si>
    <t>Oakland Elementary School</t>
  </si>
  <si>
    <t>Oakley Park Elementary School</t>
  </si>
  <si>
    <t>Oakley W. Best Middle School</t>
  </si>
  <si>
    <t>Oakman Elementary School</t>
  </si>
  <si>
    <t>Oakridge High School</t>
  </si>
  <si>
    <t>Oakridge Middle School</t>
  </si>
  <si>
    <t>Oakview Elementary School</t>
  </si>
  <si>
    <t>Woods Lake Elementary:A Magnet Center For The Arts</t>
  </si>
  <si>
    <t>Ojibwa Elementary School</t>
  </si>
  <si>
    <t>Okemos High School</t>
  </si>
  <si>
    <t>Old Mission Peninsula School</t>
  </si>
  <si>
    <t>Olive M. Adams Elementary School</t>
  </si>
  <si>
    <t>Olivet High School</t>
  </si>
  <si>
    <t>Onaway Area Community School District</t>
  </si>
  <si>
    <t>Onaway Elementary School</t>
  </si>
  <si>
    <t>Onaway Senior High School</t>
  </si>
  <si>
    <t>Onekama Consolidated Schools</t>
  </si>
  <si>
    <t>Onekama  Elementary School</t>
  </si>
  <si>
    <t>Onsted Community Schools</t>
  </si>
  <si>
    <t>Onsted Community High School</t>
  </si>
  <si>
    <t>Ontonagon Area Schools</t>
  </si>
  <si>
    <t>Ontonagon Area Elementary School</t>
  </si>
  <si>
    <t>Orchard Hills Elementary School</t>
  </si>
  <si>
    <t>Orchard View Schools</t>
  </si>
  <si>
    <t>Orchard View Middle School</t>
  </si>
  <si>
    <t>Orchard View High School</t>
  </si>
  <si>
    <t>Orchard View Elementary School</t>
  </si>
  <si>
    <t>Osborn Upper School of Global Communications and C</t>
  </si>
  <si>
    <t>Oscoda Area High School</t>
  </si>
  <si>
    <t>LakeVille Middle School</t>
  </si>
  <si>
    <t>Otsego Middle School</t>
  </si>
  <si>
    <t>Washington Street Elementary School</t>
  </si>
  <si>
    <t>Otsego High School</t>
  </si>
  <si>
    <t>Ottawa Elementary School</t>
  </si>
  <si>
    <t>Otter Lake Elementary School</t>
  </si>
  <si>
    <t>Bates Academy</t>
  </si>
  <si>
    <t>John F. Farrell-Emmett Elementary School</t>
  </si>
  <si>
    <t>Ovid-Elsie Middle School</t>
  </si>
  <si>
    <t>Owosso Middle School</t>
  </si>
  <si>
    <t>Owen Elementary School</t>
  </si>
  <si>
    <t>Owosso High School</t>
  </si>
  <si>
    <t>Paddock Elementary School</t>
  </si>
  <si>
    <t>Palmer School</t>
  </si>
  <si>
    <t>Palms Elementary School</t>
  </si>
  <si>
    <t>Palo Community School District</t>
  </si>
  <si>
    <t>Palo Community School</t>
  </si>
  <si>
    <t>Parcells Middle School</t>
  </si>
  <si>
    <t>Parchment School District</t>
  </si>
  <si>
    <t>Parchment High School</t>
  </si>
  <si>
    <t>Parchment Middle School</t>
  </si>
  <si>
    <t>Parchment Northwood Elem. School</t>
  </si>
  <si>
    <t>Parchment North Elem. School</t>
  </si>
  <si>
    <t>Pardee School</t>
  </si>
  <si>
    <t>Parke Lane Elementary School</t>
  </si>
  <si>
    <t>Parker Elementary School</t>
  </si>
  <si>
    <t>Middle School at Parkside</t>
  </si>
  <si>
    <t>Parkside Elementary School</t>
  </si>
  <si>
    <t>Parkview Elementary School</t>
  </si>
  <si>
    <t>Parkwood-Upjohn Elementary School</t>
  </si>
  <si>
    <t>Meek-Milton Elementary School</t>
  </si>
  <si>
    <t>Parma Elementary School</t>
  </si>
  <si>
    <t>Parnall Elementary School</t>
  </si>
  <si>
    <t>Pasteur Elementary School</t>
  </si>
  <si>
    <t>Pattengill School</t>
  </si>
  <si>
    <t>Patterson Elementary School</t>
  </si>
  <si>
    <t>Paul A. Schalm School</t>
  </si>
  <si>
    <t>John F. Kennedy School</t>
  </si>
  <si>
    <t>Paw Paw High School</t>
  </si>
  <si>
    <t>Peach Plains School</t>
  </si>
  <si>
    <t>Lean Elementary School</t>
  </si>
  <si>
    <t>Pellston Public Schools</t>
  </si>
  <si>
    <t>Pellston Elementary School</t>
  </si>
  <si>
    <t>Pellston Middle/High School</t>
  </si>
  <si>
    <t>Pembroke Elementary School</t>
  </si>
  <si>
    <t>Pennfield Schools</t>
  </si>
  <si>
    <t>Pennfield Dunlap Elementary</t>
  </si>
  <si>
    <t>Pennfield Middle School</t>
  </si>
  <si>
    <t>North Pennfield Elementary</t>
  </si>
  <si>
    <t>Pennfield Purdy School</t>
  </si>
  <si>
    <t>Pennfield Senior High School</t>
  </si>
  <si>
    <t>Pentwater Public School District</t>
  </si>
  <si>
    <t>Pentwater Public School</t>
  </si>
  <si>
    <t>Pepper Elementary School</t>
  </si>
  <si>
    <t>Richard Elementary School</t>
  </si>
  <si>
    <t>Gateway Elementary School</t>
  </si>
  <si>
    <t>Tekonsha Community Schools</t>
  </si>
  <si>
    <t>Tekonsha Elementary School</t>
  </si>
  <si>
    <t>Perry Public School District</t>
  </si>
  <si>
    <t>Perry East Elementary</t>
  </si>
  <si>
    <t>Perry High School</t>
  </si>
  <si>
    <t>Pershing High School</t>
  </si>
  <si>
    <t>Petoskey High School</t>
  </si>
  <si>
    <t>Petoskey Middle School</t>
  </si>
  <si>
    <t>Pewamo-Westphalia Community Schools</t>
  </si>
  <si>
    <t>Pewamo Elementary School</t>
  </si>
  <si>
    <t>Pewamo-Westphalia Jr. Sr. High School</t>
  </si>
  <si>
    <t>Pickford Public Schools</t>
  </si>
  <si>
    <t>Pickford Elementary School</t>
  </si>
  <si>
    <t>Pierce Elementary School</t>
  </si>
  <si>
    <t>Pierce School</t>
  </si>
  <si>
    <t>Pinckney Elementary School</t>
  </si>
  <si>
    <t>Pinckney  Community High School</t>
  </si>
  <si>
    <t>Pinconning High School</t>
  </si>
  <si>
    <t>Pinconning Central Elementary School</t>
  </si>
  <si>
    <t>Pine Avenue Elementary School</t>
  </si>
  <si>
    <t>Pine River Area Schools</t>
  </si>
  <si>
    <t>Pine River High School</t>
  </si>
  <si>
    <t>Pinecrest School</t>
  </si>
  <si>
    <t>Pinehurst Elementary School</t>
  </si>
  <si>
    <t>Pine Knob Elementary School</t>
  </si>
  <si>
    <t>Pittsfield School</t>
  </si>
  <si>
    <t>Pittsford Area Schools</t>
  </si>
  <si>
    <t>Pittsford Area High School</t>
  </si>
  <si>
    <t>Pittsford Area Elem. School</t>
  </si>
  <si>
    <t>Plainwell High School</t>
  </si>
  <si>
    <t>Platte River Elementary School</t>
  </si>
  <si>
    <t>Pleasant View Magnet School</t>
  </si>
  <si>
    <t>Pleasantview  Elementary School</t>
  </si>
  <si>
    <t>Plumbrook Elementary School</t>
  </si>
  <si>
    <t>West Middle School</t>
  </si>
  <si>
    <t>Plymouth Elementary School</t>
  </si>
  <si>
    <t>Port Huron Northern High School</t>
  </si>
  <si>
    <t>Port Huron High School</t>
  </si>
  <si>
    <t>Portage Central Middle School</t>
  </si>
  <si>
    <t>Portage Central High School</t>
  </si>
  <si>
    <t>Portage North Middle School</t>
  </si>
  <si>
    <t>Portage Northern High School</t>
  </si>
  <si>
    <t>Portland Public School District</t>
  </si>
  <si>
    <t>Portland High School</t>
  </si>
  <si>
    <t>Oakwood Elementary School</t>
  </si>
  <si>
    <t>Post Oak School</t>
  </si>
  <si>
    <t>Potter School</t>
  </si>
  <si>
    <t>Potterville High School</t>
  </si>
  <si>
    <t>North Central Area Schools</t>
  </si>
  <si>
    <t>North Central Area Junior/Senior High School</t>
  </si>
  <si>
    <t>Prairieview School</t>
  </si>
  <si>
    <t>Priest Elementary School</t>
  </si>
  <si>
    <t>Princeton Elementary School</t>
  </si>
  <si>
    <t>Doyle/Ryder School</t>
  </si>
  <si>
    <t>Pulaski Elementary School</t>
  </si>
  <si>
    <t>Pullen Elementary School</t>
  </si>
  <si>
    <t>Quarton Elementary</t>
  </si>
  <si>
    <t>Quincy High School</t>
  </si>
  <si>
    <t>Keicher Elementary School</t>
  </si>
  <si>
    <t>Oehrli Elementary School</t>
  </si>
  <si>
    <t>Raisinville School</t>
  </si>
  <si>
    <t>Ecorse Public School District</t>
  </si>
  <si>
    <t>Ralph J. Bunche Academy</t>
  </si>
  <si>
    <t>Ralph Waldo Emerson Elem. School</t>
  </si>
  <si>
    <t>Randels Elementary School</t>
  </si>
  <si>
    <t>Randolph Elementary School</t>
  </si>
  <si>
    <t>Rankin Elementary School</t>
  </si>
  <si>
    <t>Rapid City Elementary School</t>
  </si>
  <si>
    <t>Rapid River Public Schools</t>
  </si>
  <si>
    <t>Tri-Township School</t>
  </si>
  <si>
    <t>Raupp School</t>
  </si>
  <si>
    <t>Ravenna Public Schools</t>
  </si>
  <si>
    <t>Beechnau Elementary School</t>
  </si>
  <si>
    <t>Ravenna High School</t>
  </si>
  <si>
    <t>Rawsonville Elementary School</t>
  </si>
  <si>
    <t>Latson Road Elementary School</t>
  </si>
  <si>
    <t>Reading Community Schools</t>
  </si>
  <si>
    <t>Reading High School</t>
  </si>
  <si>
    <t>Red Cedar School</t>
  </si>
  <si>
    <t>Redford Union High School</t>
  </si>
  <si>
    <t>Reed City Area Public Schools</t>
  </si>
  <si>
    <t>G.T. Norman Elementary School</t>
  </si>
  <si>
    <t>Reed City High School</t>
  </si>
  <si>
    <t>Reed City Middle School</t>
  </si>
  <si>
    <t>Reese Public Schools</t>
  </si>
  <si>
    <t>Reese High School</t>
  </si>
  <si>
    <t>Reeths-Puffer Elementary School</t>
  </si>
  <si>
    <t>Reeths-Puffer High School</t>
  </si>
  <si>
    <t>Reid Elementary School</t>
  </si>
  <si>
    <t>Reo School</t>
  </si>
  <si>
    <t>Republic-Michigamme Schools</t>
  </si>
  <si>
    <t>Republic-Michigamme School</t>
  </si>
  <si>
    <t>Reynolds Elementary School</t>
  </si>
  <si>
    <t>Richard C. Hedke Elem. School</t>
  </si>
  <si>
    <t>Richland Elementary School</t>
  </si>
  <si>
    <t>Richmond Community Schools</t>
  </si>
  <si>
    <t>Richmond Community High School</t>
  </si>
  <si>
    <t>Ricker Middle School</t>
  </si>
  <si>
    <t>Ottawa Hills High School</t>
  </si>
  <si>
    <t>Riley Upper Elementary School</t>
  </si>
  <si>
    <t>Ring Lardner Middle School</t>
  </si>
  <si>
    <t>River Oaks Elementary School</t>
  </si>
  <si>
    <t>River Rouge High School</t>
  </si>
  <si>
    <t>River Valley Middle School</t>
  </si>
  <si>
    <t>Riverside Elementary School</t>
  </si>
  <si>
    <t>Riverside Middle School</t>
  </si>
  <si>
    <t>Hagar Township S/D #6</t>
  </si>
  <si>
    <t>Riverside School</t>
  </si>
  <si>
    <t>Riverview Community High School</t>
  </si>
  <si>
    <t>Riverview Elementary School</t>
  </si>
  <si>
    <t>R.J. Steeby School</t>
  </si>
  <si>
    <t>Richardson Elementary School</t>
  </si>
  <si>
    <t>Barber Focus Sch of Math Sci Tec</t>
  </si>
  <si>
    <t>Frost Middle School</t>
  </si>
  <si>
    <t>Robert J. West Middle School</t>
  </si>
  <si>
    <t>Robert Kerr School</t>
  </si>
  <si>
    <t>Robert Trombly Elementary School</t>
  </si>
  <si>
    <t>Robichaud Senior High School</t>
  </si>
  <si>
    <t>Robinson School</t>
  </si>
  <si>
    <t>Rochester High School</t>
  </si>
  <si>
    <t>Mid Peninsula School District</t>
  </si>
  <si>
    <t>Mid Peninsula School</t>
  </si>
  <si>
    <t>Rockford High School</t>
  </si>
  <si>
    <t>St. Johns Middle School</t>
  </si>
  <si>
    <t>Rogers City Area Schools</t>
  </si>
  <si>
    <t>Rogers City High School</t>
  </si>
  <si>
    <t>Rogers High School</t>
  </si>
  <si>
    <t>Rogers City Elementary School</t>
  </si>
  <si>
    <t>Romeo High School</t>
  </si>
  <si>
    <t>Romeo Middle School</t>
  </si>
  <si>
    <t>Romulus Community Schools</t>
  </si>
  <si>
    <t>Romulus Senior High School</t>
  </si>
  <si>
    <t>Roosevelt/McGrath Elem. School</t>
  </si>
  <si>
    <t>Roosevelt High School</t>
  </si>
  <si>
    <t>West Branch-Rose City Area Schools</t>
  </si>
  <si>
    <t>Rose City Elementary School</t>
  </si>
  <si>
    <t>Roseville Middle School</t>
  </si>
  <si>
    <t>Rosy Mound School</t>
  </si>
  <si>
    <t>Ruth Hoppin School</t>
  </si>
  <si>
    <t>Ryan Elementary School</t>
  </si>
  <si>
    <t>Saginaw High School</t>
  </si>
  <si>
    <t>Salem Elementary School</t>
  </si>
  <si>
    <t>Salina Intermediate 4 - 8</t>
  </si>
  <si>
    <t>Saline Area Schools</t>
  </si>
  <si>
    <t>Saline Middle School</t>
  </si>
  <si>
    <t>Sanborn School</t>
  </si>
  <si>
    <t>Sand Creek Community Schools</t>
  </si>
  <si>
    <t>Sand Creek High School</t>
  </si>
  <si>
    <t>Sand Lake Elementary School</t>
  </si>
  <si>
    <t>Sandusky High School</t>
  </si>
  <si>
    <t>Sandy Hill School</t>
  </si>
  <si>
    <t>Sandy Knoll School</t>
  </si>
  <si>
    <t>Sandyview Elementary School</t>
  </si>
  <si>
    <t>Saranac High School</t>
  </si>
  <si>
    <t>Saugatuck High School</t>
  </si>
  <si>
    <t>Schofield Elementary School</t>
  </si>
  <si>
    <t>GrandPort Elementary Academy</t>
  </si>
  <si>
    <t>Schoolcraft Community Schools</t>
  </si>
  <si>
    <t>Schoolcraft Early Elem. School</t>
  </si>
  <si>
    <t>Schoolcraft High School</t>
  </si>
  <si>
    <t>Schoolcraft Elementary School</t>
  </si>
  <si>
    <t>Schulze Elementary School</t>
  </si>
  <si>
    <t>Scott School</t>
  </si>
  <si>
    <t>Scott Elementary School</t>
  </si>
  <si>
    <t>Climax-Scotts Elementary School</t>
  </si>
  <si>
    <t>Scottville Elementary School</t>
  </si>
  <si>
    <t>Unionville-Sebewaing Area S.D.</t>
  </si>
  <si>
    <t>Unionville-Sebewaing Middle School</t>
  </si>
  <si>
    <t>Seitz Middle School</t>
  </si>
  <si>
    <t>Tri County Senior High School</t>
  </si>
  <si>
    <t>Iron Mountain High School</t>
  </si>
  <si>
    <t>Seymour Elementary School</t>
  </si>
  <si>
    <t>Sharp Park Academy</t>
  </si>
  <si>
    <t>Shawmut Hills School</t>
  </si>
  <si>
    <t>Shelby High School</t>
  </si>
  <si>
    <t>Shelby Middle School</t>
  </si>
  <si>
    <t>Shelby Junior High School</t>
  </si>
  <si>
    <t>Sheldon Woods Elementary School</t>
  </si>
  <si>
    <t>Shepherd Public School District</t>
  </si>
  <si>
    <t>Shepherd  Elementary School</t>
  </si>
  <si>
    <t>Shepherd  High School</t>
  </si>
  <si>
    <t>Central Montcalm Middle School</t>
  </si>
  <si>
    <t>Sheridan Road School</t>
  </si>
  <si>
    <t>Sheridan School</t>
  </si>
  <si>
    <t>Sherrill Elementary School</t>
  </si>
  <si>
    <t>Sibley School</t>
  </si>
  <si>
    <t>Siebert School</t>
  </si>
  <si>
    <t>Siersma Elementary School</t>
  </si>
  <si>
    <t>Simonds Elementary School</t>
  </si>
  <si>
    <t>Sister Lakes Elementary School</t>
  </si>
  <si>
    <t>Slauson Middle School</t>
  </si>
  <si>
    <t>Sleight Elementary School</t>
  </si>
  <si>
    <t>Smith Elementary School</t>
  </si>
  <si>
    <t>Sayre Elementary School</t>
  </si>
  <si>
    <t>Sonoma Elementary</t>
  </si>
  <si>
    <t>Soo Hill Elementary School</t>
  </si>
  <si>
    <t>Soo Township School</t>
  </si>
  <si>
    <t>Sorter Elementary School</t>
  </si>
  <si>
    <t>South Bendle Elementary School</t>
  </si>
  <si>
    <t>South Meadows Elementary School</t>
  </si>
  <si>
    <t>South Elementary School</t>
  </si>
  <si>
    <t>Gates Elementary School</t>
  </si>
  <si>
    <t>South Haven High School</t>
  </si>
  <si>
    <t>Allen Park Middle School</t>
  </si>
  <si>
    <t>Maple Street Magnet School for the Arts</t>
  </si>
  <si>
    <t>South Lake High School</t>
  </si>
  <si>
    <t>South Lyon High School</t>
  </si>
  <si>
    <t>Frank E. Bartlett School</t>
  </si>
  <si>
    <t>Adams Township School District</t>
  </si>
  <si>
    <t>South Range Elementary School</t>
  </si>
  <si>
    <t>South River Elementary School</t>
  </si>
  <si>
    <t>Thompson Middle School</t>
  </si>
  <si>
    <t>Oriole Park Elementary School</t>
  </si>
  <si>
    <t>Southeast Elementary School</t>
  </si>
  <si>
    <t>Southeastern High School</t>
  </si>
  <si>
    <t>Southeastern Elementary School</t>
  </si>
  <si>
    <t>Southfield High School</t>
  </si>
  <si>
    <t>Southgate Anderson High School</t>
  </si>
  <si>
    <t>Southwest Elementary School</t>
  </si>
  <si>
    <t>Southwestern Academy</t>
  </si>
  <si>
    <t>Southwestern High School</t>
  </si>
  <si>
    <t>Southwood Elementary</t>
  </si>
  <si>
    <t>Spain Elementary School</t>
  </si>
  <si>
    <t>Sparta Area Schools</t>
  </si>
  <si>
    <t>Sparta Senior High School</t>
  </si>
  <si>
    <t>Sparta Middle School</t>
  </si>
  <si>
    <t>Spring Lake High School</t>
  </si>
  <si>
    <t>Spring Valley Center for Exploration</t>
  </si>
  <si>
    <t>Springfield Middle School</t>
  </si>
  <si>
    <t>Springport Public Schools</t>
  </si>
  <si>
    <t>Springport Elementary School</t>
  </si>
  <si>
    <t>Springport High School</t>
  </si>
  <si>
    <t>Springview Elementary School</t>
  </si>
  <si>
    <t>St. Charles Community Schools</t>
  </si>
  <si>
    <t>St. Charles Community High School</t>
  </si>
  <si>
    <t>St. Clair High School</t>
  </si>
  <si>
    <t>St. Clair Middle School</t>
  </si>
  <si>
    <t>Ludington Magnet Middle School</t>
  </si>
  <si>
    <t>New Lothrop Elementary School</t>
  </si>
  <si>
    <t>Young, Coleman A. Elementary</t>
  </si>
  <si>
    <t>Loving Elementary School</t>
  </si>
  <si>
    <t>Detroit School of Arts East - Duke Ellington Campu</t>
  </si>
  <si>
    <t>River Valley High School</t>
  </si>
  <si>
    <t>Atlanta Community Schools</t>
  </si>
  <si>
    <t>Surline Middle School</t>
  </si>
  <si>
    <t>St. Joseph High School</t>
  </si>
  <si>
    <t>St. Louis High School</t>
  </si>
  <si>
    <t>K.C. Ling Elementary School</t>
  </si>
  <si>
    <t>Hoover Middle School</t>
  </si>
  <si>
    <t>Godwin Heights Middle School</t>
  </si>
  <si>
    <t>Stambaugh Elementary School</t>
  </si>
  <si>
    <t>Standish-Sterling Community Schools</t>
  </si>
  <si>
    <t>Standish Elementary School</t>
  </si>
  <si>
    <t>Standish-Sterling Central High School</t>
  </si>
  <si>
    <t>Stanton Elementary School</t>
  </si>
  <si>
    <t>Stanwood Elementary School</t>
  </si>
  <si>
    <t>Starr Elementary School</t>
  </si>
  <si>
    <t>State Road Elementary School</t>
  </si>
  <si>
    <t>Steele Street Elementary School</t>
  </si>
  <si>
    <t>Brown, Ronald Academy</t>
  </si>
  <si>
    <t>Stephenson Area Public Schools</t>
  </si>
  <si>
    <t>Stephenson High School</t>
  </si>
  <si>
    <t>Stephenson Elementary School</t>
  </si>
  <si>
    <t>Browning Elementary School</t>
  </si>
  <si>
    <t>Sterling Elementary School</t>
  </si>
  <si>
    <t>Bemis Junior High School</t>
  </si>
  <si>
    <t>Woodland Park Academy</t>
  </si>
  <si>
    <t>Stockbridge Middle School</t>
  </si>
  <si>
    <t>Stockbridge High School</t>
  </si>
  <si>
    <t>Stone School</t>
  </si>
  <si>
    <t>Stoney Creek Elementary</t>
  </si>
  <si>
    <t>Stout Middle School</t>
  </si>
  <si>
    <t>Stuckey Elementary School</t>
  </si>
  <si>
    <t>Sturgis High School</t>
  </si>
  <si>
    <t>Summerfield School District</t>
  </si>
  <si>
    <t>Summerfield High School</t>
  </si>
  <si>
    <t>Sunfield Elementary School</t>
  </si>
  <si>
    <t>Charles C. McGlinnen School</t>
  </si>
  <si>
    <t>Sunset Lake Elementary School</t>
  </si>
  <si>
    <t>Susick Elementary School</t>
  </si>
  <si>
    <t>Sutton Elementary School</t>
  </si>
  <si>
    <t>Suttons Bay Public Schools</t>
  </si>
  <si>
    <t>Suttons Bay Senior High School</t>
  </si>
  <si>
    <t>Suttons Bay Elementary School</t>
  </si>
  <si>
    <t>Swartz Creek Middle School</t>
  </si>
  <si>
    <t>Swartz Creek High School</t>
  </si>
  <si>
    <t>Switzer Elementary School</t>
  </si>
  <si>
    <t>Sycamore Elementary School</t>
  </si>
  <si>
    <t>Syring Elementary School</t>
  </si>
  <si>
    <t>Handy Middle School</t>
  </si>
  <si>
    <t>Bendle Middle School</t>
  </si>
  <si>
    <t>Taft-Galloway Elementary School</t>
  </si>
  <si>
    <t>Tappan Middle School</t>
  </si>
  <si>
    <t>Tawas Area Schools</t>
  </si>
  <si>
    <t>Tawas Area High School</t>
  </si>
  <si>
    <t>Tawas Area Middle School</t>
  </si>
  <si>
    <t>Taylor Parks Elementary School</t>
  </si>
  <si>
    <t>Tecumseh Acres Elementary School</t>
  </si>
  <si>
    <t>Tecumseh High School</t>
  </si>
  <si>
    <t>L'Anse Area Schools</t>
  </si>
  <si>
    <t>L'Anse High School</t>
  </si>
  <si>
    <t>Theo V. Eddy Elementary School</t>
  </si>
  <si>
    <t>Roosevelt Primary School</t>
  </si>
  <si>
    <t>Thirkell Elementary School</t>
  </si>
  <si>
    <t>Thomas A. Edison Elem. School</t>
  </si>
  <si>
    <t>Cooley Elementary School</t>
  </si>
  <si>
    <t>Thomas Read Elementary School</t>
  </si>
  <si>
    <t>Thomas Simpson Middle School</t>
  </si>
  <si>
    <t>Thornapple Elementary School</t>
  </si>
  <si>
    <t>Thornapple Kellogg School District</t>
  </si>
  <si>
    <t>Thornapple Kellogg High School</t>
  </si>
  <si>
    <t>Thorne Elementary School</t>
  </si>
  <si>
    <t>Three Oaks Elementary School</t>
  </si>
  <si>
    <t>Three Rivers High School</t>
  </si>
  <si>
    <t>Thurston Elementary School</t>
  </si>
  <si>
    <t>Tobey Elementary School</t>
  </si>
  <si>
    <t>Townline Elementary</t>
  </si>
  <si>
    <t>Townsend North School</t>
  </si>
  <si>
    <t>Traverse Heights Elem. School</t>
  </si>
  <si>
    <t>Trenton High School</t>
  </si>
  <si>
    <t>Trix Elementary School</t>
  </si>
  <si>
    <t>Troy High School</t>
  </si>
  <si>
    <t>Troy Union Elementary School</t>
  </si>
  <si>
    <t>Turrill Elementary School</t>
  </si>
  <si>
    <t>Twin Beach Elementary</t>
  </si>
  <si>
    <t>Twin Rivers Elementary School</t>
  </si>
  <si>
    <t>Holland Woods Middle School</t>
  </si>
  <si>
    <t>Tyrone Elementary School</t>
  </si>
  <si>
    <t>Ubly Community Schools</t>
  </si>
  <si>
    <t>Ubly Community Elementary School</t>
  </si>
  <si>
    <t>Union City Community Schools</t>
  </si>
  <si>
    <t>Union City Middle School</t>
  </si>
  <si>
    <t>Union City High School</t>
  </si>
  <si>
    <t>Union City Elementary School</t>
  </si>
  <si>
    <t>Union High School</t>
  </si>
  <si>
    <t>Unionville-Sebewaing High School</t>
  </si>
  <si>
    <t>United Oaks Elementary School</t>
  </si>
  <si>
    <t>Alfred E. Upton Elementary School</t>
  </si>
  <si>
    <t>Urbandale School</t>
  </si>
  <si>
    <t>Utica High School</t>
  </si>
  <si>
    <t>Valley View Elementary School</t>
  </si>
  <si>
    <t>Vern Van Y. School</t>
  </si>
  <si>
    <t>Vandercook Lake High School</t>
  </si>
  <si>
    <t>Vassar Senior High School</t>
  </si>
  <si>
    <t>Vera Ralya Elementary School</t>
  </si>
  <si>
    <t>Vera Wilsie Elementary School</t>
  </si>
  <si>
    <t>Verellen Elementary School</t>
  </si>
  <si>
    <t>Vernor Elementary School</t>
  </si>
  <si>
    <t>Verona Elementary School</t>
  </si>
  <si>
    <t>Vestaburg Community Schools</t>
  </si>
  <si>
    <t>Vestaburg Community High School</t>
  </si>
  <si>
    <t>Vicksburg High School</t>
  </si>
  <si>
    <t>Violet Elementary School</t>
  </si>
  <si>
    <t>Vowles School</t>
  </si>
  <si>
    <t>Bow Elementary School</t>
  </si>
  <si>
    <t>W.K. Kellogg Middle School</t>
  </si>
  <si>
    <t>Wacousta Elementary School</t>
  </si>
  <si>
    <t>Wainwright School</t>
  </si>
  <si>
    <t>Wakefield-Marenisco School District</t>
  </si>
  <si>
    <t>Wakefield-Marenisco School</t>
  </si>
  <si>
    <t>Waldron Area Schools</t>
  </si>
  <si>
    <t>Waldron Elementary School</t>
  </si>
  <si>
    <t>Walker-Winter Elementary School</t>
  </si>
  <si>
    <t>Wall School</t>
  </si>
  <si>
    <t>James R Geisler Middle School</t>
  </si>
  <si>
    <t>Walled Lake Central High School</t>
  </si>
  <si>
    <t>Walled Lake Elementary School</t>
  </si>
  <si>
    <t>Walnut Hills Elementary School</t>
  </si>
  <si>
    <t>Steele Middle School</t>
  </si>
  <si>
    <t>Warner Elementary School</t>
  </si>
  <si>
    <t>Warren Woods Public Schools</t>
  </si>
  <si>
    <t>Warren Woods Middle School</t>
  </si>
  <si>
    <t>Washington Middle School</t>
  </si>
  <si>
    <t>Washington Writers' Academy</t>
  </si>
  <si>
    <t>Washington School</t>
  </si>
  <si>
    <t>Waterford Kettering High School</t>
  </si>
  <si>
    <t>Waterford Village Elementary School</t>
  </si>
  <si>
    <t>Waterloo School</t>
  </si>
  <si>
    <t>Watersmeet Township School District</t>
  </si>
  <si>
    <t>Watersmeet Township School</t>
  </si>
  <si>
    <t>Watervliet Senior High School</t>
  </si>
  <si>
    <t>Wattles Park Elementary School</t>
  </si>
  <si>
    <t>Waukazoo Elementary School</t>
  </si>
  <si>
    <t>East Intermediate School</t>
  </si>
  <si>
    <t>Waverly Senior High School</t>
  </si>
  <si>
    <t>Wayland High School</t>
  </si>
  <si>
    <t>Wayne Elementary School</t>
  </si>
  <si>
    <t>Wayne Memorial High School</t>
  </si>
  <si>
    <t>Wealthy School</t>
  </si>
  <si>
    <t>Sampson Academy</t>
  </si>
  <si>
    <t>Webber School</t>
  </si>
  <si>
    <t>Webberville Community Schools</t>
  </si>
  <si>
    <t>Webberville Elementary School</t>
  </si>
  <si>
    <t>Webberville High School</t>
  </si>
  <si>
    <t>Webster Elementary School</t>
  </si>
  <si>
    <t>Weidman Elementary School</t>
  </si>
  <si>
    <t>Weiss Elementary School</t>
  </si>
  <si>
    <t>Wenzel School</t>
  </si>
  <si>
    <t>West Bendle Elementary School</t>
  </si>
  <si>
    <t>Orchard Lake Middle School</t>
  </si>
  <si>
    <t>Ogemaw Heights High School</t>
  </si>
  <si>
    <t>Lee Elementary School</t>
  </si>
  <si>
    <t>Grandville West Elementary School</t>
  </si>
  <si>
    <t>West Elementary School</t>
  </si>
  <si>
    <t>West Godwin Elementary School</t>
  </si>
  <si>
    <t>Ypsilanti Middle School</t>
  </si>
  <si>
    <t>West Kelloggsville School</t>
  </si>
  <si>
    <t>West Oakview Elementary School</t>
  </si>
  <si>
    <t>West Ottawa High School Campus</t>
  </si>
  <si>
    <t>Garden City Middle School</t>
  </si>
  <si>
    <t>West Utica Elementary School</t>
  </si>
  <si>
    <t>West Ward Elementary School</t>
  </si>
  <si>
    <t>Westdale Elementary School</t>
  </si>
  <si>
    <t>Western High School</t>
  </si>
  <si>
    <t>Western International High School</t>
  </si>
  <si>
    <t>Westlake Elementary School</t>
  </si>
  <si>
    <t>Westview Elementary School</t>
  </si>
  <si>
    <t>Westwood Middle School</t>
  </si>
  <si>
    <t>Westwood Elementary School</t>
  </si>
  <si>
    <t>King-Westwood Elementary School</t>
  </si>
  <si>
    <t>White Cloud Public Schools</t>
  </si>
  <si>
    <t>White Cloud High School</t>
  </si>
  <si>
    <t>White Elementary School</t>
  </si>
  <si>
    <t>White Pigeon Community Schools</t>
  </si>
  <si>
    <t>White Pigeon Jr/Sr High School</t>
  </si>
  <si>
    <t>Whiteford Agricultural Schools</t>
  </si>
  <si>
    <t>Whiteford High School</t>
  </si>
  <si>
    <t>Whitehall District Schools</t>
  </si>
  <si>
    <t>Whitehall Ealy Elem. School</t>
  </si>
  <si>
    <t>Whitehall Middle School</t>
  </si>
  <si>
    <t>Whitehall Senior High School</t>
  </si>
  <si>
    <t>Whitehills Elementary School</t>
  </si>
  <si>
    <t>Whitmore-Bolles Elementary School</t>
  </si>
  <si>
    <t>Whitmore Lake Public Schools</t>
  </si>
  <si>
    <t>Whitmore Lake High School</t>
  </si>
  <si>
    <t>Whittemore-Prescott Area Schools</t>
  </si>
  <si>
    <t>Whittemore-Prescott Area H.S.</t>
  </si>
  <si>
    <t>Classical Academy</t>
  </si>
  <si>
    <t>Wiley Elementary School</t>
  </si>
  <si>
    <t>Wilkins Elementary School</t>
  </si>
  <si>
    <t>Wilkinson Middle School</t>
  </si>
  <si>
    <t>Will L. Lee School</t>
  </si>
  <si>
    <t>Rogers School</t>
  </si>
  <si>
    <t>Burt Elementary School</t>
  </si>
  <si>
    <t>Beaumont Elementary School</t>
  </si>
  <si>
    <t>William Ford Elementary School</t>
  </si>
  <si>
    <t>Nowlin Elementary School</t>
  </si>
  <si>
    <t>Williams Elementary School</t>
  </si>
  <si>
    <t>Williamston Community Schools</t>
  </si>
  <si>
    <t>Williamston Middle School</t>
  </si>
  <si>
    <t>Williamston Explorer Elementary School</t>
  </si>
  <si>
    <t>Willow Hill Elementary School</t>
  </si>
  <si>
    <t>Willow Run High School</t>
  </si>
  <si>
    <t>Willow School</t>
  </si>
  <si>
    <t>Wilson Community School</t>
  </si>
  <si>
    <t>Phoenix Elementary</t>
  </si>
  <si>
    <t>Winans Elementary School</t>
  </si>
  <si>
    <t>Winchell Elementary School</t>
  </si>
  <si>
    <t>Windemere View Elementary School</t>
  </si>
  <si>
    <t>Wines Elementary School</t>
  </si>
  <si>
    <t>Wixom Elementary School</t>
  </si>
  <si>
    <t>Wolfe Middle School</t>
  </si>
  <si>
    <t>Oakridge Lower Elementary School</t>
  </si>
  <si>
    <t>Wolverine Community Schools</t>
  </si>
  <si>
    <t>Wolverine Elementary School</t>
  </si>
  <si>
    <t>Woodland Elementary School</t>
  </si>
  <si>
    <t>Woodrow Wilson School</t>
  </si>
  <si>
    <t>Woodrow Wilson Elementary School</t>
  </si>
  <si>
    <t>Woodward School for Technology and Research</t>
  </si>
  <si>
    <t>Woodworth Elementary School</t>
  </si>
  <si>
    <t>Yale Elementary School</t>
  </si>
  <si>
    <t>Wylie E. Groves High School</t>
  </si>
  <si>
    <t>Creekside Intermediate School</t>
  </si>
  <si>
    <t>Wyoming Park High School</t>
  </si>
  <si>
    <t>Yale Senior High School</t>
  </si>
  <si>
    <t>Creekside Middle School</t>
  </si>
  <si>
    <t>Zeeland East High School</t>
  </si>
  <si>
    <t>Zilwaukee K-8 School</t>
  </si>
  <si>
    <t>Zinser Elementary School</t>
  </si>
  <si>
    <t>Wexford Montessori Magnet School</t>
  </si>
  <si>
    <t>Fruitport Middle School</t>
  </si>
  <si>
    <t>Posen Consolidated School District</t>
  </si>
  <si>
    <t>Posen Elementary School</t>
  </si>
  <si>
    <t>Coloma Middle School</t>
  </si>
  <si>
    <t>Coopersville Middle School</t>
  </si>
  <si>
    <t>Van Zile Elementary School</t>
  </si>
  <si>
    <t>Walkerville Public Schools</t>
  </si>
  <si>
    <t>Walkerville Elementary School</t>
  </si>
  <si>
    <t>Power Upper Elementary School</t>
  </si>
  <si>
    <t>Beaverton Middle School</t>
  </si>
  <si>
    <t>Bloomfield Hills School District</t>
  </si>
  <si>
    <t>Conant Elementary School</t>
  </si>
  <si>
    <t>Lowrey Elementary School</t>
  </si>
  <si>
    <t>Bark River-Harris Elementary School</t>
  </si>
  <si>
    <t>Vassar Junior High School</t>
  </si>
  <si>
    <t>Whiteford Elementary School</t>
  </si>
  <si>
    <t>Churchill High School</t>
  </si>
  <si>
    <t>Pioneer Middle School</t>
  </si>
  <si>
    <t>Alamo Elementary School</t>
  </si>
  <si>
    <t>Superior Central Schools</t>
  </si>
  <si>
    <t>Superior Central School</t>
  </si>
  <si>
    <t>Freeland Elementary School</t>
  </si>
  <si>
    <t>Bath Middle School</t>
  </si>
  <si>
    <t>Kinawa School</t>
  </si>
  <si>
    <t>Pioneer High School</t>
  </si>
  <si>
    <t>Swan Valley School District</t>
  </si>
  <si>
    <t>Shields Elementary School</t>
  </si>
  <si>
    <t>West Hills Middle School</t>
  </si>
  <si>
    <t>Walt Disney Elementary School</t>
  </si>
  <si>
    <t>Isbister Elementary School</t>
  </si>
  <si>
    <t>N.W. Wayne Trainable Center</t>
  </si>
  <si>
    <t>Unionville-Sebewaing Elem. School</t>
  </si>
  <si>
    <t>Highland Middle School</t>
  </si>
  <si>
    <t>Adlai Stevenson Middle School</t>
  </si>
  <si>
    <t>Highlands School</t>
  </si>
  <si>
    <t>Wilkerson Elementary School</t>
  </si>
  <si>
    <t>Adlai Stevenson High School</t>
  </si>
  <si>
    <t>Albion High School</t>
  </si>
  <si>
    <t>Alcona Elementary School</t>
  </si>
  <si>
    <t>Annapolis High School</t>
  </si>
  <si>
    <t>Arrowwood Elementary School</t>
  </si>
  <si>
    <t>Bangor Middle School</t>
  </si>
  <si>
    <t>Chippewa Hills Intermediate School</t>
  </si>
  <si>
    <t>McComb Elementary School</t>
  </si>
  <si>
    <t>Bentheim Elementary School</t>
  </si>
  <si>
    <t>Bloomfield Hills Andover H.S.</t>
  </si>
  <si>
    <t>Briarwood Elementary School</t>
  </si>
  <si>
    <t>Buchanan Elementary School</t>
  </si>
  <si>
    <t>Bunche School</t>
  </si>
  <si>
    <t>Sullivan Elementary School</t>
  </si>
  <si>
    <t>Cannonsburg Elementary School</t>
  </si>
  <si>
    <t>Carman-Ainsworth High School</t>
  </si>
  <si>
    <t>Cass City Middle School</t>
  </si>
  <si>
    <t>Charles A. Poupard Elem. School</t>
  </si>
  <si>
    <t>Clintondale Middle School</t>
  </si>
  <si>
    <t>Colon High School</t>
  </si>
  <si>
    <t>Pullman Elementary School</t>
  </si>
  <si>
    <t>Knudsen Elementary School</t>
  </si>
  <si>
    <t>Newberry Middle School</t>
  </si>
  <si>
    <t>Davis Elementary School</t>
  </si>
  <si>
    <t>Decatur Middle School</t>
  </si>
  <si>
    <t>DeTour Area Schools</t>
  </si>
  <si>
    <t>Drummond Island Elem. School</t>
  </si>
  <si>
    <t>Dutton Elementary School</t>
  </si>
  <si>
    <t>Dwight Rich Middle School</t>
  </si>
  <si>
    <t>Oxbow Elementary School</t>
  </si>
  <si>
    <t>East Hills Middle School</t>
  </si>
  <si>
    <t>Clara B. Bolen Elementary School</t>
  </si>
  <si>
    <t>Eastover Elementary School</t>
  </si>
  <si>
    <t>Fiegel Elementary School</t>
  </si>
  <si>
    <t>Forest Area Community Schools</t>
  </si>
  <si>
    <t>Fife Lake Elementary School</t>
  </si>
  <si>
    <t>Forest Elementary School</t>
  </si>
  <si>
    <t>Forest View Elementary School</t>
  </si>
  <si>
    <t>Owendale-Gagetown Area Schools</t>
  </si>
  <si>
    <t>Owendale-Gagetown Elementary School</t>
  </si>
  <si>
    <t>Roscommon High School</t>
  </si>
  <si>
    <t>Glen Lake Elementary School</t>
  </si>
  <si>
    <t>Kincheloe Elementary School</t>
  </si>
  <si>
    <t>Carrollton Elementary School</t>
  </si>
  <si>
    <t>Grosse Pointe North High School</t>
  </si>
  <si>
    <t>Thomas M. Ryan  Intermediate School</t>
  </si>
  <si>
    <t>Gwinn Middle School</t>
  </si>
  <si>
    <t>Hemlock Middle School</t>
  </si>
  <si>
    <t>Griffin Elementary School</t>
  </si>
  <si>
    <t>City Middle/High School</t>
  </si>
  <si>
    <t>H.H. Dow High School</t>
  </si>
  <si>
    <t>Heritage High School</t>
  </si>
  <si>
    <t>Hilbert Middle School</t>
  </si>
  <si>
    <t>Carl T. Renton Jr. High School</t>
  </si>
  <si>
    <t>Kennedy Middle School</t>
  </si>
  <si>
    <t>Kettle Lake Elementary School</t>
  </si>
  <si>
    <t>Norton Elementary School</t>
  </si>
  <si>
    <t>Emerald Elementary School</t>
  </si>
  <si>
    <t>Legg Middle School</t>
  </si>
  <si>
    <t>Leonidas School</t>
  </si>
  <si>
    <t>Leroy Elementary School</t>
  </si>
  <si>
    <t>John M. Barnes Elem. School</t>
  </si>
  <si>
    <t>Lincoln Heights Elem. School</t>
  </si>
  <si>
    <t>Long Meadow Elementary School</t>
  </si>
  <si>
    <t>Luther Elementary School</t>
  </si>
  <si>
    <t>E.F. Rittmueller Middle School</t>
  </si>
  <si>
    <t>Marcellus High School</t>
  </si>
  <si>
    <t>Marion Elementary School</t>
  </si>
  <si>
    <t>Marshall Elementary School</t>
  </si>
  <si>
    <t>Kirk Elementary School</t>
  </si>
  <si>
    <t>Summerfield Middle School</t>
  </si>
  <si>
    <t>Moraine Elementary School</t>
  </si>
  <si>
    <t>Morris Adler Elementary School</t>
  </si>
  <si>
    <t>Brownstown Middle School</t>
  </si>
  <si>
    <t>Novi High School</t>
  </si>
  <si>
    <t>Ovid-Elsie High School</t>
  </si>
  <si>
    <t>Park Elementary School</t>
  </si>
  <si>
    <t>Peck Community School District</t>
  </si>
  <si>
    <t>Peck Community Elem. School</t>
  </si>
  <si>
    <t>Peck Jr./Sr. High School</t>
  </si>
  <si>
    <t>Tustin Elementary School</t>
  </si>
  <si>
    <t>Polk Elementary School</t>
  </si>
  <si>
    <t>R. Grant Graham Elem. School</t>
  </si>
  <si>
    <t>Ravenna Middle School</t>
  </si>
  <si>
    <t>Reese Elementary School</t>
  </si>
  <si>
    <t>Long Elementary School</t>
  </si>
  <si>
    <t>Sandusky Middle School</t>
  </si>
  <si>
    <t>Temperance Road Elementary School</t>
  </si>
  <si>
    <t>Shaftsburg Elementary Perry West Campus</t>
  </si>
  <si>
    <t>Shelters Elementary School</t>
  </si>
  <si>
    <t>Sheridan Elementary School</t>
  </si>
  <si>
    <t>Sherwood Elementary School</t>
  </si>
  <si>
    <t>Shettler School</t>
  </si>
  <si>
    <t>Marble School</t>
  </si>
  <si>
    <t>Hunter Elementary School</t>
  </si>
  <si>
    <t>Southfield-Lathrup High School</t>
  </si>
  <si>
    <t>Hally Magnet Middle School</t>
  </si>
  <si>
    <t>McAlear-Sawden Elem. School</t>
  </si>
  <si>
    <t>West Iron County Middle School</t>
  </si>
  <si>
    <t>Thunder Bay Junior High School</t>
  </si>
  <si>
    <t>Rudyard Area Schools</t>
  </si>
  <si>
    <t>Turner-Howson Elementary School</t>
  </si>
  <si>
    <t>Twin Lake School</t>
  </si>
  <si>
    <t>Valleywood Middle School</t>
  </si>
  <si>
    <t>Kenowa Hills Middle School</t>
  </si>
  <si>
    <t>Waterford Mott High School</t>
  </si>
  <si>
    <t>Wattles Elementary School</t>
  </si>
  <si>
    <t>Way Elementary School</t>
  </si>
  <si>
    <t>Whittemore-Prescott Elementary School</t>
  </si>
  <si>
    <t>Wildwood Elementary School</t>
  </si>
  <si>
    <t>Carleton Elementary School</t>
  </si>
  <si>
    <t>Donley Elementary School</t>
  </si>
  <si>
    <t>Woodcreek Magnet School</t>
  </si>
  <si>
    <t>Marcellus Middle School</t>
  </si>
  <si>
    <t>Baldwin Community Schools</t>
  </si>
  <si>
    <t>Baldwin Junior High School</t>
  </si>
  <si>
    <t>Issac Monfort Elementary School</t>
  </si>
  <si>
    <t>Angus Elementary School</t>
  </si>
  <si>
    <t>R.B. Boyce Elementary School</t>
  </si>
  <si>
    <t>Fillmore Elementary School</t>
  </si>
  <si>
    <t>Betsie Valley School</t>
  </si>
  <si>
    <t>Big Rock Elementary School</t>
  </si>
  <si>
    <t>Bloomfield Hills Middle School</t>
  </si>
  <si>
    <t>Roseville High School</t>
  </si>
  <si>
    <t>Cook Elementary School</t>
  </si>
  <si>
    <t>North Branch Elementary School</t>
  </si>
  <si>
    <t>North Sashabaw Elementary School</t>
  </si>
  <si>
    <t>Northwest High School</t>
  </si>
  <si>
    <t>Rudyard High School</t>
  </si>
  <si>
    <t>Scarlett Middle School</t>
  </si>
  <si>
    <t>Elva Lynch Elementary School</t>
  </si>
  <si>
    <t>C.C. Coulter Elementary School</t>
  </si>
  <si>
    <t>Pinewood Elementary School</t>
  </si>
  <si>
    <t>Ruth McGregor Elementary School</t>
  </si>
  <si>
    <t>Wilcox Elementary School</t>
  </si>
  <si>
    <t>Bingham Farms Elementary School</t>
  </si>
  <si>
    <t>Memphis High School</t>
  </si>
  <si>
    <t>Bloomfield Hills Lahser H.S.</t>
  </si>
  <si>
    <t>Glazer Elementary School</t>
  </si>
  <si>
    <t>McGrath Elementary School</t>
  </si>
  <si>
    <t>Mattawan Middle School</t>
  </si>
  <si>
    <t>Waverly Middle School</t>
  </si>
  <si>
    <t>West Maple Elementary School</t>
  </si>
  <si>
    <t>Beecher Middle School Academy</t>
  </si>
  <si>
    <t>Eugene M. Nikkari Elementary</t>
  </si>
  <si>
    <t>T.S. Nurnberger Middle School</t>
  </si>
  <si>
    <t>Fenton Senior High School</t>
  </si>
  <si>
    <t>Milan Middle School</t>
  </si>
  <si>
    <t>Sashabaw Middle School</t>
  </si>
  <si>
    <t>Anna M. Thurston Middle School</t>
  </si>
  <si>
    <t>Carter Middle School</t>
  </si>
  <si>
    <t>Menominee High School</t>
  </si>
  <si>
    <t>Gardner Middle School</t>
  </si>
  <si>
    <t>Beer Middle School</t>
  </si>
  <si>
    <t>Grissom Middle School</t>
  </si>
  <si>
    <t>Walled Lake Western High School</t>
  </si>
  <si>
    <t>Loon Lake Elementary School</t>
  </si>
  <si>
    <t>St. Johns High School</t>
  </si>
  <si>
    <t>East Olive Elementary School</t>
  </si>
  <si>
    <t>Riley Elementary School</t>
  </si>
  <si>
    <t>Pinewood School</t>
  </si>
  <si>
    <t>Community High School</t>
  </si>
  <si>
    <t>Whitman Elementary School</t>
  </si>
  <si>
    <t>Bruce Collins Elementary School</t>
  </si>
  <si>
    <t>Davis Junior High School</t>
  </si>
  <si>
    <t>Crissman Elementary School</t>
  </si>
  <si>
    <t>Kurtz Elementary School</t>
  </si>
  <si>
    <t>Martin Luther King Elem. School</t>
  </si>
  <si>
    <t>E.A. Johnson Memorial H.S.</t>
  </si>
  <si>
    <t>McIntyre Elementary School</t>
  </si>
  <si>
    <t>Lone Pine Elementary School</t>
  </si>
  <si>
    <t>Elms Road Elementary School</t>
  </si>
  <si>
    <t>Dieck Elementary School</t>
  </si>
  <si>
    <t>Salem High School</t>
  </si>
  <si>
    <t>Alma Senior High School</t>
  </si>
  <si>
    <t>Cheboygan Middle School</t>
  </si>
  <si>
    <t>West Shore Elementary School</t>
  </si>
  <si>
    <t>William D. Miller Elem. School</t>
  </si>
  <si>
    <t>Joseph C. Sterling Elem. School</t>
  </si>
  <si>
    <t>Doherty Elementary School</t>
  </si>
  <si>
    <t>Philip Latendresse School</t>
  </si>
  <si>
    <t>Highland Elementary School</t>
  </si>
  <si>
    <t>Brandon Middle School</t>
  </si>
  <si>
    <t>Hartland Farms Intermediate School</t>
  </si>
  <si>
    <t>Upton Middle School</t>
  </si>
  <si>
    <t>Charlevoix Elementary School</t>
  </si>
  <si>
    <t>MacDonald Middle School</t>
  </si>
  <si>
    <t>Schoolcraft Middle School</t>
  </si>
  <si>
    <t>Alma Middle School</t>
  </si>
  <si>
    <t>Northeast Elementary School</t>
  </si>
  <si>
    <t>Kalkaska Middle School</t>
  </si>
  <si>
    <t>Thornapple Kellogg Middle School</t>
  </si>
  <si>
    <t>Mayville Middle School</t>
  </si>
  <si>
    <t>Harrison Middle School</t>
  </si>
  <si>
    <t>Woodcrest Elementary School</t>
  </si>
  <si>
    <t>Meridian High School</t>
  </si>
  <si>
    <t>Mona Shores Middle School</t>
  </si>
  <si>
    <t>Luther C. Klager Elem. School</t>
  </si>
  <si>
    <t>Leon W. Hayes Middle School</t>
  </si>
  <si>
    <t>Rochester Adams High School</t>
  </si>
  <si>
    <t>Quincy Middle School</t>
  </si>
  <si>
    <t>Ionia Middle School</t>
  </si>
  <si>
    <t>Harrison Park Elementary School</t>
  </si>
  <si>
    <t>Vestaburg Community Elem. School</t>
  </si>
  <si>
    <t>Surline Elementary School</t>
  </si>
  <si>
    <t>Sodus Township S/D #5</t>
  </si>
  <si>
    <t>River School</t>
  </si>
  <si>
    <t>Harvey-Swanson Elementary School</t>
  </si>
  <si>
    <t>Woodworth Middle School</t>
  </si>
  <si>
    <t>Lowrey Middle School</t>
  </si>
  <si>
    <t>Ubly Community High School</t>
  </si>
  <si>
    <t>Onekama  Middle/High School</t>
  </si>
  <si>
    <t>Swan Valley Middle School</t>
  </si>
  <si>
    <t>Ellsworth Community School</t>
  </si>
  <si>
    <t>Beal City Elementary School</t>
  </si>
  <si>
    <t>Wood Creek Elementary School</t>
  </si>
  <si>
    <t>Mesick Consolidated Jr/Sr High School</t>
  </si>
  <si>
    <t>Johannesbur-Lewiston Elementary/Middle School</t>
  </si>
  <si>
    <t>Vanderbilt Area Schools</t>
  </si>
  <si>
    <t>Vanderbilt Area School</t>
  </si>
  <si>
    <t>P.D. Chatterton Middle School</t>
  </si>
  <si>
    <t>Oxford Area Middle School</t>
  </si>
  <si>
    <t>Harrison High School</t>
  </si>
  <si>
    <t>P.D. Graham Elementary School</t>
  </si>
  <si>
    <t>Hastings High School</t>
  </si>
  <si>
    <t>Columbia Central High School</t>
  </si>
  <si>
    <t>Parchment Central Elem. School</t>
  </si>
  <si>
    <t>Sherwood Global Studies Academy</t>
  </si>
  <si>
    <t>Allendale High School</t>
  </si>
  <si>
    <t>John R Rodger Elementary School</t>
  </si>
  <si>
    <t>Kingsley Area Elementary School</t>
  </si>
  <si>
    <t>McBain Elementary School</t>
  </si>
  <si>
    <t>Manton Consolidated Elem. School</t>
  </si>
  <si>
    <t>Barryton Elementary School</t>
  </si>
  <si>
    <t>Summerfield Elementary School</t>
  </si>
  <si>
    <t>Colonel Donald McMonagle Elementary School</t>
  </si>
  <si>
    <t>Summerfield School</t>
  </si>
  <si>
    <t>Cheney Academy</t>
  </si>
  <si>
    <t>Pine Trails Elementary School</t>
  </si>
  <si>
    <t>Richards Middle School</t>
  </si>
  <si>
    <t>Richmond Middle School</t>
  </si>
  <si>
    <t>Eisenhower High School</t>
  </si>
  <si>
    <t>Willow Woods Elementary School</t>
  </si>
  <si>
    <t>Harwood Elementary School</t>
  </si>
  <si>
    <t>Hatherly Elementary School</t>
  </si>
  <si>
    <t>Cramer Junior High School</t>
  </si>
  <si>
    <t>Concord Middle School</t>
  </si>
  <si>
    <t>East Kentwood High School</t>
  </si>
  <si>
    <t>Avondale High School</t>
  </si>
  <si>
    <t>North Central Elementary School</t>
  </si>
  <si>
    <t>North Middle School</t>
  </si>
  <si>
    <t>DeWitt Junior High School</t>
  </si>
  <si>
    <t>Goodrich Middle School</t>
  </si>
  <si>
    <t>Ross Beatty High School</t>
  </si>
  <si>
    <t>Plainwell Middle School</t>
  </si>
  <si>
    <t>Alpine Elementary School</t>
  </si>
  <si>
    <t>Sterling Heights Senior H.S.</t>
  </si>
  <si>
    <t>Perry Middle School</t>
  </si>
  <si>
    <t>Robert D. Brandon Elem. School</t>
  </si>
  <si>
    <t>Bear Lake Elementary School</t>
  </si>
  <si>
    <t>Caseville Public Schools</t>
  </si>
  <si>
    <t>Caseville Elementary School</t>
  </si>
  <si>
    <t>N.I.C.E. Community Schools</t>
  </si>
  <si>
    <t>Westwood High School</t>
  </si>
  <si>
    <t>Sault Area High School</t>
  </si>
  <si>
    <t>Morenci Area High School</t>
  </si>
  <si>
    <t>Noble Elementary School</t>
  </si>
  <si>
    <t>Marshall High School</t>
  </si>
  <si>
    <t>Harbor Beach Elementary School</t>
  </si>
  <si>
    <t>Kalamazoo Central High School</t>
  </si>
  <si>
    <t>Highlander Way Middle School</t>
  </si>
  <si>
    <t>Amanda Moore Elementary School</t>
  </si>
  <si>
    <t>Carleton Middle School</t>
  </si>
  <si>
    <t>Holden Elementary School</t>
  </si>
  <si>
    <t>Schroeder Elementary School</t>
  </si>
  <si>
    <t>North Ohio Elementary School</t>
  </si>
  <si>
    <t>South Maple Elementary School</t>
  </si>
  <si>
    <t>Jenison High School</t>
  </si>
  <si>
    <t>Robert B. Havens Elem. School</t>
  </si>
  <si>
    <t>Boyd W. Arthurs Middle School</t>
  </si>
  <si>
    <t>Yake Elementary School</t>
  </si>
  <si>
    <t>North Pointe Elementary School</t>
  </si>
  <si>
    <t>Brown City Elementary School</t>
  </si>
  <si>
    <t>Big Bay De Noc School District</t>
  </si>
  <si>
    <t>Big Bay De Noc School</t>
  </si>
  <si>
    <t>Rosewood School</t>
  </si>
  <si>
    <t>Ontonagon Area Jr/Sr High School</t>
  </si>
  <si>
    <t>West Bloomfield High School</t>
  </si>
  <si>
    <t>Novi Middle School</t>
  </si>
  <si>
    <t>Village Oaks Elementary School</t>
  </si>
  <si>
    <t>Smith Road Elementary School</t>
  </si>
  <si>
    <t>Bedford Junior High School</t>
  </si>
  <si>
    <t>Chippewa Hills High School</t>
  </si>
  <si>
    <t>Roberts Elementary School</t>
  </si>
  <si>
    <t>Oakbrook Elementary School</t>
  </si>
  <si>
    <t>Dekeyser Elementary School</t>
  </si>
  <si>
    <t>Rainbow Elementary School</t>
  </si>
  <si>
    <t>Clinton High School</t>
  </si>
  <si>
    <t>Ruth Fox Elementary School</t>
  </si>
  <si>
    <t>Dollar Bay-Tamarack City Area Schools</t>
  </si>
  <si>
    <t>T.R. Davis Elementary School</t>
  </si>
  <si>
    <t>Torrey Hill Intermediate School</t>
  </si>
  <si>
    <t>North Dickinson County Schools</t>
  </si>
  <si>
    <t>North Dickinson School</t>
  </si>
  <si>
    <t>F.C. Reed Middle School</t>
  </si>
  <si>
    <t>Northern High School</t>
  </si>
  <si>
    <t>Eaton Rapids Middle School</t>
  </si>
  <si>
    <t>Saline High School</t>
  </si>
  <si>
    <t>Haslett High School</t>
  </si>
  <si>
    <t>Whitmer Resource Center</t>
  </si>
  <si>
    <t>Merrill Middle School</t>
  </si>
  <si>
    <t>Swan Valley High School</t>
  </si>
  <si>
    <t>Hamady Community High School</t>
  </si>
  <si>
    <t>Winn Elementary School</t>
  </si>
  <si>
    <t>Malow Junior High School</t>
  </si>
  <si>
    <t>Bay City Western High School</t>
  </si>
  <si>
    <t>Lottie M. Schmidt Elem. School</t>
  </si>
  <si>
    <t>Graebner Elementary School</t>
  </si>
  <si>
    <t>Havel Elementary School</t>
  </si>
  <si>
    <t>Henry Ford II High School</t>
  </si>
  <si>
    <t>Warren Woods Tower High School</t>
  </si>
  <si>
    <t>Bothwell Middle School</t>
  </si>
  <si>
    <t>University Hills Elem. School</t>
  </si>
  <si>
    <t>Lake Hills Elementary School</t>
  </si>
  <si>
    <t>Three Rivers Middle School</t>
  </si>
  <si>
    <t>Ypsilanti High School</t>
  </si>
  <si>
    <t>Bernice McDowell Elem. School</t>
  </si>
  <si>
    <t>Canton High School</t>
  </si>
  <si>
    <t>Pine Tree Elementary School</t>
  </si>
  <si>
    <t>Stadium Drive Elementary School</t>
  </si>
  <si>
    <t>Armstrong Middle School</t>
  </si>
  <si>
    <t>Maple Elementary School</t>
  </si>
  <si>
    <t>Woodhaven High School</t>
  </si>
  <si>
    <t>Flynn Middle School</t>
  </si>
  <si>
    <t>Abbott Middle School</t>
  </si>
  <si>
    <t>Bullock Creek Middle School</t>
  </si>
  <si>
    <t>Macatawa Bay Middle School</t>
  </si>
  <si>
    <t>Gerisch Middle School</t>
  </si>
  <si>
    <t>Kent City Elementary School</t>
  </si>
  <si>
    <t>Adrian Middle School 7/8 Building</t>
  </si>
  <si>
    <t>Laingsburg Middle School</t>
  </si>
  <si>
    <t>Clague Middle School</t>
  </si>
  <si>
    <t>North Rockford Middle School</t>
  </si>
  <si>
    <t>Portland Middle School</t>
  </si>
  <si>
    <t>Clifford E. Bryant Comm. School</t>
  </si>
  <si>
    <t>Yale Junior High School</t>
  </si>
  <si>
    <t>Hartford Middle School</t>
  </si>
  <si>
    <t>Olivet Middle School</t>
  </si>
  <si>
    <t>Grayling Middle School</t>
  </si>
  <si>
    <t>Lowell Middle School</t>
  </si>
  <si>
    <t>Onsted Middle School</t>
  </si>
  <si>
    <t>Huron Elementary School</t>
  </si>
  <si>
    <t>Emma V. Lobbestael Elem. School</t>
  </si>
  <si>
    <t>Powell Middle School</t>
  </si>
  <si>
    <t>Wagar Junior High School</t>
  </si>
  <si>
    <t>Newaygo Middle School</t>
  </si>
  <si>
    <t>Costello Elementary School</t>
  </si>
  <si>
    <t>Martell Elementary School</t>
  </si>
  <si>
    <t>Larson Middle School</t>
  </si>
  <si>
    <t>Boulan Park Middle School</t>
  </si>
  <si>
    <t>Warner Upper Elementary School</t>
  </si>
  <si>
    <t>Roscommon Middle School</t>
  </si>
  <si>
    <t>Lawton Middle School</t>
  </si>
  <si>
    <t>Howe Trainable Center and Montessori</t>
  </si>
  <si>
    <t>Croswell-Lexington Middle School</t>
  </si>
  <si>
    <t>Bad Axe Intermediate School</t>
  </si>
  <si>
    <t>Robert M. Larson Elementary School</t>
  </si>
  <si>
    <t>Clare Middle School</t>
  </si>
  <si>
    <t>Portage West Middle School</t>
  </si>
  <si>
    <t>Spencer Road Elementary School</t>
  </si>
  <si>
    <t>Sherman Middle School</t>
  </si>
  <si>
    <t>Reuther Middle School</t>
  </si>
  <si>
    <t>Van Hoosen Middle School</t>
  </si>
  <si>
    <t>Stanton Township Public Schools</t>
  </si>
  <si>
    <t>E.B. Holman Elementary School</t>
  </si>
  <si>
    <t>Byron Area Middle School</t>
  </si>
  <si>
    <t>Waldon Middle School</t>
  </si>
  <si>
    <t>Borland Elementary School</t>
  </si>
  <si>
    <t>Caro Middle School</t>
  </si>
  <si>
    <t>Gudith Elementary School</t>
  </si>
  <si>
    <t>Delton-Kellogg Middle School</t>
  </si>
  <si>
    <t>Belding Middle School</t>
  </si>
  <si>
    <t>Hesperia Middle School</t>
  </si>
  <si>
    <t>Truman High School</t>
  </si>
  <si>
    <t>Buchanan Middle School</t>
  </si>
  <si>
    <t>Meachum Junior High School</t>
  </si>
  <si>
    <t>Boyne City Middle School</t>
  </si>
  <si>
    <t>L'Anse Creuse High School - North</t>
  </si>
  <si>
    <t>Tenniswood Elementary School</t>
  </si>
  <si>
    <t>Spring Mills Elementary School</t>
  </si>
  <si>
    <t>Lakeland High School</t>
  </si>
  <si>
    <t>Dansville Middle School</t>
  </si>
  <si>
    <t>Armada Middle School</t>
  </si>
  <si>
    <t>Jefferson Elementary 5th/6th</t>
  </si>
  <si>
    <t>Monroe High School</t>
  </si>
  <si>
    <t>SouthEast Academic Center</t>
  </si>
  <si>
    <t>Navigator School</t>
  </si>
  <si>
    <t>Bridgeport-Spaulding Middle School-Schrah</t>
  </si>
  <si>
    <t>Miami Elementary School</t>
  </si>
  <si>
    <t>Hamilton Parsons Elem. School</t>
  </si>
  <si>
    <t>Wick Elementary School</t>
  </si>
  <si>
    <t>Meads Mill Middle School</t>
  </si>
  <si>
    <t>Silver Springs Elementary School</t>
  </si>
  <si>
    <t>Winchester Elementary School</t>
  </si>
  <si>
    <t>Fulton Elementary School</t>
  </si>
  <si>
    <t>Lapeer East Senior High School</t>
  </si>
  <si>
    <t>C.K. Schickler Elementary School</t>
  </si>
  <si>
    <t>Mancelona Middle School</t>
  </si>
  <si>
    <t>Sugarbush Elementary School</t>
  </si>
  <si>
    <t>Beckham, William Academy</t>
  </si>
  <si>
    <t>Forest Area High School</t>
  </si>
  <si>
    <t>Pinconning Middle School</t>
  </si>
  <si>
    <t>Sam Adams Elementary School</t>
  </si>
  <si>
    <t>North School</t>
  </si>
  <si>
    <t>Hope Middle School</t>
  </si>
  <si>
    <t>Birch Street Elementary School</t>
  </si>
  <si>
    <t>Pine Ridge Elementary School</t>
  </si>
  <si>
    <t>Emma Murphy Elementary School</t>
  </si>
  <si>
    <t>Seaton Elementary School</t>
  </si>
  <si>
    <t>Memphis Elementary School</t>
  </si>
  <si>
    <t>Corunna High School</t>
  </si>
  <si>
    <t>Reese Middle School</t>
  </si>
  <si>
    <t>Eriksson Elementary School</t>
  </si>
  <si>
    <t>Field Elementary School</t>
  </si>
  <si>
    <t>Hulsing Elementary School</t>
  </si>
  <si>
    <t>Romulus Middle School</t>
  </si>
  <si>
    <t>Barth Elementary School</t>
  </si>
  <si>
    <t>Hale Creek Elementary School</t>
  </si>
  <si>
    <t>Shumate Middle School</t>
  </si>
  <si>
    <t>Erving Elementary School</t>
  </si>
  <si>
    <t>Vetal Elementary School</t>
  </si>
  <si>
    <t>Hanover-Horton Middle School</t>
  </si>
  <si>
    <t>Manistee Middle School</t>
  </si>
  <si>
    <t>Northern Hills Middle School</t>
  </si>
  <si>
    <t>Great Oaks Elementary School</t>
  </si>
  <si>
    <t>Robbie Hall Parker School</t>
  </si>
  <si>
    <t>Donald J. Yacks Elem. School</t>
  </si>
  <si>
    <t>Heritage Junior High School</t>
  </si>
  <si>
    <t>White Lake Middle School</t>
  </si>
  <si>
    <t>Chesaning Middle School</t>
  </si>
  <si>
    <t>Indian Woods Elementary School</t>
  </si>
  <si>
    <t>Pine Street Elementary</t>
  </si>
  <si>
    <t>Homer Middle School</t>
  </si>
  <si>
    <t>Wegienka Elementary School</t>
  </si>
  <si>
    <t>Tyler Road Elementary School</t>
  </si>
  <si>
    <t>Savage Road Elementary School</t>
  </si>
  <si>
    <t>Hornung Elementary School</t>
  </si>
  <si>
    <t>Hartland Lakes Elementary School</t>
  </si>
  <si>
    <t>Houghton Lake Middle School</t>
  </si>
  <si>
    <t>Schuchard Elementary School</t>
  </si>
  <si>
    <t>Floyd Ebeling Elementary School</t>
  </si>
  <si>
    <t>Alba Public Schools</t>
  </si>
  <si>
    <t>Alba School</t>
  </si>
  <si>
    <t>Wass Elementary School</t>
  </si>
  <si>
    <t>Bemis Elementary School</t>
  </si>
  <si>
    <t>Barnard Elementary School</t>
  </si>
  <si>
    <t>Marshall Greene Middle School</t>
  </si>
  <si>
    <t>Shepherd Middle School</t>
  </si>
  <si>
    <t>Arenac Eastern School District</t>
  </si>
  <si>
    <t>Arenac Eastern Middle/High School</t>
  </si>
  <si>
    <t>Frank E. Weiss Elem. School</t>
  </si>
  <si>
    <t>Benzie Central Middle School</t>
  </si>
  <si>
    <t>Galesburg-Augusta Middle School</t>
  </si>
  <si>
    <t>Kuehn-Haven Middle School</t>
  </si>
  <si>
    <t>Kolb Elementary School</t>
  </si>
  <si>
    <t>MacGregor Elementary School</t>
  </si>
  <si>
    <t>Renaissance High School</t>
  </si>
  <si>
    <t>Crockett High School</t>
  </si>
  <si>
    <t>Novi Meadows School</t>
  </si>
  <si>
    <t>Springport Middle School</t>
  </si>
  <si>
    <t>Dundee Middle School</t>
  </si>
  <si>
    <t>Messmore Elementary School</t>
  </si>
  <si>
    <t>Fair Plain Renaissance MIddle School</t>
  </si>
  <si>
    <t>Whiteford Middle School</t>
  </si>
  <si>
    <t>Lincoln Redner Elementary School</t>
  </si>
  <si>
    <t>Silver Lake Elementary School</t>
  </si>
  <si>
    <t>Mohawk Elementary School</t>
  </si>
  <si>
    <t>Bunker Middle School</t>
  </si>
  <si>
    <t>Covert Middle School</t>
  </si>
  <si>
    <t>Gladwin High School</t>
  </si>
  <si>
    <t>Hoben Elementary School</t>
  </si>
  <si>
    <t>Highmeadow Common Campus School</t>
  </si>
  <si>
    <t>Mount Clemens Junior High  School</t>
  </si>
  <si>
    <t>Page Elementary School</t>
  </si>
  <si>
    <t>Tekonsha Middle School</t>
  </si>
  <si>
    <t>Madison Middle School</t>
  </si>
  <si>
    <t>Hugger Elementary School</t>
  </si>
  <si>
    <t>Fennville Middle School</t>
  </si>
  <si>
    <t>Foreign Language Immersion</t>
  </si>
  <si>
    <t>Schavey Road Elementary School</t>
  </si>
  <si>
    <t>Hiawatha Elementary School</t>
  </si>
  <si>
    <t>Musson Elementary School</t>
  </si>
  <si>
    <t>Barkell Elementary School</t>
  </si>
  <si>
    <t>Erie Elementary School</t>
  </si>
  <si>
    <t>Scotch Elementary School</t>
  </si>
  <si>
    <t>Velma Matson Upper Elementary School</t>
  </si>
  <si>
    <t>North Park Montessori Academy</t>
  </si>
  <si>
    <t>Grandville Grand View Elementary School</t>
  </si>
  <si>
    <t>Martin Luther King, Jr. Education Center Academy</t>
  </si>
  <si>
    <t>East Jordan Middle School</t>
  </si>
  <si>
    <t>Hillside Elementary School</t>
  </si>
  <si>
    <t>Deerfield Elementary School</t>
  </si>
  <si>
    <t>Pleasant Lake Elementary School</t>
  </si>
  <si>
    <t>Kingsley Area Middle School</t>
  </si>
  <si>
    <t>Challenger Elementary</t>
  </si>
  <si>
    <t>Mill Creek Elementary School</t>
  </si>
  <si>
    <t>Roguewood Elementary School</t>
  </si>
  <si>
    <t>Blair Elementary School</t>
  </si>
  <si>
    <t>Westwoods Elementary School</t>
  </si>
  <si>
    <t>Ridgeview Elementary School</t>
  </si>
  <si>
    <t>Dickinson East Elementary School</t>
  </si>
  <si>
    <t>Lake City High School</t>
  </si>
  <si>
    <t>Lake City Middle School</t>
  </si>
  <si>
    <t>Fennville Elementary School</t>
  </si>
  <si>
    <t>Mattawan Later Elem. School</t>
  </si>
  <si>
    <t>Centennial Middle School</t>
  </si>
  <si>
    <t>Clippert Academy</t>
  </si>
  <si>
    <t>Pine Creek Elementary School</t>
  </si>
  <si>
    <t>Millennium  Middle School</t>
  </si>
  <si>
    <t>Williamston High School</t>
  </si>
  <si>
    <t>Pleasant Ridge Elementary School</t>
  </si>
  <si>
    <t>Hickory Woods Elementary School</t>
  </si>
  <si>
    <t>Harbor Springs Middle School</t>
  </si>
  <si>
    <t>St. Ignace Middle School</t>
  </si>
  <si>
    <t>Pinewood Middle School</t>
  </si>
  <si>
    <t>Hilton Road Elementary School</t>
  </si>
  <si>
    <t>Saranac Elementary School</t>
  </si>
  <si>
    <t>Courtade Elementary School</t>
  </si>
  <si>
    <t>East</t>
  </si>
  <si>
    <t>Whitmore Lake Elementary School</t>
  </si>
  <si>
    <t>Whitmore Lake Middle School</t>
  </si>
  <si>
    <t>Garvey Academy</t>
  </si>
  <si>
    <t>Gaudior Academy</t>
  </si>
  <si>
    <t>Nsoroma Institute</t>
  </si>
  <si>
    <t>Les Cheneaux Community Schools</t>
  </si>
  <si>
    <t>Cedarville Elementary School</t>
  </si>
  <si>
    <t>Whittemore-Prescott Area Middle School</t>
  </si>
  <si>
    <t>Hanover-Horton Elementary School</t>
  </si>
  <si>
    <t>Robeson Academy</t>
  </si>
  <si>
    <t>Challenger Elementary School</t>
  </si>
  <si>
    <t>Communication and Media Arts HS</t>
  </si>
  <si>
    <t>Natalie Kreeger Elementary School</t>
  </si>
  <si>
    <t>Farley Hill Elementary School</t>
  </si>
  <si>
    <t>Brandon Fletcher Intermediate School</t>
  </si>
  <si>
    <t>Imlay City Middle School</t>
  </si>
  <si>
    <t>Blackbird Elementary School</t>
  </si>
  <si>
    <t>White Cloud Junior High School</t>
  </si>
  <si>
    <t>Baseline Middle School</t>
  </si>
  <si>
    <t>Academy of The Americas</t>
  </si>
  <si>
    <t>Detroit School of Arts</t>
  </si>
  <si>
    <t>Jemison, Mae C.</t>
  </si>
  <si>
    <t>Horizon Elementary School</t>
  </si>
  <si>
    <t>Washington Woods Middle School</t>
  </si>
  <si>
    <t>Explorer Elementary</t>
  </si>
  <si>
    <t>Country Oaks Elementary School</t>
  </si>
  <si>
    <t>Rudyard Middle School</t>
  </si>
  <si>
    <t>Iris Becker Elementary School</t>
  </si>
  <si>
    <t>Cherry Creek Elementary School</t>
  </si>
  <si>
    <t>Millside Elementary School</t>
  </si>
  <si>
    <t>Bennett Woods Elementary School</t>
  </si>
  <si>
    <t>Lakewood Middle School</t>
  </si>
  <si>
    <t>Lakeshore Elementary School</t>
  </si>
  <si>
    <t>Avondale Middle School</t>
  </si>
  <si>
    <t>Forest Area Middle School</t>
  </si>
  <si>
    <t>Carson City-Crystal Middle School</t>
  </si>
  <si>
    <t>Oak Valley Middle School</t>
  </si>
  <si>
    <t>Moorsbridge Elementary School</t>
  </si>
  <si>
    <t>Thornton Creek Elementary School</t>
  </si>
  <si>
    <t>Gaylord Intermediate School</t>
  </si>
  <si>
    <t>North Branch Middle School</t>
  </si>
  <si>
    <t>Seneca Middle School</t>
  </si>
  <si>
    <t>Cherokee Elementary School</t>
  </si>
  <si>
    <t>Eastwood School</t>
  </si>
  <si>
    <t>Bentley Elementary School</t>
  </si>
  <si>
    <t>Tonda Elementary School</t>
  </si>
  <si>
    <t>Oxford Elementary School</t>
  </si>
  <si>
    <t>Dakota High School</t>
  </si>
  <si>
    <t>New Branches School</t>
  </si>
  <si>
    <t>Mill Creek Middle School</t>
  </si>
  <si>
    <t>Cornerstone Elementary School</t>
  </si>
  <si>
    <t>Aisha Shule/WEB Dubois Prep. Academy School</t>
  </si>
  <si>
    <t>Southfield Regional Academic Campus</t>
  </si>
  <si>
    <t>West MI Academy of Environmental Science</t>
  </si>
  <si>
    <t>Springfield Plains Elem. School</t>
  </si>
  <si>
    <t>Shoreline Elementary School</t>
  </si>
  <si>
    <t>Joseph K. Lumsden Bahweting Anishnabe Academy</t>
  </si>
  <si>
    <t>Allendale Middle School</t>
  </si>
  <si>
    <t>Concord Academy - Petoskey</t>
  </si>
  <si>
    <t>Concord Academy-Petoskey</t>
  </si>
  <si>
    <t>Cole Academy</t>
  </si>
  <si>
    <t>Walden Green Montessori</t>
  </si>
  <si>
    <t>Chippewa Middle School</t>
  </si>
  <si>
    <t>Nah Tah Wahsh Public School Academy</t>
  </si>
  <si>
    <t>Woodbridge Elementary School</t>
  </si>
  <si>
    <t>Honey Creek Community School</t>
  </si>
  <si>
    <t>Francis A. Higgins Elem. School</t>
  </si>
  <si>
    <t>Excel Charter Academy</t>
  </si>
  <si>
    <t>El-Hajj Malik El-Shabazz Academy</t>
  </si>
  <si>
    <t>Pansophia Academy</t>
  </si>
  <si>
    <t>Plymouth Educational Center</t>
  </si>
  <si>
    <t>Nataki Talibah Schoolhouse of Detroit</t>
  </si>
  <si>
    <t>AGBU Alex-Marie Manoogian School</t>
  </si>
  <si>
    <t>Fulton Middle School</t>
  </si>
  <si>
    <t>Concord Academy Boyne</t>
  </si>
  <si>
    <t>Concord Academy:Boyne</t>
  </si>
  <si>
    <t>Academy of Southfield</t>
  </si>
  <si>
    <t>Academy of Lathrup Village</t>
  </si>
  <si>
    <t>Manton Consolidated Middle School</t>
  </si>
  <si>
    <t>Merritt Elementary School</t>
  </si>
  <si>
    <t>Renaissance Public School Academy</t>
  </si>
  <si>
    <t>Orion Oaks Elementary School</t>
  </si>
  <si>
    <t>Island City Academy</t>
  </si>
  <si>
    <t>Mid-Michigan Leadership Academy</t>
  </si>
  <si>
    <t>Byron Center Charter School</t>
  </si>
  <si>
    <t>Charyl Stockwell Academy</t>
  </si>
  <si>
    <t>Black River Public School</t>
  </si>
  <si>
    <t>West MI Academy of Arts and Academics</t>
  </si>
  <si>
    <t>Central Academy</t>
  </si>
  <si>
    <t>Academy of Westland</t>
  </si>
  <si>
    <t>Woodward Academy</t>
  </si>
  <si>
    <t>Eaton Academy</t>
  </si>
  <si>
    <t>Summit Academy</t>
  </si>
  <si>
    <t>Koepsell Education Center</t>
  </si>
  <si>
    <t>Creative Learning Academy of Science</t>
  </si>
  <si>
    <t>Woodland School</t>
  </si>
  <si>
    <t>Cesar Chavez Academy</t>
  </si>
  <si>
    <t>Cesar Chavez Academy Elementary</t>
  </si>
  <si>
    <t>Cityside Middle School</t>
  </si>
  <si>
    <t>Willow Ridge Elementary School</t>
  </si>
  <si>
    <t>Oaktree Elementary School</t>
  </si>
  <si>
    <t>Endeavor Elementary</t>
  </si>
  <si>
    <t>Grand Rapids Montessori Public School</t>
  </si>
  <si>
    <t>Vista Charter Academy</t>
  </si>
  <si>
    <t>Vanguard Charter Academy</t>
  </si>
  <si>
    <t>Vanderbilt Charter Academy</t>
  </si>
  <si>
    <t>Grattan Academy</t>
  </si>
  <si>
    <t>Grattan Academy - Elementary</t>
  </si>
  <si>
    <t>AuSable Primary School</t>
  </si>
  <si>
    <t>Baldwin Street Middle School</t>
  </si>
  <si>
    <t>Detroit School of Arts West - Langston Hughes Camp</t>
  </si>
  <si>
    <t>Carrollton Middle School</t>
  </si>
  <si>
    <t>South Walnut Elementary School</t>
  </si>
  <si>
    <t>Richardson Middle School</t>
  </si>
  <si>
    <t>Wayland Union Middle School</t>
  </si>
  <si>
    <t>McBain Middle School</t>
  </si>
  <si>
    <t>Midland Academy of Advanced and Creative Studies</t>
  </si>
  <si>
    <t>Pontiac Academy for Excellence</t>
  </si>
  <si>
    <t>Pontiac Academy for Excellence - High School</t>
  </si>
  <si>
    <t>Academy for Business and Technology</t>
  </si>
  <si>
    <t>Academy for Business and Technology High School</t>
  </si>
  <si>
    <t>Carpenter Year Round Elem. School</t>
  </si>
  <si>
    <t>Cedarville Middle School</t>
  </si>
  <si>
    <t>Countryside Academy</t>
  </si>
  <si>
    <t>Countryside Academy-High School</t>
  </si>
  <si>
    <t>Chatfield School</t>
  </si>
  <si>
    <t>Chandler Park Academy</t>
  </si>
  <si>
    <t>Marvin L. Winans Academy of Performing Arts</t>
  </si>
  <si>
    <t>Detroit Community Schools</t>
  </si>
  <si>
    <t>Detroit Community Schools-High School</t>
  </si>
  <si>
    <t>Woodview Elementary School</t>
  </si>
  <si>
    <t>Beck Centennial Elem. School</t>
  </si>
  <si>
    <t>Pathfinder Elementary School</t>
  </si>
  <si>
    <t>Great Lakes Academy</t>
  </si>
  <si>
    <t>Star Elementary School</t>
  </si>
  <si>
    <t>West Senior High</t>
  </si>
  <si>
    <t>Henry Ford Academy</t>
  </si>
  <si>
    <t>HEART Academy</t>
  </si>
  <si>
    <t>Threshold Academy</t>
  </si>
  <si>
    <t>The Dearborn Academy</t>
  </si>
  <si>
    <t>Washtenaw Technical Middle College</t>
  </si>
  <si>
    <t>Knapp Charter Academy</t>
  </si>
  <si>
    <t>Walker Charter Academy</t>
  </si>
  <si>
    <t>Harbor Beach Middle School</t>
  </si>
  <si>
    <t>Greyhound Intermediate School</t>
  </si>
  <si>
    <t>Detroit Academy of Arts and Sciences</t>
  </si>
  <si>
    <t>Timberland Academy</t>
  </si>
  <si>
    <t>Morley Stanwood Middle School</t>
  </si>
  <si>
    <t>Hillman Elementary School</t>
  </si>
  <si>
    <t>Evart Middle School</t>
  </si>
  <si>
    <t>Rose Pioneer Elementary School</t>
  </si>
  <si>
    <t>Camden-Frontier Middle School</t>
  </si>
  <si>
    <t>Aspen Ridge Elementary School</t>
  </si>
  <si>
    <t>Dove Academy of Detroit</t>
  </si>
  <si>
    <t>New Buffalo Middle School</t>
  </si>
  <si>
    <t>Woodland Meadows Elementary School</t>
  </si>
  <si>
    <t>Heritage School</t>
  </si>
  <si>
    <t>Morey Public School Academy</t>
  </si>
  <si>
    <t>Cross Creek Charter Academy</t>
  </si>
  <si>
    <t>Eagle Crest Charter Academy</t>
  </si>
  <si>
    <t>Saginaw Preparatory Academy</t>
  </si>
  <si>
    <t>Lake City Upper Elem. School</t>
  </si>
  <si>
    <t>Northern Trails 5/6 School</t>
  </si>
  <si>
    <t>Central Woodlands 5/6 School</t>
  </si>
  <si>
    <t>Blandford Nature Center</t>
  </si>
  <si>
    <t>John Ball Park Zoo School</t>
  </si>
  <si>
    <t>Houghton Middle School</t>
  </si>
  <si>
    <t>Cesar Chavez Middle School</t>
  </si>
  <si>
    <t>Timbuktu Academy of Science and Technology</t>
  </si>
  <si>
    <t>Meadowbrook Elementary School</t>
  </si>
  <si>
    <t>St. Ignace Elementary School</t>
  </si>
  <si>
    <t>Pine Island Elementary</t>
  </si>
  <si>
    <t>Crossroads Charter Academy</t>
  </si>
  <si>
    <t>Crossroads Charter Academy (PK-6)</t>
  </si>
  <si>
    <t>William C. Abney Academy</t>
  </si>
  <si>
    <t>Will Carleton Charter School Academy</t>
  </si>
  <si>
    <t>Hartland M.S. at Ore Creek</t>
  </si>
  <si>
    <t>Heritage Elementary School</t>
  </si>
  <si>
    <t>Reeths-Puffer Intermediate Sch.</t>
  </si>
  <si>
    <t>Walnut Creek Middle School</t>
  </si>
  <si>
    <t>Sarah G. Banks Middle School</t>
  </si>
  <si>
    <t>Great Lakes Elementary School</t>
  </si>
  <si>
    <t>Harbor Lights Middle School</t>
  </si>
  <si>
    <t>Arbor Academy</t>
  </si>
  <si>
    <t>Oakland Academy</t>
  </si>
  <si>
    <t>Bright Start Elementary School</t>
  </si>
  <si>
    <t>Hahn Intermediate School</t>
  </si>
  <si>
    <t>Williamston Discovery Elementary School</t>
  </si>
  <si>
    <t>Edgerton Upper Elementary School</t>
  </si>
  <si>
    <t>Watervliet Middle School</t>
  </si>
  <si>
    <t>Francois Maconce Elem. School</t>
  </si>
  <si>
    <t>Voyager Elementary School</t>
  </si>
  <si>
    <t>Concord Montessori and Community School</t>
  </si>
  <si>
    <t>Cheyenne Elementary School</t>
  </si>
  <si>
    <t>Mackinaw Trail Middle School</t>
  </si>
  <si>
    <t>Lakeville Elementary School</t>
  </si>
  <si>
    <t>Pierre Toussaint Academy</t>
  </si>
  <si>
    <t>Voyageur Academy</t>
  </si>
  <si>
    <t>New Bedford Academy</t>
  </si>
  <si>
    <t>Creative Technologies Academy</t>
  </si>
  <si>
    <t>Summit Academy North</t>
  </si>
  <si>
    <t>Summit Academy North High School</t>
  </si>
  <si>
    <t>George Crockett Academy</t>
  </si>
  <si>
    <t>Star International Academy</t>
  </si>
  <si>
    <t>Hope Academy</t>
  </si>
  <si>
    <t>Weston Preparatory Academy</t>
  </si>
  <si>
    <t>Paramount Charter Academy</t>
  </si>
  <si>
    <t>Endeavor Charter Academy</t>
  </si>
  <si>
    <t>Paragon Charter Academy</t>
  </si>
  <si>
    <t>Onaway Middle School</t>
  </si>
  <si>
    <t>North Muskegon Middle School</t>
  </si>
  <si>
    <t>Edison Public School Academy</t>
  </si>
  <si>
    <t>Ridge Park Charter Academy</t>
  </si>
  <si>
    <t>Francis Reh PSA</t>
  </si>
  <si>
    <t>Ann Arbor Learning Community</t>
  </si>
  <si>
    <t>Commonwealth Community Devel. Academy</t>
  </si>
  <si>
    <t>Commonwealth Community Development Academy</t>
  </si>
  <si>
    <t>Orchard Primary School</t>
  </si>
  <si>
    <t>Da Vinci Institute</t>
  </si>
  <si>
    <t>Da Vinci Institute (K-8)</t>
  </si>
  <si>
    <t>Onsted Elementary</t>
  </si>
  <si>
    <t>Vestaburg Community Middle School</t>
  </si>
  <si>
    <t>Springview Elementary</t>
  </si>
  <si>
    <t>Robert L. Nickels Intermediate School</t>
  </si>
  <si>
    <t>Center for Literacy and Creativity</t>
  </si>
  <si>
    <t>Ross Hill Academy</t>
  </si>
  <si>
    <t>Ross/Hill Academy-Elementary</t>
  </si>
  <si>
    <t>David Ellis Academy</t>
  </si>
  <si>
    <t>Universal Academy</t>
  </si>
  <si>
    <t>Lincoln Park Middle School</t>
  </si>
  <si>
    <t>Schoolcraft Upper Elem. School</t>
  </si>
  <si>
    <t>White Pine Academy</t>
  </si>
  <si>
    <t>Landmark Academy</t>
  </si>
  <si>
    <t>Dr. Joseph F. Pollack Academic Center of Excellenc</t>
  </si>
  <si>
    <t>Grand Traverse Academy</t>
  </si>
  <si>
    <t>Detroit Service Learning Academy</t>
  </si>
  <si>
    <t>Grand Blanc Academy</t>
  </si>
  <si>
    <t>Benton Harbor Charter School</t>
  </si>
  <si>
    <t>Emmons Lake Elementary School</t>
  </si>
  <si>
    <t>Godfrey-Lee Early Childhood Ctr.</t>
  </si>
  <si>
    <t>Anchor Bay Middle School South</t>
  </si>
  <si>
    <t>Fowlerville Junior High School</t>
  </si>
  <si>
    <t>Meadow Ridge Elementary School</t>
  </si>
  <si>
    <t>Independence Elementary School</t>
  </si>
  <si>
    <t>Pathfinder School</t>
  </si>
  <si>
    <t>Capital Area Academy</t>
  </si>
  <si>
    <t>Joy Preparatory Academy</t>
  </si>
  <si>
    <t>Chandler Woods Charter Academy</t>
  </si>
  <si>
    <t>Windemere Park Charter Academy</t>
  </si>
  <si>
    <t>Northridge Academy</t>
  </si>
  <si>
    <t>Hope of Detroit Academy</t>
  </si>
  <si>
    <t>Old Redford Academy</t>
  </si>
  <si>
    <t>Old Redford Academy - Elementary</t>
  </si>
  <si>
    <t>Huron Academy</t>
  </si>
  <si>
    <t>Conner Creek Academy East</t>
  </si>
  <si>
    <t>Conner Creek Academy East - Elementary</t>
  </si>
  <si>
    <t>Center Academy</t>
  </si>
  <si>
    <t>International Academy of Flint</t>
  </si>
  <si>
    <t>International Academy of Flint (K-12)</t>
  </si>
  <si>
    <t>West Village Academy</t>
  </si>
  <si>
    <t>Holly Academy</t>
  </si>
  <si>
    <t>L'Anse Creuse Middle School - East</t>
  </si>
  <si>
    <t>Global Preparatory Academy</t>
  </si>
  <si>
    <t>Academy of Flint</t>
  </si>
  <si>
    <t>Linden Charter Academy</t>
  </si>
  <si>
    <t>North Saginaw Charter Academy</t>
  </si>
  <si>
    <t>South Arbor Charter Academy</t>
  </si>
  <si>
    <t>New Beginnings Academy</t>
  </si>
  <si>
    <t>Hancock Middle School</t>
  </si>
  <si>
    <t>Kenowa Hills Central Elementary School</t>
  </si>
  <si>
    <t>Brethren Middle School</t>
  </si>
  <si>
    <t>Saginaw Arts and Sciences Academy</t>
  </si>
  <si>
    <t>George Washington Carver Academy</t>
  </si>
  <si>
    <t>Walton Charter Academy</t>
  </si>
  <si>
    <t>Burton Glen Charter Academy</t>
  </si>
  <si>
    <t>Grand Rapids Child Discovery Center</t>
  </si>
  <si>
    <t>Metro Charter Academy</t>
  </si>
  <si>
    <t>WayPoint Academy</t>
  </si>
  <si>
    <t>William A. Brummer Elementary School</t>
  </si>
  <si>
    <t>East Rockford Middle School</t>
  </si>
  <si>
    <t>Riley Street Middle School</t>
  </si>
  <si>
    <t>Herbison Woods Elementary School</t>
  </si>
  <si>
    <t>Hopkins Middle School</t>
  </si>
  <si>
    <t>Paint Creek Elementary School</t>
  </si>
  <si>
    <t>Canton Charter Academy</t>
  </si>
  <si>
    <t>Marshall Academy</t>
  </si>
  <si>
    <t>Spring Lake Middle School</t>
  </si>
  <si>
    <t>Spring Lake Intermediate School</t>
  </si>
  <si>
    <t>Waldron Middle School</t>
  </si>
  <si>
    <t>Brandywine Middle School</t>
  </si>
  <si>
    <t>Lake Ann Elementary School</t>
  </si>
  <si>
    <t>Creative Montessori Academy</t>
  </si>
  <si>
    <t>Arts and Technology Academy of Pontiac</t>
  </si>
  <si>
    <t>Bay County PSA</t>
  </si>
  <si>
    <t>Michigan Technical Academy</t>
  </si>
  <si>
    <t>Michigan Technical Academy Middle School</t>
  </si>
  <si>
    <t>Joseph M. Carkenord Elementary School</t>
  </si>
  <si>
    <t>Grandville Century Park Learning Center</t>
  </si>
  <si>
    <t>Arts Academy in the Woods</t>
  </si>
  <si>
    <t>Jonesville Middle School</t>
  </si>
  <si>
    <t>Rose City Middle School</t>
  </si>
  <si>
    <t>Monroe Road Elementary School</t>
  </si>
  <si>
    <t>Central Montcalm Upper Elem. School</t>
  </si>
  <si>
    <t>Saugatuck Middle School</t>
  </si>
  <si>
    <t>Hamilton Middle School</t>
  </si>
  <si>
    <t>Edwardsburg Intermediate School</t>
  </si>
  <si>
    <t>MacDonald Elementary School</t>
  </si>
  <si>
    <t>Kent Lake Elementary School</t>
  </si>
  <si>
    <t>Romulus Elementary School</t>
  </si>
  <si>
    <t>Dodson Elementary School</t>
  </si>
  <si>
    <t>Standish-Sterling Middle School</t>
  </si>
  <si>
    <t>Orville C. Krause Later Elementary School</t>
  </si>
  <si>
    <t>Summit Academy North Middle School</t>
  </si>
  <si>
    <t>Summit Academy North Elementary School</t>
  </si>
  <si>
    <t>Holton Middle School</t>
  </si>
  <si>
    <t>Goodwillie Environmental School</t>
  </si>
  <si>
    <t>Chandler Park Academy - Elementary</t>
  </si>
  <si>
    <t>Warrendale Charter Academy</t>
  </si>
  <si>
    <t>Detroit Academy of Arts and Sciences Middle School</t>
  </si>
  <si>
    <t>Academy of Detroit-West</t>
  </si>
  <si>
    <t>City School</t>
  </si>
  <si>
    <t>Walled Lake Northern High School</t>
  </si>
  <si>
    <t>Plymouth High School</t>
  </si>
  <si>
    <t>Richard J. Duncan Elementary</t>
  </si>
  <si>
    <t>Laker Elementary</t>
  </si>
  <si>
    <t>Hevel Elementary</t>
  </si>
  <si>
    <t>Shawnee Elementary School</t>
  </si>
  <si>
    <t>Harvest Elementary School</t>
  </si>
  <si>
    <t>Paw Paw Later Elementary</t>
  </si>
  <si>
    <t>Creekside Elementary School</t>
  </si>
  <si>
    <t>Oakview Middle School</t>
  </si>
  <si>
    <t>Stoney Creek High School</t>
  </si>
  <si>
    <t>Delta Kelly Elementary School</t>
  </si>
  <si>
    <t>Zeeland West High School</t>
  </si>
  <si>
    <t>Coit Arts Academy</t>
  </si>
  <si>
    <t>Ada Vista Elementary School</t>
  </si>
  <si>
    <t>Pine River Middle School</t>
  </si>
  <si>
    <t>Potterville Middle School</t>
  </si>
  <si>
    <t>Ferndale Middle School</t>
  </si>
  <si>
    <t>Merritt Academy</t>
  </si>
  <si>
    <t>Bryant Elementary School</t>
  </si>
  <si>
    <t>Conner Creek Academy East-MI Collegiate High</t>
  </si>
  <si>
    <t>Trillium Academy</t>
  </si>
  <si>
    <t>Michigan Technical Academy Elementary</t>
  </si>
  <si>
    <t>Arthur Eddy K-8 Academy</t>
  </si>
  <si>
    <t>Detroit Merit Charter Academy</t>
  </si>
  <si>
    <t>Brimley Elementary School</t>
  </si>
  <si>
    <t>Fisher Magnet Lower Academy</t>
  </si>
  <si>
    <t>Wright, Charles School</t>
  </si>
  <si>
    <t>Childs Elementary</t>
  </si>
  <si>
    <t>Cesar Chavez High School</t>
  </si>
  <si>
    <t>Voyageur Consortium High School</t>
  </si>
  <si>
    <t>Lillian G. Mason Elementary School</t>
  </si>
  <si>
    <t>White Cloud Upper Elementary School</t>
  </si>
  <si>
    <t>Ruahmah J. Hutchings Elementary</t>
  </si>
  <si>
    <t>Countryside Elementary School</t>
  </si>
  <si>
    <t>Ridge Wood Elementary School</t>
  </si>
  <si>
    <t>Knapp Forest Elementary School</t>
  </si>
  <si>
    <t>Clayton H. Symons Elementary School</t>
  </si>
  <si>
    <t>Crossroads Charter Academy (7-12)</t>
  </si>
  <si>
    <t>Lighthouse Elementary School</t>
  </si>
  <si>
    <t>Walters Elementary</t>
  </si>
  <si>
    <t>Salina Elementary P - 3</t>
  </si>
  <si>
    <t>Arenac Eastern Elementary School</t>
  </si>
  <si>
    <t>Holland Heights</t>
  </si>
  <si>
    <t>Aberdeen Elementary</t>
  </si>
  <si>
    <t>CA Frost Environmental Science Academy</t>
  </si>
  <si>
    <t>Campus Elementary</t>
  </si>
  <si>
    <t>Congress Elementary</t>
  </si>
  <si>
    <t>Covell Elementary</t>
  </si>
  <si>
    <t>Mulick Elementary</t>
  </si>
  <si>
    <t>North Park Elementary</t>
  </si>
  <si>
    <t>Shawnee Science, Math and Tech. Academy</t>
  </si>
  <si>
    <t>Southwest Community Campus School</t>
  </si>
  <si>
    <t>Bradford Academy</t>
  </si>
  <si>
    <t>Academy of Waterford</t>
  </si>
  <si>
    <t>Mt. Clemens Montessori Academy</t>
  </si>
  <si>
    <t>Grass Lake Middle School</t>
  </si>
  <si>
    <t>Riverside Academy</t>
  </si>
  <si>
    <t>Holt Junior High School</t>
  </si>
  <si>
    <t>Three Oaks Public School Academy</t>
  </si>
  <si>
    <t>Richfield Public School Academy</t>
  </si>
  <si>
    <t>Keystone Academy</t>
  </si>
  <si>
    <t>Hamtramck Academy</t>
  </si>
  <si>
    <t>Ojibwe Charter School</t>
  </si>
  <si>
    <t>Conner Creek Academy East-MI Collegiate Middle</t>
  </si>
  <si>
    <t>Jackson Arts and Technology PSA</t>
  </si>
  <si>
    <t>Oakland International Academy</t>
  </si>
  <si>
    <t>Oakland International Academy - Elementary</t>
  </si>
  <si>
    <t>Eastern Middle School</t>
  </si>
  <si>
    <t>Allen Academy</t>
  </si>
  <si>
    <t>Academy for Business and Technology Elementary</t>
  </si>
  <si>
    <t>Cameron Elementary School</t>
  </si>
  <si>
    <t>James T. Jones Elementary School</t>
  </si>
  <si>
    <t>George Washington Academy</t>
  </si>
  <si>
    <t>M.L. King Jr. Academy</t>
  </si>
  <si>
    <t>Seminole Academy</t>
  </si>
  <si>
    <t>Brenda Scott Academy for Theatre Arts</t>
  </si>
  <si>
    <t>Okemos Public Montessori-Central</t>
  </si>
  <si>
    <t>Ann J. Kellogg School</t>
  </si>
  <si>
    <t>Lamora Park School</t>
  </si>
  <si>
    <t>Hyatt Elementary</t>
  </si>
  <si>
    <t>Sharon J. Hardy Elementary School</t>
  </si>
  <si>
    <t>Murray Lake Elementary</t>
  </si>
  <si>
    <t>Hazel Park Junior High School</t>
  </si>
  <si>
    <t>Quincy Elementary School</t>
  </si>
  <si>
    <t>TCAPS Montessori School</t>
  </si>
  <si>
    <t>Grand Blanc Middle School East</t>
  </si>
  <si>
    <t>Grand Blanc Middle School West</t>
  </si>
  <si>
    <t>Kent City Middle School</t>
  </si>
  <si>
    <t>Blesch Intermediate School</t>
  </si>
  <si>
    <t>McCollough Elementary School</t>
  </si>
  <si>
    <t>Duncan Lake Middle School</t>
  </si>
  <si>
    <t>Willow Run Middle School</t>
  </si>
  <si>
    <t>Unis Middle School</t>
  </si>
  <si>
    <t>South Lyon East High School</t>
  </si>
  <si>
    <t>Detroit Academy of Arts and Sciences High School</t>
  </si>
  <si>
    <t>Countryside Academy-Elementary</t>
  </si>
  <si>
    <t>Webb Elementary School</t>
  </si>
  <si>
    <t>Ben Ross Public School Academy</t>
  </si>
  <si>
    <t>Bingham Arts Academy</t>
  </si>
  <si>
    <t>Crescent Academy</t>
  </si>
  <si>
    <t>Eastern Washtenaw Multicultural Academy</t>
  </si>
  <si>
    <t>Fortis Academy</t>
  </si>
  <si>
    <t>Great Oaks Academy</t>
  </si>
  <si>
    <t>Laurus Academy</t>
  </si>
  <si>
    <t>Madison Academy</t>
  </si>
  <si>
    <t>Prevail Academy</t>
  </si>
  <si>
    <t>Triumph Academy</t>
  </si>
  <si>
    <t>Woodmont Academy</t>
  </si>
  <si>
    <t>American Montessori Academy</t>
  </si>
  <si>
    <t>Detroit Enterprise Academy</t>
  </si>
  <si>
    <t>Bridge Academy</t>
  </si>
  <si>
    <t>Business Entrepreneurship, Science, Tech. Academy</t>
  </si>
  <si>
    <t>Old Redford Academy - Middle</t>
  </si>
  <si>
    <t>Old Redford Academy - High</t>
  </si>
  <si>
    <t>Allendale Elementary School</t>
  </si>
  <si>
    <t>Almont Middle School</t>
  </si>
  <si>
    <t>North Shore Elementary</t>
  </si>
  <si>
    <t>Red Hawk Elementary</t>
  </si>
  <si>
    <t>Geer Park Elementary</t>
  </si>
  <si>
    <t>Beacon Tree Elementary School</t>
  </si>
  <si>
    <t>Tomlinson Middle School</t>
  </si>
  <si>
    <t>Alger Middle School</t>
  </si>
  <si>
    <t>Gerald R. Ford Middle School</t>
  </si>
  <si>
    <t>Lake Fenton Middle School</t>
  </si>
  <si>
    <t>Martin G. Atkins Elementary School</t>
  </si>
  <si>
    <t>University High School</t>
  </si>
  <si>
    <t>Riddle Elementary</t>
  </si>
  <si>
    <t>Detroit Premier Academy</t>
  </si>
  <si>
    <t>Academy of Warren</t>
  </si>
  <si>
    <t>Riverside Academy - West Campus</t>
  </si>
  <si>
    <t>Dr. Charles Drew Academy</t>
  </si>
  <si>
    <t>Hanley International Academy</t>
  </si>
  <si>
    <t>Discovery Arts and Technology PSA</t>
  </si>
  <si>
    <t>Mildred C. Wells Preparatory Academy</t>
  </si>
  <si>
    <t>Frontier International Academy</t>
  </si>
  <si>
    <t>Northpointe Academy</t>
  </si>
  <si>
    <t>Detroit Community Schools-Elementary</t>
  </si>
  <si>
    <t>Georgetown Elementary School</t>
  </si>
  <si>
    <t>Workman Elementary School</t>
  </si>
  <si>
    <t>Rockford Spanish Immersion</t>
  </si>
  <si>
    <t>St. Charles Elementary School</t>
  </si>
  <si>
    <t>Brendel Elementary School</t>
  </si>
  <si>
    <t>Norway Elementary School</t>
  </si>
  <si>
    <t>Vulcan Middle School</t>
  </si>
  <si>
    <t>Discovery Elementary</t>
  </si>
  <si>
    <t>Sequoyah Elementary School</t>
  </si>
  <si>
    <t>Rosedale Elementary</t>
  </si>
  <si>
    <t>Michener Elementary School</t>
  </si>
  <si>
    <t>Prairie Elementary School</t>
  </si>
  <si>
    <t>Victory Academy Charter School</t>
  </si>
  <si>
    <t>Marvin L. Winans Academy of Performing Arts Elem.</t>
  </si>
  <si>
    <t>Taylor Exemplar Academy</t>
  </si>
  <si>
    <t>David Ellis Academy West</t>
  </si>
  <si>
    <t>Royal Oak Middle School</t>
  </si>
  <si>
    <t>Addams Elementary</t>
  </si>
  <si>
    <t>Keller Elementary</t>
  </si>
  <si>
    <t>Caseville Middle School</t>
  </si>
  <si>
    <t>Harper Woods Middle School</t>
  </si>
  <si>
    <t>Mason County Central Upper Elementary</t>
  </si>
  <si>
    <t>Cardinal Elementary</t>
  </si>
  <si>
    <t>Flagship Charter Academy</t>
  </si>
  <si>
    <t>Stephenson Middle School</t>
  </si>
  <si>
    <t>Universal Learning Academy</t>
  </si>
  <si>
    <t>Oakland International Academy-Middle/High</t>
  </si>
  <si>
    <t>University Preparatory Academy (PSAD)</t>
  </si>
  <si>
    <t>University Preparatory Academy (PSAD) - Elementary</t>
  </si>
  <si>
    <t>University Preparatory Academy (PSAD) - Middle</t>
  </si>
  <si>
    <t>University Preparatory Academy (PSAD)-High School</t>
  </si>
  <si>
    <t>Winans Academy Middle School</t>
  </si>
  <si>
    <t>PredTTB</t>
  </si>
  <si>
    <t>Obs-Pred</t>
  </si>
  <si>
    <t>Category</t>
  </si>
  <si>
    <t>rank</t>
  </si>
  <si>
    <t>isoutlier</t>
  </si>
  <si>
    <t>75</t>
  </si>
  <si>
    <t>75080</t>
  </si>
  <si>
    <t>00336</t>
  </si>
  <si>
    <t>80</t>
  </si>
  <si>
    <t>80160</t>
  </si>
  <si>
    <t>00341</t>
  </si>
  <si>
    <t>82</t>
  </si>
  <si>
    <t>82150</t>
  </si>
  <si>
    <t>00345</t>
  </si>
  <si>
    <t>59</t>
  </si>
  <si>
    <t>59045</t>
  </si>
  <si>
    <t>00346</t>
  </si>
  <si>
    <t>63</t>
  </si>
  <si>
    <t>63230</t>
  </si>
  <si>
    <t>00347</t>
  </si>
  <si>
    <t>46</t>
  </si>
  <si>
    <t>46040</t>
  </si>
  <si>
    <t>00353</t>
  </si>
  <si>
    <t>80090</t>
  </si>
  <si>
    <t>00357</t>
  </si>
  <si>
    <t>00358</t>
  </si>
  <si>
    <t>61</t>
  </si>
  <si>
    <t>61010</t>
  </si>
  <si>
    <t>00359</t>
  </si>
  <si>
    <t>63090</t>
  </si>
  <si>
    <t>00368</t>
  </si>
  <si>
    <t>41</t>
  </si>
  <si>
    <t>41160</t>
  </si>
  <si>
    <t>00369</t>
  </si>
  <si>
    <t>15</t>
  </si>
  <si>
    <t>15020</t>
  </si>
  <si>
    <t>00371</t>
  </si>
  <si>
    <t>15030</t>
  </si>
  <si>
    <t>00372</t>
  </si>
  <si>
    <t>11</t>
  </si>
  <si>
    <t>11010</t>
  </si>
  <si>
    <t>00373</t>
  </si>
  <si>
    <t>63180</t>
  </si>
  <si>
    <t>00385</t>
  </si>
  <si>
    <t>11210</t>
  </si>
  <si>
    <t>00386</t>
  </si>
  <si>
    <t>00387</t>
  </si>
  <si>
    <t>29</t>
  </si>
  <si>
    <t>29040</t>
  </si>
  <si>
    <t>00388</t>
  </si>
  <si>
    <t>51</t>
  </si>
  <si>
    <t>51045</t>
  </si>
  <si>
    <t>00392</t>
  </si>
  <si>
    <t>41090</t>
  </si>
  <si>
    <t>00393</t>
  </si>
  <si>
    <t>73</t>
  </si>
  <si>
    <t>73180</t>
  </si>
  <si>
    <t>00398</t>
  </si>
  <si>
    <t>11340</t>
  </si>
  <si>
    <t>00400</t>
  </si>
  <si>
    <t>00401</t>
  </si>
  <si>
    <t>47</t>
  </si>
  <si>
    <t>47010</t>
  </si>
  <si>
    <t>00402</t>
  </si>
  <si>
    <t>00403</t>
  </si>
  <si>
    <t>17</t>
  </si>
  <si>
    <t>17140</t>
  </si>
  <si>
    <t>00404</t>
  </si>
  <si>
    <t>12</t>
  </si>
  <si>
    <t>12020</t>
  </si>
  <si>
    <t>00408</t>
  </si>
  <si>
    <t>00409</t>
  </si>
  <si>
    <t>63260</t>
  </si>
  <si>
    <t>00410</t>
  </si>
  <si>
    <t>38</t>
  </si>
  <si>
    <t>38040</t>
  </si>
  <si>
    <t>00412</t>
  </si>
  <si>
    <t>63220</t>
  </si>
  <si>
    <t>00413</t>
  </si>
  <si>
    <t>54</t>
  </si>
  <si>
    <t>54010</t>
  </si>
  <si>
    <t>00415</t>
  </si>
  <si>
    <t>41010</t>
  </si>
  <si>
    <t>00417</t>
  </si>
  <si>
    <t>00419</t>
  </si>
  <si>
    <t>76</t>
  </si>
  <si>
    <t>76060</t>
  </si>
  <si>
    <t>00421</t>
  </si>
  <si>
    <t>11020</t>
  </si>
  <si>
    <t>00422</t>
  </si>
  <si>
    <t>82055</t>
  </si>
  <si>
    <t>00424</t>
  </si>
  <si>
    <t>25</t>
  </si>
  <si>
    <t>25010</t>
  </si>
  <si>
    <t>00425</t>
  </si>
  <si>
    <t>82030</t>
  </si>
  <si>
    <t>00432</t>
  </si>
  <si>
    <t>78</t>
  </si>
  <si>
    <t>78110</t>
  </si>
  <si>
    <t>00434</t>
  </si>
  <si>
    <t>11310</t>
  </si>
  <si>
    <t>00435</t>
  </si>
  <si>
    <t>00436</t>
  </si>
  <si>
    <t>28</t>
  </si>
  <si>
    <t>28035</t>
  </si>
  <si>
    <t>00438</t>
  </si>
  <si>
    <t>25240</t>
  </si>
  <si>
    <t>00439</t>
  </si>
  <si>
    <t>73080</t>
  </si>
  <si>
    <t>00440</t>
  </si>
  <si>
    <t>25110</t>
  </si>
  <si>
    <t>00441</t>
  </si>
  <si>
    <t>56</t>
  </si>
  <si>
    <t>56020</t>
  </si>
  <si>
    <t>00443</t>
  </si>
  <si>
    <t>00444</t>
  </si>
  <si>
    <t>82110</t>
  </si>
  <si>
    <t>00445</t>
  </si>
  <si>
    <t>82010</t>
  </si>
  <si>
    <t>00446</t>
  </si>
  <si>
    <t>82405</t>
  </si>
  <si>
    <t>00454</t>
  </si>
  <si>
    <t>81</t>
  </si>
  <si>
    <t>81010</t>
  </si>
  <si>
    <t>00455</t>
  </si>
  <si>
    <t>00456</t>
  </si>
  <si>
    <t>50</t>
  </si>
  <si>
    <t>50210</t>
  </si>
  <si>
    <t>00457</t>
  </si>
  <si>
    <t>75020</t>
  </si>
  <si>
    <t>00458</t>
  </si>
  <si>
    <t>70</t>
  </si>
  <si>
    <t>70175</t>
  </si>
  <si>
    <t>00462</t>
  </si>
  <si>
    <t>63050</t>
  </si>
  <si>
    <t>00464</t>
  </si>
  <si>
    <t>00467</t>
  </si>
  <si>
    <t>00468</t>
  </si>
  <si>
    <t>78020</t>
  </si>
  <si>
    <t>00472</t>
  </si>
  <si>
    <t>00473</t>
  </si>
  <si>
    <t>41040</t>
  </si>
  <si>
    <t>00475</t>
  </si>
  <si>
    <t>00476</t>
  </si>
  <si>
    <t>00479</t>
  </si>
  <si>
    <t>52</t>
  </si>
  <si>
    <t>52180</t>
  </si>
  <si>
    <t>00481</t>
  </si>
  <si>
    <t>33</t>
  </si>
  <si>
    <t>33020</t>
  </si>
  <si>
    <t>00484</t>
  </si>
  <si>
    <t>83</t>
  </si>
  <si>
    <t>83010</t>
  </si>
  <si>
    <t>00488</t>
  </si>
  <si>
    <t>41050</t>
  </si>
  <si>
    <t>00491</t>
  </si>
  <si>
    <t>00492</t>
  </si>
  <si>
    <t>41120</t>
  </si>
  <si>
    <t>00493</t>
  </si>
  <si>
    <t>00495</t>
  </si>
  <si>
    <t>31</t>
  </si>
  <si>
    <t>31030</t>
  </si>
  <si>
    <t>00497</t>
  </si>
  <si>
    <t>63020</t>
  </si>
  <si>
    <t>00502</t>
  </si>
  <si>
    <t>30</t>
  </si>
  <si>
    <t>30010</t>
  </si>
  <si>
    <t>00505</t>
  </si>
  <si>
    <t>00508</t>
  </si>
  <si>
    <t>79</t>
  </si>
  <si>
    <t>79030</t>
  </si>
  <si>
    <t>00509</t>
  </si>
  <si>
    <t>61060</t>
  </si>
  <si>
    <t>00511</t>
  </si>
  <si>
    <t>74</t>
  </si>
  <si>
    <t>74040</t>
  </si>
  <si>
    <t>00518</t>
  </si>
  <si>
    <t>00519</t>
  </si>
  <si>
    <t>00521</t>
  </si>
  <si>
    <t>63300</t>
  </si>
  <si>
    <t>00522</t>
  </si>
  <si>
    <t>82290</t>
  </si>
  <si>
    <t>00525</t>
  </si>
  <si>
    <t>55</t>
  </si>
  <si>
    <t>55010</t>
  </si>
  <si>
    <t>00527</t>
  </si>
  <si>
    <t>79020</t>
  </si>
  <si>
    <t>00528</t>
  </si>
  <si>
    <t>00529</t>
  </si>
  <si>
    <t>00530</t>
  </si>
  <si>
    <t>56010</t>
  </si>
  <si>
    <t>00532</t>
  </si>
  <si>
    <t>00533</t>
  </si>
  <si>
    <t>61065</t>
  </si>
  <si>
    <t>00534</t>
  </si>
  <si>
    <t>29100</t>
  </si>
  <si>
    <t>00535</t>
  </si>
  <si>
    <t>73030</t>
  </si>
  <si>
    <t>00536</t>
  </si>
  <si>
    <t>59020</t>
  </si>
  <si>
    <t>00538</t>
  </si>
  <si>
    <t>00539</t>
  </si>
  <si>
    <t>76070</t>
  </si>
  <si>
    <t>00540</t>
  </si>
  <si>
    <t>00541</t>
  </si>
  <si>
    <t>00542</t>
  </si>
  <si>
    <t>25260</t>
  </si>
  <si>
    <t>00543</t>
  </si>
  <si>
    <t>82080</t>
  </si>
  <si>
    <t>00545</t>
  </si>
  <si>
    <t>00546</t>
  </si>
  <si>
    <t>38170</t>
  </si>
  <si>
    <t>00550</t>
  </si>
  <si>
    <t>00552</t>
  </si>
  <si>
    <t>00554</t>
  </si>
  <si>
    <t>50080</t>
  </si>
  <si>
    <t>00557</t>
  </si>
  <si>
    <t>00561</t>
  </si>
  <si>
    <t>59070</t>
  </si>
  <si>
    <t>00562</t>
  </si>
  <si>
    <t>47080</t>
  </si>
  <si>
    <t>00564</t>
  </si>
  <si>
    <t>35</t>
  </si>
  <si>
    <t>35010</t>
  </si>
  <si>
    <t>00566</t>
  </si>
  <si>
    <t>41070</t>
  </si>
  <si>
    <t>00568</t>
  </si>
  <si>
    <t>00570</t>
  </si>
  <si>
    <t>00577</t>
  </si>
  <si>
    <t>00578</t>
  </si>
  <si>
    <t>50010</t>
  </si>
  <si>
    <t>00580</t>
  </si>
  <si>
    <t>39</t>
  </si>
  <si>
    <t>39140</t>
  </si>
  <si>
    <t>00583</t>
  </si>
  <si>
    <t>25120</t>
  </si>
  <si>
    <t>00585</t>
  </si>
  <si>
    <t>00587</t>
  </si>
  <si>
    <t>41130</t>
  </si>
  <si>
    <t>00594</t>
  </si>
  <si>
    <t>00595</t>
  </si>
  <si>
    <t>02070</t>
  </si>
  <si>
    <t>00597</t>
  </si>
  <si>
    <t>28010</t>
  </si>
  <si>
    <t>00599</t>
  </si>
  <si>
    <t>34</t>
  </si>
  <si>
    <t>34080</t>
  </si>
  <si>
    <t>00600</t>
  </si>
  <si>
    <t>00601</t>
  </si>
  <si>
    <t>00603</t>
  </si>
  <si>
    <t>75010</t>
  </si>
  <si>
    <t>00604</t>
  </si>
  <si>
    <t>73010</t>
  </si>
  <si>
    <t>00606</t>
  </si>
  <si>
    <t>00607</t>
  </si>
  <si>
    <t>14</t>
  </si>
  <si>
    <t>14020</t>
  </si>
  <si>
    <t>00608</t>
  </si>
  <si>
    <t>05035</t>
  </si>
  <si>
    <t>00609</t>
  </si>
  <si>
    <t>59125</t>
  </si>
  <si>
    <t>00610</t>
  </si>
  <si>
    <t>00611</t>
  </si>
  <si>
    <t>79150</t>
  </si>
  <si>
    <t>00612</t>
  </si>
  <si>
    <t>00617</t>
  </si>
  <si>
    <t>22</t>
  </si>
  <si>
    <t>22010</t>
  </si>
  <si>
    <t>00619</t>
  </si>
  <si>
    <t>52090</t>
  </si>
  <si>
    <t>00621</t>
  </si>
  <si>
    <t>24070</t>
  </si>
  <si>
    <t>00623</t>
  </si>
  <si>
    <t>75030</t>
  </si>
  <si>
    <t>00626</t>
  </si>
  <si>
    <t>00627</t>
  </si>
  <si>
    <t>00628</t>
  </si>
  <si>
    <t>00637</t>
  </si>
  <si>
    <t>00639</t>
  </si>
  <si>
    <t>00642</t>
  </si>
  <si>
    <t>50230</t>
  </si>
  <si>
    <t>00645</t>
  </si>
  <si>
    <t>15050</t>
  </si>
  <si>
    <t>00646</t>
  </si>
  <si>
    <t>00647</t>
  </si>
  <si>
    <t>23</t>
  </si>
  <si>
    <t>23030</t>
  </si>
  <si>
    <t>00648</t>
  </si>
  <si>
    <t>00649</t>
  </si>
  <si>
    <t>31050</t>
  </si>
  <si>
    <t>00652</t>
  </si>
  <si>
    <t>16</t>
  </si>
  <si>
    <t>16015</t>
  </si>
  <si>
    <t>00655</t>
  </si>
  <si>
    <t>81040</t>
  </si>
  <si>
    <t>00656</t>
  </si>
  <si>
    <t>00657</t>
  </si>
  <si>
    <t>00661</t>
  </si>
  <si>
    <t>05060</t>
  </si>
  <si>
    <t>00662</t>
  </si>
  <si>
    <t>00665</t>
  </si>
  <si>
    <t>73110</t>
  </si>
  <si>
    <t>00666</t>
  </si>
  <si>
    <t>00667</t>
  </si>
  <si>
    <t>50140</t>
  </si>
  <si>
    <t>00668</t>
  </si>
  <si>
    <t>00669</t>
  </si>
  <si>
    <t>11033</t>
  </si>
  <si>
    <t>00670</t>
  </si>
  <si>
    <t>39010</t>
  </si>
  <si>
    <t>00674</t>
  </si>
  <si>
    <t>50130</t>
  </si>
  <si>
    <t>00677</t>
  </si>
  <si>
    <t>00679</t>
  </si>
  <si>
    <t>00681</t>
  </si>
  <si>
    <t>00689</t>
  </si>
  <si>
    <t>00692</t>
  </si>
  <si>
    <t>18</t>
  </si>
  <si>
    <t>18010</t>
  </si>
  <si>
    <t>00696</t>
  </si>
  <si>
    <t>00697</t>
  </si>
  <si>
    <t>00698</t>
  </si>
  <si>
    <t>00699</t>
  </si>
  <si>
    <t>00700</t>
  </si>
  <si>
    <t>63190</t>
  </si>
  <si>
    <t>00704</t>
  </si>
  <si>
    <t>00706</t>
  </si>
  <si>
    <t>34090</t>
  </si>
  <si>
    <t>00707</t>
  </si>
  <si>
    <t>63270</t>
  </si>
  <si>
    <t>00710</t>
  </si>
  <si>
    <t>00711</t>
  </si>
  <si>
    <t>63110</t>
  </si>
  <si>
    <t>00713</t>
  </si>
  <si>
    <t>00715</t>
  </si>
  <si>
    <t>82095</t>
  </si>
  <si>
    <t>00716</t>
  </si>
  <si>
    <t>74010</t>
  </si>
  <si>
    <t>00719</t>
  </si>
  <si>
    <t>63290</t>
  </si>
  <si>
    <t>00721</t>
  </si>
  <si>
    <t>39020</t>
  </si>
  <si>
    <t>00723</t>
  </si>
  <si>
    <t>46060</t>
  </si>
  <si>
    <t>00724</t>
  </si>
  <si>
    <t>00725</t>
  </si>
  <si>
    <t>00728</t>
  </si>
  <si>
    <t>00729</t>
  </si>
  <si>
    <t>50070</t>
  </si>
  <si>
    <t>00731</t>
  </si>
  <si>
    <t>25150</t>
  </si>
  <si>
    <t>00732</t>
  </si>
  <si>
    <t>13</t>
  </si>
  <si>
    <t>13020</t>
  </si>
  <si>
    <t>00738</t>
  </si>
  <si>
    <t>00739</t>
  </si>
  <si>
    <t>12010</t>
  </si>
  <si>
    <t>00744</t>
  </si>
  <si>
    <t>56030</t>
  </si>
  <si>
    <t>00745</t>
  </si>
  <si>
    <t>00746</t>
  </si>
  <si>
    <t>72</t>
  </si>
  <si>
    <t>72020</t>
  </si>
  <si>
    <t>00750</t>
  </si>
  <si>
    <t>41110</t>
  </si>
  <si>
    <t>00751</t>
  </si>
  <si>
    <t>11330</t>
  </si>
  <si>
    <t>00752</t>
  </si>
  <si>
    <t>00753</t>
  </si>
  <si>
    <t>75040</t>
  </si>
  <si>
    <t>00755</t>
  </si>
  <si>
    <t>25280</t>
  </si>
  <si>
    <t>00759</t>
  </si>
  <si>
    <t>00763</t>
  </si>
  <si>
    <t>39030</t>
  </si>
  <si>
    <t>00765</t>
  </si>
  <si>
    <t>41080</t>
  </si>
  <si>
    <t>00766</t>
  </si>
  <si>
    <t>38080</t>
  </si>
  <si>
    <t>00767</t>
  </si>
  <si>
    <t>00768</t>
  </si>
  <si>
    <t>00771</t>
  </si>
  <si>
    <t>75050</t>
  </si>
  <si>
    <t>00775</t>
  </si>
  <si>
    <t>00776</t>
  </si>
  <si>
    <t>00781</t>
  </si>
  <si>
    <t>00788</t>
  </si>
  <si>
    <t>00789</t>
  </si>
  <si>
    <t>03</t>
  </si>
  <si>
    <t>03010</t>
  </si>
  <si>
    <t>00790</t>
  </si>
  <si>
    <t>00791</t>
  </si>
  <si>
    <t>70120</t>
  </si>
  <si>
    <t>00794</t>
  </si>
  <si>
    <t>00795</t>
  </si>
  <si>
    <t>33170</t>
  </si>
  <si>
    <t>00801</t>
  </si>
  <si>
    <t>78100</t>
  </si>
  <si>
    <t>00806</t>
  </si>
  <si>
    <t>00814</t>
  </si>
  <si>
    <t>80040</t>
  </si>
  <si>
    <t>00816</t>
  </si>
  <si>
    <t>00817</t>
  </si>
  <si>
    <t>63010</t>
  </si>
  <si>
    <t>00818</t>
  </si>
  <si>
    <t>50020</t>
  </si>
  <si>
    <t>00828</t>
  </si>
  <si>
    <t>00830</t>
  </si>
  <si>
    <t>41210</t>
  </si>
  <si>
    <t>00832</t>
  </si>
  <si>
    <t>82230</t>
  </si>
  <si>
    <t>00833</t>
  </si>
  <si>
    <t>00835</t>
  </si>
  <si>
    <t>76080</t>
  </si>
  <si>
    <t>00841</t>
  </si>
  <si>
    <t>00842</t>
  </si>
  <si>
    <t>36015</t>
  </si>
  <si>
    <t>00847</t>
  </si>
  <si>
    <t>10015</t>
  </si>
  <si>
    <t>00848</t>
  </si>
  <si>
    <t>00849</t>
  </si>
  <si>
    <t>00851</t>
  </si>
  <si>
    <t>53</t>
  </si>
  <si>
    <t>53020</t>
  </si>
  <si>
    <t>00855</t>
  </si>
  <si>
    <t>58</t>
  </si>
  <si>
    <t>58010</t>
  </si>
  <si>
    <t>00856</t>
  </si>
  <si>
    <t>00857</t>
  </si>
  <si>
    <t>00862</t>
  </si>
  <si>
    <t>62</t>
  </si>
  <si>
    <t>62040</t>
  </si>
  <si>
    <t>00863</t>
  </si>
  <si>
    <t>82240</t>
  </si>
  <si>
    <t>00867</t>
  </si>
  <si>
    <t>00868</t>
  </si>
  <si>
    <t>33040</t>
  </si>
  <si>
    <t>00870</t>
  </si>
  <si>
    <t>00871</t>
  </si>
  <si>
    <t>82160</t>
  </si>
  <si>
    <t>00874</t>
  </si>
  <si>
    <t>30020</t>
  </si>
  <si>
    <t>00876</t>
  </si>
  <si>
    <t>63210</t>
  </si>
  <si>
    <t>00877</t>
  </si>
  <si>
    <t>25140</t>
  </si>
  <si>
    <t>00878</t>
  </si>
  <si>
    <t>00879</t>
  </si>
  <si>
    <t>00880</t>
  </si>
  <si>
    <t>03030</t>
  </si>
  <si>
    <t>00881</t>
  </si>
  <si>
    <t>50040</t>
  </si>
  <si>
    <t>00884</t>
  </si>
  <si>
    <t>00886</t>
  </si>
  <si>
    <t>80050</t>
  </si>
  <si>
    <t>00888</t>
  </si>
  <si>
    <t>00889</t>
  </si>
  <si>
    <t>76090</t>
  </si>
  <si>
    <t>00890</t>
  </si>
  <si>
    <t>00891</t>
  </si>
  <si>
    <t>23060</t>
  </si>
  <si>
    <t>00898</t>
  </si>
  <si>
    <t>08</t>
  </si>
  <si>
    <t>08010</t>
  </si>
  <si>
    <t>00900</t>
  </si>
  <si>
    <t>00901</t>
  </si>
  <si>
    <t>00902</t>
  </si>
  <si>
    <t>00904</t>
  </si>
  <si>
    <t>19</t>
  </si>
  <si>
    <t>19010</t>
  </si>
  <si>
    <t>00912</t>
  </si>
  <si>
    <t>81050</t>
  </si>
  <si>
    <t>00913</t>
  </si>
  <si>
    <t>00914</t>
  </si>
  <si>
    <t>00915</t>
  </si>
  <si>
    <t>82060</t>
  </si>
  <si>
    <t>00916</t>
  </si>
  <si>
    <t>00917</t>
  </si>
  <si>
    <t>33070</t>
  </si>
  <si>
    <t>00918</t>
  </si>
  <si>
    <t>03020</t>
  </si>
  <si>
    <t>00922</t>
  </si>
  <si>
    <t>00925</t>
  </si>
  <si>
    <t>00933</t>
  </si>
  <si>
    <t>03040</t>
  </si>
  <si>
    <t>00936</t>
  </si>
  <si>
    <t>50030</t>
  </si>
  <si>
    <t>00937</t>
  </si>
  <si>
    <t>00938</t>
  </si>
  <si>
    <t>00939</t>
  </si>
  <si>
    <t>03080</t>
  </si>
  <si>
    <t>00941</t>
  </si>
  <si>
    <t>73040</t>
  </si>
  <si>
    <t>00942</t>
  </si>
  <si>
    <t>58030</t>
  </si>
  <si>
    <t>00943</t>
  </si>
  <si>
    <t>00946</t>
  </si>
  <si>
    <t>00949</t>
  </si>
  <si>
    <t>78030</t>
  </si>
  <si>
    <t>00952</t>
  </si>
  <si>
    <t>00954</t>
  </si>
  <si>
    <t>50100</t>
  </si>
  <si>
    <t>00955</t>
  </si>
  <si>
    <t>00958</t>
  </si>
  <si>
    <t>44</t>
  </si>
  <si>
    <t>44050</t>
  </si>
  <si>
    <t>00959</t>
  </si>
  <si>
    <t>00960</t>
  </si>
  <si>
    <t>00961</t>
  </si>
  <si>
    <t>00965</t>
  </si>
  <si>
    <t>58050</t>
  </si>
  <si>
    <t>00967</t>
  </si>
  <si>
    <t>00968</t>
  </si>
  <si>
    <t>00972</t>
  </si>
  <si>
    <t>00973</t>
  </si>
  <si>
    <t>00974</t>
  </si>
  <si>
    <t>00975</t>
  </si>
  <si>
    <t>00977</t>
  </si>
  <si>
    <t>00978</t>
  </si>
  <si>
    <t>25080</t>
  </si>
  <si>
    <t>00980</t>
  </si>
  <si>
    <t>00983</t>
  </si>
  <si>
    <t>19120</t>
  </si>
  <si>
    <t>00985</t>
  </si>
  <si>
    <t>61020</t>
  </si>
  <si>
    <t>00987</t>
  </si>
  <si>
    <t>38090</t>
  </si>
  <si>
    <t>00989</t>
  </si>
  <si>
    <t>00992</t>
  </si>
  <si>
    <t>14030</t>
  </si>
  <si>
    <t>00995</t>
  </si>
  <si>
    <t>82090</t>
  </si>
  <si>
    <t>00997</t>
  </si>
  <si>
    <t>01003</t>
  </si>
  <si>
    <t>01006</t>
  </si>
  <si>
    <t>01007</t>
  </si>
  <si>
    <t>01012</t>
  </si>
  <si>
    <t>01013</t>
  </si>
  <si>
    <t>15060</t>
  </si>
  <si>
    <t>01015</t>
  </si>
  <si>
    <t>01016</t>
  </si>
  <si>
    <t>01017</t>
  </si>
  <si>
    <t>01018</t>
  </si>
  <si>
    <t>63200</t>
  </si>
  <si>
    <t>01022</t>
  </si>
  <si>
    <t>41140</t>
  </si>
  <si>
    <t>01023</t>
  </si>
  <si>
    <t>33010</t>
  </si>
  <si>
    <t>01025</t>
  </si>
  <si>
    <t>01026</t>
  </si>
  <si>
    <t>13050</t>
  </si>
  <si>
    <t>01027</t>
  </si>
  <si>
    <t>41025</t>
  </si>
  <si>
    <t>01028</t>
  </si>
  <si>
    <t>01030</t>
  </si>
  <si>
    <t>39170</t>
  </si>
  <si>
    <t>01031</t>
  </si>
  <si>
    <t>01036</t>
  </si>
  <si>
    <t>01040</t>
  </si>
  <si>
    <t>25100</t>
  </si>
  <si>
    <t>01041</t>
  </si>
  <si>
    <t>01042</t>
  </si>
  <si>
    <t>01043</t>
  </si>
  <si>
    <t>01044</t>
  </si>
  <si>
    <t>01045</t>
  </si>
  <si>
    <t>01049</t>
  </si>
  <si>
    <t>01050</t>
  </si>
  <si>
    <t>74050</t>
  </si>
  <si>
    <t>01051</t>
  </si>
  <si>
    <t>01052</t>
  </si>
  <si>
    <t>74030</t>
  </si>
  <si>
    <t>01053</t>
  </si>
  <si>
    <t>23050</t>
  </si>
  <si>
    <t>01060</t>
  </si>
  <si>
    <t>11250</t>
  </si>
  <si>
    <t>01061</t>
  </si>
  <si>
    <t>01064</t>
  </si>
  <si>
    <t>38130</t>
  </si>
  <si>
    <t>01065</t>
  </si>
  <si>
    <t>82430</t>
  </si>
  <si>
    <t>01071</t>
  </si>
  <si>
    <t>61080</t>
  </si>
  <si>
    <t>01073</t>
  </si>
  <si>
    <t>01074</t>
  </si>
  <si>
    <t>01080</t>
  </si>
  <si>
    <t>01082</t>
  </si>
  <si>
    <t>63140</t>
  </si>
  <si>
    <t>01083</t>
  </si>
  <si>
    <t>01084</t>
  </si>
  <si>
    <t>58020</t>
  </si>
  <si>
    <t>01086</t>
  </si>
  <si>
    <t>01087</t>
  </si>
  <si>
    <t>63280</t>
  </si>
  <si>
    <t>01089</t>
  </si>
  <si>
    <t>01091</t>
  </si>
  <si>
    <t>01092</t>
  </si>
  <si>
    <t>01095</t>
  </si>
  <si>
    <t>01096</t>
  </si>
  <si>
    <t>63250</t>
  </si>
  <si>
    <t>01097</t>
  </si>
  <si>
    <t>01098</t>
  </si>
  <si>
    <t>34120</t>
  </si>
  <si>
    <t>01104</t>
  </si>
  <si>
    <t>32</t>
  </si>
  <si>
    <t>32050</t>
  </si>
  <si>
    <t>01109</t>
  </si>
  <si>
    <t>04</t>
  </si>
  <si>
    <t>04010</t>
  </si>
  <si>
    <t>01110</t>
  </si>
  <si>
    <t>01111</t>
  </si>
  <si>
    <t>01112</t>
  </si>
  <si>
    <t>01114</t>
  </si>
  <si>
    <t>01115</t>
  </si>
  <si>
    <t>01122</t>
  </si>
  <si>
    <t>01125</t>
  </si>
  <si>
    <t>50200</t>
  </si>
  <si>
    <t>01127</t>
  </si>
  <si>
    <t>01128</t>
  </si>
  <si>
    <t>01130</t>
  </si>
  <si>
    <t>01134</t>
  </si>
  <si>
    <t>01137</t>
  </si>
  <si>
    <t>34010</t>
  </si>
  <si>
    <t>01140</t>
  </si>
  <si>
    <t>01142</t>
  </si>
  <si>
    <t>33200</t>
  </si>
  <si>
    <t>01143</t>
  </si>
  <si>
    <t>01152</t>
  </si>
  <si>
    <t>81020</t>
  </si>
  <si>
    <t>01153</t>
  </si>
  <si>
    <t>01154</t>
  </si>
  <si>
    <t>21</t>
  </si>
  <si>
    <t>21010</t>
  </si>
  <si>
    <t>01155</t>
  </si>
  <si>
    <t>01156</t>
  </si>
  <si>
    <t>01157</t>
  </si>
  <si>
    <t>01159</t>
  </si>
  <si>
    <t>19140</t>
  </si>
  <si>
    <t>01161</t>
  </si>
  <si>
    <t>67020</t>
  </si>
  <si>
    <t>01164</t>
  </si>
  <si>
    <t>01165</t>
  </si>
  <si>
    <t>01166</t>
  </si>
  <si>
    <t>82180</t>
  </si>
  <si>
    <t>01169</t>
  </si>
  <si>
    <t>27</t>
  </si>
  <si>
    <t>66045</t>
  </si>
  <si>
    <t>01175</t>
  </si>
  <si>
    <t>68030</t>
  </si>
  <si>
    <t>01178</t>
  </si>
  <si>
    <t>01179</t>
  </si>
  <si>
    <t>01181</t>
  </si>
  <si>
    <t>01195</t>
  </si>
  <si>
    <t>37010</t>
  </si>
  <si>
    <t>01202</t>
  </si>
  <si>
    <t>01204</t>
  </si>
  <si>
    <t>82100</t>
  </si>
  <si>
    <t>01207</t>
  </si>
  <si>
    <t>18020</t>
  </si>
  <si>
    <t>01209</t>
  </si>
  <si>
    <t>01210</t>
  </si>
  <si>
    <t>01211</t>
  </si>
  <si>
    <t>01216</t>
  </si>
  <si>
    <t>03050</t>
  </si>
  <si>
    <t>01217</t>
  </si>
  <si>
    <t>01219</t>
  </si>
  <si>
    <t>23080</t>
  </si>
  <si>
    <t>01221</t>
  </si>
  <si>
    <t>01222</t>
  </si>
  <si>
    <t>01226</t>
  </si>
  <si>
    <t>70010</t>
  </si>
  <si>
    <t>01227</t>
  </si>
  <si>
    <t>01230</t>
  </si>
  <si>
    <t>01236</t>
  </si>
  <si>
    <t>01237</t>
  </si>
  <si>
    <t>52170</t>
  </si>
  <si>
    <t>01238</t>
  </si>
  <si>
    <t>82140</t>
  </si>
  <si>
    <t>01239</t>
  </si>
  <si>
    <t>50090</t>
  </si>
  <si>
    <t>01242</t>
  </si>
  <si>
    <t>01246</t>
  </si>
  <si>
    <t>01250</t>
  </si>
  <si>
    <t>38020</t>
  </si>
  <si>
    <t>01254</t>
  </si>
  <si>
    <t>01255</t>
  </si>
  <si>
    <t>01256</t>
  </si>
  <si>
    <t>01257</t>
  </si>
  <si>
    <t>01260</t>
  </si>
  <si>
    <t>01261</t>
  </si>
  <si>
    <t>70190</t>
  </si>
  <si>
    <t>01263</t>
  </si>
  <si>
    <t>01264</t>
  </si>
  <si>
    <t>01265</t>
  </si>
  <si>
    <t>01266</t>
  </si>
  <si>
    <t>01269</t>
  </si>
  <si>
    <t>01270</t>
  </si>
  <si>
    <t>01271</t>
  </si>
  <si>
    <t>01272</t>
  </si>
  <si>
    <t>53040</t>
  </si>
  <si>
    <t>01275</t>
  </si>
  <si>
    <t>01279</t>
  </si>
  <si>
    <t>19070</t>
  </si>
  <si>
    <t>01283</t>
  </si>
  <si>
    <t>01284</t>
  </si>
  <si>
    <t>47030</t>
  </si>
  <si>
    <t>01285</t>
  </si>
  <si>
    <t>01286</t>
  </si>
  <si>
    <t>14010</t>
  </si>
  <si>
    <t>01296</t>
  </si>
  <si>
    <t>73190</t>
  </si>
  <si>
    <t>01297</t>
  </si>
  <si>
    <t>10025</t>
  </si>
  <si>
    <t>01298</t>
  </si>
  <si>
    <t>01299</t>
  </si>
  <si>
    <t>01301</t>
  </si>
  <si>
    <t>01302</t>
  </si>
  <si>
    <t>01306</t>
  </si>
  <si>
    <t>01307</t>
  </si>
  <si>
    <t>01308</t>
  </si>
  <si>
    <t>01312</t>
  </si>
  <si>
    <t>73200</t>
  </si>
  <si>
    <t>01318</t>
  </si>
  <si>
    <t>01319</t>
  </si>
  <si>
    <t>01320</t>
  </si>
  <si>
    <t>01324</t>
  </si>
  <si>
    <t>01326</t>
  </si>
  <si>
    <t>01333</t>
  </si>
  <si>
    <t>01334</t>
  </si>
  <si>
    <t>01335</t>
  </si>
  <si>
    <t>01336</t>
  </si>
  <si>
    <t>23065</t>
  </si>
  <si>
    <t>01339</t>
  </si>
  <si>
    <t>29050</t>
  </si>
  <si>
    <t>01342</t>
  </si>
  <si>
    <t>25180</t>
  </si>
  <si>
    <t>01349</t>
  </si>
  <si>
    <t>39050</t>
  </si>
  <si>
    <t>01351</t>
  </si>
  <si>
    <t>01352</t>
  </si>
  <si>
    <t>01353</t>
  </si>
  <si>
    <t>01356</t>
  </si>
  <si>
    <t>01357</t>
  </si>
  <si>
    <t>09</t>
  </si>
  <si>
    <t>09050</t>
  </si>
  <si>
    <t>01358</t>
  </si>
  <si>
    <t>82050</t>
  </si>
  <si>
    <t>01359</t>
  </si>
  <si>
    <t>01362</t>
  </si>
  <si>
    <t>01366</t>
  </si>
  <si>
    <t>82170</t>
  </si>
  <si>
    <t>01367</t>
  </si>
  <si>
    <t>01372</t>
  </si>
  <si>
    <t>69020</t>
  </si>
  <si>
    <t>01374</t>
  </si>
  <si>
    <t>01375</t>
  </si>
  <si>
    <t>25070</t>
  </si>
  <si>
    <t>01378</t>
  </si>
  <si>
    <t>38050</t>
  </si>
  <si>
    <t>01382</t>
  </si>
  <si>
    <t>01383</t>
  </si>
  <si>
    <t>52040</t>
  </si>
  <si>
    <t>01385</t>
  </si>
  <si>
    <t>01386</t>
  </si>
  <si>
    <t>01391</t>
  </si>
  <si>
    <t>72010</t>
  </si>
  <si>
    <t>01396</t>
  </si>
  <si>
    <t>01400</t>
  </si>
  <si>
    <t>63160</t>
  </si>
  <si>
    <t>01401</t>
  </si>
  <si>
    <t>01403</t>
  </si>
  <si>
    <t>01404</t>
  </si>
  <si>
    <t>21025</t>
  </si>
  <si>
    <t>01407</t>
  </si>
  <si>
    <t>41026</t>
  </si>
  <si>
    <t>01409</t>
  </si>
  <si>
    <t>01410</t>
  </si>
  <si>
    <t>26040</t>
  </si>
  <si>
    <t>01411</t>
  </si>
  <si>
    <t>01412</t>
  </si>
  <si>
    <t>01413</t>
  </si>
  <si>
    <t>01414</t>
  </si>
  <si>
    <t>01416</t>
  </si>
  <si>
    <t>45010</t>
  </si>
  <si>
    <t>01417</t>
  </si>
  <si>
    <t>01418</t>
  </si>
  <si>
    <t>01420</t>
  </si>
  <si>
    <t>63060</t>
  </si>
  <si>
    <t>01425</t>
  </si>
  <si>
    <t>01427</t>
  </si>
  <si>
    <t>70070</t>
  </si>
  <si>
    <t>01428</t>
  </si>
  <si>
    <t>80110</t>
  </si>
  <si>
    <t>01429</t>
  </si>
  <si>
    <t>01430</t>
  </si>
  <si>
    <t>01431</t>
  </si>
  <si>
    <t>01433</t>
  </si>
  <si>
    <t>41020</t>
  </si>
  <si>
    <t>01434</t>
  </si>
  <si>
    <t>01438</t>
  </si>
  <si>
    <t>25050</t>
  </si>
  <si>
    <t>01441</t>
  </si>
  <si>
    <t>13110</t>
  </si>
  <si>
    <t>01442</t>
  </si>
  <si>
    <t>25030</t>
  </si>
  <si>
    <t>01453</t>
  </si>
  <si>
    <t>01454</t>
  </si>
  <si>
    <t>01455</t>
  </si>
  <si>
    <t>01457</t>
  </si>
  <si>
    <t>01461</t>
  </si>
  <si>
    <t>01462</t>
  </si>
  <si>
    <t>01463</t>
  </si>
  <si>
    <t>01466</t>
  </si>
  <si>
    <t>62050</t>
  </si>
  <si>
    <t>01469</t>
  </si>
  <si>
    <t>01471</t>
  </si>
  <si>
    <t>01474</t>
  </si>
  <si>
    <t>01475</t>
  </si>
  <si>
    <t>01478</t>
  </si>
  <si>
    <t>20015</t>
  </si>
  <si>
    <t>01481</t>
  </si>
  <si>
    <t>01482</t>
  </si>
  <si>
    <t>01486</t>
  </si>
  <si>
    <t>01489</t>
  </si>
  <si>
    <t>01491</t>
  </si>
  <si>
    <t>01493</t>
  </si>
  <si>
    <t>01494</t>
  </si>
  <si>
    <t>01497</t>
  </si>
  <si>
    <t>01498</t>
  </si>
  <si>
    <t>01499</t>
  </si>
  <si>
    <t>01501</t>
  </si>
  <si>
    <t>49070</t>
  </si>
  <si>
    <t>01509</t>
  </si>
  <si>
    <t>82300</t>
  </si>
  <si>
    <t>01510</t>
  </si>
  <si>
    <t>01511</t>
  </si>
  <si>
    <t>01512</t>
  </si>
  <si>
    <t>01518</t>
  </si>
  <si>
    <t>39065</t>
  </si>
  <si>
    <t>01519</t>
  </si>
  <si>
    <t>01520</t>
  </si>
  <si>
    <t>01527</t>
  </si>
  <si>
    <t>01528</t>
  </si>
  <si>
    <t>01529</t>
  </si>
  <si>
    <t>33060</t>
  </si>
  <si>
    <t>01530</t>
  </si>
  <si>
    <t>01533</t>
  </si>
  <si>
    <t>01534</t>
  </si>
  <si>
    <t>01537</t>
  </si>
  <si>
    <t>01539</t>
  </si>
  <si>
    <t>25210</t>
  </si>
  <si>
    <t>01543</t>
  </si>
  <si>
    <t>03100</t>
  </si>
  <si>
    <t>01545</t>
  </si>
  <si>
    <t>01547</t>
  </si>
  <si>
    <t>01548</t>
  </si>
  <si>
    <t>01549</t>
  </si>
  <si>
    <t>01551</t>
  </si>
  <si>
    <t>01552</t>
  </si>
  <si>
    <t>09010</t>
  </si>
  <si>
    <t>01553</t>
  </si>
  <si>
    <t>01554</t>
  </si>
  <si>
    <t>31010</t>
  </si>
  <si>
    <t>01555</t>
  </si>
  <si>
    <t>01558</t>
  </si>
  <si>
    <t>38100</t>
  </si>
  <si>
    <t>01561</t>
  </si>
  <si>
    <t>32060</t>
  </si>
  <si>
    <t>01563</t>
  </si>
  <si>
    <t>24020</t>
  </si>
  <si>
    <t>01564</t>
  </si>
  <si>
    <t>01566</t>
  </si>
  <si>
    <t>01571</t>
  </si>
  <si>
    <t>01573</t>
  </si>
  <si>
    <t>01574</t>
  </si>
  <si>
    <t>13070</t>
  </si>
  <si>
    <t>01575</t>
  </si>
  <si>
    <t>01576</t>
  </si>
  <si>
    <t>82320</t>
  </si>
  <si>
    <t>01578</t>
  </si>
  <si>
    <t>13010</t>
  </si>
  <si>
    <t>01581</t>
  </si>
  <si>
    <t>18060</t>
  </si>
  <si>
    <t>01583</t>
  </si>
  <si>
    <t>64</t>
  </si>
  <si>
    <t>64040</t>
  </si>
  <si>
    <t>01596</t>
  </si>
  <si>
    <t>01597</t>
  </si>
  <si>
    <t>80120</t>
  </si>
  <si>
    <t>01598</t>
  </si>
  <si>
    <t>01599</t>
  </si>
  <si>
    <t>47060</t>
  </si>
  <si>
    <t>01600</t>
  </si>
  <si>
    <t>01601</t>
  </si>
  <si>
    <t>01604</t>
  </si>
  <si>
    <t>08030</t>
  </si>
  <si>
    <t>01606</t>
  </si>
  <si>
    <t>01607</t>
  </si>
  <si>
    <t>01610</t>
  </si>
  <si>
    <t>01613</t>
  </si>
  <si>
    <t>63130</t>
  </si>
  <si>
    <t>01616</t>
  </si>
  <si>
    <t>01618</t>
  </si>
  <si>
    <t>73210</t>
  </si>
  <si>
    <t>01624</t>
  </si>
  <si>
    <t>01625</t>
  </si>
  <si>
    <t>01626</t>
  </si>
  <si>
    <t>01629</t>
  </si>
  <si>
    <t>01630</t>
  </si>
  <si>
    <t>81150</t>
  </si>
  <si>
    <t>01632</t>
  </si>
  <si>
    <t>82070</t>
  </si>
  <si>
    <t>01633</t>
  </si>
  <si>
    <t>01634</t>
  </si>
  <si>
    <t>01635</t>
  </si>
  <si>
    <t>01637</t>
  </si>
  <si>
    <t>01638</t>
  </si>
  <si>
    <t>01641</t>
  </si>
  <si>
    <t>01645</t>
  </si>
  <si>
    <t>46140</t>
  </si>
  <si>
    <t>01651</t>
  </si>
  <si>
    <t>63030</t>
  </si>
  <si>
    <t>01652</t>
  </si>
  <si>
    <t>62060</t>
  </si>
  <si>
    <t>01654</t>
  </si>
  <si>
    <t>01655</t>
  </si>
  <si>
    <t>01666</t>
  </si>
  <si>
    <t>01669</t>
  </si>
  <si>
    <t>01670</t>
  </si>
  <si>
    <t>01671</t>
  </si>
  <si>
    <t>01674</t>
  </si>
  <si>
    <t>29010</t>
  </si>
  <si>
    <t>01676</t>
  </si>
  <si>
    <t>01680</t>
  </si>
  <si>
    <t>01682</t>
  </si>
  <si>
    <t>60020</t>
  </si>
  <si>
    <t>01684</t>
  </si>
  <si>
    <t>01685</t>
  </si>
  <si>
    <t>01687</t>
  </si>
  <si>
    <t>01688</t>
  </si>
  <si>
    <t>01689</t>
  </si>
  <si>
    <t>01695</t>
  </si>
  <si>
    <t>70020</t>
  </si>
  <si>
    <t>01697</t>
  </si>
  <si>
    <t>01698</t>
  </si>
  <si>
    <t>01699</t>
  </si>
  <si>
    <t>11030</t>
  </si>
  <si>
    <t>01700</t>
  </si>
  <si>
    <t>01701</t>
  </si>
  <si>
    <t>70300</t>
  </si>
  <si>
    <t>01704</t>
  </si>
  <si>
    <t>01705</t>
  </si>
  <si>
    <t>01706</t>
  </si>
  <si>
    <t>01711</t>
  </si>
  <si>
    <t>61120</t>
  </si>
  <si>
    <t>01712</t>
  </si>
  <si>
    <t>01713</t>
  </si>
  <si>
    <t>13080</t>
  </si>
  <si>
    <t>01748</t>
  </si>
  <si>
    <t>01750</t>
  </si>
  <si>
    <t>01752</t>
  </si>
  <si>
    <t>01753</t>
  </si>
  <si>
    <t>03070</t>
  </si>
  <si>
    <t>01756</t>
  </si>
  <si>
    <t>01757</t>
  </si>
  <si>
    <t>31110</t>
  </si>
  <si>
    <t>01766</t>
  </si>
  <si>
    <t>01767</t>
  </si>
  <si>
    <t>01769</t>
  </si>
  <si>
    <t>11300</t>
  </si>
  <si>
    <t>01771</t>
  </si>
  <si>
    <t>01772</t>
  </si>
  <si>
    <t>01773</t>
  </si>
  <si>
    <t>01774</t>
  </si>
  <si>
    <t>47070</t>
  </si>
  <si>
    <t>01775</t>
  </si>
  <si>
    <t>46080</t>
  </si>
  <si>
    <t>01782</t>
  </si>
  <si>
    <t>01785</t>
  </si>
  <si>
    <t>01787</t>
  </si>
  <si>
    <t>01789</t>
  </si>
  <si>
    <t>01790</t>
  </si>
  <si>
    <t>01793</t>
  </si>
  <si>
    <t>82400</t>
  </si>
  <si>
    <t>01796</t>
  </si>
  <si>
    <t>82340</t>
  </si>
  <si>
    <t>01799</t>
  </si>
  <si>
    <t>01800</t>
  </si>
  <si>
    <t>01801</t>
  </si>
  <si>
    <t>01802</t>
  </si>
  <si>
    <t>01803</t>
  </si>
  <si>
    <t>58070</t>
  </si>
  <si>
    <t>01806</t>
  </si>
  <si>
    <t>01807</t>
  </si>
  <si>
    <t>01808</t>
  </si>
  <si>
    <t>44060</t>
  </si>
  <si>
    <t>01811</t>
  </si>
  <si>
    <t>01812</t>
  </si>
  <si>
    <t>01833</t>
  </si>
  <si>
    <t>50190</t>
  </si>
  <si>
    <t>01834</t>
  </si>
  <si>
    <t>01836</t>
  </si>
  <si>
    <t>01837</t>
  </si>
  <si>
    <t>01840</t>
  </si>
  <si>
    <t>16050</t>
  </si>
  <si>
    <t>01841</t>
  </si>
  <si>
    <t>01842</t>
  </si>
  <si>
    <t>01844</t>
  </si>
  <si>
    <t>59080</t>
  </si>
  <si>
    <t>01845</t>
  </si>
  <si>
    <t>33100</t>
  </si>
  <si>
    <t>01846</t>
  </si>
  <si>
    <t>01848</t>
  </si>
  <si>
    <t>36025</t>
  </si>
  <si>
    <t>01852</t>
  </si>
  <si>
    <t>01858</t>
  </si>
  <si>
    <t>29060</t>
  </si>
  <si>
    <t>01859</t>
  </si>
  <si>
    <t>25040</t>
  </si>
  <si>
    <t>01863</t>
  </si>
  <si>
    <t>01865</t>
  </si>
  <si>
    <t>01866</t>
  </si>
  <si>
    <t>01867</t>
  </si>
  <si>
    <t>01868</t>
  </si>
  <si>
    <t>01870</t>
  </si>
  <si>
    <t>01872</t>
  </si>
  <si>
    <t>01875</t>
  </si>
  <si>
    <t>01879</t>
  </si>
  <si>
    <t>01880</t>
  </si>
  <si>
    <t>50120</t>
  </si>
  <si>
    <t>01883</t>
  </si>
  <si>
    <t>01886</t>
  </si>
  <si>
    <t>01888</t>
  </si>
  <si>
    <t>01891</t>
  </si>
  <si>
    <t>01892</t>
  </si>
  <si>
    <t>01897</t>
  </si>
  <si>
    <t>58080</t>
  </si>
  <si>
    <t>01899</t>
  </si>
  <si>
    <t>01900</t>
  </si>
  <si>
    <t>01901</t>
  </si>
  <si>
    <t>01902</t>
  </si>
  <si>
    <t>01905</t>
  </si>
  <si>
    <t>51070</t>
  </si>
  <si>
    <t>01912</t>
  </si>
  <si>
    <t>01914</t>
  </si>
  <si>
    <t>01920</t>
  </si>
  <si>
    <t>12040</t>
  </si>
  <si>
    <t>01921</t>
  </si>
  <si>
    <t>01926</t>
  </si>
  <si>
    <t>82155</t>
  </si>
  <si>
    <t>01927</t>
  </si>
  <si>
    <t>01928</t>
  </si>
  <si>
    <t>01929</t>
  </si>
  <si>
    <t>01930</t>
  </si>
  <si>
    <t>69030</t>
  </si>
  <si>
    <t>01935</t>
  </si>
  <si>
    <t>01939</t>
  </si>
  <si>
    <t>01940</t>
  </si>
  <si>
    <t>01941</t>
  </si>
  <si>
    <t>01944</t>
  </si>
  <si>
    <t>50220</t>
  </si>
  <si>
    <t>01945</t>
  </si>
  <si>
    <t>01947</t>
  </si>
  <si>
    <t>01950</t>
  </si>
  <si>
    <t>09030</t>
  </si>
  <si>
    <t>01951</t>
  </si>
  <si>
    <t>01954</t>
  </si>
  <si>
    <t>01956</t>
  </si>
  <si>
    <t>01959</t>
  </si>
  <si>
    <t>01960</t>
  </si>
  <si>
    <t>01965</t>
  </si>
  <si>
    <t>01967</t>
  </si>
  <si>
    <t>30030</t>
  </si>
  <si>
    <t>01973</t>
  </si>
  <si>
    <t>01974</t>
  </si>
  <si>
    <t>01977</t>
  </si>
  <si>
    <t>01978</t>
  </si>
  <si>
    <t>82045</t>
  </si>
  <si>
    <t>01979</t>
  </si>
  <si>
    <t>01983</t>
  </si>
  <si>
    <t>01984</t>
  </si>
  <si>
    <t>01987</t>
  </si>
  <si>
    <t>40040</t>
  </si>
  <si>
    <t>01991</t>
  </si>
  <si>
    <t>01992</t>
  </si>
  <si>
    <t>01993</t>
  </si>
  <si>
    <t>01999</t>
  </si>
  <si>
    <t>02001</t>
  </si>
  <si>
    <t>02003</t>
  </si>
  <si>
    <t>02004</t>
  </si>
  <si>
    <t>02005</t>
  </si>
  <si>
    <t>02006</t>
  </si>
  <si>
    <t>02009</t>
  </si>
  <si>
    <t>02010</t>
  </si>
  <si>
    <t>02011</t>
  </si>
  <si>
    <t>02012</t>
  </si>
  <si>
    <t>02013</t>
  </si>
  <si>
    <t>02016</t>
  </si>
  <si>
    <t>41145</t>
  </si>
  <si>
    <t>02017</t>
  </si>
  <si>
    <t>41150</t>
  </si>
  <si>
    <t>02019</t>
  </si>
  <si>
    <t>02021</t>
  </si>
  <si>
    <t>02022</t>
  </si>
  <si>
    <t>02023</t>
  </si>
  <si>
    <t>02024</t>
  </si>
  <si>
    <t>02025</t>
  </si>
  <si>
    <t>02026</t>
  </si>
  <si>
    <t>02030</t>
  </si>
  <si>
    <t>02032</t>
  </si>
  <si>
    <t>02033</t>
  </si>
  <si>
    <t>63040</t>
  </si>
  <si>
    <t>02034</t>
  </si>
  <si>
    <t>02036</t>
  </si>
  <si>
    <t>22030</t>
  </si>
  <si>
    <t>02039</t>
  </si>
  <si>
    <t>02040</t>
  </si>
  <si>
    <t>28090</t>
  </si>
  <si>
    <t>02041</t>
  </si>
  <si>
    <t>79080</t>
  </si>
  <si>
    <t>02042</t>
  </si>
  <si>
    <t>02043</t>
  </si>
  <si>
    <t>02046</t>
  </si>
  <si>
    <t>02049</t>
  </si>
  <si>
    <t>02055</t>
  </si>
  <si>
    <t>02058</t>
  </si>
  <si>
    <t>02060</t>
  </si>
  <si>
    <t>02068</t>
  </si>
  <si>
    <t>02069</t>
  </si>
  <si>
    <t>78040</t>
  </si>
  <si>
    <t>02071</t>
  </si>
  <si>
    <t>02076</t>
  </si>
  <si>
    <t>57020</t>
  </si>
  <si>
    <t>02077</t>
  </si>
  <si>
    <t>31130</t>
  </si>
  <si>
    <t>02080</t>
  </si>
  <si>
    <t>25200</t>
  </si>
  <si>
    <t>02082</t>
  </si>
  <si>
    <t>02083</t>
  </si>
  <si>
    <t>02086</t>
  </si>
  <si>
    <t>02088</t>
  </si>
  <si>
    <t>02089</t>
  </si>
  <si>
    <t>02090</t>
  </si>
  <si>
    <t>02091</t>
  </si>
  <si>
    <t>02092</t>
  </si>
  <si>
    <t>02093</t>
  </si>
  <si>
    <t>02094</t>
  </si>
  <si>
    <t>02095</t>
  </si>
  <si>
    <t>02097</t>
  </si>
  <si>
    <t>02098</t>
  </si>
  <si>
    <t>02099</t>
  </si>
  <si>
    <t>02100</t>
  </si>
  <si>
    <t>61220</t>
  </si>
  <si>
    <t>02101</t>
  </si>
  <si>
    <t>02102</t>
  </si>
  <si>
    <t>59090</t>
  </si>
  <si>
    <t>02103</t>
  </si>
  <si>
    <t>02104</t>
  </si>
  <si>
    <t>02105</t>
  </si>
  <si>
    <t>13090</t>
  </si>
  <si>
    <t>02106</t>
  </si>
  <si>
    <t>02108</t>
  </si>
  <si>
    <t>02109</t>
  </si>
  <si>
    <t>02111</t>
  </si>
  <si>
    <t>02113</t>
  </si>
  <si>
    <t>02114</t>
  </si>
  <si>
    <t>02119</t>
  </si>
  <si>
    <t>02120</t>
  </si>
  <si>
    <t>02123</t>
  </si>
  <si>
    <t>02124</t>
  </si>
  <si>
    <t>02125</t>
  </si>
  <si>
    <t>02127</t>
  </si>
  <si>
    <t>44010</t>
  </si>
  <si>
    <t>02130</t>
  </si>
  <si>
    <t>02132</t>
  </si>
  <si>
    <t>49010</t>
  </si>
  <si>
    <t>02135</t>
  </si>
  <si>
    <t>02138</t>
  </si>
  <si>
    <t>80130</t>
  </si>
  <si>
    <t>02139</t>
  </si>
  <si>
    <t>02140</t>
  </si>
  <si>
    <t>80140</t>
  </si>
  <si>
    <t>02141</t>
  </si>
  <si>
    <t>02142</t>
  </si>
  <si>
    <t>02143</t>
  </si>
  <si>
    <t>02146</t>
  </si>
  <si>
    <t>02148</t>
  </si>
  <si>
    <t>02149</t>
  </si>
  <si>
    <t>45020</t>
  </si>
  <si>
    <t>02155</t>
  </si>
  <si>
    <t>02160</t>
  </si>
  <si>
    <t>63150</t>
  </si>
  <si>
    <t>02161</t>
  </si>
  <si>
    <t>02164</t>
  </si>
  <si>
    <t>02168</t>
  </si>
  <si>
    <t>23090</t>
  </si>
  <si>
    <t>02170</t>
  </si>
  <si>
    <t>02171</t>
  </si>
  <si>
    <t>02172</t>
  </si>
  <si>
    <t>02174</t>
  </si>
  <si>
    <t>02175</t>
  </si>
  <si>
    <t>02179</t>
  </si>
  <si>
    <t>02185</t>
  </si>
  <si>
    <t>81070</t>
  </si>
  <si>
    <t>02186</t>
  </si>
  <si>
    <t>02187</t>
  </si>
  <si>
    <t>02192</t>
  </si>
  <si>
    <t>46010</t>
  </si>
  <si>
    <t>02197</t>
  </si>
  <si>
    <t>02201</t>
  </si>
  <si>
    <t>02202</t>
  </si>
  <si>
    <t>02205</t>
  </si>
  <si>
    <t>02207</t>
  </si>
  <si>
    <t>02208</t>
  </si>
  <si>
    <t>02209</t>
  </si>
  <si>
    <t>02210</t>
  </si>
  <si>
    <t>02211</t>
  </si>
  <si>
    <t>17010</t>
  </si>
  <si>
    <t>02214</t>
  </si>
  <si>
    <t>80010</t>
  </si>
  <si>
    <t>02216</t>
  </si>
  <si>
    <t>02220</t>
  </si>
  <si>
    <t>82020</t>
  </si>
  <si>
    <t>02229</t>
  </si>
  <si>
    <t>25250</t>
  </si>
  <si>
    <t>02230</t>
  </si>
  <si>
    <t>02231</t>
  </si>
  <si>
    <t>02232</t>
  </si>
  <si>
    <t>02235</t>
  </si>
  <si>
    <t>09090</t>
  </si>
  <si>
    <t>02236</t>
  </si>
  <si>
    <t>30040</t>
  </si>
  <si>
    <t>02237</t>
  </si>
  <si>
    <t>02238</t>
  </si>
  <si>
    <t>24030</t>
  </si>
  <si>
    <t>02241</t>
  </si>
  <si>
    <t>02245</t>
  </si>
  <si>
    <t>02250</t>
  </si>
  <si>
    <t>02252</t>
  </si>
  <si>
    <t>02253</t>
  </si>
  <si>
    <t>02262</t>
  </si>
  <si>
    <t>02263</t>
  </si>
  <si>
    <t>02264</t>
  </si>
  <si>
    <t>02267</t>
  </si>
  <si>
    <t>02269</t>
  </si>
  <si>
    <t>41170</t>
  </si>
  <si>
    <t>02272</t>
  </si>
  <si>
    <t>02275</t>
  </si>
  <si>
    <t>02278</t>
  </si>
  <si>
    <t>02279</t>
  </si>
  <si>
    <t>27020</t>
  </si>
  <si>
    <t>02282</t>
  </si>
  <si>
    <t>02288</t>
  </si>
  <si>
    <t>02290</t>
  </si>
  <si>
    <t>02293</t>
  </si>
  <si>
    <t>02295</t>
  </si>
  <si>
    <t>02298</t>
  </si>
  <si>
    <t>02301</t>
  </si>
  <si>
    <t>02303</t>
  </si>
  <si>
    <t>16070</t>
  </si>
  <si>
    <t>02306</t>
  </si>
  <si>
    <t>02309</t>
  </si>
  <si>
    <t>46090</t>
  </si>
  <si>
    <t>02315</t>
  </si>
  <si>
    <t>02316</t>
  </si>
  <si>
    <t>02317</t>
  </si>
  <si>
    <t>02318</t>
  </si>
  <si>
    <t>02321</t>
  </si>
  <si>
    <t>05070</t>
  </si>
  <si>
    <t>02332</t>
  </si>
  <si>
    <t>02333</t>
  </si>
  <si>
    <t>81080</t>
  </si>
  <si>
    <t>02334</t>
  </si>
  <si>
    <t>02335</t>
  </si>
  <si>
    <t>02337</t>
  </si>
  <si>
    <t>02339</t>
  </si>
  <si>
    <t>77010</t>
  </si>
  <si>
    <t>02340</t>
  </si>
  <si>
    <t>02341</t>
  </si>
  <si>
    <t>02342</t>
  </si>
  <si>
    <t>83060</t>
  </si>
  <si>
    <t>02343</t>
  </si>
  <si>
    <t>02345</t>
  </si>
  <si>
    <t>02348</t>
  </si>
  <si>
    <t>02354</t>
  </si>
  <si>
    <t>76210</t>
  </si>
  <si>
    <t>02355</t>
  </si>
  <si>
    <t>02356</t>
  </si>
  <si>
    <t>02359</t>
  </si>
  <si>
    <t>13095</t>
  </si>
  <si>
    <t>02366</t>
  </si>
  <si>
    <t>14050</t>
  </si>
  <si>
    <t>02369</t>
  </si>
  <si>
    <t>02372</t>
  </si>
  <si>
    <t>02374</t>
  </si>
  <si>
    <t>02375</t>
  </si>
  <si>
    <t>02376</t>
  </si>
  <si>
    <t>02377</t>
  </si>
  <si>
    <t>67050</t>
  </si>
  <si>
    <t>02378</t>
  </si>
  <si>
    <t>02379</t>
  </si>
  <si>
    <t>02380</t>
  </si>
  <si>
    <t>02382</t>
  </si>
  <si>
    <t>02383</t>
  </si>
  <si>
    <t>76140</t>
  </si>
  <si>
    <t>02385</t>
  </si>
  <si>
    <t>02388</t>
  </si>
  <si>
    <t>02389</t>
  </si>
  <si>
    <t>02390</t>
  </si>
  <si>
    <t>03060</t>
  </si>
  <si>
    <t>02402</t>
  </si>
  <si>
    <t>02407</t>
  </si>
  <si>
    <t>02412</t>
  </si>
  <si>
    <t>74100</t>
  </si>
  <si>
    <t>02414</t>
  </si>
  <si>
    <t>02416</t>
  </si>
  <si>
    <t>02418</t>
  </si>
  <si>
    <t>02419</t>
  </si>
  <si>
    <t>58090</t>
  </si>
  <si>
    <t>02422</t>
  </si>
  <si>
    <t>53010</t>
  </si>
  <si>
    <t>02423</t>
  </si>
  <si>
    <t>02424</t>
  </si>
  <si>
    <t>33130</t>
  </si>
  <si>
    <t>02426</t>
  </si>
  <si>
    <t>02428</t>
  </si>
  <si>
    <t>02430</t>
  </si>
  <si>
    <t>02431</t>
  </si>
  <si>
    <t>02432</t>
  </si>
  <si>
    <t>02433</t>
  </si>
  <si>
    <t>02436</t>
  </si>
  <si>
    <t>02437</t>
  </si>
  <si>
    <t>80150</t>
  </si>
  <si>
    <t>02438</t>
  </si>
  <si>
    <t>02439</t>
  </si>
  <si>
    <t>02441</t>
  </si>
  <si>
    <t>02442</t>
  </si>
  <si>
    <t>02444</t>
  </si>
  <si>
    <t>02445</t>
  </si>
  <si>
    <t>02448</t>
  </si>
  <si>
    <t>02451</t>
  </si>
  <si>
    <t>79090</t>
  </si>
  <si>
    <t>02452</t>
  </si>
  <si>
    <t>02453</t>
  </si>
  <si>
    <t>02460</t>
  </si>
  <si>
    <t>02463</t>
  </si>
  <si>
    <t>02464</t>
  </si>
  <si>
    <t>02467</t>
  </si>
  <si>
    <t>57030</t>
  </si>
  <si>
    <t>02468</t>
  </si>
  <si>
    <t>02471</t>
  </si>
  <si>
    <t>02480</t>
  </si>
  <si>
    <t>02491</t>
  </si>
  <si>
    <t>02495</t>
  </si>
  <si>
    <t>02498</t>
  </si>
  <si>
    <t>02500</t>
  </si>
  <si>
    <t>54025</t>
  </si>
  <si>
    <t>02503</t>
  </si>
  <si>
    <t>02507</t>
  </si>
  <si>
    <t>02509</t>
  </si>
  <si>
    <t>74120</t>
  </si>
  <si>
    <t>02510</t>
  </si>
  <si>
    <t>75060</t>
  </si>
  <si>
    <t>02511</t>
  </si>
  <si>
    <t>02512</t>
  </si>
  <si>
    <t>55100</t>
  </si>
  <si>
    <t>02514</t>
  </si>
  <si>
    <t>56050</t>
  </si>
  <si>
    <t>02515</t>
  </si>
  <si>
    <t>02516</t>
  </si>
  <si>
    <t>73230</t>
  </si>
  <si>
    <t>02519</t>
  </si>
  <si>
    <t>02520</t>
  </si>
  <si>
    <t>02521</t>
  </si>
  <si>
    <t>33215</t>
  </si>
  <si>
    <t>02526</t>
  </si>
  <si>
    <t>83070</t>
  </si>
  <si>
    <t>02527</t>
  </si>
  <si>
    <t>02533</t>
  </si>
  <si>
    <t>02538</t>
  </si>
  <si>
    <t>02541</t>
  </si>
  <si>
    <t>38120</t>
  </si>
  <si>
    <t>02544</t>
  </si>
  <si>
    <t>02555</t>
  </si>
  <si>
    <t>02557</t>
  </si>
  <si>
    <t>81100</t>
  </si>
  <si>
    <t>02558</t>
  </si>
  <si>
    <t>02567</t>
  </si>
  <si>
    <t>79100</t>
  </si>
  <si>
    <t>02570</t>
  </si>
  <si>
    <t>02574</t>
  </si>
  <si>
    <t>02575</t>
  </si>
  <si>
    <t>02578</t>
  </si>
  <si>
    <t>68010</t>
  </si>
  <si>
    <t>02580</t>
  </si>
  <si>
    <t>02581</t>
  </si>
  <si>
    <t>02582</t>
  </si>
  <si>
    <t>02583</t>
  </si>
  <si>
    <t>02587</t>
  </si>
  <si>
    <t>02591</t>
  </si>
  <si>
    <t>02592</t>
  </si>
  <si>
    <t>02595</t>
  </si>
  <si>
    <t>61180</t>
  </si>
  <si>
    <t>02596</t>
  </si>
  <si>
    <t>02597</t>
  </si>
  <si>
    <t>02602</t>
  </si>
  <si>
    <t>46100</t>
  </si>
  <si>
    <t>02606</t>
  </si>
  <si>
    <t>02607</t>
  </si>
  <si>
    <t>02608</t>
  </si>
  <si>
    <t>54040</t>
  </si>
  <si>
    <t>02610</t>
  </si>
  <si>
    <t>02613</t>
  </si>
  <si>
    <t>78060</t>
  </si>
  <si>
    <t>02614</t>
  </si>
  <si>
    <t>02615</t>
  </si>
  <si>
    <t>02617</t>
  </si>
  <si>
    <t>02618</t>
  </si>
  <si>
    <t>02623</t>
  </si>
  <si>
    <t>50160</t>
  </si>
  <si>
    <t>02624</t>
  </si>
  <si>
    <t>02625</t>
  </si>
  <si>
    <t>02633</t>
  </si>
  <si>
    <t>02635</t>
  </si>
  <si>
    <t>02636</t>
  </si>
  <si>
    <t>02641</t>
  </si>
  <si>
    <t>02644</t>
  </si>
  <si>
    <t>02648</t>
  </si>
  <si>
    <t>02651</t>
  </si>
  <si>
    <t>02652</t>
  </si>
  <si>
    <t>02653</t>
  </si>
  <si>
    <t>02654</t>
  </si>
  <si>
    <t>02655</t>
  </si>
  <si>
    <t>02656</t>
  </si>
  <si>
    <t>02660</t>
  </si>
  <si>
    <t>02661</t>
  </si>
  <si>
    <t>02666</t>
  </si>
  <si>
    <t>02669</t>
  </si>
  <si>
    <t>02670</t>
  </si>
  <si>
    <t>02673</t>
  </si>
  <si>
    <t>02674</t>
  </si>
  <si>
    <t>02675</t>
  </si>
  <si>
    <t>11200</t>
  </si>
  <si>
    <t>02677</t>
  </si>
  <si>
    <t>02678</t>
  </si>
  <si>
    <t>64080</t>
  </si>
  <si>
    <t>02681</t>
  </si>
  <si>
    <t>70350</t>
  </si>
  <si>
    <t>02682</t>
  </si>
  <si>
    <t>50170</t>
  </si>
  <si>
    <t>02683</t>
  </si>
  <si>
    <t>63240</t>
  </si>
  <si>
    <t>02684</t>
  </si>
  <si>
    <t>78070</t>
  </si>
  <si>
    <t>02685</t>
  </si>
  <si>
    <t>62070</t>
  </si>
  <si>
    <t>02688</t>
  </si>
  <si>
    <t>48040</t>
  </si>
  <si>
    <t>02690</t>
  </si>
  <si>
    <t>02692</t>
  </si>
  <si>
    <t>02695</t>
  </si>
  <si>
    <t>02701</t>
  </si>
  <si>
    <t>02703</t>
  </si>
  <si>
    <t>02704</t>
  </si>
  <si>
    <t>02705</t>
  </si>
  <si>
    <t>02708</t>
  </si>
  <si>
    <t>02711</t>
  </si>
  <si>
    <t>30050</t>
  </si>
  <si>
    <t>02714</t>
  </si>
  <si>
    <t>02715</t>
  </si>
  <si>
    <t>02716</t>
  </si>
  <si>
    <t>44090</t>
  </si>
  <si>
    <t>02718</t>
  </si>
  <si>
    <t>02720</t>
  </si>
  <si>
    <t>02721</t>
  </si>
  <si>
    <t>11320</t>
  </si>
  <si>
    <t>02722</t>
  </si>
  <si>
    <t>02725</t>
  </si>
  <si>
    <t>02727</t>
  </si>
  <si>
    <t>02728</t>
  </si>
  <si>
    <t>02729</t>
  </si>
  <si>
    <t>02730</t>
  </si>
  <si>
    <t>02731</t>
  </si>
  <si>
    <t>02732</t>
  </si>
  <si>
    <t>32080</t>
  </si>
  <si>
    <t>02734</t>
  </si>
  <si>
    <t>73170</t>
  </si>
  <si>
    <t>02737</t>
  </si>
  <si>
    <t>61230</t>
  </si>
  <si>
    <t>02740</t>
  </si>
  <si>
    <t>02741</t>
  </si>
  <si>
    <t>02742</t>
  </si>
  <si>
    <t>02744</t>
  </si>
  <si>
    <t>02748</t>
  </si>
  <si>
    <t>02750</t>
  </si>
  <si>
    <t>02753</t>
  </si>
  <si>
    <t>02756</t>
  </si>
  <si>
    <t>02762</t>
  </si>
  <si>
    <t>45040</t>
  </si>
  <si>
    <t>02764</t>
  </si>
  <si>
    <t>02766</t>
  </si>
  <si>
    <t>02768</t>
  </si>
  <si>
    <t>02769</t>
  </si>
  <si>
    <t>82390</t>
  </si>
  <si>
    <t>02772</t>
  </si>
  <si>
    <t>02773</t>
  </si>
  <si>
    <t>38140</t>
  </si>
  <si>
    <t>02774</t>
  </si>
  <si>
    <t>02776</t>
  </si>
  <si>
    <t>02777</t>
  </si>
  <si>
    <t>02778</t>
  </si>
  <si>
    <t>02779</t>
  </si>
  <si>
    <t>02781</t>
  </si>
  <si>
    <t>22025</t>
  </si>
  <si>
    <t>02784</t>
  </si>
  <si>
    <t>75100</t>
  </si>
  <si>
    <t>02787</t>
  </si>
  <si>
    <t>63100</t>
  </si>
  <si>
    <t>02788</t>
  </si>
  <si>
    <t>02791</t>
  </si>
  <si>
    <t>02792</t>
  </si>
  <si>
    <t>02793</t>
  </si>
  <si>
    <t>02796</t>
  </si>
  <si>
    <t>02798</t>
  </si>
  <si>
    <t>02800</t>
  </si>
  <si>
    <t>02805</t>
  </si>
  <si>
    <t>02809</t>
  </si>
  <si>
    <t>82040</t>
  </si>
  <si>
    <t>02810</t>
  </si>
  <si>
    <t>02813</t>
  </si>
  <si>
    <t>02814</t>
  </si>
  <si>
    <t>02815</t>
  </si>
  <si>
    <t>02817</t>
  </si>
  <si>
    <t>02819</t>
  </si>
  <si>
    <t>02821</t>
  </si>
  <si>
    <t>02822</t>
  </si>
  <si>
    <t>02823</t>
  </si>
  <si>
    <t>02825</t>
  </si>
  <si>
    <t>02828</t>
  </si>
  <si>
    <t>71050</t>
  </si>
  <si>
    <t>02829</t>
  </si>
  <si>
    <t>02830</t>
  </si>
  <si>
    <t>51060</t>
  </si>
  <si>
    <t>02831</t>
  </si>
  <si>
    <t>46110</t>
  </si>
  <si>
    <t>02832</t>
  </si>
  <si>
    <t>66050</t>
  </si>
  <si>
    <t>02835</t>
  </si>
  <si>
    <t>02843</t>
  </si>
  <si>
    <t>61190</t>
  </si>
  <si>
    <t>02845</t>
  </si>
  <si>
    <t>02847</t>
  </si>
  <si>
    <t>02849</t>
  </si>
  <si>
    <t>02855</t>
  </si>
  <si>
    <t>02856</t>
  </si>
  <si>
    <t>02862</t>
  </si>
  <si>
    <t>02863</t>
  </si>
  <si>
    <t>02864</t>
  </si>
  <si>
    <t>02865</t>
  </si>
  <si>
    <t>02867</t>
  </si>
  <si>
    <t>02871</t>
  </si>
  <si>
    <t>02882</t>
  </si>
  <si>
    <t>74130</t>
  </si>
  <si>
    <t>02894</t>
  </si>
  <si>
    <t>02919</t>
  </si>
  <si>
    <t>02920</t>
  </si>
  <si>
    <t>02922</t>
  </si>
  <si>
    <t>02924</t>
  </si>
  <si>
    <t>02930</t>
  </si>
  <si>
    <t>02931</t>
  </si>
  <si>
    <t>02934</t>
  </si>
  <si>
    <t>34040</t>
  </si>
  <si>
    <t>02936</t>
  </si>
  <si>
    <t>02937</t>
  </si>
  <si>
    <t>39130</t>
  </si>
  <si>
    <t>02938</t>
  </si>
  <si>
    <t>02939</t>
  </si>
  <si>
    <t>02940</t>
  </si>
  <si>
    <t>02941</t>
  </si>
  <si>
    <t>02943</t>
  </si>
  <si>
    <t>02948</t>
  </si>
  <si>
    <t>02951</t>
  </si>
  <si>
    <t>02957</t>
  </si>
  <si>
    <t>02958</t>
  </si>
  <si>
    <t>02959</t>
  </si>
  <si>
    <t>02962</t>
  </si>
  <si>
    <t>02964</t>
  </si>
  <si>
    <t>38010</t>
  </si>
  <si>
    <t>02965</t>
  </si>
  <si>
    <t>02966</t>
  </si>
  <si>
    <t>02969</t>
  </si>
  <si>
    <t>02973</t>
  </si>
  <si>
    <t>02974</t>
  </si>
  <si>
    <t>02976</t>
  </si>
  <si>
    <t>02977</t>
  </si>
  <si>
    <t>02978</t>
  </si>
  <si>
    <t>02979</t>
  </si>
  <si>
    <t>02980</t>
  </si>
  <si>
    <t>02985</t>
  </si>
  <si>
    <t>02986</t>
  </si>
  <si>
    <t>24040</t>
  </si>
  <si>
    <t>02993</t>
  </si>
  <si>
    <t>02994</t>
  </si>
  <si>
    <t>02995</t>
  </si>
  <si>
    <t>13120</t>
  </si>
  <si>
    <t>02996</t>
  </si>
  <si>
    <t>02997</t>
  </si>
  <si>
    <t>02998</t>
  </si>
  <si>
    <t>02999</t>
  </si>
  <si>
    <t>03001</t>
  </si>
  <si>
    <t>64070</t>
  </si>
  <si>
    <t>03004</t>
  </si>
  <si>
    <t>03006</t>
  </si>
  <si>
    <t>03007</t>
  </si>
  <si>
    <t>03009</t>
  </si>
  <si>
    <t>13130</t>
  </si>
  <si>
    <t>78080</t>
  </si>
  <si>
    <t>03012</t>
  </si>
  <si>
    <t>03013</t>
  </si>
  <si>
    <t>03015</t>
  </si>
  <si>
    <t>03017</t>
  </si>
  <si>
    <t>03018</t>
  </si>
  <si>
    <t>19125</t>
  </si>
  <si>
    <t>03019</t>
  </si>
  <si>
    <t>03021</t>
  </si>
  <si>
    <t>17090</t>
  </si>
  <si>
    <t>03025</t>
  </si>
  <si>
    <t>03031</t>
  </si>
  <si>
    <t>03033</t>
  </si>
  <si>
    <t>03037</t>
  </si>
  <si>
    <t>03038</t>
  </si>
  <si>
    <t>03041</t>
  </si>
  <si>
    <t>03042</t>
  </si>
  <si>
    <t>67055</t>
  </si>
  <si>
    <t>03047</t>
  </si>
  <si>
    <t>03048</t>
  </si>
  <si>
    <t>03052</t>
  </si>
  <si>
    <t>03053</t>
  </si>
  <si>
    <t>03054</t>
  </si>
  <si>
    <t>30060</t>
  </si>
  <si>
    <t>03061</t>
  </si>
  <si>
    <t>03062</t>
  </si>
  <si>
    <t>03065</t>
  </si>
  <si>
    <t>03067</t>
  </si>
  <si>
    <t>03072</t>
  </si>
  <si>
    <t>03074</t>
  </si>
  <si>
    <t>03077</t>
  </si>
  <si>
    <t>03078</t>
  </si>
  <si>
    <t>03079</t>
  </si>
  <si>
    <t>03081</t>
  </si>
  <si>
    <t>03082</t>
  </si>
  <si>
    <t>03090</t>
  </si>
  <si>
    <t>03091</t>
  </si>
  <si>
    <t>03092</t>
  </si>
  <si>
    <t>03094</t>
  </si>
  <si>
    <t>03095</t>
  </si>
  <si>
    <t>03096</t>
  </si>
  <si>
    <t>03097</t>
  </si>
  <si>
    <t>34110</t>
  </si>
  <si>
    <t>03098</t>
  </si>
  <si>
    <t>03101</t>
  </si>
  <si>
    <t>03107</t>
  </si>
  <si>
    <t>03108</t>
  </si>
  <si>
    <t>03112</t>
  </si>
  <si>
    <t>55115</t>
  </si>
  <si>
    <t>03114</t>
  </si>
  <si>
    <t>03117</t>
  </si>
  <si>
    <t>03123</t>
  </si>
  <si>
    <t>03124</t>
  </si>
  <si>
    <t>03129</t>
  </si>
  <si>
    <t>03130</t>
  </si>
  <si>
    <t>03131</t>
  </si>
  <si>
    <t>03133</t>
  </si>
  <si>
    <t>03135</t>
  </si>
  <si>
    <t>03138</t>
  </si>
  <si>
    <t>03139</t>
  </si>
  <si>
    <t>03142</t>
  </si>
  <si>
    <t>82250</t>
  </si>
  <si>
    <t>03144</t>
  </si>
  <si>
    <t>03145</t>
  </si>
  <si>
    <t>03147</t>
  </si>
  <si>
    <t>03148</t>
  </si>
  <si>
    <t>03149</t>
  </si>
  <si>
    <t>03150</t>
  </si>
  <si>
    <t>21060</t>
  </si>
  <si>
    <t>03151</t>
  </si>
  <si>
    <t>03153</t>
  </si>
  <si>
    <t>61210</t>
  </si>
  <si>
    <t>03154</t>
  </si>
  <si>
    <t>03155</t>
  </si>
  <si>
    <t>03157</t>
  </si>
  <si>
    <t>03158</t>
  </si>
  <si>
    <t>30070</t>
  </si>
  <si>
    <t>03159</t>
  </si>
  <si>
    <t>03160</t>
  </si>
  <si>
    <t>03167</t>
  </si>
  <si>
    <t>67060</t>
  </si>
  <si>
    <t>03170</t>
  </si>
  <si>
    <t>03171</t>
  </si>
  <si>
    <t>03172</t>
  </si>
  <si>
    <t>79110</t>
  </si>
  <si>
    <t>03173</t>
  </si>
  <si>
    <t>03174</t>
  </si>
  <si>
    <t>03175</t>
  </si>
  <si>
    <t>03179</t>
  </si>
  <si>
    <t>03181</t>
  </si>
  <si>
    <t>52110</t>
  </si>
  <si>
    <t>03182</t>
  </si>
  <si>
    <t>03188</t>
  </si>
  <si>
    <t>03189</t>
  </si>
  <si>
    <t>03191</t>
  </si>
  <si>
    <t>50180</t>
  </si>
  <si>
    <t>03193</t>
  </si>
  <si>
    <t>03196</t>
  </si>
  <si>
    <t>03197</t>
  </si>
  <si>
    <t>03203</t>
  </si>
  <si>
    <t>03204</t>
  </si>
  <si>
    <t>03206</t>
  </si>
  <si>
    <t>82120</t>
  </si>
  <si>
    <t>03208</t>
  </si>
  <si>
    <t>03209</t>
  </si>
  <si>
    <t>03213</t>
  </si>
  <si>
    <t>03215</t>
  </si>
  <si>
    <t>03216</t>
  </si>
  <si>
    <t>11670</t>
  </si>
  <si>
    <t>03217</t>
  </si>
  <si>
    <t>03218</t>
  </si>
  <si>
    <t>03219</t>
  </si>
  <si>
    <t>03220</t>
  </si>
  <si>
    <t>03222</t>
  </si>
  <si>
    <t>03223</t>
  </si>
  <si>
    <t>03224</t>
  </si>
  <si>
    <t>03227</t>
  </si>
  <si>
    <t>03228</t>
  </si>
  <si>
    <t>03229</t>
  </si>
  <si>
    <t>03233</t>
  </si>
  <si>
    <t>03234</t>
  </si>
  <si>
    <t>03237</t>
  </si>
  <si>
    <t>03238</t>
  </si>
  <si>
    <t>03240</t>
  </si>
  <si>
    <t>03242</t>
  </si>
  <si>
    <t>21135</t>
  </si>
  <si>
    <t>03243</t>
  </si>
  <si>
    <t>03246</t>
  </si>
  <si>
    <t>03249</t>
  </si>
  <si>
    <t>71080</t>
  </si>
  <si>
    <t>03252</t>
  </si>
  <si>
    <t>03253</t>
  </si>
  <si>
    <t>03255</t>
  </si>
  <si>
    <t>03256</t>
  </si>
  <si>
    <t>03257</t>
  </si>
  <si>
    <t>82130</t>
  </si>
  <si>
    <t>03260</t>
  </si>
  <si>
    <t>03262</t>
  </si>
  <si>
    <t>03265</t>
  </si>
  <si>
    <t>03267</t>
  </si>
  <si>
    <t>03271</t>
  </si>
  <si>
    <t>03272</t>
  </si>
  <si>
    <t>03277</t>
  </si>
  <si>
    <t>03285</t>
  </si>
  <si>
    <t>65045</t>
  </si>
  <si>
    <t>03287</t>
  </si>
  <si>
    <t>03295</t>
  </si>
  <si>
    <t>03297</t>
  </si>
  <si>
    <t>03301</t>
  </si>
  <si>
    <t>03305</t>
  </si>
  <si>
    <t>03336</t>
  </si>
  <si>
    <t>03380</t>
  </si>
  <si>
    <t>03383</t>
  </si>
  <si>
    <t>81120</t>
  </si>
  <si>
    <t>03385</t>
  </si>
  <si>
    <t>03392</t>
  </si>
  <si>
    <t>46130</t>
  </si>
  <si>
    <t>03393</t>
  </si>
  <si>
    <t>03397</t>
  </si>
  <si>
    <t>03400</t>
  </si>
  <si>
    <t>03401</t>
  </si>
  <si>
    <t>03402</t>
  </si>
  <si>
    <t>03403</t>
  </si>
  <si>
    <t>03406</t>
  </si>
  <si>
    <t>03409</t>
  </si>
  <si>
    <t>03412</t>
  </si>
  <si>
    <t>03414</t>
  </si>
  <si>
    <t>39160</t>
  </si>
  <si>
    <t>03416</t>
  </si>
  <si>
    <t>03417</t>
  </si>
  <si>
    <t>03418</t>
  </si>
  <si>
    <t>03420</t>
  </si>
  <si>
    <t>03423</t>
  </si>
  <si>
    <t>03424</t>
  </si>
  <si>
    <t>03425</t>
  </si>
  <si>
    <t>03426</t>
  </si>
  <si>
    <t>79145</t>
  </si>
  <si>
    <t>03431</t>
  </si>
  <si>
    <t>03436</t>
  </si>
  <si>
    <t>03440</t>
  </si>
  <si>
    <t>03441</t>
  </si>
  <si>
    <t>03446</t>
  </si>
  <si>
    <t>03449</t>
  </si>
  <si>
    <t>03450</t>
  </si>
  <si>
    <t>03454</t>
  </si>
  <si>
    <t>03455</t>
  </si>
  <si>
    <t>03456</t>
  </si>
  <si>
    <t>03458</t>
  </si>
  <si>
    <t>37060</t>
  </si>
  <si>
    <t>03459</t>
  </si>
  <si>
    <t>03460</t>
  </si>
  <si>
    <t>03461</t>
  </si>
  <si>
    <t>03462</t>
  </si>
  <si>
    <t>03463</t>
  </si>
  <si>
    <t>03466</t>
  </si>
  <si>
    <t>03474</t>
  </si>
  <si>
    <t>03475</t>
  </si>
  <si>
    <t>03476</t>
  </si>
  <si>
    <t>03483</t>
  </si>
  <si>
    <t>03484</t>
  </si>
  <si>
    <t>03488</t>
  </si>
  <si>
    <t>03489</t>
  </si>
  <si>
    <t>03492</t>
  </si>
  <si>
    <t>03496</t>
  </si>
  <si>
    <t>03499</t>
  </si>
  <si>
    <t>03500</t>
  </si>
  <si>
    <t>03501</t>
  </si>
  <si>
    <t>03502</t>
  </si>
  <si>
    <t>25060</t>
  </si>
  <si>
    <t>03503</t>
  </si>
  <si>
    <t>03507</t>
  </si>
  <si>
    <t>03509</t>
  </si>
  <si>
    <t>03510</t>
  </si>
  <si>
    <t>03511</t>
  </si>
  <si>
    <t>03515</t>
  </si>
  <si>
    <t>03517</t>
  </si>
  <si>
    <t>03518</t>
  </si>
  <si>
    <t>03520</t>
  </si>
  <si>
    <t>03521</t>
  </si>
  <si>
    <t>03522</t>
  </si>
  <si>
    <t>31020</t>
  </si>
  <si>
    <t>03527</t>
  </si>
  <si>
    <t>03530</t>
  </si>
  <si>
    <t>03532</t>
  </si>
  <si>
    <t>03537</t>
  </si>
  <si>
    <t>03538</t>
  </si>
  <si>
    <t>03540</t>
  </si>
  <si>
    <t>03541</t>
  </si>
  <si>
    <t>03542</t>
  </si>
  <si>
    <t>03544</t>
  </si>
  <si>
    <t>03552</t>
  </si>
  <si>
    <t>03554</t>
  </si>
  <si>
    <t>03555</t>
  </si>
  <si>
    <t>03556</t>
  </si>
  <si>
    <t>03558</t>
  </si>
  <si>
    <t>41240</t>
  </si>
  <si>
    <t>03560</t>
  </si>
  <si>
    <t>03562</t>
  </si>
  <si>
    <t>03567</t>
  </si>
  <si>
    <t>03569</t>
  </si>
  <si>
    <t>03570</t>
  </si>
  <si>
    <t>38150</t>
  </si>
  <si>
    <t>03573</t>
  </si>
  <si>
    <t>03574</t>
  </si>
  <si>
    <t>03575</t>
  </si>
  <si>
    <t>73240</t>
  </si>
  <si>
    <t>03659</t>
  </si>
  <si>
    <t>03664</t>
  </si>
  <si>
    <t>03665</t>
  </si>
  <si>
    <t>03703</t>
  </si>
  <si>
    <t>03715</t>
  </si>
  <si>
    <t>03716</t>
  </si>
  <si>
    <t>03717</t>
  </si>
  <si>
    <t>03725</t>
  </si>
  <si>
    <t>03737</t>
  </si>
  <si>
    <t>03740</t>
  </si>
  <si>
    <t>60010</t>
  </si>
  <si>
    <t>03767</t>
  </si>
  <si>
    <t>03789</t>
  </si>
  <si>
    <t>03793</t>
  </si>
  <si>
    <t>03842</t>
  </si>
  <si>
    <t>03895</t>
  </si>
  <si>
    <t>03942</t>
  </si>
  <si>
    <t>04004</t>
  </si>
  <si>
    <t>04048</t>
  </si>
  <si>
    <t>06050</t>
  </si>
  <si>
    <t>04049</t>
  </si>
  <si>
    <t>04050</t>
  </si>
  <si>
    <t>04051</t>
  </si>
  <si>
    <t>04053</t>
  </si>
  <si>
    <t>04056</t>
  </si>
  <si>
    <t>04059</t>
  </si>
  <si>
    <t>04061</t>
  </si>
  <si>
    <t>04062</t>
  </si>
  <si>
    <t>55120</t>
  </si>
  <si>
    <t>04065</t>
  </si>
  <si>
    <t>04066</t>
  </si>
  <si>
    <t>04067</t>
  </si>
  <si>
    <t>04068</t>
  </si>
  <si>
    <t>04069</t>
  </si>
  <si>
    <t>04071</t>
  </si>
  <si>
    <t>25902</t>
  </si>
  <si>
    <t>04074</t>
  </si>
  <si>
    <t>04077</t>
  </si>
  <si>
    <t>04078</t>
  </si>
  <si>
    <t>04083</t>
  </si>
  <si>
    <t>04085</t>
  </si>
  <si>
    <t>04088</t>
  </si>
  <si>
    <t>04094</t>
  </si>
  <si>
    <t>04095</t>
  </si>
  <si>
    <t>58100</t>
  </si>
  <si>
    <t>04098</t>
  </si>
  <si>
    <t>04102</t>
  </si>
  <si>
    <t>04103</t>
  </si>
  <si>
    <t>04104</t>
  </si>
  <si>
    <t>04106</t>
  </si>
  <si>
    <t>04107</t>
  </si>
  <si>
    <t>45050</t>
  </si>
  <si>
    <t>04108</t>
  </si>
  <si>
    <t>04109</t>
  </si>
  <si>
    <t>04110</t>
  </si>
  <si>
    <t>04111</t>
  </si>
  <si>
    <t>04115</t>
  </si>
  <si>
    <t>04117</t>
  </si>
  <si>
    <t>04118</t>
  </si>
  <si>
    <t>04121</t>
  </si>
  <si>
    <t>04123</t>
  </si>
  <si>
    <t>04124</t>
  </si>
  <si>
    <t>04130</t>
  </si>
  <si>
    <t>04131</t>
  </si>
  <si>
    <t>35030</t>
  </si>
  <si>
    <t>04133</t>
  </si>
  <si>
    <t>04134</t>
  </si>
  <si>
    <t>04141</t>
  </si>
  <si>
    <t>04142</t>
  </si>
  <si>
    <t>04143</t>
  </si>
  <si>
    <t>07040</t>
  </si>
  <si>
    <t>04149</t>
  </si>
  <si>
    <t>04153</t>
  </si>
  <si>
    <t>04155</t>
  </si>
  <si>
    <t>04156</t>
  </si>
  <si>
    <t>04158</t>
  </si>
  <si>
    <t>04160</t>
  </si>
  <si>
    <t>04162</t>
  </si>
  <si>
    <t>04167</t>
  </si>
  <si>
    <t>04169</t>
  </si>
  <si>
    <t>04170</t>
  </si>
  <si>
    <t>04172</t>
  </si>
  <si>
    <t>04175</t>
  </si>
  <si>
    <t>08050</t>
  </si>
  <si>
    <t>04176</t>
  </si>
  <si>
    <t>04177</t>
  </si>
  <si>
    <t>04180</t>
  </si>
  <si>
    <t>04181</t>
  </si>
  <si>
    <t>04182</t>
  </si>
  <si>
    <t>04185</t>
  </si>
  <si>
    <t>04194</t>
  </si>
  <si>
    <t>04195</t>
  </si>
  <si>
    <t>04199</t>
  </si>
  <si>
    <t>04200</t>
  </si>
  <si>
    <t>04201</t>
  </si>
  <si>
    <t>04203</t>
  </si>
  <si>
    <t>04222</t>
  </si>
  <si>
    <t>04226</t>
  </si>
  <si>
    <t>04227</t>
  </si>
  <si>
    <t>04233</t>
  </si>
  <si>
    <t>04235</t>
  </si>
  <si>
    <t>04236</t>
  </si>
  <si>
    <t>04237</t>
  </si>
  <si>
    <t>04240</t>
  </si>
  <si>
    <t>32170</t>
  </si>
  <si>
    <t>04243</t>
  </si>
  <si>
    <t>13135</t>
  </si>
  <si>
    <t>04246</t>
  </si>
  <si>
    <t>04247</t>
  </si>
  <si>
    <t>04248</t>
  </si>
  <si>
    <t>04251</t>
  </si>
  <si>
    <t>04253</t>
  </si>
  <si>
    <t>04255</t>
  </si>
  <si>
    <t>04259</t>
  </si>
  <si>
    <t>04264</t>
  </si>
  <si>
    <t>04266</t>
  </si>
  <si>
    <t>04267</t>
  </si>
  <si>
    <t>04272</t>
  </si>
  <si>
    <t>04274</t>
  </si>
  <si>
    <t>25130</t>
  </si>
  <si>
    <t>04275</t>
  </si>
  <si>
    <t>04278</t>
  </si>
  <si>
    <t>04284</t>
  </si>
  <si>
    <t>04287</t>
  </si>
  <si>
    <t>04288</t>
  </si>
  <si>
    <t>04289</t>
  </si>
  <si>
    <t>04290</t>
  </si>
  <si>
    <t>04292</t>
  </si>
  <si>
    <t>04294</t>
  </si>
  <si>
    <t>59150</t>
  </si>
  <si>
    <t>04296</t>
  </si>
  <si>
    <t>04299</t>
  </si>
  <si>
    <t>04304</t>
  </si>
  <si>
    <t>04315</t>
  </si>
  <si>
    <t>04319</t>
  </si>
  <si>
    <t>04320</t>
  </si>
  <si>
    <t>04323</t>
  </si>
  <si>
    <t>04328</t>
  </si>
  <si>
    <t>27070</t>
  </si>
  <si>
    <t>04329</t>
  </si>
  <si>
    <t>30080</t>
  </si>
  <si>
    <t>04330</t>
  </si>
  <si>
    <t>04334</t>
  </si>
  <si>
    <t>04337</t>
  </si>
  <si>
    <t>04339</t>
  </si>
  <si>
    <t>04340</t>
  </si>
  <si>
    <t>04341</t>
  </si>
  <si>
    <t>04343</t>
  </si>
  <si>
    <t>04345</t>
  </si>
  <si>
    <t>04352</t>
  </si>
  <si>
    <t>50240</t>
  </si>
  <si>
    <t>04355</t>
  </si>
  <si>
    <t>04357</t>
  </si>
  <si>
    <t>04358</t>
  </si>
  <si>
    <t>27010</t>
  </si>
  <si>
    <t>04360</t>
  </si>
  <si>
    <t>04361</t>
  </si>
  <si>
    <t>04367</t>
  </si>
  <si>
    <t>04375</t>
  </si>
  <si>
    <t>04379</t>
  </si>
  <si>
    <t>04386</t>
  </si>
  <si>
    <t>04387</t>
  </si>
  <si>
    <t>04389</t>
  </si>
  <si>
    <t>04393</t>
  </si>
  <si>
    <t>04395</t>
  </si>
  <si>
    <t>04396</t>
  </si>
  <si>
    <t>27080</t>
  </si>
  <si>
    <t>04397</t>
  </si>
  <si>
    <t>04398</t>
  </si>
  <si>
    <t>04400</t>
  </si>
  <si>
    <t>04401</t>
  </si>
  <si>
    <t>04402</t>
  </si>
  <si>
    <t>04403</t>
  </si>
  <si>
    <t>04404</t>
  </si>
  <si>
    <t>04406</t>
  </si>
  <si>
    <t>04407</t>
  </si>
  <si>
    <t>04409</t>
  </si>
  <si>
    <t>04413</t>
  </si>
  <si>
    <t>04414</t>
  </si>
  <si>
    <t>33220</t>
  </si>
  <si>
    <t>04416</t>
  </si>
  <si>
    <t>04417</t>
  </si>
  <si>
    <t>04420</t>
  </si>
  <si>
    <t>04421</t>
  </si>
  <si>
    <t>04422</t>
  </si>
  <si>
    <t>04424</t>
  </si>
  <si>
    <t>04425</t>
  </si>
  <si>
    <t>04434</t>
  </si>
  <si>
    <t>04435</t>
  </si>
  <si>
    <t>04437</t>
  </si>
  <si>
    <t>04438</t>
  </si>
  <si>
    <t>04444</t>
  </si>
  <si>
    <t>04450</t>
  </si>
  <si>
    <t>04451</t>
  </si>
  <si>
    <t>04453</t>
  </si>
  <si>
    <t>04455</t>
  </si>
  <si>
    <t>04458</t>
  </si>
  <si>
    <t>04459</t>
  </si>
  <si>
    <t>04461</t>
  </si>
  <si>
    <t>04462</t>
  </si>
  <si>
    <t>04463</t>
  </si>
  <si>
    <t>04468</t>
  </si>
  <si>
    <t>04469</t>
  </si>
  <si>
    <t>04472</t>
  </si>
  <si>
    <t>04475</t>
  </si>
  <si>
    <t>04476</t>
  </si>
  <si>
    <t>04477</t>
  </si>
  <si>
    <t>04483</t>
  </si>
  <si>
    <t>04488</t>
  </si>
  <si>
    <t>04489</t>
  </si>
  <si>
    <t>04490</t>
  </si>
  <si>
    <t>04491</t>
  </si>
  <si>
    <t>62090</t>
  </si>
  <si>
    <t>04499</t>
  </si>
  <si>
    <t>04500</t>
  </si>
  <si>
    <t>75070</t>
  </si>
  <si>
    <t>04502</t>
  </si>
  <si>
    <t>04503</t>
  </si>
  <si>
    <t>58110</t>
  </si>
  <si>
    <t>04507</t>
  </si>
  <si>
    <t>61240</t>
  </si>
  <si>
    <t>04508</t>
  </si>
  <si>
    <t>04509</t>
  </si>
  <si>
    <t>04510</t>
  </si>
  <si>
    <t>04511</t>
  </si>
  <si>
    <t>04514</t>
  </si>
  <si>
    <t>81140</t>
  </si>
  <si>
    <t>04515</t>
  </si>
  <si>
    <t>35040</t>
  </si>
  <si>
    <t>04516</t>
  </si>
  <si>
    <t>04520</t>
  </si>
  <si>
    <t>04526</t>
  </si>
  <si>
    <t>04527</t>
  </si>
  <si>
    <t>04528</t>
  </si>
  <si>
    <t>04530</t>
  </si>
  <si>
    <t>04532</t>
  </si>
  <si>
    <t>04534</t>
  </si>
  <si>
    <t>04535</t>
  </si>
  <si>
    <t>04536</t>
  </si>
  <si>
    <t>04541</t>
  </si>
  <si>
    <t>04542</t>
  </si>
  <si>
    <t>33230</t>
  </si>
  <si>
    <t>04546</t>
  </si>
  <si>
    <t>04547</t>
  </si>
  <si>
    <t>04549</t>
  </si>
  <si>
    <t>04550</t>
  </si>
  <si>
    <t>04551</t>
  </si>
  <si>
    <t>04552</t>
  </si>
  <si>
    <t>04554</t>
  </si>
  <si>
    <t>04557</t>
  </si>
  <si>
    <t>04558</t>
  </si>
  <si>
    <t>04560</t>
  </si>
  <si>
    <t>04562</t>
  </si>
  <si>
    <t>04571</t>
  </si>
  <si>
    <t>04575</t>
  </si>
  <si>
    <t>04576</t>
  </si>
  <si>
    <t>16100</t>
  </si>
  <si>
    <t>04577</t>
  </si>
  <si>
    <t>04581</t>
  </si>
  <si>
    <t>04583</t>
  </si>
  <si>
    <t>04585</t>
  </si>
  <si>
    <t>04586</t>
  </si>
  <si>
    <t>04587</t>
  </si>
  <si>
    <t>04588</t>
  </si>
  <si>
    <t>04595</t>
  </si>
  <si>
    <t>04598</t>
  </si>
  <si>
    <t>04600</t>
  </si>
  <si>
    <t>04602</t>
  </si>
  <si>
    <t>04607</t>
  </si>
  <si>
    <t>04608</t>
  </si>
  <si>
    <t>04609</t>
  </si>
  <si>
    <t>04610</t>
  </si>
  <si>
    <t>04613</t>
  </si>
  <si>
    <t>04622</t>
  </si>
  <si>
    <t>04623</t>
  </si>
  <si>
    <t>04624</t>
  </si>
  <si>
    <t>04627</t>
  </si>
  <si>
    <t>04650</t>
  </si>
  <si>
    <t>04652</t>
  </si>
  <si>
    <t>71060</t>
  </si>
  <si>
    <t>04656</t>
  </si>
  <si>
    <t>04733</t>
  </si>
  <si>
    <t>04802</t>
  </si>
  <si>
    <t>04807</t>
  </si>
  <si>
    <t>64090</t>
  </si>
  <si>
    <t>04817</t>
  </si>
  <si>
    <t>04818</t>
  </si>
  <si>
    <t>04822</t>
  </si>
  <si>
    <t>26010</t>
  </si>
  <si>
    <t>04826</t>
  </si>
  <si>
    <t>63080</t>
  </si>
  <si>
    <t>04830</t>
  </si>
  <si>
    <t>04837</t>
  </si>
  <si>
    <t>21090</t>
  </si>
  <si>
    <t>04840</t>
  </si>
  <si>
    <t>04846</t>
  </si>
  <si>
    <t>04847</t>
  </si>
  <si>
    <t>04848</t>
  </si>
  <si>
    <t>04849</t>
  </si>
  <si>
    <t>04851</t>
  </si>
  <si>
    <t>04860</t>
  </si>
  <si>
    <t>04861</t>
  </si>
  <si>
    <t>19100</t>
  </si>
  <si>
    <t>04880</t>
  </si>
  <si>
    <t>04881</t>
  </si>
  <si>
    <t>04882</t>
  </si>
  <si>
    <t>73255</t>
  </si>
  <si>
    <t>04887</t>
  </si>
  <si>
    <t>04900</t>
  </si>
  <si>
    <t>04904</t>
  </si>
  <si>
    <t>04905</t>
  </si>
  <si>
    <t>04907</t>
  </si>
  <si>
    <t>04909</t>
  </si>
  <si>
    <t>04914</t>
  </si>
  <si>
    <t>04924</t>
  </si>
  <si>
    <t>04926</t>
  </si>
  <si>
    <t>04927</t>
  </si>
  <si>
    <t>04928</t>
  </si>
  <si>
    <t>04931</t>
  </si>
  <si>
    <t>04936</t>
  </si>
  <si>
    <t>01010</t>
  </si>
  <si>
    <t>04937</t>
  </si>
  <si>
    <t>04950</t>
  </si>
  <si>
    <t>04954</t>
  </si>
  <si>
    <t>29020</t>
  </si>
  <si>
    <t>04955</t>
  </si>
  <si>
    <t>80020</t>
  </si>
  <si>
    <t>04961</t>
  </si>
  <si>
    <t>04966</t>
  </si>
  <si>
    <t>04973</t>
  </si>
  <si>
    <t>04975</t>
  </si>
  <si>
    <t>04984</t>
  </si>
  <si>
    <t>04990</t>
  </si>
  <si>
    <t>04992</t>
  </si>
  <si>
    <t>04995</t>
  </si>
  <si>
    <t>05002</t>
  </si>
  <si>
    <t>05007</t>
  </si>
  <si>
    <t>05009</t>
  </si>
  <si>
    <t>05011</t>
  </si>
  <si>
    <t>05019</t>
  </si>
  <si>
    <t>05031</t>
  </si>
  <si>
    <t>05036</t>
  </si>
  <si>
    <t>05037</t>
  </si>
  <si>
    <t>05048</t>
  </si>
  <si>
    <t>05049</t>
  </si>
  <si>
    <t>05055</t>
  </si>
  <si>
    <t>05056</t>
  </si>
  <si>
    <t>17050</t>
  </si>
  <si>
    <t>05065</t>
  </si>
  <si>
    <t>05067</t>
  </si>
  <si>
    <t>05068</t>
  </si>
  <si>
    <t>05071</t>
  </si>
  <si>
    <t>05073</t>
  </si>
  <si>
    <t>05074</t>
  </si>
  <si>
    <t>05076</t>
  </si>
  <si>
    <t>05084</t>
  </si>
  <si>
    <t>05085</t>
  </si>
  <si>
    <t>40020</t>
  </si>
  <si>
    <t>05097</t>
  </si>
  <si>
    <t>05100</t>
  </si>
  <si>
    <t>05101</t>
  </si>
  <si>
    <t>32090</t>
  </si>
  <si>
    <t>05109</t>
  </si>
  <si>
    <t>05115</t>
  </si>
  <si>
    <t>05119</t>
  </si>
  <si>
    <t>05140</t>
  </si>
  <si>
    <t>05141</t>
  </si>
  <si>
    <t>05142</t>
  </si>
  <si>
    <t>05144</t>
  </si>
  <si>
    <t>05145</t>
  </si>
  <si>
    <t>05152</t>
  </si>
  <si>
    <t>05154</t>
  </si>
  <si>
    <t>05156</t>
  </si>
  <si>
    <t>05157</t>
  </si>
  <si>
    <t>05158</t>
  </si>
  <si>
    <t>05162</t>
  </si>
  <si>
    <t>05163</t>
  </si>
  <si>
    <t>05166</t>
  </si>
  <si>
    <t>05179</t>
  </si>
  <si>
    <t>05180</t>
  </si>
  <si>
    <t>05184</t>
  </si>
  <si>
    <t>05197</t>
  </si>
  <si>
    <t>05212</t>
  </si>
  <si>
    <t>05217</t>
  </si>
  <si>
    <t>05219</t>
  </si>
  <si>
    <t>05220</t>
  </si>
  <si>
    <t>05223</t>
  </si>
  <si>
    <t>05229</t>
  </si>
  <si>
    <t>05231</t>
  </si>
  <si>
    <t>05232</t>
  </si>
  <si>
    <t>05233</t>
  </si>
  <si>
    <t>05236</t>
  </si>
  <si>
    <t>05239</t>
  </si>
  <si>
    <t>05246</t>
  </si>
  <si>
    <t>05252</t>
  </si>
  <si>
    <t>05257</t>
  </si>
  <si>
    <t>05258</t>
  </si>
  <si>
    <t>05260</t>
  </si>
  <si>
    <t>05276</t>
  </si>
  <si>
    <t>05280</t>
  </si>
  <si>
    <t>05283</t>
  </si>
  <si>
    <t>05284</t>
  </si>
  <si>
    <t>05295</t>
  </si>
  <si>
    <t>82365</t>
  </si>
  <si>
    <t>05298</t>
  </si>
  <si>
    <t>05315</t>
  </si>
  <si>
    <t>05325</t>
  </si>
  <si>
    <t>05326</t>
  </si>
  <si>
    <t>05333</t>
  </si>
  <si>
    <t>05336</t>
  </si>
  <si>
    <t>76180</t>
  </si>
  <si>
    <t>05344</t>
  </si>
  <si>
    <t>05345</t>
  </si>
  <si>
    <t>05350</t>
  </si>
  <si>
    <t>05357</t>
  </si>
  <si>
    <t>63070</t>
  </si>
  <si>
    <t>05363</t>
  </si>
  <si>
    <t>05368</t>
  </si>
  <si>
    <t>05372</t>
  </si>
  <si>
    <t>05396</t>
  </si>
  <si>
    <t>05398</t>
  </si>
  <si>
    <t>05401</t>
  </si>
  <si>
    <t>05403</t>
  </si>
  <si>
    <t>05405</t>
  </si>
  <si>
    <t>05406</t>
  </si>
  <si>
    <t>05407</t>
  </si>
  <si>
    <t>05408</t>
  </si>
  <si>
    <t>05413</t>
  </si>
  <si>
    <t>05416</t>
  </si>
  <si>
    <t>05417</t>
  </si>
  <si>
    <t>05419</t>
  </si>
  <si>
    <t>05445</t>
  </si>
  <si>
    <t>05463</t>
  </si>
  <si>
    <t>05490</t>
  </si>
  <si>
    <t>05507</t>
  </si>
  <si>
    <t>17110</t>
  </si>
  <si>
    <t>05517</t>
  </si>
  <si>
    <t>05518</t>
  </si>
  <si>
    <t>05523</t>
  </si>
  <si>
    <t>05529</t>
  </si>
  <si>
    <t>05535</t>
  </si>
  <si>
    <t>05537</t>
  </si>
  <si>
    <t>05538</t>
  </si>
  <si>
    <t>05551</t>
  </si>
  <si>
    <t>05552</t>
  </si>
  <si>
    <t>05553</t>
  </si>
  <si>
    <t>05554</t>
  </si>
  <si>
    <t>05560</t>
  </si>
  <si>
    <t>05561</t>
  </si>
  <si>
    <t>05562</t>
  </si>
  <si>
    <t>43040</t>
  </si>
  <si>
    <t>05565</t>
  </si>
  <si>
    <t>05570</t>
  </si>
  <si>
    <t>05571</t>
  </si>
  <si>
    <t>05586</t>
  </si>
  <si>
    <t>05589</t>
  </si>
  <si>
    <t>05591</t>
  </si>
  <si>
    <t>05592</t>
  </si>
  <si>
    <t>05594</t>
  </si>
  <si>
    <t>05596</t>
  </si>
  <si>
    <t>05599</t>
  </si>
  <si>
    <t>05603</t>
  </si>
  <si>
    <t>05624</t>
  </si>
  <si>
    <t>05625</t>
  </si>
  <si>
    <t>05631</t>
  </si>
  <si>
    <t>05641</t>
  </si>
  <si>
    <t>05643</t>
  </si>
  <si>
    <t>05650</t>
  </si>
  <si>
    <t>05658</t>
  </si>
  <si>
    <t>05659</t>
  </si>
  <si>
    <t>05669</t>
  </si>
  <si>
    <t>05670</t>
  </si>
  <si>
    <t>05671</t>
  </si>
  <si>
    <t>05673</t>
  </si>
  <si>
    <t>05674</t>
  </si>
  <si>
    <t>05675</t>
  </si>
  <si>
    <t>05677</t>
  </si>
  <si>
    <t>05678</t>
  </si>
  <si>
    <t>05685</t>
  </si>
  <si>
    <t>05686</t>
  </si>
  <si>
    <t>05687</t>
  </si>
  <si>
    <t>05688</t>
  </si>
  <si>
    <t>05689</t>
  </si>
  <si>
    <t>05690</t>
  </si>
  <si>
    <t>05691</t>
  </si>
  <si>
    <t>05692</t>
  </si>
  <si>
    <t>05693</t>
  </si>
  <si>
    <t>05694</t>
  </si>
  <si>
    <t>05695</t>
  </si>
  <si>
    <t>05696</t>
  </si>
  <si>
    <t>05700</t>
  </si>
  <si>
    <t>05701</t>
  </si>
  <si>
    <t>05705</t>
  </si>
  <si>
    <t>05706</t>
  </si>
  <si>
    <t>05708</t>
  </si>
  <si>
    <t>05709</t>
  </si>
  <si>
    <t>05710</t>
  </si>
  <si>
    <t>05712</t>
  </si>
  <si>
    <t>05740</t>
  </si>
  <si>
    <t>05745</t>
  </si>
  <si>
    <t>05752</t>
  </si>
  <si>
    <t>05753</t>
  </si>
  <si>
    <t>05754</t>
  </si>
  <si>
    <t>05756</t>
  </si>
  <si>
    <t>05759</t>
  </si>
  <si>
    <t>05760</t>
  </si>
  <si>
    <t>05762</t>
  </si>
  <si>
    <t>05763</t>
  </si>
  <si>
    <t>05764</t>
  </si>
  <si>
    <t>05766</t>
  </si>
  <si>
    <t>05768</t>
  </si>
  <si>
    <t>05769</t>
  </si>
  <si>
    <t>05770</t>
  </si>
  <si>
    <t>05774</t>
  </si>
  <si>
    <t>05776</t>
  </si>
  <si>
    <t>05779</t>
  </si>
  <si>
    <t>05780</t>
  </si>
  <si>
    <t>05782</t>
  </si>
  <si>
    <t>05783</t>
  </si>
  <si>
    <t>07020</t>
  </si>
  <si>
    <t>05784</t>
  </si>
  <si>
    <t>05787</t>
  </si>
  <si>
    <t>05788</t>
  </si>
  <si>
    <t>05789</t>
  </si>
  <si>
    <t>05793</t>
  </si>
  <si>
    <t>05796</t>
  </si>
  <si>
    <t>05797</t>
  </si>
  <si>
    <t>05798</t>
  </si>
  <si>
    <t>05799</t>
  </si>
  <si>
    <t>05801</t>
  </si>
  <si>
    <t>05802</t>
  </si>
  <si>
    <t>05803</t>
  </si>
  <si>
    <t>05806</t>
  </si>
  <si>
    <t>05807</t>
  </si>
  <si>
    <t>05811</t>
  </si>
  <si>
    <t>05813</t>
  </si>
  <si>
    <t>05814</t>
  </si>
  <si>
    <t>05815</t>
  </si>
  <si>
    <t>05816</t>
  </si>
  <si>
    <t>05818</t>
  </si>
  <si>
    <t>05819</t>
  </si>
  <si>
    <t>05822</t>
  </si>
  <si>
    <t>05826</t>
  </si>
  <si>
    <t>05827</t>
  </si>
  <si>
    <t>05829</t>
  </si>
  <si>
    <t>05831</t>
  </si>
  <si>
    <t>05833</t>
  </si>
  <si>
    <t>05838</t>
  </si>
  <si>
    <t>11830</t>
  </si>
  <si>
    <t>05841</t>
  </si>
  <si>
    <t>05846</t>
  </si>
  <si>
    <t>05847</t>
  </si>
  <si>
    <t>05850</t>
  </si>
  <si>
    <t>05854</t>
  </si>
  <si>
    <t>05855</t>
  </si>
  <si>
    <t>05856</t>
  </si>
  <si>
    <t>05859</t>
  </si>
  <si>
    <t>37040</t>
  </si>
  <si>
    <t>05862</t>
  </si>
  <si>
    <t>05865</t>
  </si>
  <si>
    <t>05866</t>
  </si>
  <si>
    <t>05867</t>
  </si>
  <si>
    <t>69040</t>
  </si>
  <si>
    <t>05868</t>
  </si>
  <si>
    <t>05878</t>
  </si>
  <si>
    <t>05879</t>
  </si>
  <si>
    <t>05880</t>
  </si>
  <si>
    <t>05881</t>
  </si>
  <si>
    <t>05882</t>
  </si>
  <si>
    <t>05883</t>
  </si>
  <si>
    <t>05884</t>
  </si>
  <si>
    <t>05885</t>
  </si>
  <si>
    <t>05886</t>
  </si>
  <si>
    <t>70040</t>
  </si>
  <si>
    <t>05889</t>
  </si>
  <si>
    <t>05040</t>
  </si>
  <si>
    <t>05894</t>
  </si>
  <si>
    <t>05896</t>
  </si>
  <si>
    <t>05900</t>
  </si>
  <si>
    <t>05901</t>
  </si>
  <si>
    <t>05902</t>
  </si>
  <si>
    <t>05907</t>
  </si>
  <si>
    <t>05928</t>
  </si>
  <si>
    <t>05949</t>
  </si>
  <si>
    <t>05953</t>
  </si>
  <si>
    <t>05954</t>
  </si>
  <si>
    <t>05957</t>
  </si>
  <si>
    <t>05958</t>
  </si>
  <si>
    <t>05959</t>
  </si>
  <si>
    <t>05960</t>
  </si>
  <si>
    <t>05961</t>
  </si>
  <si>
    <t>05962</t>
  </si>
  <si>
    <t>05966</t>
  </si>
  <si>
    <t>05973</t>
  </si>
  <si>
    <t>05974</t>
  </si>
  <si>
    <t>05976</t>
  </si>
  <si>
    <t>05987</t>
  </si>
  <si>
    <t>05988</t>
  </si>
  <si>
    <t>05993</t>
  </si>
  <si>
    <t>05994</t>
  </si>
  <si>
    <t>05995</t>
  </si>
  <si>
    <t>06000</t>
  </si>
  <si>
    <t>06003</t>
  </si>
  <si>
    <t>06019</t>
  </si>
  <si>
    <t>06025</t>
  </si>
  <si>
    <t>06029</t>
  </si>
  <si>
    <t>06034</t>
  </si>
  <si>
    <t>51020</t>
  </si>
  <si>
    <t>06035</t>
  </si>
  <si>
    <t>32030</t>
  </si>
  <si>
    <t>52015</t>
  </si>
  <si>
    <t>06054</t>
  </si>
  <si>
    <t>06068</t>
  </si>
  <si>
    <t>06074</t>
  </si>
  <si>
    <t>06078</t>
  </si>
  <si>
    <t>06103</t>
  </si>
  <si>
    <t>06111</t>
  </si>
  <si>
    <t>06115</t>
  </si>
  <si>
    <t>06116</t>
  </si>
  <si>
    <t>06117</t>
  </si>
  <si>
    <t>06118</t>
  </si>
  <si>
    <t>06119</t>
  </si>
  <si>
    <t>06121</t>
  </si>
  <si>
    <t>06123</t>
  </si>
  <si>
    <t>06124</t>
  </si>
  <si>
    <t>06125</t>
  </si>
  <si>
    <t>06126</t>
  </si>
  <si>
    <t>06127</t>
  </si>
  <si>
    <t>06128</t>
  </si>
  <si>
    <t>06130</t>
  </si>
  <si>
    <t>06131</t>
  </si>
  <si>
    <t>06161</t>
  </si>
  <si>
    <t>06165</t>
  </si>
  <si>
    <t>21065</t>
  </si>
  <si>
    <t>06166</t>
  </si>
  <si>
    <t>06169</t>
  </si>
  <si>
    <t>06170</t>
  </si>
  <si>
    <t>06171</t>
  </si>
  <si>
    <t>06172</t>
  </si>
  <si>
    <t>06173</t>
  </si>
  <si>
    <t>06176</t>
  </si>
  <si>
    <t>06177</t>
  </si>
  <si>
    <t>06178</t>
  </si>
  <si>
    <t>06180</t>
  </si>
  <si>
    <t>06181</t>
  </si>
  <si>
    <t>06182</t>
  </si>
  <si>
    <t>06183</t>
  </si>
  <si>
    <t>06184</t>
  </si>
  <si>
    <t>06185</t>
  </si>
  <si>
    <t>31100</t>
  </si>
  <si>
    <t>06189</t>
  </si>
  <si>
    <t>06190</t>
  </si>
  <si>
    <t>22045</t>
  </si>
  <si>
    <t>06194</t>
  </si>
  <si>
    <t>06196</t>
  </si>
  <si>
    <t>06199</t>
  </si>
  <si>
    <t>06202</t>
  </si>
  <si>
    <t>06203</t>
  </si>
  <si>
    <t>06207</t>
  </si>
  <si>
    <t>06213</t>
  </si>
  <si>
    <t>06222</t>
  </si>
  <si>
    <t>06233</t>
  </si>
  <si>
    <t>06235</t>
  </si>
  <si>
    <t>06241</t>
  </si>
  <si>
    <t>06255</t>
  </si>
  <si>
    <t>06257</t>
  </si>
  <si>
    <t>06258</t>
  </si>
  <si>
    <t>06262</t>
  </si>
  <si>
    <t>06263</t>
  </si>
  <si>
    <t>06264</t>
  </si>
  <si>
    <t>06265</t>
  </si>
  <si>
    <t>06267</t>
  </si>
  <si>
    <t>06268</t>
  </si>
  <si>
    <t>06270</t>
  </si>
  <si>
    <t>06271</t>
  </si>
  <si>
    <t>06272</t>
  </si>
  <si>
    <t>06273</t>
  </si>
  <si>
    <t>06274</t>
  </si>
  <si>
    <t>06275</t>
  </si>
  <si>
    <t>06276</t>
  </si>
  <si>
    <t>06280</t>
  </si>
  <si>
    <t>06281</t>
  </si>
  <si>
    <t>06282</t>
  </si>
  <si>
    <t>06283</t>
  </si>
  <si>
    <t>06288</t>
  </si>
  <si>
    <t>06291</t>
  </si>
  <si>
    <t>06292</t>
  </si>
  <si>
    <t>06294</t>
  </si>
  <si>
    <t>06295</t>
  </si>
  <si>
    <t>06296</t>
  </si>
  <si>
    <t>06297</t>
  </si>
  <si>
    <t>06298</t>
  </si>
  <si>
    <t>06301</t>
  </si>
  <si>
    <t>06302</t>
  </si>
  <si>
    <t>06304</t>
  </si>
  <si>
    <t>06306</t>
  </si>
  <si>
    <t>06310</t>
  </si>
  <si>
    <t>06315</t>
  </si>
  <si>
    <t>06336</t>
  </si>
  <si>
    <t>06339</t>
  </si>
  <si>
    <t>06343</t>
  </si>
  <si>
    <t>06354</t>
  </si>
  <si>
    <t>06355</t>
  </si>
  <si>
    <t>06357</t>
  </si>
  <si>
    <t>06358</t>
  </si>
  <si>
    <t>06359</t>
  </si>
  <si>
    <t>06360</t>
  </si>
  <si>
    <t>06361</t>
  </si>
  <si>
    <t>06362</t>
  </si>
  <si>
    <t>06363</t>
  </si>
  <si>
    <t>06364</t>
  </si>
  <si>
    <t>06365</t>
  </si>
  <si>
    <t>06366</t>
  </si>
  <si>
    <t>06367</t>
  </si>
  <si>
    <t>06368</t>
  </si>
  <si>
    <t>06369</t>
  </si>
  <si>
    <t>06370</t>
  </si>
  <si>
    <t>06384</t>
  </si>
  <si>
    <t>06389</t>
  </si>
  <si>
    <t>32010</t>
  </si>
  <si>
    <t>06390</t>
  </si>
  <si>
    <t>06391</t>
  </si>
  <si>
    <t>06392</t>
  </si>
  <si>
    <t>06393</t>
  </si>
  <si>
    <t>06394</t>
  </si>
  <si>
    <t>06396</t>
  </si>
  <si>
    <t>06397</t>
  </si>
  <si>
    <t>06398</t>
  </si>
  <si>
    <t>06399</t>
  </si>
  <si>
    <t>06400</t>
  </si>
  <si>
    <t>31140</t>
  </si>
  <si>
    <t>06401</t>
  </si>
  <si>
    <t>06402</t>
  </si>
  <si>
    <t>06403</t>
  </si>
  <si>
    <t>06405</t>
  </si>
  <si>
    <t>06411</t>
  </si>
  <si>
    <t>06413</t>
  </si>
  <si>
    <t>06416</t>
  </si>
  <si>
    <t>06420</t>
  </si>
  <si>
    <t>06422</t>
  </si>
  <si>
    <t>06426</t>
  </si>
  <si>
    <t>06427</t>
  </si>
  <si>
    <t>06428</t>
  </si>
  <si>
    <t>06444</t>
  </si>
  <si>
    <t>06450</t>
  </si>
  <si>
    <t>06486</t>
  </si>
  <si>
    <t>06487</t>
  </si>
  <si>
    <t>06488</t>
  </si>
  <si>
    <t>06489</t>
  </si>
  <si>
    <t>06490</t>
  </si>
  <si>
    <t>06491</t>
  </si>
  <si>
    <t>06492</t>
  </si>
  <si>
    <t>50050</t>
  </si>
  <si>
    <t>06493</t>
  </si>
  <si>
    <t>06494</t>
  </si>
  <si>
    <t>06503</t>
  </si>
  <si>
    <t>06505</t>
  </si>
  <si>
    <t>06553</t>
  </si>
  <si>
    <t>06585</t>
  </si>
  <si>
    <t>06587</t>
  </si>
  <si>
    <t>06588</t>
  </si>
  <si>
    <t>06589</t>
  </si>
  <si>
    <t>06590</t>
  </si>
  <si>
    <t>06591</t>
  </si>
  <si>
    <t>06592</t>
  </si>
  <si>
    <t>06593</t>
  </si>
  <si>
    <t>06595</t>
  </si>
  <si>
    <t>06596</t>
  </si>
  <si>
    <t>06597</t>
  </si>
  <si>
    <t>06599</t>
  </si>
  <si>
    <t>06600</t>
  </si>
  <si>
    <t>06631</t>
  </si>
  <si>
    <t>06632</t>
  </si>
  <si>
    <t>06656</t>
  </si>
  <si>
    <t>06658</t>
  </si>
  <si>
    <t>06662</t>
  </si>
  <si>
    <t>06663</t>
  </si>
  <si>
    <t>06664</t>
  </si>
  <si>
    <t>06666</t>
  </si>
  <si>
    <t>06667</t>
  </si>
  <si>
    <t>06668</t>
  </si>
  <si>
    <t>06672</t>
  </si>
  <si>
    <t>06673</t>
  </si>
  <si>
    <t>06674</t>
  </si>
  <si>
    <t>06675</t>
  </si>
  <si>
    <t>06676</t>
  </si>
  <si>
    <t>06677</t>
  </si>
  <si>
    <t>06678</t>
  </si>
  <si>
    <t>06679</t>
  </si>
  <si>
    <t>06680</t>
  </si>
  <si>
    <t>06681</t>
  </si>
  <si>
    <t>06682</t>
  </si>
  <si>
    <t>06684</t>
  </si>
  <si>
    <t>06693</t>
  </si>
  <si>
    <t>06697</t>
  </si>
  <si>
    <t>06708</t>
  </si>
  <si>
    <t>06743</t>
  </si>
  <si>
    <t>06762</t>
  </si>
  <si>
    <t>06766</t>
  </si>
  <si>
    <t>06767</t>
  </si>
  <si>
    <t>06768</t>
  </si>
  <si>
    <t>06769</t>
  </si>
  <si>
    <t>06773</t>
  </si>
  <si>
    <t>06774</t>
  </si>
  <si>
    <t>06775</t>
  </si>
  <si>
    <t>06778</t>
  </si>
  <si>
    <t>06811</t>
  </si>
  <si>
    <t>06825</t>
  </si>
  <si>
    <t>06826</t>
  </si>
  <si>
    <t>06827</t>
  </si>
  <si>
    <t>06872</t>
  </si>
  <si>
    <t>06874</t>
  </si>
  <si>
    <t>06930</t>
  </si>
  <si>
    <t>06932</t>
  </si>
  <si>
    <t>06933</t>
  </si>
  <si>
    <t>05010</t>
  </si>
  <si>
    <t>06938</t>
  </si>
  <si>
    <t>06939</t>
  </si>
  <si>
    <t>06940</t>
  </si>
  <si>
    <t>06941</t>
  </si>
  <si>
    <t>06942</t>
  </si>
  <si>
    <t>06944</t>
  </si>
  <si>
    <t>06010</t>
  </si>
  <si>
    <t>06950</t>
  </si>
  <si>
    <t>06951</t>
  </si>
  <si>
    <t>06952</t>
  </si>
  <si>
    <t>06953</t>
  </si>
  <si>
    <t>06956</t>
  </si>
  <si>
    <t>06966</t>
  </si>
  <si>
    <t>06967</t>
  </si>
  <si>
    <t>06971</t>
  </si>
  <si>
    <t>07024</t>
  </si>
  <si>
    <t>07042</t>
  </si>
  <si>
    <t>07059</t>
  </si>
  <si>
    <t>07067</t>
  </si>
  <si>
    <t>07129</t>
  </si>
  <si>
    <t>07143</t>
  </si>
  <si>
    <t>07171</t>
  </si>
  <si>
    <t>07190</t>
  </si>
  <si>
    <t>07206</t>
  </si>
  <si>
    <t>07214</t>
  </si>
  <si>
    <t>07218</t>
  </si>
  <si>
    <t>07237</t>
  </si>
  <si>
    <t>07249</t>
  </si>
  <si>
    <t>07250</t>
  </si>
  <si>
    <t>07251</t>
  </si>
  <si>
    <t>07252</t>
  </si>
  <si>
    <t>07253</t>
  </si>
  <si>
    <t>07256</t>
  </si>
  <si>
    <t>07262</t>
  </si>
  <si>
    <t>07310</t>
  </si>
  <si>
    <t>07311</t>
  </si>
  <si>
    <t>07326</t>
  </si>
  <si>
    <t>07336</t>
  </si>
  <si>
    <t>07347</t>
  </si>
  <si>
    <t>07349</t>
  </si>
  <si>
    <t>07350</t>
  </si>
  <si>
    <t>07358</t>
  </si>
  <si>
    <t>07364</t>
  </si>
  <si>
    <t>07366</t>
  </si>
  <si>
    <t>07370</t>
  </si>
  <si>
    <t>07372</t>
  </si>
  <si>
    <t>07377</t>
  </si>
  <si>
    <t>07383</t>
  </si>
  <si>
    <t>07386</t>
  </si>
  <si>
    <t>07388</t>
  </si>
  <si>
    <t>07423</t>
  </si>
  <si>
    <t>82910</t>
  </si>
  <si>
    <t>07425</t>
  </si>
  <si>
    <t>07429</t>
  </si>
  <si>
    <t>07443</t>
  </si>
  <si>
    <t>07444</t>
  </si>
  <si>
    <t>07446</t>
  </si>
  <si>
    <t>07447</t>
  </si>
  <si>
    <t>07453</t>
  </si>
  <si>
    <t>07454</t>
  </si>
  <si>
    <t>07458</t>
  </si>
  <si>
    <t>07459</t>
  </si>
  <si>
    <t>07461</t>
  </si>
  <si>
    <t>07462</t>
  </si>
  <si>
    <t>07467</t>
  </si>
  <si>
    <t>07474</t>
  </si>
  <si>
    <t>07483</t>
  </si>
  <si>
    <t>07484</t>
  </si>
  <si>
    <t>07494</t>
  </si>
  <si>
    <t>07495</t>
  </si>
  <si>
    <t>07497</t>
  </si>
  <si>
    <t>07500</t>
  </si>
  <si>
    <t>07519</t>
  </si>
  <si>
    <t>07523</t>
  </si>
  <si>
    <t>07526</t>
  </si>
  <si>
    <t>07527</t>
  </si>
  <si>
    <t>07544</t>
  </si>
  <si>
    <t>07547</t>
  </si>
  <si>
    <t>07548</t>
  </si>
  <si>
    <t>07556</t>
  </si>
  <si>
    <t>07561</t>
  </si>
  <si>
    <t>07562</t>
  </si>
  <si>
    <t>07564</t>
  </si>
  <si>
    <t>07567</t>
  </si>
  <si>
    <t>07573</t>
  </si>
  <si>
    <t>07577</t>
  </si>
  <si>
    <t>07578</t>
  </si>
  <si>
    <t>07579</t>
  </si>
  <si>
    <t>07581</t>
  </si>
  <si>
    <t>82911</t>
  </si>
  <si>
    <t>07597</t>
  </si>
  <si>
    <t>82922</t>
  </si>
  <si>
    <t>07606</t>
  </si>
  <si>
    <t>49040</t>
  </si>
  <si>
    <t>07615</t>
  </si>
  <si>
    <t>07618</t>
  </si>
  <si>
    <t>07630</t>
  </si>
  <si>
    <t>07633</t>
  </si>
  <si>
    <t>07638</t>
  </si>
  <si>
    <t>07653</t>
  </si>
  <si>
    <t>07654</t>
  </si>
  <si>
    <t>07706</t>
  </si>
  <si>
    <t>07720</t>
  </si>
  <si>
    <t>07722</t>
  </si>
  <si>
    <t>07724</t>
  </si>
  <si>
    <t>07728</t>
  </si>
  <si>
    <t>07741</t>
  </si>
  <si>
    <t>07756</t>
  </si>
  <si>
    <t>07769</t>
  </si>
  <si>
    <t>07793</t>
  </si>
  <si>
    <t>07794</t>
  </si>
  <si>
    <t>07795</t>
  </si>
  <si>
    <t>07796</t>
  </si>
  <si>
    <t>07797</t>
  </si>
  <si>
    <t>07805</t>
  </si>
  <si>
    <t>07811</t>
  </si>
  <si>
    <t>07814</t>
  </si>
  <si>
    <t>07818</t>
  </si>
  <si>
    <t>07822</t>
  </si>
  <si>
    <t>07827</t>
  </si>
  <si>
    <t>07828</t>
  </si>
  <si>
    <t>07836</t>
  </si>
  <si>
    <t>07840</t>
  </si>
  <si>
    <t>07855</t>
  </si>
  <si>
    <t>07856</t>
  </si>
  <si>
    <t>07881</t>
  </si>
  <si>
    <t>07892</t>
  </si>
  <si>
    <t>07912</t>
  </si>
  <si>
    <t>07926</t>
  </si>
  <si>
    <t>07964</t>
  </si>
  <si>
    <t>07965</t>
  </si>
  <si>
    <t>07972</t>
  </si>
  <si>
    <t>07985</t>
  </si>
  <si>
    <t>07986</t>
  </si>
  <si>
    <t>07988</t>
  </si>
  <si>
    <t>07989</t>
  </si>
  <si>
    <t>07990</t>
  </si>
  <si>
    <t>07997</t>
  </si>
  <si>
    <t>08000</t>
  </si>
  <si>
    <t>08003</t>
  </si>
  <si>
    <t>41901</t>
  </si>
  <si>
    <t>08019</t>
  </si>
  <si>
    <t>08039</t>
  </si>
  <si>
    <t>08040</t>
  </si>
  <si>
    <t>82903</t>
  </si>
  <si>
    <t>08047</t>
  </si>
  <si>
    <t>08048</t>
  </si>
  <si>
    <t>41904</t>
  </si>
  <si>
    <t>08052</t>
  </si>
  <si>
    <t>08056</t>
  </si>
  <si>
    <t>08057</t>
  </si>
  <si>
    <t>08059</t>
  </si>
  <si>
    <t>17901</t>
  </si>
  <si>
    <t>08063</t>
  </si>
  <si>
    <t>08164</t>
  </si>
  <si>
    <t>24901</t>
  </si>
  <si>
    <t>08210</t>
  </si>
  <si>
    <t>33901</t>
  </si>
  <si>
    <t>08211</t>
  </si>
  <si>
    <t>70901</t>
  </si>
  <si>
    <t>08212</t>
  </si>
  <si>
    <t>08214</t>
  </si>
  <si>
    <t>55901</t>
  </si>
  <si>
    <t>08221</t>
  </si>
  <si>
    <t>08233</t>
  </si>
  <si>
    <t>81901</t>
  </si>
  <si>
    <t>08241</t>
  </si>
  <si>
    <t>08242</t>
  </si>
  <si>
    <t>41905</t>
  </si>
  <si>
    <t>08246</t>
  </si>
  <si>
    <t>33902</t>
  </si>
  <si>
    <t>08249</t>
  </si>
  <si>
    <t>12901</t>
  </si>
  <si>
    <t>08250</t>
  </si>
  <si>
    <t>82904</t>
  </si>
  <si>
    <t>08255</t>
  </si>
  <si>
    <t>82905</t>
  </si>
  <si>
    <t>08256</t>
  </si>
  <si>
    <t>63901</t>
  </si>
  <si>
    <t>08265</t>
  </si>
  <si>
    <t>08281</t>
  </si>
  <si>
    <t>15901</t>
  </si>
  <si>
    <t>08290</t>
  </si>
  <si>
    <t>63903</t>
  </si>
  <si>
    <t>08292</t>
  </si>
  <si>
    <t>63904</t>
  </si>
  <si>
    <t>08293</t>
  </si>
  <si>
    <t>08301</t>
  </si>
  <si>
    <t>08303</t>
  </si>
  <si>
    <t>37901</t>
  </si>
  <si>
    <t>08314</t>
  </si>
  <si>
    <t>08320</t>
  </si>
  <si>
    <t>23901</t>
  </si>
  <si>
    <t>08322</t>
  </si>
  <si>
    <t>33904</t>
  </si>
  <si>
    <t>08323</t>
  </si>
  <si>
    <t>41908</t>
  </si>
  <si>
    <t>08326</t>
  </si>
  <si>
    <t>47902</t>
  </si>
  <si>
    <t>08327</t>
  </si>
  <si>
    <t>70904</t>
  </si>
  <si>
    <t>08331</t>
  </si>
  <si>
    <t>70902</t>
  </si>
  <si>
    <t>08332</t>
  </si>
  <si>
    <t>81902</t>
  </si>
  <si>
    <t>08333</t>
  </si>
  <si>
    <t>82912</t>
  </si>
  <si>
    <t>08334</t>
  </si>
  <si>
    <t>82913</t>
  </si>
  <si>
    <t>08335</t>
  </si>
  <si>
    <t>82915</t>
  </si>
  <si>
    <t>08337</t>
  </si>
  <si>
    <t>82916</t>
  </si>
  <si>
    <t>08338</t>
  </si>
  <si>
    <t>08339</t>
  </si>
  <si>
    <t>26901</t>
  </si>
  <si>
    <t>08341</t>
  </si>
  <si>
    <t>28901</t>
  </si>
  <si>
    <t>08342</t>
  </si>
  <si>
    <t>82918</t>
  </si>
  <si>
    <t>08347</t>
  </si>
  <si>
    <t>08350</t>
  </si>
  <si>
    <t>08351</t>
  </si>
  <si>
    <t>08352</t>
  </si>
  <si>
    <t>08353</t>
  </si>
  <si>
    <t>08355</t>
  </si>
  <si>
    <t>08361</t>
  </si>
  <si>
    <t>41909</t>
  </si>
  <si>
    <t>08370</t>
  </si>
  <si>
    <t>41910</t>
  </si>
  <si>
    <t>08371</t>
  </si>
  <si>
    <t>70905</t>
  </si>
  <si>
    <t>08372</t>
  </si>
  <si>
    <t>08375</t>
  </si>
  <si>
    <t>41911</t>
  </si>
  <si>
    <t>08377</t>
  </si>
  <si>
    <t>08381</t>
  </si>
  <si>
    <t>08384</t>
  </si>
  <si>
    <t>08396</t>
  </si>
  <si>
    <t>08398</t>
  </si>
  <si>
    <t>08409</t>
  </si>
  <si>
    <t>08412</t>
  </si>
  <si>
    <t>08420</t>
  </si>
  <si>
    <t>08421</t>
  </si>
  <si>
    <t>08428</t>
  </si>
  <si>
    <t>56902</t>
  </si>
  <si>
    <t>08431</t>
  </si>
  <si>
    <t>63906</t>
  </si>
  <si>
    <t>08433</t>
  </si>
  <si>
    <t>82921</t>
  </si>
  <si>
    <t>08435</t>
  </si>
  <si>
    <t>08443</t>
  </si>
  <si>
    <t>08446</t>
  </si>
  <si>
    <t>11901</t>
  </si>
  <si>
    <t>08450</t>
  </si>
  <si>
    <t>44901</t>
  </si>
  <si>
    <t>08451</t>
  </si>
  <si>
    <t>82925</t>
  </si>
  <si>
    <t>08456</t>
  </si>
  <si>
    <t>08457</t>
  </si>
  <si>
    <t>08458</t>
  </si>
  <si>
    <t>08459</t>
  </si>
  <si>
    <t>08461</t>
  </si>
  <si>
    <t>63907</t>
  </si>
  <si>
    <t>08464</t>
  </si>
  <si>
    <t>08469</t>
  </si>
  <si>
    <t>08470</t>
  </si>
  <si>
    <t>82926</t>
  </si>
  <si>
    <t>08471</t>
  </si>
  <si>
    <t>82927</t>
  </si>
  <si>
    <t>08472</t>
  </si>
  <si>
    <t>59901</t>
  </si>
  <si>
    <t>08478</t>
  </si>
  <si>
    <t>82928</t>
  </si>
  <si>
    <t>08479</t>
  </si>
  <si>
    <t>81903</t>
  </si>
  <si>
    <t>08483</t>
  </si>
  <si>
    <t>41914</t>
  </si>
  <si>
    <t>08484</t>
  </si>
  <si>
    <t>41915</t>
  </si>
  <si>
    <t>08485</t>
  </si>
  <si>
    <t>08487</t>
  </si>
  <si>
    <t>08488</t>
  </si>
  <si>
    <t>82929</t>
  </si>
  <si>
    <t>08489</t>
  </si>
  <si>
    <t>61902</t>
  </si>
  <si>
    <t>08490</t>
  </si>
  <si>
    <t>08494</t>
  </si>
  <si>
    <t>08495</t>
  </si>
  <si>
    <t>08496</t>
  </si>
  <si>
    <t>08497</t>
  </si>
  <si>
    <t>08498</t>
  </si>
  <si>
    <t>08499</t>
  </si>
  <si>
    <t>82930</t>
  </si>
  <si>
    <t>08501</t>
  </si>
  <si>
    <t>08503</t>
  </si>
  <si>
    <t>08504</t>
  </si>
  <si>
    <t>08505</t>
  </si>
  <si>
    <t>37902</t>
  </si>
  <si>
    <t>08507</t>
  </si>
  <si>
    <t>41916</t>
  </si>
  <si>
    <t>08515</t>
  </si>
  <si>
    <t>70906</t>
  </si>
  <si>
    <t>08516</t>
  </si>
  <si>
    <t>73908</t>
  </si>
  <si>
    <t>08519</t>
  </si>
  <si>
    <t>08535</t>
  </si>
  <si>
    <t>08541</t>
  </si>
  <si>
    <t>08542</t>
  </si>
  <si>
    <t>08554</t>
  </si>
  <si>
    <t>08555</t>
  </si>
  <si>
    <t>08558</t>
  </si>
  <si>
    <t>08569</t>
  </si>
  <si>
    <t>82933</t>
  </si>
  <si>
    <t>08572</t>
  </si>
  <si>
    <t>08577</t>
  </si>
  <si>
    <t>08587</t>
  </si>
  <si>
    <t>08598</t>
  </si>
  <si>
    <t>54901</t>
  </si>
  <si>
    <t>08599</t>
  </si>
  <si>
    <t>41917</t>
  </si>
  <si>
    <t>08600</t>
  </si>
  <si>
    <t>30902</t>
  </si>
  <si>
    <t>08601</t>
  </si>
  <si>
    <t>08606</t>
  </si>
  <si>
    <t>08608</t>
  </si>
  <si>
    <t>08609</t>
  </si>
  <si>
    <t>08610</t>
  </si>
  <si>
    <t>08611</t>
  </si>
  <si>
    <t>08612</t>
  </si>
  <si>
    <t>08613</t>
  </si>
  <si>
    <t>13901</t>
  </si>
  <si>
    <t>08615</t>
  </si>
  <si>
    <t>39903</t>
  </si>
  <si>
    <t>08616</t>
  </si>
  <si>
    <t>08617</t>
  </si>
  <si>
    <t>08618</t>
  </si>
  <si>
    <t>08619</t>
  </si>
  <si>
    <t>08620</t>
  </si>
  <si>
    <t>08621</t>
  </si>
  <si>
    <t>08622</t>
  </si>
  <si>
    <t>08623</t>
  </si>
  <si>
    <t>08624</t>
  </si>
  <si>
    <t>08626</t>
  </si>
  <si>
    <t>08627</t>
  </si>
  <si>
    <t>08628</t>
  </si>
  <si>
    <t>08629</t>
  </si>
  <si>
    <t>82939</t>
  </si>
  <si>
    <t>08630</t>
  </si>
  <si>
    <t>82940</t>
  </si>
  <si>
    <t>08631</t>
  </si>
  <si>
    <t>58901</t>
  </si>
  <si>
    <t>08632</t>
  </si>
  <si>
    <t>41918</t>
  </si>
  <si>
    <t>08633</t>
  </si>
  <si>
    <t>82938</t>
  </si>
  <si>
    <t>08634</t>
  </si>
  <si>
    <t>82937</t>
  </si>
  <si>
    <t>08635</t>
  </si>
  <si>
    <t>82941</t>
  </si>
  <si>
    <t>08636</t>
  </si>
  <si>
    <t>82942</t>
  </si>
  <si>
    <t>08637</t>
  </si>
  <si>
    <t>82943</t>
  </si>
  <si>
    <t>08641</t>
  </si>
  <si>
    <t>39905</t>
  </si>
  <si>
    <t>08642</t>
  </si>
  <si>
    <t>13902</t>
  </si>
  <si>
    <t>08643</t>
  </si>
  <si>
    <t>38902</t>
  </si>
  <si>
    <t>08644</t>
  </si>
  <si>
    <t>08646</t>
  </si>
  <si>
    <t>08648</t>
  </si>
  <si>
    <t>08649</t>
  </si>
  <si>
    <t>82945</t>
  </si>
  <si>
    <t>08651</t>
  </si>
  <si>
    <t>41919</t>
  </si>
  <si>
    <t>08652</t>
  </si>
  <si>
    <t>73909</t>
  </si>
  <si>
    <t>08653</t>
  </si>
  <si>
    <t>81904</t>
  </si>
  <si>
    <t>08655</t>
  </si>
  <si>
    <t>82919</t>
  </si>
  <si>
    <t>08656</t>
  </si>
  <si>
    <t>44020</t>
  </si>
  <si>
    <t>08657</t>
  </si>
  <si>
    <t>38901</t>
  </si>
  <si>
    <t>08659</t>
  </si>
  <si>
    <t>08660</t>
  </si>
  <si>
    <t>08661</t>
  </si>
  <si>
    <t>08662</t>
  </si>
  <si>
    <t>08667</t>
  </si>
  <si>
    <t>82949</t>
  </si>
  <si>
    <t>08668</t>
  </si>
  <si>
    <t>82948</t>
  </si>
  <si>
    <t>08669</t>
  </si>
  <si>
    <t>82947</t>
  </si>
  <si>
    <t>08670</t>
  </si>
  <si>
    <t>82950</t>
  </si>
  <si>
    <t>08671</t>
  </si>
  <si>
    <t>08692</t>
  </si>
  <si>
    <t>08697</t>
  </si>
  <si>
    <t>33906</t>
  </si>
  <si>
    <t>08700</t>
  </si>
  <si>
    <t>74903</t>
  </si>
  <si>
    <t>08701</t>
  </si>
  <si>
    <t>63910</t>
  </si>
  <si>
    <t>08702</t>
  </si>
  <si>
    <t>28902</t>
  </si>
  <si>
    <t>08703</t>
  </si>
  <si>
    <t>82953</t>
  </si>
  <si>
    <t>08704</t>
  </si>
  <si>
    <t>25903</t>
  </si>
  <si>
    <t>08705</t>
  </si>
  <si>
    <t>11903</t>
  </si>
  <si>
    <t>08706</t>
  </si>
  <si>
    <t>08708</t>
  </si>
  <si>
    <t>08709</t>
  </si>
  <si>
    <t>08710</t>
  </si>
  <si>
    <t>08712</t>
  </si>
  <si>
    <t>08713</t>
  </si>
  <si>
    <t>08714</t>
  </si>
  <si>
    <t>08715</t>
  </si>
  <si>
    <t>33907</t>
  </si>
  <si>
    <t>08716</t>
  </si>
  <si>
    <t>82958</t>
  </si>
  <si>
    <t>08718</t>
  </si>
  <si>
    <t>41920</t>
  </si>
  <si>
    <t>08719</t>
  </si>
  <si>
    <t>33909</t>
  </si>
  <si>
    <t>08720</t>
  </si>
  <si>
    <t>25904</t>
  </si>
  <si>
    <t>08721</t>
  </si>
  <si>
    <t>82957</t>
  </si>
  <si>
    <t>08722</t>
  </si>
  <si>
    <t>82956</t>
  </si>
  <si>
    <t>08723</t>
  </si>
  <si>
    <t>50903</t>
  </si>
  <si>
    <t>08725</t>
  </si>
  <si>
    <t>50902</t>
  </si>
  <si>
    <t>08726</t>
  </si>
  <si>
    <t>25906</t>
  </si>
  <si>
    <t>08731</t>
  </si>
  <si>
    <t>25905</t>
  </si>
  <si>
    <t>08732</t>
  </si>
  <si>
    <t>82959</t>
  </si>
  <si>
    <t>08733</t>
  </si>
  <si>
    <t>63911</t>
  </si>
  <si>
    <t>08734</t>
  </si>
  <si>
    <t>08735</t>
  </si>
  <si>
    <t>50904</t>
  </si>
  <si>
    <t>08737</t>
  </si>
  <si>
    <t>25908</t>
  </si>
  <si>
    <t>08738</t>
  </si>
  <si>
    <t>25907</t>
  </si>
  <si>
    <t>08739</t>
  </si>
  <si>
    <t>73910</t>
  </si>
  <si>
    <t>08740</t>
  </si>
  <si>
    <t>81905</t>
  </si>
  <si>
    <t>08741</t>
  </si>
  <si>
    <t>82962</t>
  </si>
  <si>
    <t>08742</t>
  </si>
  <si>
    <t>08744</t>
  </si>
  <si>
    <t>08745</t>
  </si>
  <si>
    <t>08746</t>
  </si>
  <si>
    <t>08753</t>
  </si>
  <si>
    <t>82963</t>
  </si>
  <si>
    <t>08757</t>
  </si>
  <si>
    <t>63913</t>
  </si>
  <si>
    <t>08765</t>
  </si>
  <si>
    <t>25909</t>
  </si>
  <si>
    <t>08766</t>
  </si>
  <si>
    <t>41921</t>
  </si>
  <si>
    <t>08793</t>
  </si>
  <si>
    <t>82967</t>
  </si>
  <si>
    <t>08799</t>
  </si>
  <si>
    <t>61903</t>
  </si>
  <si>
    <t>08800</t>
  </si>
  <si>
    <t>08801</t>
  </si>
  <si>
    <t>08802</t>
  </si>
  <si>
    <t>08803</t>
  </si>
  <si>
    <t>08804</t>
  </si>
  <si>
    <t>08805</t>
  </si>
  <si>
    <t>08806</t>
  </si>
  <si>
    <t>08807</t>
  </si>
  <si>
    <t>08811</t>
  </si>
  <si>
    <t>82968</t>
  </si>
  <si>
    <t>08816</t>
  </si>
  <si>
    <t>13903</t>
  </si>
  <si>
    <t>08817</t>
  </si>
  <si>
    <t>08824</t>
  </si>
  <si>
    <t>08825</t>
  </si>
  <si>
    <t>08826</t>
  </si>
  <si>
    <t>08845</t>
  </si>
  <si>
    <t>08846</t>
  </si>
  <si>
    <t>82969</t>
  </si>
  <si>
    <t>08853</t>
  </si>
  <si>
    <t>63915</t>
  </si>
  <si>
    <t>08855</t>
  </si>
  <si>
    <t>09902</t>
  </si>
  <si>
    <t>08856</t>
  </si>
  <si>
    <t>82907</t>
  </si>
  <si>
    <t>08865</t>
  </si>
  <si>
    <t>08879</t>
  </si>
  <si>
    <t>08880</t>
  </si>
  <si>
    <t>50905</t>
  </si>
  <si>
    <t>08884</t>
  </si>
  <si>
    <t>08885</t>
  </si>
  <si>
    <t>08886</t>
  </si>
  <si>
    <t>08887</t>
  </si>
  <si>
    <t>08888</t>
  </si>
  <si>
    <t>08889</t>
  </si>
  <si>
    <t>08890</t>
  </si>
  <si>
    <t>08891</t>
  </si>
  <si>
    <t>08892</t>
  </si>
  <si>
    <t>08894</t>
  </si>
  <si>
    <t>08895</t>
  </si>
  <si>
    <t>08898</t>
  </si>
  <si>
    <t>08899</t>
  </si>
  <si>
    <t>08901</t>
  </si>
  <si>
    <t>08904</t>
  </si>
  <si>
    <t>08906</t>
  </si>
  <si>
    <t>08907</t>
  </si>
  <si>
    <t>08910</t>
  </si>
  <si>
    <t>08911</t>
  </si>
  <si>
    <t>82923</t>
  </si>
  <si>
    <t>08915</t>
  </si>
  <si>
    <t>82970</t>
  </si>
  <si>
    <t>08934</t>
  </si>
  <si>
    <t>08945</t>
  </si>
  <si>
    <t>82909</t>
  </si>
  <si>
    <t>08950</t>
  </si>
  <si>
    <t>08963</t>
  </si>
  <si>
    <t>08989</t>
  </si>
  <si>
    <t>08995</t>
  </si>
  <si>
    <t>08997</t>
  </si>
  <si>
    <t>09019</t>
  </si>
  <si>
    <t>09023</t>
  </si>
  <si>
    <t>09034</t>
  </si>
  <si>
    <t>09035</t>
  </si>
  <si>
    <t>09038</t>
  </si>
  <si>
    <t>09043</t>
  </si>
  <si>
    <t>09048</t>
  </si>
  <si>
    <t>09049</t>
  </si>
  <si>
    <t>09051</t>
  </si>
  <si>
    <t>09057</t>
  </si>
  <si>
    <t>09061</t>
  </si>
  <si>
    <t>09069</t>
  </si>
  <si>
    <t>09070</t>
  </si>
  <si>
    <t>09073</t>
  </si>
  <si>
    <t>09074</t>
  </si>
  <si>
    <t>50906</t>
  </si>
  <si>
    <t>09077</t>
  </si>
  <si>
    <t>09081</t>
  </si>
  <si>
    <t>09089</t>
  </si>
  <si>
    <t>82973</t>
  </si>
  <si>
    <t>09094</t>
  </si>
  <si>
    <t>09099</t>
  </si>
  <si>
    <t>09101</t>
  </si>
  <si>
    <t>82974</t>
  </si>
  <si>
    <t>09102</t>
  </si>
  <si>
    <t>09119</t>
  </si>
  <si>
    <t>09121</t>
  </si>
  <si>
    <t>09125</t>
  </si>
  <si>
    <t>09141</t>
  </si>
  <si>
    <t>09148</t>
  </si>
  <si>
    <t>09153</t>
  </si>
  <si>
    <t>09154</t>
  </si>
  <si>
    <t>09157</t>
  </si>
  <si>
    <t>09161</t>
  </si>
  <si>
    <t>09167</t>
  </si>
  <si>
    <t>09170</t>
  </si>
  <si>
    <t>09171</t>
  </si>
  <si>
    <t>09181</t>
  </si>
  <si>
    <t>09182</t>
  </si>
  <si>
    <t>09187</t>
  </si>
  <si>
    <t>09208</t>
  </si>
  <si>
    <t>09245</t>
  </si>
  <si>
    <t>09251</t>
  </si>
  <si>
    <t>09267</t>
  </si>
  <si>
    <t>09275</t>
  </si>
  <si>
    <t>09280</t>
  </si>
  <si>
    <t>09281</t>
  </si>
  <si>
    <t>09282</t>
  </si>
  <si>
    <t>09283</t>
  </si>
  <si>
    <t>09284</t>
  </si>
  <si>
    <t>09287</t>
  </si>
  <si>
    <t>09288</t>
  </si>
  <si>
    <t>09289</t>
  </si>
  <si>
    <t>09290</t>
  </si>
  <si>
    <t>63917</t>
  </si>
  <si>
    <t>09292</t>
  </si>
  <si>
    <t>63916</t>
  </si>
  <si>
    <t>09293</t>
  </si>
  <si>
    <t>50908</t>
  </si>
  <si>
    <t>09294</t>
  </si>
  <si>
    <t>09296</t>
  </si>
  <si>
    <t>82975</t>
  </si>
  <si>
    <t>09300</t>
  </si>
  <si>
    <t>09301</t>
  </si>
  <si>
    <t>61904</t>
  </si>
  <si>
    <t>09304</t>
  </si>
  <si>
    <t>25910</t>
  </si>
  <si>
    <t>09305</t>
  </si>
  <si>
    <t>82976</t>
  </si>
  <si>
    <t>09306</t>
  </si>
  <si>
    <t>82977</t>
  </si>
  <si>
    <t>09307</t>
  </si>
  <si>
    <t>17902</t>
  </si>
  <si>
    <t>09308</t>
  </si>
  <si>
    <t>09310</t>
  </si>
  <si>
    <t>38903</t>
  </si>
  <si>
    <t>09313</t>
  </si>
  <si>
    <t>63912</t>
  </si>
  <si>
    <t>09314</t>
  </si>
  <si>
    <t>09315</t>
  </si>
  <si>
    <t>09316</t>
  </si>
  <si>
    <t>09318</t>
  </si>
  <si>
    <t>82955</t>
  </si>
  <si>
    <t>09319</t>
  </si>
  <si>
    <t>09332</t>
  </si>
  <si>
    <t>09333</t>
  </si>
  <si>
    <t>09334</t>
  </si>
  <si>
    <t>09336</t>
  </si>
  <si>
    <t>09337</t>
  </si>
  <si>
    <t>09338</t>
  </si>
  <si>
    <t>09341</t>
  </si>
  <si>
    <t>09348</t>
  </si>
  <si>
    <t>09351</t>
  </si>
  <si>
    <t>09352</t>
  </si>
  <si>
    <t>09359</t>
  </si>
  <si>
    <t>09365</t>
  </si>
  <si>
    <t>09370</t>
  </si>
  <si>
    <t>09372</t>
  </si>
  <si>
    <t>09373</t>
  </si>
  <si>
    <t>09381</t>
  </si>
  <si>
    <t>09382</t>
  </si>
  <si>
    <t>09383</t>
  </si>
  <si>
    <t>09384</t>
  </si>
  <si>
    <t>09386</t>
  </si>
  <si>
    <t>09387</t>
  </si>
  <si>
    <t>09400</t>
  </si>
  <si>
    <t>09403</t>
  </si>
  <si>
    <t>09404</t>
  </si>
  <si>
    <t>09408</t>
  </si>
  <si>
    <t>09412</t>
  </si>
  <si>
    <t>09415</t>
  </si>
  <si>
    <t>09420</t>
  </si>
  <si>
    <t>09427</t>
  </si>
  <si>
    <t>09429</t>
  </si>
  <si>
    <t>50910</t>
  </si>
  <si>
    <t>09443</t>
  </si>
  <si>
    <t>04901</t>
  </si>
  <si>
    <t>09444</t>
  </si>
  <si>
    <t>63921</t>
  </si>
  <si>
    <t>09445</t>
  </si>
  <si>
    <t>81908</t>
  </si>
  <si>
    <t>09446</t>
  </si>
  <si>
    <t>81906</t>
  </si>
  <si>
    <t>09447</t>
  </si>
  <si>
    <t>63922</t>
  </si>
  <si>
    <t>09448</t>
  </si>
  <si>
    <t>63918</t>
  </si>
  <si>
    <t>09449</t>
  </si>
  <si>
    <t>25911</t>
  </si>
  <si>
    <t>09450</t>
  </si>
  <si>
    <t>50909</t>
  </si>
  <si>
    <t>09451</t>
  </si>
  <si>
    <t>58902</t>
  </si>
  <si>
    <t>09452</t>
  </si>
  <si>
    <t>63919</t>
  </si>
  <si>
    <t>09454</t>
  </si>
  <si>
    <t>82981</t>
  </si>
  <si>
    <t>09457</t>
  </si>
  <si>
    <t>82979</t>
  </si>
  <si>
    <t>09462</t>
  </si>
  <si>
    <t>82983</t>
  </si>
  <si>
    <t>09464</t>
  </si>
  <si>
    <t>82980</t>
  </si>
  <si>
    <t>09472</t>
  </si>
  <si>
    <t>09480</t>
  </si>
  <si>
    <t>09481</t>
  </si>
  <si>
    <t>09483</t>
  </si>
  <si>
    <t>09520</t>
  </si>
  <si>
    <t>09521</t>
  </si>
  <si>
    <t>09522</t>
  </si>
  <si>
    <t>09524</t>
  </si>
  <si>
    <t>09529</t>
  </si>
  <si>
    <t>09533</t>
  </si>
  <si>
    <t>09536</t>
  </si>
  <si>
    <t>09538</t>
  </si>
  <si>
    <t>09539</t>
  </si>
  <si>
    <t>09550</t>
  </si>
  <si>
    <t>09552</t>
  </si>
  <si>
    <t>09561</t>
  </si>
  <si>
    <t>09564</t>
  </si>
  <si>
    <t>82985</t>
  </si>
  <si>
    <t>09600</t>
  </si>
  <si>
    <t>50911</t>
  </si>
  <si>
    <t>09602</t>
  </si>
  <si>
    <t>09604</t>
  </si>
  <si>
    <t>82984</t>
  </si>
  <si>
    <t>09605</t>
  </si>
  <si>
    <t>82986</t>
  </si>
  <si>
    <t>09606</t>
  </si>
  <si>
    <t>82988</t>
  </si>
  <si>
    <t>09607</t>
  </si>
  <si>
    <t>11904</t>
  </si>
  <si>
    <t>09608</t>
  </si>
  <si>
    <t>82987</t>
  </si>
  <si>
    <t>09609</t>
  </si>
  <si>
    <t>82992</t>
  </si>
  <si>
    <t>09615</t>
  </si>
  <si>
    <t>09619</t>
  </si>
  <si>
    <t>09644</t>
  </si>
  <si>
    <t>09646</t>
  </si>
  <si>
    <t>09655</t>
  </si>
  <si>
    <t>09663</t>
  </si>
  <si>
    <t>09665</t>
  </si>
  <si>
    <t>09666</t>
  </si>
  <si>
    <t>09667</t>
  </si>
  <si>
    <t>09669</t>
  </si>
  <si>
    <t>09670</t>
  </si>
  <si>
    <t>09673</t>
  </si>
  <si>
    <t>09674</t>
  </si>
  <si>
    <t>09675</t>
  </si>
  <si>
    <t>81907</t>
  </si>
  <si>
    <t>09697</t>
  </si>
  <si>
    <t>82924</t>
  </si>
  <si>
    <t>09705</t>
  </si>
  <si>
    <t>82995</t>
  </si>
  <si>
    <t>09709</t>
  </si>
  <si>
    <t>82994</t>
  </si>
  <si>
    <t>09710</t>
  </si>
  <si>
    <t>09740</t>
  </si>
  <si>
    <t>09741</t>
  </si>
  <si>
    <t>09742</t>
  </si>
  <si>
    <t>09751</t>
  </si>
  <si>
    <t>09753</t>
  </si>
  <si>
    <t>09762</t>
  </si>
  <si>
    <t>09778</t>
  </si>
  <si>
    <t>82997</t>
  </si>
  <si>
    <t>09785</t>
  </si>
  <si>
    <t>09819</t>
  </si>
  <si>
    <t>82982</t>
  </si>
  <si>
    <t>09827</t>
  </si>
  <si>
    <t>09830</t>
  </si>
  <si>
    <t>82702</t>
  </si>
  <si>
    <t>09887</t>
  </si>
  <si>
    <t>09888</t>
  </si>
  <si>
    <t>09889</t>
  </si>
  <si>
    <t>09914</t>
  </si>
  <si>
    <t>Enter all or part of a school name to search for schools</t>
  </si>
  <si>
    <t>Search Results</t>
  </si>
  <si>
    <t>match</t>
  </si>
  <si>
    <t>00001</t>
  </si>
  <si>
    <t>00002</t>
  </si>
  <si>
    <t>00003</t>
  </si>
  <si>
    <t>00005</t>
  </si>
  <si>
    <t>00006</t>
  </si>
  <si>
    <t>00014</t>
  </si>
  <si>
    <t>00016</t>
  </si>
  <si>
    <t>00017</t>
  </si>
  <si>
    <t>46020</t>
  </si>
  <si>
    <t>00023</t>
  </si>
  <si>
    <t>00024</t>
  </si>
  <si>
    <t>00025</t>
  </si>
  <si>
    <t>00027</t>
  </si>
  <si>
    <t>00028</t>
  </si>
  <si>
    <t>00029</t>
  </si>
  <si>
    <t>00031</t>
  </si>
  <si>
    <t>79010</t>
  </si>
  <si>
    <t>00033</t>
  </si>
  <si>
    <t>00037</t>
  </si>
  <si>
    <t>00043</t>
  </si>
  <si>
    <t>00044</t>
  </si>
  <si>
    <t>00045</t>
  </si>
  <si>
    <t>00046</t>
  </si>
  <si>
    <t>00048</t>
  </si>
  <si>
    <t>00053</t>
  </si>
  <si>
    <t>00054</t>
  </si>
  <si>
    <t>00059</t>
  </si>
  <si>
    <t>00062</t>
  </si>
  <si>
    <t>00064</t>
  </si>
  <si>
    <t>00065</t>
  </si>
  <si>
    <t>00069</t>
  </si>
  <si>
    <t>00073</t>
  </si>
  <si>
    <t>00074</t>
  </si>
  <si>
    <t>00075</t>
  </si>
  <si>
    <t>00076</t>
  </si>
  <si>
    <t>00077</t>
  </si>
  <si>
    <t>00079</t>
  </si>
  <si>
    <t>00081</t>
  </si>
  <si>
    <t>00082</t>
  </si>
  <si>
    <t>00083</t>
  </si>
  <si>
    <t>00088</t>
  </si>
  <si>
    <t>00089</t>
  </si>
  <si>
    <t>00091</t>
  </si>
  <si>
    <t>00092</t>
  </si>
  <si>
    <t>00093</t>
  </si>
  <si>
    <t>00095</t>
  </si>
  <si>
    <t>00099</t>
  </si>
  <si>
    <t>00100</t>
  </si>
  <si>
    <t>00103</t>
  </si>
  <si>
    <t>00105</t>
  </si>
  <si>
    <t>00106</t>
  </si>
  <si>
    <t>00113</t>
  </si>
  <si>
    <t>00116</t>
  </si>
  <si>
    <t>00119</t>
  </si>
  <si>
    <t>00120</t>
  </si>
  <si>
    <t>00121</t>
  </si>
  <si>
    <t>00122</t>
  </si>
  <si>
    <t>00124</t>
  </si>
  <si>
    <t>00125</t>
  </si>
  <si>
    <t>00136</t>
  </si>
  <si>
    <t>00138</t>
  </si>
  <si>
    <t>00139</t>
  </si>
  <si>
    <t>00144</t>
  </si>
  <si>
    <t>00145</t>
  </si>
  <si>
    <t>06020</t>
  </si>
  <si>
    <t>00146</t>
  </si>
  <si>
    <t>00147</t>
  </si>
  <si>
    <t>00148</t>
  </si>
  <si>
    <t>00150</t>
  </si>
  <si>
    <t>00155</t>
  </si>
  <si>
    <t>00157</t>
  </si>
  <si>
    <t>00163</t>
  </si>
  <si>
    <t>00164</t>
  </si>
  <si>
    <t>00165</t>
  </si>
  <si>
    <t>00166</t>
  </si>
  <si>
    <t>00168</t>
  </si>
  <si>
    <t>00170</t>
  </si>
  <si>
    <t>00174</t>
  </si>
  <si>
    <t>00176</t>
  </si>
  <si>
    <t>00178</t>
  </si>
  <si>
    <t>00179</t>
  </si>
  <si>
    <t>00184</t>
  </si>
  <si>
    <t>00185</t>
  </si>
  <si>
    <t>00186</t>
  </si>
  <si>
    <t>00189</t>
  </si>
  <si>
    <t>00190</t>
  </si>
  <si>
    <t>00191</t>
  </si>
  <si>
    <t>00194</t>
  </si>
  <si>
    <t>00198</t>
  </si>
  <si>
    <t>25230</t>
  </si>
  <si>
    <t>00203</t>
  </si>
  <si>
    <t>00204</t>
  </si>
  <si>
    <t>00213</t>
  </si>
  <si>
    <t>00214</t>
  </si>
  <si>
    <t>00216</t>
  </si>
  <si>
    <t>00218</t>
  </si>
  <si>
    <t>00219</t>
  </si>
  <si>
    <t>00223</t>
  </si>
  <si>
    <t>00224</t>
  </si>
  <si>
    <t>00225</t>
  </si>
  <si>
    <t>00227</t>
  </si>
  <si>
    <t>00230</t>
  </si>
  <si>
    <t>00232</t>
  </si>
  <si>
    <t>00233</t>
  </si>
  <si>
    <t>00234</t>
  </si>
  <si>
    <t>00235</t>
  </si>
  <si>
    <t>00236</t>
  </si>
  <si>
    <t>00238</t>
  </si>
  <si>
    <t>00243</t>
  </si>
  <si>
    <t>00244</t>
  </si>
  <si>
    <t>00249</t>
  </si>
  <si>
    <t>00250</t>
  </si>
  <si>
    <t>00253</t>
  </si>
  <si>
    <t>00255</t>
  </si>
  <si>
    <t>00261</t>
  </si>
  <si>
    <t>00262</t>
  </si>
  <si>
    <t>00263</t>
  </si>
  <si>
    <t>00264</t>
  </si>
  <si>
    <t>23010</t>
  </si>
  <si>
    <t>00265</t>
  </si>
  <si>
    <t>00267</t>
  </si>
  <si>
    <t>00268</t>
  </si>
  <si>
    <t>00269</t>
  </si>
  <si>
    <t>00270</t>
  </si>
  <si>
    <t>00273</t>
  </si>
  <si>
    <t>00277</t>
  </si>
  <si>
    <t>00278</t>
  </si>
  <si>
    <t>00279</t>
  </si>
  <si>
    <t>00284</t>
  </si>
  <si>
    <t>00286</t>
  </si>
  <si>
    <t>00287</t>
  </si>
  <si>
    <t>00291</t>
  </si>
  <si>
    <t>00292</t>
  </si>
  <si>
    <t>11240</t>
  </si>
  <si>
    <t>00296</t>
  </si>
  <si>
    <t>00297</t>
  </si>
  <si>
    <t>00298</t>
  </si>
  <si>
    <t>00299</t>
  </si>
  <si>
    <t>00301</t>
  </si>
  <si>
    <t>00302</t>
  </si>
  <si>
    <t>00307</t>
  </si>
  <si>
    <t>00308</t>
  </si>
  <si>
    <t>00316</t>
  </si>
  <si>
    <t>00321</t>
  </si>
  <si>
    <t>00322</t>
  </si>
  <si>
    <t>00326</t>
  </si>
  <si>
    <t>00327</t>
  </si>
  <si>
    <t>00329</t>
  </si>
  <si>
    <t>00330</t>
  </si>
  <si>
    <t>School Code</t>
  </si>
  <si>
    <t>School Name</t>
  </si>
  <si>
    <t>Enter a school code to select a school to review</t>
  </si>
  <si>
    <t>Selected District:</t>
  </si>
  <si>
    <t>Selected School:</t>
  </si>
  <si>
    <t>Selected ISD:</t>
  </si>
  <si>
    <t>Num</t>
  </si>
  <si>
    <t>School Profile</t>
  </si>
  <si>
    <t>Locale</t>
  </si>
  <si>
    <t xml:space="preserve">     Large City</t>
  </si>
  <si>
    <t xml:space="preserve">     Midsize City</t>
  </si>
  <si>
    <t xml:space="preserve">     Small City</t>
  </si>
  <si>
    <t xml:space="preserve">     Suburb of large city</t>
  </si>
  <si>
    <t xml:space="preserve">     Suburb of midsize city</t>
  </si>
  <si>
    <t xml:space="preserve">     Suburb of small city</t>
  </si>
  <si>
    <t xml:space="preserve">     Town on urban fringe</t>
  </si>
  <si>
    <t xml:space="preserve">     Distant town</t>
  </si>
  <si>
    <t xml:space="preserve">     Remote town</t>
  </si>
  <si>
    <t xml:space="preserve">     Rural area on urban fringe</t>
  </si>
  <si>
    <t xml:space="preserve">     Distant rural area</t>
  </si>
  <si>
    <t xml:space="preserve">     Remote rural area</t>
  </si>
  <si>
    <t>Grade Configuration</t>
  </si>
  <si>
    <t xml:space="preserve">     Includes grade K</t>
  </si>
  <si>
    <t xml:space="preserve">     Includes grade 1</t>
  </si>
  <si>
    <t xml:space="preserve">     Includes grade 2</t>
  </si>
  <si>
    <t xml:space="preserve">     Includes grade 3</t>
  </si>
  <si>
    <t xml:space="preserve">     Includes grade 4</t>
  </si>
  <si>
    <t xml:space="preserve">     Includes grade 5</t>
  </si>
  <si>
    <t xml:space="preserve">     Includes grade 6</t>
  </si>
  <si>
    <t xml:space="preserve">     Includes grade 7</t>
  </si>
  <si>
    <t xml:space="preserve">     Includes grade 8</t>
  </si>
  <si>
    <t xml:space="preserve">     Includes grade 9</t>
  </si>
  <si>
    <t xml:space="preserve">     Includes grade 10</t>
  </si>
  <si>
    <t xml:space="preserve">     Includes grade 11</t>
  </si>
  <si>
    <t xml:space="preserve">     Includes grade 12</t>
  </si>
  <si>
    <t>Other</t>
  </si>
  <si>
    <t xml:space="preserve">     State foundation allowance</t>
  </si>
  <si>
    <t xml:space="preserve">     Enrollment</t>
  </si>
  <si>
    <t xml:space="preserve">     % minority</t>
  </si>
  <si>
    <t xml:space="preserve">     % economically disadvantaged</t>
  </si>
  <si>
    <t xml:space="preserve">     % students with disabilities</t>
  </si>
  <si>
    <t xml:space="preserve">     % limited English proficient</t>
  </si>
  <si>
    <t>Focal School</t>
  </si>
  <si>
    <t>Comparison Group</t>
  </si>
  <si>
    <t>Percent in each locale</t>
  </si>
  <si>
    <t>Percent including each grade</t>
  </si>
  <si>
    <t>Mean</t>
  </si>
  <si>
    <t>SD</t>
  </si>
  <si>
    <t>mean</t>
  </si>
  <si>
    <t>stdev</t>
  </si>
  <si>
    <t>E</t>
  </si>
  <si>
    <t>U</t>
  </si>
  <si>
    <t>O</t>
  </si>
  <si>
    <t>SU</t>
  </si>
  <si>
    <t>SO</t>
  </si>
  <si>
    <t>30 Most Demographically Similar Schools</t>
  </si>
  <si>
    <t>ISD Name</t>
  </si>
  <si>
    <t>District Name</t>
  </si>
  <si>
    <t>RankInCluster</t>
  </si>
  <si>
    <t>Rank in this group:</t>
  </si>
  <si>
    <t>Rank in
This Group</t>
  </si>
  <si>
    <t>1 = school is in a large city</t>
  </si>
  <si>
    <t>1 = school is in a midsize city</t>
  </si>
  <si>
    <t>1 = school is in a small city</t>
  </si>
  <si>
    <t>1 = school is in a suburb of a large city</t>
  </si>
  <si>
    <t>1 = school is in a suburb of a midsize city</t>
  </si>
  <si>
    <t>1 = school is in a suburb of a small city</t>
  </si>
  <si>
    <t>1 = school is in a town on the urban fringe</t>
  </si>
  <si>
    <t>1 = school is in a distant town</t>
  </si>
  <si>
    <t>1 = school is in a remote town</t>
  </si>
  <si>
    <t>1 = school is in a rural area on the urban fringe</t>
  </si>
  <si>
    <t>1 = school is in a distant rural area</t>
  </si>
  <si>
    <t>1 = school is in a remote rural area</t>
  </si>
  <si>
    <t>state foundation allowance</t>
  </si>
  <si>
    <t>school enrollment</t>
  </si>
  <si>
    <t>percent white</t>
  </si>
  <si>
    <t>percent economically disadvantaged</t>
  </si>
  <si>
    <t>percent students with disabilities</t>
  </si>
  <si>
    <t>percent limited English proficient</t>
  </si>
  <si>
    <t>school includes kindergarten</t>
  </si>
  <si>
    <t>school includes first grade</t>
  </si>
  <si>
    <t>school includes second grade</t>
  </si>
  <si>
    <t>school includes third grade</t>
  </si>
  <si>
    <t>school includes fourth grade</t>
  </si>
  <si>
    <t>school includes fifth grade</t>
  </si>
  <si>
    <t>school includes sixth grade</t>
  </si>
  <si>
    <t>school includes seventh grade</t>
  </si>
  <si>
    <t>school includes eighth grade</t>
  </si>
  <si>
    <t>school includes ninth grade</t>
  </si>
  <si>
    <t>school includes tenth grade</t>
  </si>
  <si>
    <t>school includes eleventh grade</t>
  </si>
  <si>
    <t>school includes twelfth grade</t>
  </si>
  <si>
    <t>top to bottom ranking</t>
  </si>
  <si>
    <t>predicted top to bottom ranking based on risk factors</t>
  </si>
  <si>
    <t>TTB - PredTTB</t>
  </si>
  <si>
    <t>SU = significantly underperforming, U = underperforming, E = statistically equal to predicted performance, O = overperforming, SO = significantly overperforming</t>
  </si>
  <si>
    <t>rank of school in the peer group (1 = top ranked, 31 = bottom ranked)</t>
  </si>
  <si>
    <t>school's TTB rank is statistically significantly higher than the mean TTB ranking of its peer group</t>
  </si>
  <si>
    <t>Variable</t>
  </si>
  <si>
    <t>Definition</t>
  </si>
  <si>
    <t>whether school is a match</t>
  </si>
  <si>
    <t>isd code</t>
  </si>
  <si>
    <t>district code</t>
  </si>
  <si>
    <t>building code</t>
  </si>
  <si>
    <t>isd name</t>
  </si>
  <si>
    <t>district name</t>
  </si>
  <si>
    <t>building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</si>
</sst>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1" tint="0.34998626667073579"/>
      </right>
      <top/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1">
    <xf numFmtId="0" fontId="0" fillId="0" borderId="0" xfId="0"/>
    <xf numFmtId="0" fontId="2" fillId="0" borderId="0" xfId="0" applyFont="1"/>
    <xf numFmtId="1" fontId="2" fillId="0" borderId="0" xfId="0" applyNumberFormat="1" applyFont="1" applyAlignment="1">
      <alignment horizontal="left"/>
    </xf>
    <xf numFmtId="2" fontId="2" fillId="0" borderId="0" xfId="0" applyNumberFormat="1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2" borderId="8" xfId="0" applyFont="1" applyFill="1" applyBorder="1"/>
    <xf numFmtId="0" fontId="2" fillId="2" borderId="3" xfId="0" applyFont="1" applyFill="1" applyBorder="1"/>
    <xf numFmtId="0" fontId="2" fillId="3" borderId="7" xfId="0" applyFont="1" applyFill="1" applyBorder="1"/>
    <xf numFmtId="0" fontId="2" fillId="3" borderId="3" xfId="0" applyFont="1" applyFill="1" applyBorder="1"/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2" borderId="6" xfId="0" applyFont="1" applyFill="1" applyBorder="1"/>
    <xf numFmtId="0" fontId="2" fillId="2" borderId="2" xfId="0" applyFont="1" applyFill="1" applyBorder="1"/>
    <xf numFmtId="0" fontId="2" fillId="0" borderId="17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1" fontId="2" fillId="0" borderId="18" xfId="0" applyNumberFormat="1" applyFont="1" applyBorder="1" applyAlignment="1">
      <alignment horizontal="center"/>
    </xf>
    <xf numFmtId="1" fontId="2" fillId="0" borderId="20" xfId="0" applyNumberFormat="1" applyFont="1" applyBorder="1" applyAlignment="1">
      <alignment horizontal="center"/>
    </xf>
    <xf numFmtId="1" fontId="2" fillId="0" borderId="21" xfId="0" applyNumberFormat="1" applyFont="1" applyBorder="1" applyAlignment="1">
      <alignment horizontal="center"/>
    </xf>
    <xf numFmtId="9" fontId="2" fillId="0" borderId="20" xfId="1" applyFont="1" applyBorder="1" applyAlignment="1">
      <alignment horizontal="center"/>
    </xf>
    <xf numFmtId="9" fontId="2" fillId="0" borderId="21" xfId="1" applyFont="1" applyBorder="1" applyAlignment="1">
      <alignment horizontal="center"/>
    </xf>
    <xf numFmtId="9" fontId="2" fillId="0" borderId="23" xfId="1" applyFont="1" applyBorder="1" applyAlignment="1">
      <alignment horizontal="center"/>
    </xf>
    <xf numFmtId="9" fontId="2" fillId="0" borderId="24" xfId="1" applyFont="1" applyBorder="1" applyAlignment="1">
      <alignment horizontal="center"/>
    </xf>
    <xf numFmtId="1" fontId="2" fillId="0" borderId="26" xfId="0" applyNumberFormat="1" applyFont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9" fontId="2" fillId="0" borderId="27" xfId="1" applyFont="1" applyBorder="1" applyAlignment="1">
      <alignment horizontal="center"/>
    </xf>
    <xf numFmtId="9" fontId="2" fillId="0" borderId="28" xfId="1" applyFont="1" applyBorder="1" applyAlignment="1">
      <alignment horizontal="center"/>
    </xf>
    <xf numFmtId="0" fontId="3" fillId="4" borderId="25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left"/>
    </xf>
    <xf numFmtId="0" fontId="2" fillId="2" borderId="19" xfId="0" applyFont="1" applyFill="1" applyBorder="1" applyAlignment="1">
      <alignment horizontal="left"/>
    </xf>
    <xf numFmtId="0" fontId="2" fillId="2" borderId="19" xfId="0" applyFont="1" applyFill="1" applyBorder="1"/>
    <xf numFmtId="0" fontId="2" fillId="2" borderId="22" xfId="0" applyFont="1" applyFill="1" applyBorder="1"/>
    <xf numFmtId="0" fontId="2" fillId="2" borderId="16" xfId="0" applyFont="1" applyFill="1" applyBorder="1"/>
    <xf numFmtId="0" fontId="2" fillId="2" borderId="4" xfId="0" applyFont="1" applyFill="1" applyBorder="1" applyAlignment="1">
      <alignment horizontal="right"/>
    </xf>
    <xf numFmtId="0" fontId="4" fillId="0" borderId="0" xfId="0" applyFont="1"/>
    <xf numFmtId="2" fontId="4" fillId="0" borderId="0" xfId="0" applyNumberFormat="1" applyFont="1"/>
    <xf numFmtId="1" fontId="4" fillId="0" borderId="0" xfId="0" applyNumberFormat="1" applyFont="1"/>
    <xf numFmtId="49" fontId="2" fillId="0" borderId="2" xfId="0" applyNumberFormat="1" applyFont="1" applyBorder="1" applyAlignment="1" applyProtection="1">
      <alignment horizontal="center"/>
      <protection locked="0"/>
    </xf>
    <xf numFmtId="0" fontId="2" fillId="0" borderId="30" xfId="0" applyFont="1" applyBorder="1"/>
    <xf numFmtId="0" fontId="2" fillId="0" borderId="31" xfId="0" applyFont="1" applyBorder="1"/>
    <xf numFmtId="0" fontId="2" fillId="0" borderId="32" xfId="0" applyFont="1" applyBorder="1"/>
    <xf numFmtId="0" fontId="2" fillId="0" borderId="33" xfId="0" applyFont="1" applyBorder="1" applyAlignment="1">
      <alignment horizontal="center"/>
    </xf>
    <xf numFmtId="0" fontId="2" fillId="0" borderId="34" xfId="0" applyFont="1" applyBorder="1"/>
    <xf numFmtId="0" fontId="2" fillId="0" borderId="35" xfId="0" applyFont="1" applyBorder="1"/>
    <xf numFmtId="0" fontId="2" fillId="0" borderId="36" xfId="0" applyFont="1" applyBorder="1"/>
    <xf numFmtId="0" fontId="2" fillId="0" borderId="37" xfId="0" applyFont="1" applyBorder="1" applyAlignment="1">
      <alignment horizontal="center"/>
    </xf>
    <xf numFmtId="0" fontId="2" fillId="0" borderId="38" xfId="0" applyFont="1" applyBorder="1"/>
    <xf numFmtId="0" fontId="2" fillId="0" borderId="39" xfId="0" applyFont="1" applyBorder="1"/>
    <xf numFmtId="0" fontId="2" fillId="0" borderId="40" xfId="0" applyFont="1" applyBorder="1"/>
    <xf numFmtId="0" fontId="2" fillId="0" borderId="41" xfId="0" applyFont="1" applyBorder="1" applyAlignment="1">
      <alignment horizontal="center"/>
    </xf>
    <xf numFmtId="0" fontId="3" fillId="2" borderId="4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3" fillId="4" borderId="4" xfId="0" applyFont="1" applyFill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2" fillId="5" borderId="29" xfId="0" applyFont="1" applyFill="1" applyBorder="1" applyAlignment="1">
      <alignment horizontal="left"/>
    </xf>
    <xf numFmtId="0" fontId="2" fillId="5" borderId="5" xfId="0" applyFont="1" applyFill="1" applyBorder="1" applyAlignment="1">
      <alignment horizontal="left"/>
    </xf>
    <xf numFmtId="0" fontId="3" fillId="4" borderId="44" xfId="0" applyFont="1" applyFill="1" applyBorder="1" applyAlignment="1">
      <alignment horizontal="left"/>
    </xf>
    <xf numFmtId="0" fontId="3" fillId="4" borderId="47" xfId="0" applyFont="1" applyFill="1" applyBorder="1" applyAlignment="1">
      <alignment horizontal="left"/>
    </xf>
    <xf numFmtId="0" fontId="3" fillId="4" borderId="43" xfId="0" applyFont="1" applyFill="1" applyBorder="1" applyAlignment="1">
      <alignment horizontal="left"/>
    </xf>
    <xf numFmtId="0" fontId="3" fillId="4" borderId="46" xfId="0" applyFont="1" applyFill="1" applyBorder="1" applyAlignment="1">
      <alignment horizontal="left"/>
    </xf>
    <xf numFmtId="0" fontId="3" fillId="4" borderId="42" xfId="0" applyFont="1" applyFill="1" applyBorder="1" applyAlignment="1">
      <alignment horizontal="left"/>
    </xf>
    <xf numFmtId="0" fontId="3" fillId="4" borderId="45" xfId="0" applyFont="1" applyFill="1" applyBorder="1" applyAlignment="1">
      <alignment horizontal="left"/>
    </xf>
    <xf numFmtId="0" fontId="3" fillId="4" borderId="14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3" fillId="4" borderId="4" xfId="0" applyFont="1" applyFill="1" applyBorder="1" applyAlignment="1">
      <alignment horizontal="left"/>
    </xf>
    <xf numFmtId="0" fontId="3" fillId="4" borderId="29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3" fillId="4" borderId="14" xfId="0" applyFont="1" applyFill="1" applyBorder="1" applyAlignment="1">
      <alignment horizontal="center"/>
    </xf>
    <xf numFmtId="9" fontId="2" fillId="0" borderId="19" xfId="1" applyFont="1" applyBorder="1" applyAlignment="1">
      <alignment horizontal="center"/>
    </xf>
    <xf numFmtId="9" fontId="2" fillId="0" borderId="21" xfId="1" applyFont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9" fontId="2" fillId="0" borderId="22" xfId="1" applyFont="1" applyBorder="1" applyAlignment="1">
      <alignment horizontal="center"/>
    </xf>
    <xf numFmtId="9" fontId="2" fillId="0" borderId="24" xfId="1" applyFont="1" applyBorder="1" applyAlignment="1">
      <alignment horizontal="center"/>
    </xf>
    <xf numFmtId="9" fontId="2" fillId="0" borderId="16" xfId="1" applyFont="1" applyBorder="1" applyAlignment="1">
      <alignment horizontal="center"/>
    </xf>
    <xf numFmtId="9" fontId="2" fillId="0" borderId="18" xfId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Lookup!$C$22</c:f>
              <c:strCache>
                <c:ptCount val="1"/>
                <c:pt idx="0">
                  <c:v>Marble School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dPt>
            <c:idx val="0"/>
            <c:marker>
              <c:symbol val="diamond"/>
              <c:size val="8"/>
            </c:marker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Lookup!$AS$33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Lookup!$AT$33</c:f>
              <c:numCache>
                <c:formatCode>General</c:formatCode>
                <c:ptCount val="1"/>
                <c:pt idx="0">
                  <c:v>45</c:v>
                </c:pt>
              </c:numCache>
            </c:numRef>
          </c:yVal>
          <c:smooth val="0"/>
        </c:ser>
        <c:ser>
          <c:idx val="0"/>
          <c:order val="1"/>
          <c:tx>
            <c:v>Comparison Schools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Lookup!$AS$3:$AS$32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xVal>
          <c:yVal>
            <c:numRef>
              <c:f>Lookup!$AT$3:$AT$32</c:f>
              <c:numCache>
                <c:formatCode>General</c:formatCode>
                <c:ptCount val="30"/>
                <c:pt idx="0">
                  <c:v>92</c:v>
                </c:pt>
                <c:pt idx="1">
                  <c:v>49</c:v>
                </c:pt>
                <c:pt idx="2">
                  <c:v>95</c:v>
                </c:pt>
                <c:pt idx="3">
                  <c:v>30</c:v>
                </c:pt>
                <c:pt idx="4">
                  <c:v>83</c:v>
                </c:pt>
                <c:pt idx="5">
                  <c:v>53</c:v>
                </c:pt>
                <c:pt idx="6">
                  <c:v>87</c:v>
                </c:pt>
                <c:pt idx="7">
                  <c:v>93</c:v>
                </c:pt>
                <c:pt idx="8">
                  <c:v>95</c:v>
                </c:pt>
                <c:pt idx="9">
                  <c:v>49</c:v>
                </c:pt>
                <c:pt idx="10">
                  <c:v>98</c:v>
                </c:pt>
                <c:pt idx="11">
                  <c:v>84</c:v>
                </c:pt>
                <c:pt idx="12">
                  <c:v>60</c:v>
                </c:pt>
                <c:pt idx="13">
                  <c:v>68</c:v>
                </c:pt>
                <c:pt idx="14">
                  <c:v>56</c:v>
                </c:pt>
                <c:pt idx="15">
                  <c:v>66</c:v>
                </c:pt>
                <c:pt idx="16">
                  <c:v>79</c:v>
                </c:pt>
                <c:pt idx="17">
                  <c:v>64</c:v>
                </c:pt>
                <c:pt idx="18">
                  <c:v>61</c:v>
                </c:pt>
                <c:pt idx="19">
                  <c:v>96</c:v>
                </c:pt>
                <c:pt idx="20">
                  <c:v>62</c:v>
                </c:pt>
                <c:pt idx="21">
                  <c:v>94</c:v>
                </c:pt>
                <c:pt idx="22">
                  <c:v>89</c:v>
                </c:pt>
                <c:pt idx="23">
                  <c:v>80</c:v>
                </c:pt>
                <c:pt idx="24">
                  <c:v>92</c:v>
                </c:pt>
                <c:pt idx="25">
                  <c:v>98</c:v>
                </c:pt>
                <c:pt idx="26">
                  <c:v>81</c:v>
                </c:pt>
                <c:pt idx="27">
                  <c:v>92</c:v>
                </c:pt>
                <c:pt idx="28">
                  <c:v>26</c:v>
                </c:pt>
                <c:pt idx="29">
                  <c:v>70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841152"/>
        <c:axId val="183842688"/>
      </c:scatterChart>
      <c:valAx>
        <c:axId val="183841152"/>
        <c:scaling>
          <c:orientation val="minMax"/>
          <c:max val="1"/>
          <c:min val="-1"/>
        </c:scaling>
        <c:delete val="1"/>
        <c:axPos val="b"/>
        <c:numFmt formatCode="General" sourceLinked="1"/>
        <c:majorTickMark val="out"/>
        <c:minorTickMark val="none"/>
        <c:tickLblPos val="nextTo"/>
        <c:crossAx val="183842688"/>
        <c:crosses val="autoZero"/>
        <c:crossBetween val="midCat"/>
      </c:valAx>
      <c:valAx>
        <c:axId val="183842688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Top To Bottom Percentile Rank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3841152"/>
        <c:crossesAt val="-1"/>
        <c:crossBetween val="midCat"/>
      </c:valAx>
      <c:spPr>
        <a:ln>
          <a:solidFill>
            <a:schemeClr val="accent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45</xdr:row>
      <xdr:rowOff>0</xdr:rowOff>
    </xdr:from>
    <xdr:to>
      <xdr:col>5</xdr:col>
      <xdr:colOff>9526</xdr:colOff>
      <xdr:row>67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U35"/>
  <sheetViews>
    <sheetView tabSelected="1" workbookViewId="0">
      <selection activeCell="AW11" sqref="AW11"/>
    </sheetView>
  </sheetViews>
  <sheetFormatPr defaultRowHeight="11.25" x14ac:dyDescent="0.2"/>
  <cols>
    <col min="1" max="1" width="1.7109375" style="1" customWidth="1"/>
    <col min="2" max="2" width="12.5703125" style="1" bestFit="1" customWidth="1"/>
    <col min="3" max="3" width="34.85546875" style="1" bestFit="1" customWidth="1"/>
    <col min="4" max="4" width="1.7109375" style="1" customWidth="1"/>
    <col min="5" max="5" width="2.7109375" style="1" customWidth="1"/>
    <col min="6" max="6" width="5.28515625" style="1" hidden="1" customWidth="1"/>
    <col min="7" max="7" width="34.85546875" style="1" hidden="1" customWidth="1"/>
    <col min="8" max="8" width="1.7109375" style="1" hidden="1" customWidth="1"/>
    <col min="9" max="9" width="2.7109375" style="1" hidden="1" customWidth="1"/>
    <col min="10" max="13" width="4.42578125" style="1" hidden="1" customWidth="1"/>
    <col min="14" max="25" width="4" style="1" hidden="1" customWidth="1"/>
    <col min="26" max="26" width="6.5703125" style="1" hidden="1" customWidth="1"/>
    <col min="27" max="27" width="5.7109375" style="1" hidden="1" customWidth="1"/>
    <col min="28" max="28" width="5.140625" style="1" hidden="1" customWidth="1"/>
    <col min="29" max="29" width="4" style="1" hidden="1" customWidth="1"/>
    <col min="30" max="30" width="4.140625" style="1" hidden="1" customWidth="1"/>
    <col min="31" max="44" width="4" style="1" hidden="1" customWidth="1"/>
    <col min="45" max="45" width="1.85546875" style="36" customWidth="1"/>
    <col min="46" max="46" width="3.28515625" style="36" customWidth="1"/>
    <col min="47" max="47" width="9.140625" style="36" customWidth="1"/>
    <col min="48" max="16384" width="9.140625" style="1"/>
  </cols>
  <sheetData>
    <row r="1" spans="2:47" ht="12" thickBot="1" x14ac:dyDescent="0.25">
      <c r="E1" s="36"/>
      <c r="F1" s="36"/>
      <c r="G1" s="36"/>
      <c r="H1" s="36"/>
      <c r="I1" s="36"/>
      <c r="J1" s="36"/>
      <c r="K1" s="36">
        <v>-2</v>
      </c>
      <c r="L1" s="36">
        <v>-1</v>
      </c>
      <c r="M1" s="36">
        <v>0</v>
      </c>
      <c r="N1" s="36">
        <v>1</v>
      </c>
      <c r="O1" s="36">
        <v>2</v>
      </c>
      <c r="P1" s="36">
        <v>3</v>
      </c>
      <c r="Q1" s="36">
        <v>4</v>
      </c>
      <c r="R1" s="36">
        <v>5</v>
      </c>
      <c r="S1" s="36">
        <v>6</v>
      </c>
      <c r="T1" s="36">
        <v>7</v>
      </c>
      <c r="U1" s="36">
        <v>8</v>
      </c>
      <c r="V1" s="36">
        <v>9</v>
      </c>
      <c r="W1" s="36">
        <v>10</v>
      </c>
      <c r="X1" s="36">
        <v>11</v>
      </c>
      <c r="Y1" s="36">
        <v>12</v>
      </c>
      <c r="Z1" s="36">
        <v>13</v>
      </c>
      <c r="AA1" s="36">
        <v>14</v>
      </c>
      <c r="AB1" s="36">
        <v>15</v>
      </c>
      <c r="AC1" s="36">
        <v>16</v>
      </c>
      <c r="AD1" s="36">
        <v>17</v>
      </c>
      <c r="AE1" s="36">
        <v>18</v>
      </c>
      <c r="AF1" s="36">
        <v>19</v>
      </c>
      <c r="AG1" s="36">
        <v>20</v>
      </c>
      <c r="AH1" s="36">
        <v>21</v>
      </c>
      <c r="AI1" s="36">
        <v>22</v>
      </c>
      <c r="AJ1" s="36">
        <v>23</v>
      </c>
      <c r="AK1" s="36">
        <v>24</v>
      </c>
      <c r="AL1" s="36">
        <v>25</v>
      </c>
      <c r="AM1" s="36">
        <v>26</v>
      </c>
      <c r="AN1" s="36">
        <v>27</v>
      </c>
      <c r="AO1" s="36">
        <v>28</v>
      </c>
      <c r="AP1" s="36">
        <v>29</v>
      </c>
      <c r="AQ1" s="36">
        <v>30</v>
      </c>
      <c r="AR1" s="36">
        <v>31</v>
      </c>
      <c r="AT1" s="36">
        <v>32</v>
      </c>
    </row>
    <row r="2" spans="2:47" ht="12" thickBot="1" x14ac:dyDescent="0.25">
      <c r="B2" s="52" t="s">
        <v>6723</v>
      </c>
      <c r="C2" s="53"/>
      <c r="D2" s="4"/>
      <c r="E2" s="36"/>
      <c r="F2" s="36"/>
      <c r="G2" s="36"/>
      <c r="H2" s="36"/>
      <c r="I2" s="36"/>
      <c r="J2" s="36" t="s">
        <v>6881</v>
      </c>
      <c r="K2" s="36"/>
      <c r="L2" s="36"/>
      <c r="M2" s="36"/>
      <c r="N2" s="36" t="s">
        <v>6</v>
      </c>
      <c r="O2" s="36" t="s">
        <v>7</v>
      </c>
      <c r="P2" s="36" t="s">
        <v>8</v>
      </c>
      <c r="Q2" s="36" t="s">
        <v>9</v>
      </c>
      <c r="R2" s="36" t="s">
        <v>10</v>
      </c>
      <c r="S2" s="36" t="s">
        <v>11</v>
      </c>
      <c r="T2" s="36" t="s">
        <v>12</v>
      </c>
      <c r="U2" s="36" t="s">
        <v>13</v>
      </c>
      <c r="V2" s="36" t="s">
        <v>14</v>
      </c>
      <c r="W2" s="36" t="s">
        <v>15</v>
      </c>
      <c r="X2" s="36" t="s">
        <v>16</v>
      </c>
      <c r="Y2" s="36" t="s">
        <v>17</v>
      </c>
      <c r="Z2" s="36" t="s">
        <v>18</v>
      </c>
      <c r="AA2" s="36" t="s">
        <v>19</v>
      </c>
      <c r="AB2" s="36" t="s">
        <v>20</v>
      </c>
      <c r="AC2" s="36" t="s">
        <v>21</v>
      </c>
      <c r="AD2" s="36" t="s">
        <v>22</v>
      </c>
      <c r="AE2" s="36" t="s">
        <v>23</v>
      </c>
      <c r="AF2" s="36" t="s">
        <v>24</v>
      </c>
      <c r="AG2" s="36" t="s">
        <v>25</v>
      </c>
      <c r="AH2" s="36" t="s">
        <v>26</v>
      </c>
      <c r="AI2" s="36" t="s">
        <v>27</v>
      </c>
      <c r="AJ2" s="36" t="s">
        <v>28</v>
      </c>
      <c r="AK2" s="36" t="s">
        <v>29</v>
      </c>
      <c r="AL2" s="36" t="s">
        <v>30</v>
      </c>
      <c r="AM2" s="36" t="s">
        <v>31</v>
      </c>
      <c r="AN2" s="36" t="s">
        <v>32</v>
      </c>
      <c r="AO2" s="36" t="s">
        <v>33</v>
      </c>
      <c r="AP2" s="36" t="s">
        <v>34</v>
      </c>
      <c r="AQ2" s="36" t="s">
        <v>35</v>
      </c>
      <c r="AR2" s="36" t="s">
        <v>36</v>
      </c>
      <c r="AT2" s="36" t="s">
        <v>37</v>
      </c>
      <c r="AU2" s="36" t="s">
        <v>6933</v>
      </c>
    </row>
    <row r="3" spans="2:47" ht="12" thickBot="1" x14ac:dyDescent="0.25">
      <c r="B3" s="54"/>
      <c r="C3" s="55"/>
      <c r="D3" s="5"/>
      <c r="E3" s="36"/>
      <c r="F3" s="36"/>
      <c r="G3" s="36"/>
      <c r="H3" s="36"/>
      <c r="I3" s="36">
        <v>1</v>
      </c>
      <c r="J3" s="36">
        <f>VLOOKUP($B$19,All!$D$2:$BT$2832,Lookup!I3+39,FALSE)</f>
        <v>306</v>
      </c>
      <c r="K3" s="36" t="str">
        <f ca="1">OFFSET(All!$G$1,Lookup!$J3,Lookup!K$1)</f>
        <v>Muskegon Area ISD</v>
      </c>
      <c r="L3" s="36" t="str">
        <f ca="1">OFFSET(All!$G$1,Lookup!$J3,Lookup!L$1)</f>
        <v>Mona Shores Public School District</v>
      </c>
      <c r="M3" s="36" t="str">
        <f ca="1">OFFSET(All!$G$1,Lookup!$J3,Lookup!M$1)</f>
        <v>Churchill Elementary School</v>
      </c>
      <c r="N3" s="36">
        <f ca="1">OFFSET(All!$G$1,Lookup!$J3,Lookup!N$1)</f>
        <v>0</v>
      </c>
      <c r="O3" s="36">
        <f ca="1">OFFSET(All!$G$1,Lookup!$J3,Lookup!O$1)</f>
        <v>0</v>
      </c>
      <c r="P3" s="36">
        <f ca="1">OFFSET(All!$G$1,Lookup!$J3,Lookup!P$1)</f>
        <v>1</v>
      </c>
      <c r="Q3" s="36">
        <f ca="1">OFFSET(All!$G$1,Lookup!$J3,Lookup!Q$1)</f>
        <v>0</v>
      </c>
      <c r="R3" s="36">
        <f ca="1">OFFSET(All!$G$1,Lookup!$J3,Lookup!R$1)</f>
        <v>0</v>
      </c>
      <c r="S3" s="36">
        <f ca="1">OFFSET(All!$G$1,Lookup!$J3,Lookup!S$1)</f>
        <v>0</v>
      </c>
      <c r="T3" s="36">
        <f ca="1">OFFSET(All!$G$1,Lookup!$J3,Lookup!T$1)</f>
        <v>0</v>
      </c>
      <c r="U3" s="36">
        <f ca="1">OFFSET(All!$G$1,Lookup!$J3,Lookup!U$1)</f>
        <v>0</v>
      </c>
      <c r="V3" s="36">
        <f ca="1">OFFSET(All!$G$1,Lookup!$J3,Lookup!V$1)</f>
        <v>0</v>
      </c>
      <c r="W3" s="36">
        <f ca="1">OFFSET(All!$G$1,Lookup!$J3,Lookup!W$1)</f>
        <v>0</v>
      </c>
      <c r="X3" s="36">
        <f ca="1">OFFSET(All!$G$1,Lookup!$J3,Lookup!X$1)</f>
        <v>0</v>
      </c>
      <c r="Y3" s="36">
        <f ca="1">OFFSET(All!$G$1,Lookup!$J3,Lookup!Y$1)</f>
        <v>0</v>
      </c>
      <c r="Z3" s="36">
        <f ca="1">OFFSET(All!$G$1,Lookup!$J3,Lookup!Z$1)</f>
        <v>7316</v>
      </c>
      <c r="AA3" s="36">
        <f ca="1">OFFSET(All!$G$1,Lookup!$J3,Lookup!AA$1)</f>
        <v>363</v>
      </c>
      <c r="AB3" s="37">
        <f ca="1">OFFSET(All!$G$1,Lookup!$J3,Lookup!AB$1)</f>
        <v>0.91739999999999999</v>
      </c>
      <c r="AC3" s="37">
        <f ca="1">OFFSET(All!$G$1,Lookup!$J3,Lookup!AC$1)</f>
        <v>0.261708</v>
      </c>
      <c r="AD3" s="37">
        <f ca="1">OFFSET(All!$G$1,Lookup!$J3,Lookup!AD$1)</f>
        <v>0.17599999999999999</v>
      </c>
      <c r="AE3" s="37">
        <f ca="1">OFFSET(All!$G$1,Lookup!$J3,Lookup!AE$1)</f>
        <v>0</v>
      </c>
      <c r="AF3" s="36">
        <f ca="1">OFFSET(All!$G$1,Lookup!$J3,Lookup!AF$1)</f>
        <v>1</v>
      </c>
      <c r="AG3" s="36">
        <f ca="1">OFFSET(All!$G$1,Lookup!$J3,Lookup!AG$1)</f>
        <v>1</v>
      </c>
      <c r="AH3" s="36">
        <f ca="1">OFFSET(All!$G$1,Lookup!$J3,Lookup!AH$1)</f>
        <v>1</v>
      </c>
      <c r="AI3" s="36">
        <f ca="1">OFFSET(All!$G$1,Lookup!$J3,Lookup!AI$1)</f>
        <v>1</v>
      </c>
      <c r="AJ3" s="36">
        <f ca="1">OFFSET(All!$G$1,Lookup!$J3,Lookup!AJ$1)</f>
        <v>1</v>
      </c>
      <c r="AK3" s="36">
        <f ca="1">OFFSET(All!$G$1,Lookup!$J3,Lookup!AK$1)</f>
        <v>1</v>
      </c>
      <c r="AL3" s="36">
        <f ca="1">OFFSET(All!$G$1,Lookup!$J3,Lookup!AL$1)</f>
        <v>0</v>
      </c>
      <c r="AM3" s="36">
        <f ca="1">OFFSET(All!$G$1,Lookup!$J3,Lookup!AM$1)</f>
        <v>0</v>
      </c>
      <c r="AN3" s="36">
        <f ca="1">OFFSET(All!$G$1,Lookup!$J3,Lookup!AN$1)</f>
        <v>0</v>
      </c>
      <c r="AO3" s="36">
        <f ca="1">OFFSET(All!$G$1,Lookup!$J3,Lookup!AO$1)</f>
        <v>0</v>
      </c>
      <c r="AP3" s="36">
        <f ca="1">OFFSET(All!$G$1,Lookup!$J3,Lookup!AP$1)</f>
        <v>0</v>
      </c>
      <c r="AQ3" s="36">
        <f ca="1">OFFSET(All!$G$1,Lookup!$J3,Lookup!AQ$1)</f>
        <v>0</v>
      </c>
      <c r="AR3" s="36">
        <f ca="1">OFFSET(All!$G$1,Lookup!$J3,Lookup!AR$1)</f>
        <v>0</v>
      </c>
      <c r="AS3" s="36">
        <v>0</v>
      </c>
      <c r="AT3" s="36">
        <f ca="1">OFFSET(All!$G$1,Lookup!$J3,Lookup!AT$1)</f>
        <v>92</v>
      </c>
      <c r="AU3" s="36">
        <f ca="1">RANK(AT3,AT$3:AT$33)</f>
        <v>8</v>
      </c>
    </row>
    <row r="4" spans="2:47" ht="12" thickBot="1" x14ac:dyDescent="0.25">
      <c r="E4" s="36"/>
      <c r="F4" s="36"/>
      <c r="G4" s="36"/>
      <c r="H4" s="36"/>
      <c r="I4" s="36">
        <v>2</v>
      </c>
      <c r="J4" s="36">
        <f>VLOOKUP($B$19,All!$D$2:$BT$2832,Lookup!I4+39,FALSE)</f>
        <v>319</v>
      </c>
      <c r="K4" s="36" t="str">
        <f ca="1">OFFSET(All!$G$1,Lookup!$J4,Lookup!K$1)</f>
        <v>Wayne RESA</v>
      </c>
      <c r="L4" s="36" t="str">
        <f ca="1">OFFSET(All!$G$1,Lookup!$J4,Lookup!L$1)</f>
        <v>Livonia Public Schools</v>
      </c>
      <c r="M4" s="36" t="str">
        <f ca="1">OFFSET(All!$G$1,Lookup!$J4,Lookup!M$1)</f>
        <v>Cleveland Elementary School</v>
      </c>
      <c r="N4" s="36">
        <f ca="1">OFFSET(All!$G$1,Lookup!$J4,Lookup!N$1)</f>
        <v>0</v>
      </c>
      <c r="O4" s="36">
        <f ca="1">OFFSET(All!$G$1,Lookup!$J4,Lookup!O$1)</f>
        <v>0</v>
      </c>
      <c r="P4" s="36">
        <f ca="1">OFFSET(All!$G$1,Lookup!$J4,Lookup!P$1)</f>
        <v>1</v>
      </c>
      <c r="Q4" s="36">
        <f ca="1">OFFSET(All!$G$1,Lookup!$J4,Lookup!Q$1)</f>
        <v>0</v>
      </c>
      <c r="R4" s="36">
        <f ca="1">OFFSET(All!$G$1,Lookup!$J4,Lookup!R$1)</f>
        <v>0</v>
      </c>
      <c r="S4" s="36">
        <f ca="1">OFFSET(All!$G$1,Lookup!$J4,Lookup!S$1)</f>
        <v>0</v>
      </c>
      <c r="T4" s="36">
        <f ca="1">OFFSET(All!$G$1,Lookup!$J4,Lookup!T$1)</f>
        <v>0</v>
      </c>
      <c r="U4" s="36">
        <f ca="1">OFFSET(All!$G$1,Lookup!$J4,Lookup!U$1)</f>
        <v>0</v>
      </c>
      <c r="V4" s="36">
        <f ca="1">OFFSET(All!$G$1,Lookup!$J4,Lookup!V$1)</f>
        <v>0</v>
      </c>
      <c r="W4" s="36">
        <f ca="1">OFFSET(All!$G$1,Lookup!$J4,Lookup!W$1)</f>
        <v>0</v>
      </c>
      <c r="X4" s="36">
        <f ca="1">OFFSET(All!$G$1,Lookup!$J4,Lookup!X$1)</f>
        <v>0</v>
      </c>
      <c r="Y4" s="36">
        <f ca="1">OFFSET(All!$G$1,Lookup!$J4,Lookup!Y$1)</f>
        <v>0</v>
      </c>
      <c r="Z4" s="36">
        <f ca="1">OFFSET(All!$G$1,Lookup!$J4,Lookup!Z$1)</f>
        <v>8277</v>
      </c>
      <c r="AA4" s="36">
        <f ca="1">OFFSET(All!$G$1,Lookup!$J4,Lookup!AA$1)</f>
        <v>436</v>
      </c>
      <c r="AB4" s="37">
        <f ca="1">OFFSET(All!$G$1,Lookup!$J4,Lookup!AB$1)</f>
        <v>0.79590000000000005</v>
      </c>
      <c r="AC4" s="37">
        <f ca="1">OFFSET(All!$G$1,Lookup!$J4,Lookup!AC$1)</f>
        <v>0.38302750000000002</v>
      </c>
      <c r="AD4" s="37">
        <f ca="1">OFFSET(All!$G$1,Lookup!$J4,Lookup!AD$1)</f>
        <v>0.15</v>
      </c>
      <c r="AE4" s="37">
        <f ca="1">OFFSET(All!$G$1,Lookup!$J4,Lookup!AE$1)</f>
        <v>4.0000000000000001E-3</v>
      </c>
      <c r="AF4" s="36">
        <f ca="1">OFFSET(All!$G$1,Lookup!$J4,Lookup!AF$1)</f>
        <v>1</v>
      </c>
      <c r="AG4" s="36">
        <f ca="1">OFFSET(All!$G$1,Lookup!$J4,Lookup!AG$1)</f>
        <v>1</v>
      </c>
      <c r="AH4" s="36">
        <f ca="1">OFFSET(All!$G$1,Lookup!$J4,Lookup!AH$1)</f>
        <v>1</v>
      </c>
      <c r="AI4" s="36">
        <f ca="1">OFFSET(All!$G$1,Lookup!$J4,Lookup!AI$1)</f>
        <v>1</v>
      </c>
      <c r="AJ4" s="36">
        <f ca="1">OFFSET(All!$G$1,Lookup!$J4,Lookup!AJ$1)</f>
        <v>1</v>
      </c>
      <c r="AK4" s="36">
        <f ca="1">OFFSET(All!$G$1,Lookup!$J4,Lookup!AK$1)</f>
        <v>0</v>
      </c>
      <c r="AL4" s="36">
        <f ca="1">OFFSET(All!$G$1,Lookup!$J4,Lookup!AL$1)</f>
        <v>0</v>
      </c>
      <c r="AM4" s="36">
        <f ca="1">OFFSET(All!$G$1,Lookup!$J4,Lookup!AM$1)</f>
        <v>0</v>
      </c>
      <c r="AN4" s="36">
        <f ca="1">OFFSET(All!$G$1,Lookup!$J4,Lookup!AN$1)</f>
        <v>0</v>
      </c>
      <c r="AO4" s="36">
        <f ca="1">OFFSET(All!$G$1,Lookup!$J4,Lookup!AO$1)</f>
        <v>0</v>
      </c>
      <c r="AP4" s="36">
        <f ca="1">OFFSET(All!$G$1,Lookup!$J4,Lookup!AP$1)</f>
        <v>0</v>
      </c>
      <c r="AQ4" s="36">
        <f ca="1">OFFSET(All!$G$1,Lookup!$J4,Lookup!AQ$1)</f>
        <v>0</v>
      </c>
      <c r="AR4" s="36">
        <f ca="1">OFFSET(All!$G$1,Lookup!$J4,Lookup!AR$1)</f>
        <v>0</v>
      </c>
      <c r="AS4" s="36">
        <v>0</v>
      </c>
      <c r="AT4" s="36">
        <f ca="1">OFFSET(All!$G$1,Lookup!$J4,Lookup!AT$1)</f>
        <v>49</v>
      </c>
      <c r="AU4" s="36">
        <f t="shared" ref="AU4:AU33" ca="1" si="0">RANK(AT4,AT$3:AT$33)</f>
        <v>27</v>
      </c>
    </row>
    <row r="5" spans="2:47" ht="12" thickBot="1" x14ac:dyDescent="0.25">
      <c r="B5" s="52" t="s">
        <v>6724</v>
      </c>
      <c r="C5" s="53"/>
      <c r="D5" s="4"/>
      <c r="E5" s="36"/>
      <c r="F5" s="36"/>
      <c r="G5" s="36"/>
      <c r="H5" s="36"/>
      <c r="I5" s="36">
        <v>3</v>
      </c>
      <c r="J5" s="36">
        <f>VLOOKUP($B$19,All!$D$2:$BT$2832,Lookup!I5+39,FALSE)</f>
        <v>335</v>
      </c>
      <c r="K5" s="36" t="str">
        <f ca="1">OFFSET(All!$G$1,Lookup!$J5,Lookup!K$1)</f>
        <v>Kent ISD</v>
      </c>
      <c r="L5" s="36" t="str">
        <f ca="1">OFFSET(All!$G$1,Lookup!$J5,Lookup!L$1)</f>
        <v>Forest Hills Public Schools</v>
      </c>
      <c r="M5" s="36" t="str">
        <f ca="1">OFFSET(All!$G$1,Lookup!$J5,Lookup!M$1)</f>
        <v>Collins Elementary School</v>
      </c>
      <c r="N5" s="36">
        <f ca="1">OFFSET(All!$G$1,Lookup!$J5,Lookup!N$1)</f>
        <v>0</v>
      </c>
      <c r="O5" s="36">
        <f ca="1">OFFSET(All!$G$1,Lookup!$J5,Lookup!O$1)</f>
        <v>0</v>
      </c>
      <c r="P5" s="36">
        <f ca="1">OFFSET(All!$G$1,Lookup!$J5,Lookup!P$1)</f>
        <v>0</v>
      </c>
      <c r="Q5" s="36">
        <f ca="1">OFFSET(All!$G$1,Lookup!$J5,Lookup!Q$1)</f>
        <v>1</v>
      </c>
      <c r="R5" s="36">
        <f ca="1">OFFSET(All!$G$1,Lookup!$J5,Lookup!R$1)</f>
        <v>0</v>
      </c>
      <c r="S5" s="36">
        <f ca="1">OFFSET(All!$G$1,Lookup!$J5,Lookup!S$1)</f>
        <v>0</v>
      </c>
      <c r="T5" s="36">
        <f ca="1">OFFSET(All!$G$1,Lookup!$J5,Lookup!T$1)</f>
        <v>0</v>
      </c>
      <c r="U5" s="36">
        <f ca="1">OFFSET(All!$G$1,Lookup!$J5,Lookup!U$1)</f>
        <v>0</v>
      </c>
      <c r="V5" s="36">
        <f ca="1">OFFSET(All!$G$1,Lookup!$J5,Lookup!V$1)</f>
        <v>0</v>
      </c>
      <c r="W5" s="36">
        <f ca="1">OFFSET(All!$G$1,Lookup!$J5,Lookup!W$1)</f>
        <v>0</v>
      </c>
      <c r="X5" s="36">
        <f ca="1">OFFSET(All!$G$1,Lookup!$J5,Lookup!X$1)</f>
        <v>0</v>
      </c>
      <c r="Y5" s="36">
        <f ca="1">OFFSET(All!$G$1,Lookup!$J5,Lookup!Y$1)</f>
        <v>0</v>
      </c>
      <c r="Z5" s="36">
        <f ca="1">OFFSET(All!$G$1,Lookup!$J5,Lookup!Z$1)</f>
        <v>8462</v>
      </c>
      <c r="AA5" s="36">
        <f ca="1">OFFSET(All!$G$1,Lookup!$J5,Lookup!AA$1)</f>
        <v>460</v>
      </c>
      <c r="AB5" s="37">
        <f ca="1">OFFSET(All!$G$1,Lookup!$J5,Lookup!AB$1)</f>
        <v>0.8196</v>
      </c>
      <c r="AC5" s="37">
        <f ca="1">OFFSET(All!$G$1,Lookup!$J5,Lookup!AC$1)</f>
        <v>0.126087</v>
      </c>
      <c r="AD5" s="37">
        <f ca="1">OFFSET(All!$G$1,Lookup!$J5,Lookup!AD$1)</f>
        <v>0.125</v>
      </c>
      <c r="AE5" s="37">
        <f ca="1">OFFSET(All!$G$1,Lookup!$J5,Lookup!AE$1)</f>
        <v>0</v>
      </c>
      <c r="AF5" s="36">
        <f ca="1">OFFSET(All!$G$1,Lookup!$J5,Lookup!AF$1)</f>
        <v>1</v>
      </c>
      <c r="AG5" s="36">
        <f ca="1">OFFSET(All!$G$1,Lookup!$J5,Lookup!AG$1)</f>
        <v>1</v>
      </c>
      <c r="AH5" s="36">
        <f ca="1">OFFSET(All!$G$1,Lookup!$J5,Lookup!AH$1)</f>
        <v>1</v>
      </c>
      <c r="AI5" s="36">
        <f ca="1">OFFSET(All!$G$1,Lookup!$J5,Lookup!AI$1)</f>
        <v>1</v>
      </c>
      <c r="AJ5" s="36">
        <f ca="1">OFFSET(All!$G$1,Lookup!$J5,Lookup!AJ$1)</f>
        <v>1</v>
      </c>
      <c r="AK5" s="36">
        <f ca="1">OFFSET(All!$G$1,Lookup!$J5,Lookup!AK$1)</f>
        <v>0</v>
      </c>
      <c r="AL5" s="36">
        <f ca="1">OFFSET(All!$G$1,Lookup!$J5,Lookup!AL$1)</f>
        <v>0</v>
      </c>
      <c r="AM5" s="36">
        <f ca="1">OFFSET(All!$G$1,Lookup!$J5,Lookup!AM$1)</f>
        <v>0</v>
      </c>
      <c r="AN5" s="36">
        <f ca="1">OFFSET(All!$G$1,Lookup!$J5,Lookup!AN$1)</f>
        <v>0</v>
      </c>
      <c r="AO5" s="36">
        <f ca="1">OFFSET(All!$G$1,Lookup!$J5,Lookup!AO$1)</f>
        <v>0</v>
      </c>
      <c r="AP5" s="36">
        <f ca="1">OFFSET(All!$G$1,Lookup!$J5,Lookup!AP$1)</f>
        <v>0</v>
      </c>
      <c r="AQ5" s="36">
        <f ca="1">OFFSET(All!$G$1,Lookup!$J5,Lookup!AQ$1)</f>
        <v>0</v>
      </c>
      <c r="AR5" s="36">
        <f ca="1">OFFSET(All!$G$1,Lookup!$J5,Lookup!AR$1)</f>
        <v>0</v>
      </c>
      <c r="AS5" s="36">
        <v>0</v>
      </c>
      <c r="AT5" s="36">
        <f ca="1">OFFSET(All!$G$1,Lookup!$J5,Lookup!AT$1)</f>
        <v>95</v>
      </c>
      <c r="AU5" s="36">
        <f t="shared" ca="1" si="0"/>
        <v>4</v>
      </c>
    </row>
    <row r="6" spans="2:47" ht="12" thickBot="1" x14ac:dyDescent="0.25">
      <c r="B6" s="6" t="s">
        <v>6875</v>
      </c>
      <c r="C6" s="7" t="s">
        <v>6876</v>
      </c>
      <c r="E6" s="36"/>
      <c r="F6" s="36"/>
      <c r="G6" s="36"/>
      <c r="H6" s="36"/>
      <c r="I6" s="36">
        <v>4</v>
      </c>
      <c r="J6" s="36">
        <f>VLOOKUP($B$19,All!$D$2:$BT$2832,Lookup!I6+39,FALSE)</f>
        <v>419</v>
      </c>
      <c r="K6" s="36" t="str">
        <f ca="1">OFFSET(All!$G$1,Lookup!$J6,Lookup!K$1)</f>
        <v>Wayne RESA</v>
      </c>
      <c r="L6" s="36" t="str">
        <f ca="1">OFFSET(All!$G$1,Lookup!$J6,Lookup!L$1)</f>
        <v>Dearborn City School District</v>
      </c>
      <c r="M6" s="36" t="str">
        <f ca="1">OFFSET(All!$G$1,Lookup!$J6,Lookup!M$1)</f>
        <v>Snow Elementary School</v>
      </c>
      <c r="N6" s="36">
        <f ca="1">OFFSET(All!$G$1,Lookup!$J6,Lookup!N$1)</f>
        <v>0</v>
      </c>
      <c r="O6" s="36">
        <f ca="1">OFFSET(All!$G$1,Lookup!$J6,Lookup!O$1)</f>
        <v>0</v>
      </c>
      <c r="P6" s="36">
        <f ca="1">OFFSET(All!$G$1,Lookup!$J6,Lookup!P$1)</f>
        <v>1</v>
      </c>
      <c r="Q6" s="36">
        <f ca="1">OFFSET(All!$G$1,Lookup!$J6,Lookup!Q$1)</f>
        <v>0</v>
      </c>
      <c r="R6" s="36">
        <f ca="1">OFFSET(All!$G$1,Lookup!$J6,Lookup!R$1)</f>
        <v>0</v>
      </c>
      <c r="S6" s="36">
        <f ca="1">OFFSET(All!$G$1,Lookup!$J6,Lookup!S$1)</f>
        <v>0</v>
      </c>
      <c r="T6" s="36">
        <f ca="1">OFFSET(All!$G$1,Lookup!$J6,Lookup!T$1)</f>
        <v>0</v>
      </c>
      <c r="U6" s="36">
        <f ca="1">OFFSET(All!$G$1,Lookup!$J6,Lookup!U$1)</f>
        <v>0</v>
      </c>
      <c r="V6" s="36">
        <f ca="1">OFFSET(All!$G$1,Lookup!$J6,Lookup!V$1)</f>
        <v>0</v>
      </c>
      <c r="W6" s="36">
        <f ca="1">OFFSET(All!$G$1,Lookup!$J6,Lookup!W$1)</f>
        <v>0</v>
      </c>
      <c r="X6" s="36">
        <f ca="1">OFFSET(All!$G$1,Lookup!$J6,Lookup!X$1)</f>
        <v>0</v>
      </c>
      <c r="Y6" s="36">
        <f ca="1">OFFSET(All!$G$1,Lookup!$J6,Lookup!Y$1)</f>
        <v>0</v>
      </c>
      <c r="Z6" s="36">
        <f ca="1">OFFSET(All!$G$1,Lookup!$J6,Lookup!Z$1)</f>
        <v>8802</v>
      </c>
      <c r="AA6" s="36">
        <f ca="1">OFFSET(All!$G$1,Lookup!$J6,Lookup!AA$1)</f>
        <v>367</v>
      </c>
      <c r="AB6" s="37">
        <f ca="1">OFFSET(All!$G$1,Lookup!$J6,Lookup!AB$1)</f>
        <v>0.85009999999999997</v>
      </c>
      <c r="AC6" s="37">
        <f ca="1">OFFSET(All!$G$1,Lookup!$J6,Lookup!AC$1)</f>
        <v>0.38419619999999999</v>
      </c>
      <c r="AD6" s="37">
        <f ca="1">OFFSET(All!$G$1,Lookup!$J6,Lookup!AD$1)</f>
        <v>0.13900000000000001</v>
      </c>
      <c r="AE6" s="37">
        <f ca="1">OFFSET(All!$G$1,Lookup!$J6,Lookup!AE$1)</f>
        <v>0</v>
      </c>
      <c r="AF6" s="36">
        <f ca="1">OFFSET(All!$G$1,Lookup!$J6,Lookup!AF$1)</f>
        <v>1</v>
      </c>
      <c r="AG6" s="36">
        <f ca="1">OFFSET(All!$G$1,Lookup!$J6,Lookup!AG$1)</f>
        <v>1</v>
      </c>
      <c r="AH6" s="36">
        <f ca="1">OFFSET(All!$G$1,Lookup!$J6,Lookup!AH$1)</f>
        <v>1</v>
      </c>
      <c r="AI6" s="36">
        <f ca="1">OFFSET(All!$G$1,Lookup!$J6,Lookup!AI$1)</f>
        <v>1</v>
      </c>
      <c r="AJ6" s="36">
        <f ca="1">OFFSET(All!$G$1,Lookup!$J6,Lookup!AJ$1)</f>
        <v>1</v>
      </c>
      <c r="AK6" s="36">
        <f ca="1">OFFSET(All!$G$1,Lookup!$J6,Lookup!AK$1)</f>
        <v>1</v>
      </c>
      <c r="AL6" s="36">
        <f ca="1">OFFSET(All!$G$1,Lookup!$J6,Lookup!AL$1)</f>
        <v>0</v>
      </c>
      <c r="AM6" s="36">
        <f ca="1">OFFSET(All!$G$1,Lookup!$J6,Lookup!AM$1)</f>
        <v>0</v>
      </c>
      <c r="AN6" s="36">
        <f ca="1">OFFSET(All!$G$1,Lookup!$J6,Lookup!AN$1)</f>
        <v>0</v>
      </c>
      <c r="AO6" s="36">
        <f ca="1">OFFSET(All!$G$1,Lookup!$J6,Lookup!AO$1)</f>
        <v>0</v>
      </c>
      <c r="AP6" s="36">
        <f ca="1">OFFSET(All!$G$1,Lookup!$J6,Lookup!AP$1)</f>
        <v>0</v>
      </c>
      <c r="AQ6" s="36">
        <f ca="1">OFFSET(All!$G$1,Lookup!$J6,Lookup!AQ$1)</f>
        <v>0</v>
      </c>
      <c r="AR6" s="36">
        <f ca="1">OFFSET(All!$G$1,Lookup!$J6,Lookup!AR$1)</f>
        <v>0</v>
      </c>
      <c r="AS6" s="36">
        <v>0</v>
      </c>
      <c r="AT6" s="36">
        <f ca="1">OFFSET(All!$G$1,Lookup!$J6,Lookup!AT$1)</f>
        <v>30</v>
      </c>
      <c r="AU6" s="36">
        <f t="shared" ca="1" si="0"/>
        <v>30</v>
      </c>
    </row>
    <row r="7" spans="2:47" x14ac:dyDescent="0.2">
      <c r="B7" s="10" t="str">
        <f>IF(ISERROR(F7),"ERROR:",F7)</f>
        <v>00001</v>
      </c>
      <c r="C7" s="8" t="str">
        <f>IF(ISERROR(G7),"No match found",G7)</f>
        <v>A.A. Rather School</v>
      </c>
      <c r="E7" s="36">
        <v>1</v>
      </c>
      <c r="F7" s="36" t="str">
        <f>VLOOKUP(E7,All!$A$1:$D$2832,4,FALSE)</f>
        <v>00001</v>
      </c>
      <c r="G7" s="36" t="str">
        <f>VLOOKUP(E7,All!$A$2:$G$2832,7,FALSE)</f>
        <v>A.A. Rather School</v>
      </c>
      <c r="H7" s="36"/>
      <c r="I7" s="36">
        <v>5</v>
      </c>
      <c r="J7" s="36">
        <f>VLOOKUP($B$19,All!$D$2:$BT$2832,Lookup!I7+39,FALSE)</f>
        <v>643</v>
      </c>
      <c r="K7" s="36" t="str">
        <f ca="1">OFFSET(All!$G$1,Lookup!$J7,Lookup!K$1)</f>
        <v>Wayne RESA</v>
      </c>
      <c r="L7" s="36" t="str">
        <f ca="1">OFFSET(All!$G$1,Lookup!$J7,Lookup!L$1)</f>
        <v>Livonia Public Schools</v>
      </c>
      <c r="M7" s="36" t="str">
        <f ca="1">OFFSET(All!$G$1,Lookup!$J7,Lookup!M$1)</f>
        <v>Grant Elementary School</v>
      </c>
      <c r="N7" s="36">
        <f ca="1">OFFSET(All!$G$1,Lookup!$J7,Lookup!N$1)</f>
        <v>0</v>
      </c>
      <c r="O7" s="36">
        <f ca="1">OFFSET(All!$G$1,Lookup!$J7,Lookup!O$1)</f>
        <v>0</v>
      </c>
      <c r="P7" s="36">
        <f ca="1">OFFSET(All!$G$1,Lookup!$J7,Lookup!P$1)</f>
        <v>1</v>
      </c>
      <c r="Q7" s="36">
        <f ca="1">OFFSET(All!$G$1,Lookup!$J7,Lookup!Q$1)</f>
        <v>0</v>
      </c>
      <c r="R7" s="36">
        <f ca="1">OFFSET(All!$G$1,Lookup!$J7,Lookup!R$1)</f>
        <v>0</v>
      </c>
      <c r="S7" s="36">
        <f ca="1">OFFSET(All!$G$1,Lookup!$J7,Lookup!S$1)</f>
        <v>0</v>
      </c>
      <c r="T7" s="36">
        <f ca="1">OFFSET(All!$G$1,Lookup!$J7,Lookup!T$1)</f>
        <v>0</v>
      </c>
      <c r="U7" s="36">
        <f ca="1">OFFSET(All!$G$1,Lookup!$J7,Lookup!U$1)</f>
        <v>0</v>
      </c>
      <c r="V7" s="36">
        <f ca="1">OFFSET(All!$G$1,Lookup!$J7,Lookup!V$1)</f>
        <v>0</v>
      </c>
      <c r="W7" s="36">
        <f ca="1">OFFSET(All!$G$1,Lookup!$J7,Lookup!W$1)</f>
        <v>0</v>
      </c>
      <c r="X7" s="36">
        <f ca="1">OFFSET(All!$G$1,Lookup!$J7,Lookup!X$1)</f>
        <v>0</v>
      </c>
      <c r="Y7" s="36">
        <f ca="1">OFFSET(All!$G$1,Lookup!$J7,Lookup!Y$1)</f>
        <v>0</v>
      </c>
      <c r="Z7" s="36">
        <f ca="1">OFFSET(All!$G$1,Lookup!$J7,Lookup!Z$1)</f>
        <v>8277</v>
      </c>
      <c r="AA7" s="36">
        <f ca="1">OFFSET(All!$G$1,Lookup!$J7,Lookup!AA$1)</f>
        <v>459</v>
      </c>
      <c r="AB7" s="37">
        <f ca="1">OFFSET(All!$G$1,Lookup!$J7,Lookup!AB$1)</f>
        <v>0.88239999999999996</v>
      </c>
      <c r="AC7" s="37">
        <f ca="1">OFFSET(All!$G$1,Lookup!$J7,Lookup!AC$1)</f>
        <v>0.27015250000000002</v>
      </c>
      <c r="AD7" s="37">
        <f ca="1">OFFSET(All!$G$1,Lookup!$J7,Lookup!AD$1)</f>
        <v>0.14899999999999999</v>
      </c>
      <c r="AE7" s="37">
        <f ca="1">OFFSET(All!$G$1,Lookup!$J7,Lookup!AE$1)</f>
        <v>0</v>
      </c>
      <c r="AF7" s="36">
        <f ca="1">OFFSET(All!$G$1,Lookup!$J7,Lookup!AF$1)</f>
        <v>1</v>
      </c>
      <c r="AG7" s="36">
        <f ca="1">OFFSET(All!$G$1,Lookup!$J7,Lookup!AG$1)</f>
        <v>1</v>
      </c>
      <c r="AH7" s="36">
        <f ca="1">OFFSET(All!$G$1,Lookup!$J7,Lookup!AH$1)</f>
        <v>1</v>
      </c>
      <c r="AI7" s="36">
        <f ca="1">OFFSET(All!$G$1,Lookup!$J7,Lookup!AI$1)</f>
        <v>1</v>
      </c>
      <c r="AJ7" s="36">
        <f ca="1">OFFSET(All!$G$1,Lookup!$J7,Lookup!AJ$1)</f>
        <v>1</v>
      </c>
      <c r="AK7" s="36">
        <f ca="1">OFFSET(All!$G$1,Lookup!$J7,Lookup!AK$1)</f>
        <v>0</v>
      </c>
      <c r="AL7" s="36">
        <f ca="1">OFFSET(All!$G$1,Lookup!$J7,Lookup!AL$1)</f>
        <v>0</v>
      </c>
      <c r="AM7" s="36">
        <f ca="1">OFFSET(All!$G$1,Lookup!$J7,Lookup!AM$1)</f>
        <v>0</v>
      </c>
      <c r="AN7" s="36">
        <f ca="1">OFFSET(All!$G$1,Lookup!$J7,Lookup!AN$1)</f>
        <v>0</v>
      </c>
      <c r="AO7" s="36">
        <f ca="1">OFFSET(All!$G$1,Lookup!$J7,Lookup!AO$1)</f>
        <v>0</v>
      </c>
      <c r="AP7" s="36">
        <f ca="1">OFFSET(All!$G$1,Lookup!$J7,Lookup!AP$1)</f>
        <v>0</v>
      </c>
      <c r="AQ7" s="36">
        <f ca="1">OFFSET(All!$G$1,Lookup!$J7,Lookup!AQ$1)</f>
        <v>0</v>
      </c>
      <c r="AR7" s="36">
        <f ca="1">OFFSET(All!$G$1,Lookup!$J7,Lookup!AR$1)</f>
        <v>0</v>
      </c>
      <c r="AS7" s="36">
        <v>0</v>
      </c>
      <c r="AT7" s="36">
        <f ca="1">OFFSET(All!$G$1,Lookup!$J7,Lookup!AT$1)</f>
        <v>83</v>
      </c>
      <c r="AU7" s="36">
        <f t="shared" ca="1" si="0"/>
        <v>14</v>
      </c>
    </row>
    <row r="8" spans="2:47" x14ac:dyDescent="0.2">
      <c r="B8" s="10" t="str">
        <f t="shared" ref="B8:B16" si="1">IF(ISERROR(F8),"ERROR:",F8)</f>
        <v>00002</v>
      </c>
      <c r="C8" s="8" t="str">
        <f t="shared" ref="C8:C16" si="2">IF(ISERROR(G8),"No match found",G8)</f>
        <v>A.C. Edgerton Elementary School</v>
      </c>
      <c r="E8" s="36">
        <v>2</v>
      </c>
      <c r="F8" s="36" t="str">
        <f>VLOOKUP(E8,All!$A$1:$D$2832,4,FALSE)</f>
        <v>00002</v>
      </c>
      <c r="G8" s="36" t="str">
        <f>VLOOKUP(E8,All!$A$2:$G$2832,7,FALSE)</f>
        <v>A.C. Edgerton Elementary School</v>
      </c>
      <c r="H8" s="36"/>
      <c r="I8" s="36">
        <v>6</v>
      </c>
      <c r="J8" s="36">
        <f>VLOOKUP($B$19,All!$D$2:$BT$2832,Lookup!I8+39,FALSE)</f>
        <v>705</v>
      </c>
      <c r="K8" s="36" t="str">
        <f ca="1">OFFSET(All!$G$1,Lookup!$J8,Lookup!K$1)</f>
        <v>Kalamazoo RESA</v>
      </c>
      <c r="L8" s="36" t="str">
        <f ca="1">OFFSET(All!$G$1,Lookup!$J8,Lookup!L$1)</f>
        <v>Portage Public Schools</v>
      </c>
      <c r="M8" s="36" t="str">
        <f ca="1">OFFSET(All!$G$1,Lookup!$J8,Lookup!M$1)</f>
        <v>Haverhill Elementary School</v>
      </c>
      <c r="N8" s="36">
        <f ca="1">OFFSET(All!$G$1,Lookup!$J8,Lookup!N$1)</f>
        <v>0</v>
      </c>
      <c r="O8" s="36">
        <f ca="1">OFFSET(All!$G$1,Lookup!$J8,Lookup!O$1)</f>
        <v>0</v>
      </c>
      <c r="P8" s="36">
        <f ca="1">OFFSET(All!$G$1,Lookup!$J8,Lookup!P$1)</f>
        <v>1</v>
      </c>
      <c r="Q8" s="36">
        <f ca="1">OFFSET(All!$G$1,Lookup!$J8,Lookup!Q$1)</f>
        <v>0</v>
      </c>
      <c r="R8" s="36">
        <f ca="1">OFFSET(All!$G$1,Lookup!$J8,Lookup!R$1)</f>
        <v>0</v>
      </c>
      <c r="S8" s="36">
        <f ca="1">OFFSET(All!$G$1,Lookup!$J8,Lookup!S$1)</f>
        <v>0</v>
      </c>
      <c r="T8" s="36">
        <f ca="1">OFFSET(All!$G$1,Lookup!$J8,Lookup!T$1)</f>
        <v>0</v>
      </c>
      <c r="U8" s="36">
        <f ca="1">OFFSET(All!$G$1,Lookup!$J8,Lookup!U$1)</f>
        <v>0</v>
      </c>
      <c r="V8" s="36">
        <f ca="1">OFFSET(All!$G$1,Lookup!$J8,Lookup!V$1)</f>
        <v>0</v>
      </c>
      <c r="W8" s="36">
        <f ca="1">OFFSET(All!$G$1,Lookup!$J8,Lookup!W$1)</f>
        <v>0</v>
      </c>
      <c r="X8" s="36">
        <f ca="1">OFFSET(All!$G$1,Lookup!$J8,Lookup!X$1)</f>
        <v>0</v>
      </c>
      <c r="Y8" s="36">
        <f ca="1">OFFSET(All!$G$1,Lookup!$J8,Lookup!Y$1)</f>
        <v>0</v>
      </c>
      <c r="Z8" s="36">
        <f ca="1">OFFSET(All!$G$1,Lookup!$J8,Lookup!Z$1)</f>
        <v>7316</v>
      </c>
      <c r="AA8" s="36">
        <f ca="1">OFFSET(All!$G$1,Lookup!$J8,Lookup!AA$1)</f>
        <v>410</v>
      </c>
      <c r="AB8" s="37">
        <f ca="1">OFFSET(All!$G$1,Lookup!$J8,Lookup!AB$1)</f>
        <v>0.75849999999999995</v>
      </c>
      <c r="AC8" s="37">
        <f ca="1">OFFSET(All!$G$1,Lookup!$J8,Lookup!AC$1)</f>
        <v>0.32696900000000001</v>
      </c>
      <c r="AD8" s="37">
        <f ca="1">OFFSET(All!$G$1,Lookup!$J8,Lookup!AD$1)</f>
        <v>0.13</v>
      </c>
      <c r="AE8" s="37">
        <f ca="1">OFFSET(All!$G$1,Lookup!$J8,Lookup!AE$1)</f>
        <v>0</v>
      </c>
      <c r="AF8" s="36">
        <f ca="1">OFFSET(All!$G$1,Lookup!$J8,Lookup!AF$1)</f>
        <v>1</v>
      </c>
      <c r="AG8" s="36">
        <f ca="1">OFFSET(All!$G$1,Lookup!$J8,Lookup!AG$1)</f>
        <v>1</v>
      </c>
      <c r="AH8" s="36">
        <f ca="1">OFFSET(All!$G$1,Lookup!$J8,Lookup!AH$1)</f>
        <v>1</v>
      </c>
      <c r="AI8" s="36">
        <f ca="1">OFFSET(All!$G$1,Lookup!$J8,Lookup!AI$1)</f>
        <v>1</v>
      </c>
      <c r="AJ8" s="36">
        <f ca="1">OFFSET(All!$G$1,Lookup!$J8,Lookup!AJ$1)</f>
        <v>1</v>
      </c>
      <c r="AK8" s="36">
        <f ca="1">OFFSET(All!$G$1,Lookup!$J8,Lookup!AK$1)</f>
        <v>1</v>
      </c>
      <c r="AL8" s="36">
        <f ca="1">OFFSET(All!$G$1,Lookup!$J8,Lookup!AL$1)</f>
        <v>0</v>
      </c>
      <c r="AM8" s="36">
        <f ca="1">OFFSET(All!$G$1,Lookup!$J8,Lookup!AM$1)</f>
        <v>0</v>
      </c>
      <c r="AN8" s="36">
        <f ca="1">OFFSET(All!$G$1,Lookup!$J8,Lookup!AN$1)</f>
        <v>0</v>
      </c>
      <c r="AO8" s="36">
        <f ca="1">OFFSET(All!$G$1,Lookup!$J8,Lookup!AO$1)</f>
        <v>0</v>
      </c>
      <c r="AP8" s="36">
        <f ca="1">OFFSET(All!$G$1,Lookup!$J8,Lookup!AP$1)</f>
        <v>0</v>
      </c>
      <c r="AQ8" s="36">
        <f ca="1">OFFSET(All!$G$1,Lookup!$J8,Lookup!AQ$1)</f>
        <v>0</v>
      </c>
      <c r="AR8" s="36">
        <f ca="1">OFFSET(All!$G$1,Lookup!$J8,Lookup!AR$1)</f>
        <v>0</v>
      </c>
      <c r="AS8" s="36">
        <v>0</v>
      </c>
      <c r="AT8" s="36">
        <f ca="1">OFFSET(All!$G$1,Lookup!$J8,Lookup!AT$1)</f>
        <v>53</v>
      </c>
      <c r="AU8" s="36">
        <f t="shared" ca="1" si="0"/>
        <v>26</v>
      </c>
    </row>
    <row r="9" spans="2:47" x14ac:dyDescent="0.2">
      <c r="B9" s="10" t="str">
        <f t="shared" si="1"/>
        <v>00003</v>
      </c>
      <c r="C9" s="8" t="str">
        <f t="shared" si="2"/>
        <v>A.D. Johnston Jr/Sr High School</v>
      </c>
      <c r="E9" s="36">
        <v>3</v>
      </c>
      <c r="F9" s="36" t="str">
        <f>VLOOKUP(E9,All!$A$1:$D$2832,4,FALSE)</f>
        <v>00003</v>
      </c>
      <c r="G9" s="36" t="str">
        <f>VLOOKUP(E9,All!$A$2:$G$2832,7,FALSE)</f>
        <v>A.D. Johnston Jr/Sr High School</v>
      </c>
      <c r="H9" s="36"/>
      <c r="I9" s="36">
        <v>7</v>
      </c>
      <c r="J9" s="36">
        <f>VLOOKUP($B$19,All!$D$2:$BT$2832,Lookup!I9+39,FALSE)</f>
        <v>752</v>
      </c>
      <c r="K9" s="36" t="str">
        <f ca="1">OFFSET(All!$G$1,Lookup!$J9,Lookup!K$1)</f>
        <v>Wayne RESA</v>
      </c>
      <c r="L9" s="36" t="str">
        <f ca="1">OFFSET(All!$G$1,Lookup!$J9,Lookup!L$1)</f>
        <v>Livonia Public Schools</v>
      </c>
      <c r="M9" s="36" t="str">
        <f ca="1">OFFSET(All!$G$1,Lookup!$J9,Lookup!M$1)</f>
        <v>Hoover Elementary School</v>
      </c>
      <c r="N9" s="36">
        <f ca="1">OFFSET(All!$G$1,Lookup!$J9,Lookup!N$1)</f>
        <v>0</v>
      </c>
      <c r="O9" s="36">
        <f ca="1">OFFSET(All!$G$1,Lookup!$J9,Lookup!O$1)</f>
        <v>0</v>
      </c>
      <c r="P9" s="36">
        <f ca="1">OFFSET(All!$G$1,Lookup!$J9,Lookup!P$1)</f>
        <v>1</v>
      </c>
      <c r="Q9" s="36">
        <f ca="1">OFFSET(All!$G$1,Lookup!$J9,Lookup!Q$1)</f>
        <v>0</v>
      </c>
      <c r="R9" s="36">
        <f ca="1">OFFSET(All!$G$1,Lookup!$J9,Lookup!R$1)</f>
        <v>0</v>
      </c>
      <c r="S9" s="36">
        <f ca="1">OFFSET(All!$G$1,Lookup!$J9,Lookup!S$1)</f>
        <v>0</v>
      </c>
      <c r="T9" s="36">
        <f ca="1">OFFSET(All!$G$1,Lookup!$J9,Lookup!T$1)</f>
        <v>0</v>
      </c>
      <c r="U9" s="36">
        <f ca="1">OFFSET(All!$G$1,Lookup!$J9,Lookup!U$1)</f>
        <v>0</v>
      </c>
      <c r="V9" s="36">
        <f ca="1">OFFSET(All!$G$1,Lookup!$J9,Lookup!V$1)</f>
        <v>0</v>
      </c>
      <c r="W9" s="36">
        <f ca="1">OFFSET(All!$G$1,Lookup!$J9,Lookup!W$1)</f>
        <v>0</v>
      </c>
      <c r="X9" s="36">
        <f ca="1">OFFSET(All!$G$1,Lookup!$J9,Lookup!X$1)</f>
        <v>0</v>
      </c>
      <c r="Y9" s="36">
        <f ca="1">OFFSET(All!$G$1,Lookup!$J9,Lookup!Y$1)</f>
        <v>0</v>
      </c>
      <c r="Z9" s="36">
        <f ca="1">OFFSET(All!$G$1,Lookup!$J9,Lookup!Z$1)</f>
        <v>8277</v>
      </c>
      <c r="AA9" s="36">
        <f ca="1">OFFSET(All!$G$1,Lookup!$J9,Lookup!AA$1)</f>
        <v>550</v>
      </c>
      <c r="AB9" s="37">
        <f ca="1">OFFSET(All!$G$1,Lookup!$J9,Lookup!AB$1)</f>
        <v>0.92</v>
      </c>
      <c r="AC9" s="37">
        <f ca="1">OFFSET(All!$G$1,Lookup!$J9,Lookup!AC$1)</f>
        <v>9.0909100000000007E-2</v>
      </c>
      <c r="AD9" s="37">
        <f ca="1">OFFSET(All!$G$1,Lookup!$J9,Lookup!AD$1)</f>
        <v>0.13600000000000001</v>
      </c>
      <c r="AE9" s="37">
        <f ca="1">OFFSET(All!$G$1,Lookup!$J9,Lookup!AE$1)</f>
        <v>8.0000000000000002E-3</v>
      </c>
      <c r="AF9" s="36">
        <f ca="1">OFFSET(All!$G$1,Lookup!$J9,Lookup!AF$1)</f>
        <v>1</v>
      </c>
      <c r="AG9" s="36">
        <f ca="1">OFFSET(All!$G$1,Lookup!$J9,Lookup!AG$1)</f>
        <v>1</v>
      </c>
      <c r="AH9" s="36">
        <f ca="1">OFFSET(All!$G$1,Lookup!$J9,Lookup!AH$1)</f>
        <v>1</v>
      </c>
      <c r="AI9" s="36">
        <f ca="1">OFFSET(All!$G$1,Lookup!$J9,Lookup!AI$1)</f>
        <v>1</v>
      </c>
      <c r="AJ9" s="36">
        <f ca="1">OFFSET(All!$G$1,Lookup!$J9,Lookup!AJ$1)</f>
        <v>1</v>
      </c>
      <c r="AK9" s="36">
        <f ca="1">OFFSET(All!$G$1,Lookup!$J9,Lookup!AK$1)</f>
        <v>0</v>
      </c>
      <c r="AL9" s="36">
        <f ca="1">OFFSET(All!$G$1,Lookup!$J9,Lookup!AL$1)</f>
        <v>0</v>
      </c>
      <c r="AM9" s="36">
        <f ca="1">OFFSET(All!$G$1,Lookup!$J9,Lookup!AM$1)</f>
        <v>0</v>
      </c>
      <c r="AN9" s="36">
        <f ca="1">OFFSET(All!$G$1,Lookup!$J9,Lookup!AN$1)</f>
        <v>0</v>
      </c>
      <c r="AO9" s="36">
        <f ca="1">OFFSET(All!$G$1,Lookup!$J9,Lookup!AO$1)</f>
        <v>0</v>
      </c>
      <c r="AP9" s="36">
        <f ca="1">OFFSET(All!$G$1,Lookup!$J9,Lookup!AP$1)</f>
        <v>0</v>
      </c>
      <c r="AQ9" s="36">
        <f ca="1">OFFSET(All!$G$1,Lookup!$J9,Lookup!AQ$1)</f>
        <v>0</v>
      </c>
      <c r="AR9" s="36">
        <f ca="1">OFFSET(All!$G$1,Lookup!$J9,Lookup!AR$1)</f>
        <v>0</v>
      </c>
      <c r="AS9" s="36">
        <v>0</v>
      </c>
      <c r="AT9" s="36">
        <f ca="1">OFFSET(All!$G$1,Lookup!$J9,Lookup!AT$1)</f>
        <v>87</v>
      </c>
      <c r="AU9" s="36">
        <f t="shared" ca="1" si="0"/>
        <v>12</v>
      </c>
    </row>
    <row r="10" spans="2:47" x14ac:dyDescent="0.2">
      <c r="B10" s="10" t="str">
        <f t="shared" si="1"/>
        <v>00005</v>
      </c>
      <c r="C10" s="8" t="str">
        <f t="shared" si="2"/>
        <v>Holmes, A.L.  Elementary School</v>
      </c>
      <c r="E10" s="36">
        <v>4</v>
      </c>
      <c r="F10" s="36" t="str">
        <f>VLOOKUP(E10,All!$A$1:$D$2832,4,FALSE)</f>
        <v>00005</v>
      </c>
      <c r="G10" s="36" t="str">
        <f>VLOOKUP(E10,All!$A$2:$G$2832,7,FALSE)</f>
        <v>Holmes, A.L.  Elementary School</v>
      </c>
      <c r="H10" s="36"/>
      <c r="I10" s="36">
        <v>8</v>
      </c>
      <c r="J10" s="36">
        <f>VLOOKUP($B$19,All!$D$2:$BT$2832,Lookup!I10+39,FALSE)</f>
        <v>832</v>
      </c>
      <c r="K10" s="36" t="str">
        <f ca="1">OFFSET(All!$G$1,Lookup!$J10,Lookup!K$1)</f>
        <v>Wayne RESA</v>
      </c>
      <c r="L10" s="36" t="str">
        <f ca="1">OFFSET(All!$G$1,Lookup!$J10,Lookup!L$1)</f>
        <v>Livonia Public Schools</v>
      </c>
      <c r="M10" s="36" t="str">
        <f ca="1">OFFSET(All!$G$1,Lookup!$J10,Lookup!M$1)</f>
        <v>Kennedy Elementary School</v>
      </c>
      <c r="N10" s="36">
        <f ca="1">OFFSET(All!$G$1,Lookup!$J10,Lookup!N$1)</f>
        <v>0</v>
      </c>
      <c r="O10" s="36">
        <f ca="1">OFFSET(All!$G$1,Lookup!$J10,Lookup!O$1)</f>
        <v>0</v>
      </c>
      <c r="P10" s="36">
        <f ca="1">OFFSET(All!$G$1,Lookup!$J10,Lookup!P$1)</f>
        <v>1</v>
      </c>
      <c r="Q10" s="36">
        <f ca="1">OFFSET(All!$G$1,Lookup!$J10,Lookup!Q$1)</f>
        <v>0</v>
      </c>
      <c r="R10" s="36">
        <f ca="1">OFFSET(All!$G$1,Lookup!$J10,Lookup!R$1)</f>
        <v>0</v>
      </c>
      <c r="S10" s="36">
        <f ca="1">OFFSET(All!$G$1,Lookup!$J10,Lookup!S$1)</f>
        <v>0</v>
      </c>
      <c r="T10" s="36">
        <f ca="1">OFFSET(All!$G$1,Lookup!$J10,Lookup!T$1)</f>
        <v>0</v>
      </c>
      <c r="U10" s="36">
        <f ca="1">OFFSET(All!$G$1,Lookup!$J10,Lookup!U$1)</f>
        <v>0</v>
      </c>
      <c r="V10" s="36">
        <f ca="1">OFFSET(All!$G$1,Lookup!$J10,Lookup!V$1)</f>
        <v>0</v>
      </c>
      <c r="W10" s="36">
        <f ca="1">OFFSET(All!$G$1,Lookup!$J10,Lookup!W$1)</f>
        <v>0</v>
      </c>
      <c r="X10" s="36">
        <f ca="1">OFFSET(All!$G$1,Lookup!$J10,Lookup!X$1)</f>
        <v>0</v>
      </c>
      <c r="Y10" s="36">
        <f ca="1">OFFSET(All!$G$1,Lookup!$J10,Lookup!Y$1)</f>
        <v>0</v>
      </c>
      <c r="Z10" s="36">
        <f ca="1">OFFSET(All!$G$1,Lookup!$J10,Lookup!Z$1)</f>
        <v>8277</v>
      </c>
      <c r="AA10" s="36">
        <f ca="1">OFFSET(All!$G$1,Lookup!$J10,Lookup!AA$1)</f>
        <v>387</v>
      </c>
      <c r="AB10" s="37">
        <f ca="1">OFFSET(All!$G$1,Lookup!$J10,Lookup!AB$1)</f>
        <v>0.92510000000000003</v>
      </c>
      <c r="AC10" s="37">
        <f ca="1">OFFSET(All!$G$1,Lookup!$J10,Lookup!AC$1)</f>
        <v>0.13178290000000001</v>
      </c>
      <c r="AD10" s="37">
        <f ca="1">OFFSET(All!$G$1,Lookup!$J10,Lookup!AD$1)</f>
        <v>0.11</v>
      </c>
      <c r="AE10" s="37">
        <f ca="1">OFFSET(All!$G$1,Lookup!$J10,Lookup!AE$1)</f>
        <v>1.2999999999999999E-2</v>
      </c>
      <c r="AF10" s="36">
        <f ca="1">OFFSET(All!$G$1,Lookup!$J10,Lookup!AF$1)</f>
        <v>1</v>
      </c>
      <c r="AG10" s="36">
        <f ca="1">OFFSET(All!$G$1,Lookup!$J10,Lookup!AG$1)</f>
        <v>1</v>
      </c>
      <c r="AH10" s="36">
        <f ca="1">OFFSET(All!$G$1,Lookup!$J10,Lookup!AH$1)</f>
        <v>1</v>
      </c>
      <c r="AI10" s="36">
        <f ca="1">OFFSET(All!$G$1,Lookup!$J10,Lookup!AI$1)</f>
        <v>1</v>
      </c>
      <c r="AJ10" s="36">
        <f ca="1">OFFSET(All!$G$1,Lookup!$J10,Lookup!AJ$1)</f>
        <v>1</v>
      </c>
      <c r="AK10" s="36">
        <f ca="1">OFFSET(All!$G$1,Lookup!$J10,Lookup!AK$1)</f>
        <v>0</v>
      </c>
      <c r="AL10" s="36">
        <f ca="1">OFFSET(All!$G$1,Lookup!$J10,Lookup!AL$1)</f>
        <v>0</v>
      </c>
      <c r="AM10" s="36">
        <f ca="1">OFFSET(All!$G$1,Lookup!$J10,Lookup!AM$1)</f>
        <v>0</v>
      </c>
      <c r="AN10" s="36">
        <f ca="1">OFFSET(All!$G$1,Lookup!$J10,Lookup!AN$1)</f>
        <v>0</v>
      </c>
      <c r="AO10" s="36">
        <f ca="1">OFFSET(All!$G$1,Lookup!$J10,Lookup!AO$1)</f>
        <v>0</v>
      </c>
      <c r="AP10" s="36">
        <f ca="1">OFFSET(All!$G$1,Lookup!$J10,Lookup!AP$1)</f>
        <v>0</v>
      </c>
      <c r="AQ10" s="36">
        <f ca="1">OFFSET(All!$G$1,Lookup!$J10,Lookup!AQ$1)</f>
        <v>0</v>
      </c>
      <c r="AR10" s="36">
        <f ca="1">OFFSET(All!$G$1,Lookup!$J10,Lookup!AR$1)</f>
        <v>0</v>
      </c>
      <c r="AS10" s="36">
        <v>0</v>
      </c>
      <c r="AT10" s="36">
        <f ca="1">OFFSET(All!$G$1,Lookup!$J10,Lookup!AT$1)</f>
        <v>93</v>
      </c>
      <c r="AU10" s="36">
        <f t="shared" ca="1" si="0"/>
        <v>7</v>
      </c>
    </row>
    <row r="11" spans="2:47" x14ac:dyDescent="0.2">
      <c r="B11" s="10" t="str">
        <f t="shared" si="1"/>
        <v>00006</v>
      </c>
      <c r="C11" s="8" t="str">
        <f t="shared" si="2"/>
        <v>Abbot School</v>
      </c>
      <c r="E11" s="36">
        <v>5</v>
      </c>
      <c r="F11" s="36" t="str">
        <f>VLOOKUP(E11,All!$A$1:$D$2832,4,FALSE)</f>
        <v>00006</v>
      </c>
      <c r="G11" s="36" t="str">
        <f>VLOOKUP(E11,All!$A$2:$G$2832,7,FALSE)</f>
        <v>Abbot School</v>
      </c>
      <c r="H11" s="36"/>
      <c r="I11" s="36">
        <v>9</v>
      </c>
      <c r="J11" s="36">
        <f>VLOOKUP($B$19,All!$D$2:$BT$2832,Lookup!I11+39,FALSE)</f>
        <v>1035</v>
      </c>
      <c r="K11" s="36" t="str">
        <f ca="1">OFFSET(All!$G$1,Lookup!$J11,Lookup!K$1)</f>
        <v>Ottawa Area ISD</v>
      </c>
      <c r="L11" s="36" t="str">
        <f ca="1">OFFSET(All!$G$1,Lookup!$J11,Lookup!L$1)</f>
        <v>Grand Haven Area Public Schools</v>
      </c>
      <c r="M11" s="36" t="str">
        <f ca="1">OFFSET(All!$G$1,Lookup!$J11,Lookup!M$1)</f>
        <v>Mary A. White School</v>
      </c>
      <c r="N11" s="36">
        <f ca="1">OFFSET(All!$G$1,Lookup!$J11,Lookup!N$1)</f>
        <v>0</v>
      </c>
      <c r="O11" s="36">
        <f ca="1">OFFSET(All!$G$1,Lookup!$J11,Lookup!O$1)</f>
        <v>0</v>
      </c>
      <c r="P11" s="36">
        <f ca="1">OFFSET(All!$G$1,Lookup!$J11,Lookup!P$1)</f>
        <v>1</v>
      </c>
      <c r="Q11" s="36">
        <f ca="1">OFFSET(All!$G$1,Lookup!$J11,Lookup!Q$1)</f>
        <v>0</v>
      </c>
      <c r="R11" s="36">
        <f ca="1">OFFSET(All!$G$1,Lookup!$J11,Lookup!R$1)</f>
        <v>0</v>
      </c>
      <c r="S11" s="36">
        <f ca="1">OFFSET(All!$G$1,Lookup!$J11,Lookup!S$1)</f>
        <v>0</v>
      </c>
      <c r="T11" s="36">
        <f ca="1">OFFSET(All!$G$1,Lookup!$J11,Lookup!T$1)</f>
        <v>0</v>
      </c>
      <c r="U11" s="36">
        <f ca="1">OFFSET(All!$G$1,Lookup!$J11,Lookup!U$1)</f>
        <v>0</v>
      </c>
      <c r="V11" s="36">
        <f ca="1">OFFSET(All!$G$1,Lookup!$J11,Lookup!V$1)</f>
        <v>0</v>
      </c>
      <c r="W11" s="36">
        <f ca="1">OFFSET(All!$G$1,Lookup!$J11,Lookup!W$1)</f>
        <v>0</v>
      </c>
      <c r="X11" s="36">
        <f ca="1">OFFSET(All!$G$1,Lookup!$J11,Lookup!X$1)</f>
        <v>0</v>
      </c>
      <c r="Y11" s="36">
        <f ca="1">OFFSET(All!$G$1,Lookup!$J11,Lookup!Y$1)</f>
        <v>0</v>
      </c>
      <c r="Z11" s="36">
        <f ca="1">OFFSET(All!$G$1,Lookup!$J11,Lookup!Z$1)</f>
        <v>7704</v>
      </c>
      <c r="AA11" s="36">
        <f ca="1">OFFSET(All!$G$1,Lookup!$J11,Lookup!AA$1)</f>
        <v>310</v>
      </c>
      <c r="AB11" s="37">
        <f ca="1">OFFSET(All!$G$1,Lookup!$J11,Lookup!AB$1)</f>
        <v>0.92259999999999998</v>
      </c>
      <c r="AC11" s="37">
        <f ca="1">OFFSET(All!$G$1,Lookup!$J11,Lookup!AC$1)</f>
        <v>0.36451610000000001</v>
      </c>
      <c r="AD11" s="37">
        <f ca="1">OFFSET(All!$G$1,Lookup!$J11,Lookup!AD$1)</f>
        <v>0.10100000000000001</v>
      </c>
      <c r="AE11" s="37">
        <f ca="1">OFFSET(All!$G$1,Lookup!$J11,Lookup!AE$1)</f>
        <v>7.0000000000000001E-3</v>
      </c>
      <c r="AF11" s="36">
        <f ca="1">OFFSET(All!$G$1,Lookup!$J11,Lookup!AF$1)</f>
        <v>1</v>
      </c>
      <c r="AG11" s="36">
        <f ca="1">OFFSET(All!$G$1,Lookup!$J11,Lookup!AG$1)</f>
        <v>1</v>
      </c>
      <c r="AH11" s="36">
        <f ca="1">OFFSET(All!$G$1,Lookup!$J11,Lookup!AH$1)</f>
        <v>1</v>
      </c>
      <c r="AI11" s="36">
        <f ca="1">OFFSET(All!$G$1,Lookup!$J11,Lookup!AI$1)</f>
        <v>1</v>
      </c>
      <c r="AJ11" s="36">
        <f ca="1">OFFSET(All!$G$1,Lookup!$J11,Lookup!AJ$1)</f>
        <v>1</v>
      </c>
      <c r="AK11" s="36">
        <f ca="1">OFFSET(All!$G$1,Lookup!$J11,Lookup!AK$1)</f>
        <v>1</v>
      </c>
      <c r="AL11" s="36">
        <f ca="1">OFFSET(All!$G$1,Lookup!$J11,Lookup!AL$1)</f>
        <v>0</v>
      </c>
      <c r="AM11" s="36">
        <f ca="1">OFFSET(All!$G$1,Lookup!$J11,Lookup!AM$1)</f>
        <v>0</v>
      </c>
      <c r="AN11" s="36">
        <f ca="1">OFFSET(All!$G$1,Lookup!$J11,Lookup!AN$1)</f>
        <v>0</v>
      </c>
      <c r="AO11" s="36">
        <f ca="1">OFFSET(All!$G$1,Lookup!$J11,Lookup!AO$1)</f>
        <v>0</v>
      </c>
      <c r="AP11" s="36">
        <f ca="1">OFFSET(All!$G$1,Lookup!$J11,Lookup!AP$1)</f>
        <v>0</v>
      </c>
      <c r="AQ11" s="36">
        <f ca="1">OFFSET(All!$G$1,Lookup!$J11,Lookup!AQ$1)</f>
        <v>0</v>
      </c>
      <c r="AR11" s="36">
        <f ca="1">OFFSET(All!$G$1,Lookup!$J11,Lookup!AR$1)</f>
        <v>0</v>
      </c>
      <c r="AS11" s="36">
        <v>0</v>
      </c>
      <c r="AT11" s="36">
        <f ca="1">OFFSET(All!$G$1,Lookup!$J11,Lookup!AT$1)</f>
        <v>95</v>
      </c>
      <c r="AU11" s="36">
        <f t="shared" ca="1" si="0"/>
        <v>4</v>
      </c>
    </row>
    <row r="12" spans="2:47" x14ac:dyDescent="0.2">
      <c r="B12" s="10" t="str">
        <f t="shared" si="1"/>
        <v>00014</v>
      </c>
      <c r="C12" s="8" t="str">
        <f t="shared" si="2"/>
        <v>Ada Elementary School</v>
      </c>
      <c r="E12" s="36">
        <v>6</v>
      </c>
      <c r="F12" s="36" t="str">
        <f>VLOOKUP(E12,All!$A$1:$D$2832,4,FALSE)</f>
        <v>00014</v>
      </c>
      <c r="G12" s="36" t="str">
        <f>VLOOKUP(E12,All!$A$2:$G$2832,7,FALSE)</f>
        <v>Ada Elementary School</v>
      </c>
      <c r="H12" s="36"/>
      <c r="I12" s="36">
        <v>10</v>
      </c>
      <c r="J12" s="36">
        <f>VLOOKUP($B$19,All!$D$2:$BT$2832,Lookup!I12+39,FALSE)</f>
        <v>1092</v>
      </c>
      <c r="K12" s="36" t="str">
        <f ca="1">OFFSET(All!$G$1,Lookup!$J12,Lookup!K$1)</f>
        <v>Ingham ISD</v>
      </c>
      <c r="L12" s="36" t="str">
        <f ca="1">OFFSET(All!$G$1,Lookup!$J12,Lookup!L$1)</f>
        <v>Holt Public Schools</v>
      </c>
      <c r="M12" s="36" t="str">
        <f ca="1">OFFSET(All!$G$1,Lookup!$J12,Lookup!M$1)</f>
        <v>Midway Elementary School</v>
      </c>
      <c r="N12" s="36">
        <f ca="1">OFFSET(All!$G$1,Lookup!$J12,Lookup!N$1)</f>
        <v>0</v>
      </c>
      <c r="O12" s="36">
        <f ca="1">OFFSET(All!$G$1,Lookup!$J12,Lookup!O$1)</f>
        <v>0</v>
      </c>
      <c r="P12" s="36">
        <f ca="1">OFFSET(All!$G$1,Lookup!$J12,Lookup!P$1)</f>
        <v>0</v>
      </c>
      <c r="Q12" s="36">
        <f ca="1">OFFSET(All!$G$1,Lookup!$J12,Lookup!Q$1)</f>
        <v>1</v>
      </c>
      <c r="R12" s="36">
        <f ca="1">OFFSET(All!$G$1,Lookup!$J12,Lookup!R$1)</f>
        <v>0</v>
      </c>
      <c r="S12" s="36">
        <f ca="1">OFFSET(All!$G$1,Lookup!$J12,Lookup!S$1)</f>
        <v>0</v>
      </c>
      <c r="T12" s="36">
        <f ca="1">OFFSET(All!$G$1,Lookup!$J12,Lookup!T$1)</f>
        <v>0</v>
      </c>
      <c r="U12" s="36">
        <f ca="1">OFFSET(All!$G$1,Lookup!$J12,Lookup!U$1)</f>
        <v>0</v>
      </c>
      <c r="V12" s="36">
        <f ca="1">OFFSET(All!$G$1,Lookup!$J12,Lookup!V$1)</f>
        <v>0</v>
      </c>
      <c r="W12" s="36">
        <f ca="1">OFFSET(All!$G$1,Lookup!$J12,Lookup!W$1)</f>
        <v>0</v>
      </c>
      <c r="X12" s="36">
        <f ca="1">OFFSET(All!$G$1,Lookup!$J12,Lookup!X$1)</f>
        <v>0</v>
      </c>
      <c r="Y12" s="36">
        <f ca="1">OFFSET(All!$G$1,Lookup!$J12,Lookup!Y$1)</f>
        <v>0</v>
      </c>
      <c r="Z12" s="36">
        <f ca="1">OFFSET(All!$G$1,Lookup!$J12,Lookup!Z$1)</f>
        <v>7714</v>
      </c>
      <c r="AA12" s="36">
        <f ca="1">OFFSET(All!$G$1,Lookup!$J12,Lookup!AA$1)</f>
        <v>335</v>
      </c>
      <c r="AB12" s="37">
        <f ca="1">OFFSET(All!$G$1,Lookup!$J12,Lookup!AB$1)</f>
        <v>0.80300000000000005</v>
      </c>
      <c r="AC12" s="37">
        <f ca="1">OFFSET(All!$G$1,Lookup!$J12,Lookup!AC$1)</f>
        <v>0.26865670000000003</v>
      </c>
      <c r="AD12" s="37">
        <f ca="1">OFFSET(All!$G$1,Lookup!$J12,Lookup!AD$1)</f>
        <v>0.121</v>
      </c>
      <c r="AE12" s="37">
        <f ca="1">OFFSET(All!$G$1,Lookup!$J12,Lookup!AE$1)</f>
        <v>0</v>
      </c>
      <c r="AF12" s="36">
        <f ca="1">OFFSET(All!$G$1,Lookup!$J12,Lookup!AF$1)</f>
        <v>1</v>
      </c>
      <c r="AG12" s="36">
        <f ca="1">OFFSET(All!$G$1,Lookup!$J12,Lookup!AG$1)</f>
        <v>1</v>
      </c>
      <c r="AH12" s="36">
        <f ca="1">OFFSET(All!$G$1,Lookup!$J12,Lookup!AH$1)</f>
        <v>1</v>
      </c>
      <c r="AI12" s="36">
        <f ca="1">OFFSET(All!$G$1,Lookup!$J12,Lookup!AI$1)</f>
        <v>1</v>
      </c>
      <c r="AJ12" s="36">
        <f ca="1">OFFSET(All!$G$1,Lookup!$J12,Lookup!AJ$1)</f>
        <v>1</v>
      </c>
      <c r="AK12" s="36">
        <f ca="1">OFFSET(All!$G$1,Lookup!$J12,Lookup!AK$1)</f>
        <v>0</v>
      </c>
      <c r="AL12" s="36">
        <f ca="1">OFFSET(All!$G$1,Lookup!$J12,Lookup!AL$1)</f>
        <v>0</v>
      </c>
      <c r="AM12" s="36">
        <f ca="1">OFFSET(All!$G$1,Lookup!$J12,Lookup!AM$1)</f>
        <v>0</v>
      </c>
      <c r="AN12" s="36">
        <f ca="1">OFFSET(All!$G$1,Lookup!$J12,Lookup!AN$1)</f>
        <v>0</v>
      </c>
      <c r="AO12" s="36">
        <f ca="1">OFFSET(All!$G$1,Lookup!$J12,Lookup!AO$1)</f>
        <v>0</v>
      </c>
      <c r="AP12" s="36">
        <f ca="1">OFFSET(All!$G$1,Lookup!$J12,Lookup!AP$1)</f>
        <v>0</v>
      </c>
      <c r="AQ12" s="36">
        <f ca="1">OFFSET(All!$G$1,Lookup!$J12,Lookup!AQ$1)</f>
        <v>0</v>
      </c>
      <c r="AR12" s="36">
        <f ca="1">OFFSET(All!$G$1,Lookup!$J12,Lookup!AR$1)</f>
        <v>0</v>
      </c>
      <c r="AS12" s="36">
        <v>0</v>
      </c>
      <c r="AT12" s="36">
        <f ca="1">OFFSET(All!$G$1,Lookup!$J12,Lookup!AT$1)</f>
        <v>49</v>
      </c>
      <c r="AU12" s="36">
        <f t="shared" ca="1" si="0"/>
        <v>27</v>
      </c>
    </row>
    <row r="13" spans="2:47" x14ac:dyDescent="0.2">
      <c r="B13" s="10" t="str">
        <f t="shared" si="1"/>
        <v>00016</v>
      </c>
      <c r="C13" s="8" t="str">
        <f t="shared" si="2"/>
        <v>Adams Elementary School</v>
      </c>
      <c r="E13" s="36">
        <v>7</v>
      </c>
      <c r="F13" s="36" t="str">
        <f>VLOOKUP(E13,All!$A$1:$D$2832,4,FALSE)</f>
        <v>00016</v>
      </c>
      <c r="G13" s="36" t="str">
        <f>VLOOKUP(E13,All!$A$2:$G$2832,7,FALSE)</f>
        <v>Adams Elementary School</v>
      </c>
      <c r="H13" s="36"/>
      <c r="I13" s="36">
        <v>11</v>
      </c>
      <c r="J13" s="36">
        <f>VLOOKUP($B$19,All!$D$2:$BT$2832,Lookup!I13+39,FALSE)</f>
        <v>1198</v>
      </c>
      <c r="K13" s="36" t="str">
        <f ca="1">OFFSET(All!$G$1,Lookup!$J13,Lookup!K$1)</f>
        <v>Oakland Schools</v>
      </c>
      <c r="L13" s="36" t="str">
        <f ca="1">OFFSET(All!$G$1,Lookup!$J13,Lookup!L$1)</f>
        <v>Novi Community School District</v>
      </c>
      <c r="M13" s="36" t="str">
        <f ca="1">OFFSET(All!$G$1,Lookup!$J13,Lookup!M$1)</f>
        <v>Novi Woods Elementary School</v>
      </c>
      <c r="N13" s="36">
        <f ca="1">OFFSET(All!$G$1,Lookup!$J13,Lookup!N$1)</f>
        <v>0</v>
      </c>
      <c r="O13" s="36">
        <f ca="1">OFFSET(All!$G$1,Lookup!$J13,Lookup!O$1)</f>
        <v>0</v>
      </c>
      <c r="P13" s="36">
        <f ca="1">OFFSET(All!$G$1,Lookup!$J13,Lookup!P$1)</f>
        <v>1</v>
      </c>
      <c r="Q13" s="36">
        <f ca="1">OFFSET(All!$G$1,Lookup!$J13,Lookup!Q$1)</f>
        <v>0</v>
      </c>
      <c r="R13" s="36">
        <f ca="1">OFFSET(All!$G$1,Lookup!$J13,Lookup!R$1)</f>
        <v>0</v>
      </c>
      <c r="S13" s="36">
        <f ca="1">OFFSET(All!$G$1,Lookup!$J13,Lookup!S$1)</f>
        <v>0</v>
      </c>
      <c r="T13" s="36">
        <f ca="1">OFFSET(All!$G$1,Lookup!$J13,Lookup!T$1)</f>
        <v>0</v>
      </c>
      <c r="U13" s="36">
        <f ca="1">OFFSET(All!$G$1,Lookup!$J13,Lookup!U$1)</f>
        <v>0</v>
      </c>
      <c r="V13" s="36">
        <f ca="1">OFFSET(All!$G$1,Lookup!$J13,Lookup!V$1)</f>
        <v>0</v>
      </c>
      <c r="W13" s="36">
        <f ca="1">OFFSET(All!$G$1,Lookup!$J13,Lookup!W$1)</f>
        <v>0</v>
      </c>
      <c r="X13" s="36">
        <f ca="1">OFFSET(All!$G$1,Lookup!$J13,Lookup!X$1)</f>
        <v>0</v>
      </c>
      <c r="Y13" s="36">
        <f ca="1">OFFSET(All!$G$1,Lookup!$J13,Lookup!Y$1)</f>
        <v>0</v>
      </c>
      <c r="Z13" s="36">
        <f ca="1">OFFSET(All!$G$1,Lookup!$J13,Lookup!Z$1)</f>
        <v>8799</v>
      </c>
      <c r="AA13" s="36">
        <f ca="1">OFFSET(All!$G$1,Lookup!$J13,Lookup!AA$1)</f>
        <v>458</v>
      </c>
      <c r="AB13" s="37">
        <f ca="1">OFFSET(All!$G$1,Lookup!$J13,Lookup!AB$1)</f>
        <v>0.53280000000000005</v>
      </c>
      <c r="AC13" s="37">
        <f ca="1">OFFSET(All!$G$1,Lookup!$J13,Lookup!AC$1)</f>
        <v>4.1484699999999999E-2</v>
      </c>
      <c r="AD13" s="37">
        <f ca="1">OFFSET(All!$G$1,Lookup!$J13,Lookup!AD$1)</f>
        <v>0.151</v>
      </c>
      <c r="AE13" s="37">
        <f ca="1">OFFSET(All!$G$1,Lookup!$J13,Lookup!AE$1)</f>
        <v>7.5999999999999998E-2</v>
      </c>
      <c r="AF13" s="36">
        <f ca="1">OFFSET(All!$G$1,Lookup!$J13,Lookup!AF$1)</f>
        <v>1</v>
      </c>
      <c r="AG13" s="36">
        <f ca="1">OFFSET(All!$G$1,Lookup!$J13,Lookup!AG$1)</f>
        <v>1</v>
      </c>
      <c r="AH13" s="36">
        <f ca="1">OFFSET(All!$G$1,Lookup!$J13,Lookup!AH$1)</f>
        <v>1</v>
      </c>
      <c r="AI13" s="36">
        <f ca="1">OFFSET(All!$G$1,Lookup!$J13,Lookup!AI$1)</f>
        <v>1</v>
      </c>
      <c r="AJ13" s="36">
        <f ca="1">OFFSET(All!$G$1,Lookup!$J13,Lookup!AJ$1)</f>
        <v>1</v>
      </c>
      <c r="AK13" s="36">
        <f ca="1">OFFSET(All!$G$1,Lookup!$J13,Lookup!AK$1)</f>
        <v>0</v>
      </c>
      <c r="AL13" s="36">
        <f ca="1">OFFSET(All!$G$1,Lookup!$J13,Lookup!AL$1)</f>
        <v>0</v>
      </c>
      <c r="AM13" s="36">
        <f ca="1">OFFSET(All!$G$1,Lookup!$J13,Lookup!AM$1)</f>
        <v>0</v>
      </c>
      <c r="AN13" s="36">
        <f ca="1">OFFSET(All!$G$1,Lookup!$J13,Lookup!AN$1)</f>
        <v>0</v>
      </c>
      <c r="AO13" s="36">
        <f ca="1">OFFSET(All!$G$1,Lookup!$J13,Lookup!AO$1)</f>
        <v>0</v>
      </c>
      <c r="AP13" s="36">
        <f ca="1">OFFSET(All!$G$1,Lookup!$J13,Lookup!AP$1)</f>
        <v>0</v>
      </c>
      <c r="AQ13" s="36">
        <f ca="1">OFFSET(All!$G$1,Lookup!$J13,Lookup!AQ$1)</f>
        <v>0</v>
      </c>
      <c r="AR13" s="36">
        <f ca="1">OFFSET(All!$G$1,Lookup!$J13,Lookup!AR$1)</f>
        <v>0</v>
      </c>
      <c r="AS13" s="36">
        <v>0</v>
      </c>
      <c r="AT13" s="36">
        <f ca="1">OFFSET(All!$G$1,Lookup!$J13,Lookup!AT$1)</f>
        <v>98</v>
      </c>
      <c r="AU13" s="36">
        <f t="shared" ca="1" si="0"/>
        <v>1</v>
      </c>
    </row>
    <row r="14" spans="2:47" x14ac:dyDescent="0.2">
      <c r="B14" s="10" t="str">
        <f t="shared" si="1"/>
        <v>00017</v>
      </c>
      <c r="C14" s="8" t="str">
        <f t="shared" si="2"/>
        <v>Adams Upper Elementary School</v>
      </c>
      <c r="E14" s="36">
        <v>8</v>
      </c>
      <c r="F14" s="36" t="str">
        <f>VLOOKUP(E14,All!$A$1:$D$2832,4,FALSE)</f>
        <v>00017</v>
      </c>
      <c r="G14" s="36" t="str">
        <f>VLOOKUP(E14,All!$A$2:$G$2832,7,FALSE)</f>
        <v>Adams Upper Elementary School</v>
      </c>
      <c r="H14" s="36"/>
      <c r="I14" s="36">
        <v>12</v>
      </c>
      <c r="J14" s="36">
        <f>VLOOKUP($B$19,All!$D$2:$BT$2832,Lookup!I14+39,FALSE)</f>
        <v>1223</v>
      </c>
      <c r="K14" s="36" t="str">
        <f ca="1">OFFSET(All!$G$1,Lookup!$J14,Lookup!K$1)</f>
        <v>Oakland Schools</v>
      </c>
      <c r="L14" s="36" t="str">
        <f ca="1">OFFSET(All!$G$1,Lookup!$J14,Lookup!L$1)</f>
        <v>Novi Community School District</v>
      </c>
      <c r="M14" s="36" t="str">
        <f ca="1">OFFSET(All!$G$1,Lookup!$J14,Lookup!M$1)</f>
        <v>Orchard Hills Elementary School</v>
      </c>
      <c r="N14" s="36">
        <f ca="1">OFFSET(All!$G$1,Lookup!$J14,Lookup!N$1)</f>
        <v>0</v>
      </c>
      <c r="O14" s="36">
        <f ca="1">OFFSET(All!$G$1,Lookup!$J14,Lookup!O$1)</f>
        <v>0</v>
      </c>
      <c r="P14" s="36">
        <f ca="1">OFFSET(All!$G$1,Lookup!$J14,Lookup!P$1)</f>
        <v>1</v>
      </c>
      <c r="Q14" s="36">
        <f ca="1">OFFSET(All!$G$1,Lookup!$J14,Lookup!Q$1)</f>
        <v>0</v>
      </c>
      <c r="R14" s="36">
        <f ca="1">OFFSET(All!$G$1,Lookup!$J14,Lookup!R$1)</f>
        <v>0</v>
      </c>
      <c r="S14" s="36">
        <f ca="1">OFFSET(All!$G$1,Lookup!$J14,Lookup!S$1)</f>
        <v>0</v>
      </c>
      <c r="T14" s="36">
        <f ca="1">OFFSET(All!$G$1,Lookup!$J14,Lookup!T$1)</f>
        <v>0</v>
      </c>
      <c r="U14" s="36">
        <f ca="1">OFFSET(All!$G$1,Lookup!$J14,Lookup!U$1)</f>
        <v>0</v>
      </c>
      <c r="V14" s="36">
        <f ca="1">OFFSET(All!$G$1,Lookup!$J14,Lookup!V$1)</f>
        <v>0</v>
      </c>
      <c r="W14" s="36">
        <f ca="1">OFFSET(All!$G$1,Lookup!$J14,Lookup!W$1)</f>
        <v>0</v>
      </c>
      <c r="X14" s="36">
        <f ca="1">OFFSET(All!$G$1,Lookup!$J14,Lookup!X$1)</f>
        <v>0</v>
      </c>
      <c r="Y14" s="36">
        <f ca="1">OFFSET(All!$G$1,Lookup!$J14,Lookup!Y$1)</f>
        <v>0</v>
      </c>
      <c r="Z14" s="36">
        <f ca="1">OFFSET(All!$G$1,Lookup!$J14,Lookup!Z$1)</f>
        <v>8799</v>
      </c>
      <c r="AA14" s="36">
        <f ca="1">OFFSET(All!$G$1,Lookup!$J14,Lookup!AA$1)</f>
        <v>412</v>
      </c>
      <c r="AB14" s="37">
        <f ca="1">OFFSET(All!$G$1,Lookup!$J14,Lookup!AB$1)</f>
        <v>0.51459999999999995</v>
      </c>
      <c r="AC14" s="37">
        <f ca="1">OFFSET(All!$G$1,Lookup!$J14,Lookup!AC$1)</f>
        <v>0.15776699999999999</v>
      </c>
      <c r="AD14" s="37">
        <f ca="1">OFFSET(All!$G$1,Lookup!$J14,Lookup!AD$1)</f>
        <v>0.126</v>
      </c>
      <c r="AE14" s="37">
        <f ca="1">OFFSET(All!$G$1,Lookup!$J14,Lookup!AE$1)</f>
        <v>8.2000000000000003E-2</v>
      </c>
      <c r="AF14" s="36">
        <f ca="1">OFFSET(All!$G$1,Lookup!$J14,Lookup!AF$1)</f>
        <v>1</v>
      </c>
      <c r="AG14" s="36">
        <f ca="1">OFFSET(All!$G$1,Lookup!$J14,Lookup!AG$1)</f>
        <v>1</v>
      </c>
      <c r="AH14" s="36">
        <f ca="1">OFFSET(All!$G$1,Lookup!$J14,Lookup!AH$1)</f>
        <v>1</v>
      </c>
      <c r="AI14" s="36">
        <f ca="1">OFFSET(All!$G$1,Lookup!$J14,Lookup!AI$1)</f>
        <v>1</v>
      </c>
      <c r="AJ14" s="36">
        <f ca="1">OFFSET(All!$G$1,Lookup!$J14,Lookup!AJ$1)</f>
        <v>1</v>
      </c>
      <c r="AK14" s="36">
        <f ca="1">OFFSET(All!$G$1,Lookup!$J14,Lookup!AK$1)</f>
        <v>0</v>
      </c>
      <c r="AL14" s="36">
        <f ca="1">OFFSET(All!$G$1,Lookup!$J14,Lookup!AL$1)</f>
        <v>0</v>
      </c>
      <c r="AM14" s="36">
        <f ca="1">OFFSET(All!$G$1,Lookup!$J14,Lookup!AM$1)</f>
        <v>0</v>
      </c>
      <c r="AN14" s="36">
        <f ca="1">OFFSET(All!$G$1,Lookup!$J14,Lookup!AN$1)</f>
        <v>0</v>
      </c>
      <c r="AO14" s="36">
        <f ca="1">OFFSET(All!$G$1,Lookup!$J14,Lookup!AO$1)</f>
        <v>0</v>
      </c>
      <c r="AP14" s="36">
        <f ca="1">OFFSET(All!$G$1,Lookup!$J14,Lookup!AP$1)</f>
        <v>0</v>
      </c>
      <c r="AQ14" s="36">
        <f ca="1">OFFSET(All!$G$1,Lookup!$J14,Lookup!AQ$1)</f>
        <v>0</v>
      </c>
      <c r="AR14" s="36">
        <f ca="1">OFFSET(All!$G$1,Lookup!$J14,Lookup!AR$1)</f>
        <v>0</v>
      </c>
      <c r="AS14" s="36">
        <v>0</v>
      </c>
      <c r="AT14" s="36">
        <f ca="1">OFFSET(All!$G$1,Lookup!$J14,Lookup!AT$1)</f>
        <v>84</v>
      </c>
      <c r="AU14" s="36">
        <f t="shared" ca="1" si="0"/>
        <v>13</v>
      </c>
    </row>
    <row r="15" spans="2:47" x14ac:dyDescent="0.2">
      <c r="B15" s="10" t="str">
        <f t="shared" si="1"/>
        <v>00023</v>
      </c>
      <c r="C15" s="8" t="str">
        <f t="shared" si="2"/>
        <v>Addison Jr/Sr High School</v>
      </c>
      <c r="E15" s="36">
        <v>9</v>
      </c>
      <c r="F15" s="36" t="str">
        <f>VLOOKUP(E15,All!$A$1:$D$2832,4,FALSE)</f>
        <v>00023</v>
      </c>
      <c r="G15" s="36" t="str">
        <f>VLOOKUP(E15,All!$A$2:$G$2832,7,FALSE)</f>
        <v>Addison Jr/Sr High School</v>
      </c>
      <c r="H15" s="36"/>
      <c r="I15" s="36">
        <v>13</v>
      </c>
      <c r="J15" s="36">
        <f>VLOOKUP($B$19,All!$D$2:$BT$2832,Lookup!I15+39,FALSE)</f>
        <v>1301</v>
      </c>
      <c r="K15" s="36" t="str">
        <f ca="1">OFFSET(All!$G$1,Lookup!$J15,Lookup!K$1)</f>
        <v>Ingham ISD</v>
      </c>
      <c r="L15" s="36" t="str">
        <f ca="1">OFFSET(All!$G$1,Lookup!$J15,Lookup!L$1)</f>
        <v>East Lansing School District</v>
      </c>
      <c r="M15" s="36" t="str">
        <f ca="1">OFFSET(All!$G$1,Lookup!$J15,Lookup!M$1)</f>
        <v>Pinecrest School</v>
      </c>
      <c r="N15" s="36">
        <f ca="1">OFFSET(All!$G$1,Lookup!$J15,Lookup!N$1)</f>
        <v>0</v>
      </c>
      <c r="O15" s="36">
        <f ca="1">OFFSET(All!$G$1,Lookup!$J15,Lookup!O$1)</f>
        <v>0</v>
      </c>
      <c r="P15" s="36">
        <f ca="1">OFFSET(All!$G$1,Lookup!$J15,Lookup!P$1)</f>
        <v>1</v>
      </c>
      <c r="Q15" s="36">
        <f ca="1">OFFSET(All!$G$1,Lookup!$J15,Lookup!Q$1)</f>
        <v>0</v>
      </c>
      <c r="R15" s="36">
        <f ca="1">OFFSET(All!$G$1,Lookup!$J15,Lookup!R$1)</f>
        <v>0</v>
      </c>
      <c r="S15" s="36">
        <f ca="1">OFFSET(All!$G$1,Lookup!$J15,Lookup!S$1)</f>
        <v>0</v>
      </c>
      <c r="T15" s="36">
        <f ca="1">OFFSET(All!$G$1,Lookup!$J15,Lookup!T$1)</f>
        <v>0</v>
      </c>
      <c r="U15" s="36">
        <f ca="1">OFFSET(All!$G$1,Lookup!$J15,Lookup!U$1)</f>
        <v>0</v>
      </c>
      <c r="V15" s="36">
        <f ca="1">OFFSET(All!$G$1,Lookup!$J15,Lookup!V$1)</f>
        <v>0</v>
      </c>
      <c r="W15" s="36">
        <f ca="1">OFFSET(All!$G$1,Lookup!$J15,Lookup!W$1)</f>
        <v>0</v>
      </c>
      <c r="X15" s="36">
        <f ca="1">OFFSET(All!$G$1,Lookup!$J15,Lookup!X$1)</f>
        <v>0</v>
      </c>
      <c r="Y15" s="36">
        <f ca="1">OFFSET(All!$G$1,Lookup!$J15,Lookup!Y$1)</f>
        <v>0</v>
      </c>
      <c r="Z15" s="36">
        <f ca="1">OFFSET(All!$G$1,Lookup!$J15,Lookup!Z$1)</f>
        <v>8307</v>
      </c>
      <c r="AA15" s="36">
        <f ca="1">OFFSET(All!$G$1,Lookup!$J15,Lookup!AA$1)</f>
        <v>361</v>
      </c>
      <c r="AB15" s="37">
        <f ca="1">OFFSET(All!$G$1,Lookup!$J15,Lookup!AB$1)</f>
        <v>0.63429999999999997</v>
      </c>
      <c r="AC15" s="37">
        <f ca="1">OFFSET(All!$G$1,Lookup!$J15,Lookup!AC$1)</f>
        <v>0.29085870000000003</v>
      </c>
      <c r="AD15" s="37">
        <f ca="1">OFFSET(All!$G$1,Lookup!$J15,Lookup!AD$1)</f>
        <v>0.09</v>
      </c>
      <c r="AE15" s="37">
        <f ca="1">OFFSET(All!$G$1,Lookup!$J15,Lookup!AE$1)</f>
        <v>0</v>
      </c>
      <c r="AF15" s="36">
        <f ca="1">OFFSET(All!$G$1,Lookup!$J15,Lookup!AF$1)</f>
        <v>1</v>
      </c>
      <c r="AG15" s="36">
        <f ca="1">OFFSET(All!$G$1,Lookup!$J15,Lookup!AG$1)</f>
        <v>1</v>
      </c>
      <c r="AH15" s="36">
        <f ca="1">OFFSET(All!$G$1,Lookup!$J15,Lookup!AH$1)</f>
        <v>1</v>
      </c>
      <c r="AI15" s="36">
        <f ca="1">OFFSET(All!$G$1,Lookup!$J15,Lookup!AI$1)</f>
        <v>1</v>
      </c>
      <c r="AJ15" s="36">
        <f ca="1">OFFSET(All!$G$1,Lookup!$J15,Lookup!AJ$1)</f>
        <v>1</v>
      </c>
      <c r="AK15" s="36">
        <f ca="1">OFFSET(All!$G$1,Lookup!$J15,Lookup!AK$1)</f>
        <v>0</v>
      </c>
      <c r="AL15" s="36">
        <f ca="1">OFFSET(All!$G$1,Lookup!$J15,Lookup!AL$1)</f>
        <v>0</v>
      </c>
      <c r="AM15" s="36">
        <f ca="1">OFFSET(All!$G$1,Lookup!$J15,Lookup!AM$1)</f>
        <v>0</v>
      </c>
      <c r="AN15" s="36">
        <f ca="1">OFFSET(All!$G$1,Lookup!$J15,Lookup!AN$1)</f>
        <v>0</v>
      </c>
      <c r="AO15" s="36">
        <f ca="1">OFFSET(All!$G$1,Lookup!$J15,Lookup!AO$1)</f>
        <v>0</v>
      </c>
      <c r="AP15" s="36">
        <f ca="1">OFFSET(All!$G$1,Lookup!$J15,Lookup!AP$1)</f>
        <v>0</v>
      </c>
      <c r="AQ15" s="36">
        <f ca="1">OFFSET(All!$G$1,Lookup!$J15,Lookup!AQ$1)</f>
        <v>0</v>
      </c>
      <c r="AR15" s="36">
        <f ca="1">OFFSET(All!$G$1,Lookup!$J15,Lookup!AR$1)</f>
        <v>0</v>
      </c>
      <c r="AS15" s="36">
        <v>0</v>
      </c>
      <c r="AT15" s="36">
        <f ca="1">OFFSET(All!$G$1,Lookup!$J15,Lookup!AT$1)</f>
        <v>60</v>
      </c>
      <c r="AU15" s="36">
        <f t="shared" ca="1" si="0"/>
        <v>24</v>
      </c>
    </row>
    <row r="16" spans="2:47" ht="12" thickBot="1" x14ac:dyDescent="0.25">
      <c r="B16" s="11" t="str">
        <f t="shared" si="1"/>
        <v>00024</v>
      </c>
      <c r="C16" s="9" t="str">
        <f t="shared" si="2"/>
        <v>Adlai Stevenson Elementary School</v>
      </c>
      <c r="E16" s="36">
        <v>10</v>
      </c>
      <c r="F16" s="36" t="str">
        <f>VLOOKUP(E16,All!$A$1:$D$2832,4,FALSE)</f>
        <v>00024</v>
      </c>
      <c r="G16" s="36" t="str">
        <f>VLOOKUP(E16,All!$A$2:$G$2832,7,FALSE)</f>
        <v>Adlai Stevenson Elementary School</v>
      </c>
      <c r="H16" s="36"/>
      <c r="I16" s="36">
        <v>14</v>
      </c>
      <c r="J16" s="36">
        <f>VLOOKUP($B$19,All!$D$2:$BT$2832,Lookup!I16+39,FALSE)</f>
        <v>1343</v>
      </c>
      <c r="K16" s="36" t="str">
        <f ca="1">OFFSET(All!$G$1,Lookup!$J16,Lookup!K$1)</f>
        <v>Wayne RESA</v>
      </c>
      <c r="L16" s="36" t="str">
        <f ca="1">OFFSET(All!$G$1,Lookup!$J16,Lookup!L$1)</f>
        <v>Livonia Public Schools</v>
      </c>
      <c r="M16" s="36" t="str">
        <f ca="1">OFFSET(All!$G$1,Lookup!$J16,Lookup!M$1)</f>
        <v>Randolph Elementary School</v>
      </c>
      <c r="N16" s="36">
        <f ca="1">OFFSET(All!$G$1,Lookup!$J16,Lookup!N$1)</f>
        <v>0</v>
      </c>
      <c r="O16" s="36">
        <f ca="1">OFFSET(All!$G$1,Lookup!$J16,Lookup!O$1)</f>
        <v>0</v>
      </c>
      <c r="P16" s="36">
        <f ca="1">OFFSET(All!$G$1,Lookup!$J16,Lookup!P$1)</f>
        <v>1</v>
      </c>
      <c r="Q16" s="36">
        <f ca="1">OFFSET(All!$G$1,Lookup!$J16,Lookup!Q$1)</f>
        <v>0</v>
      </c>
      <c r="R16" s="36">
        <f ca="1">OFFSET(All!$G$1,Lookup!$J16,Lookup!R$1)</f>
        <v>0</v>
      </c>
      <c r="S16" s="36">
        <f ca="1">OFFSET(All!$G$1,Lookup!$J16,Lookup!S$1)</f>
        <v>0</v>
      </c>
      <c r="T16" s="36">
        <f ca="1">OFFSET(All!$G$1,Lookup!$J16,Lookup!T$1)</f>
        <v>0</v>
      </c>
      <c r="U16" s="36">
        <f ca="1">OFFSET(All!$G$1,Lookup!$J16,Lookup!U$1)</f>
        <v>0</v>
      </c>
      <c r="V16" s="36">
        <f ca="1">OFFSET(All!$G$1,Lookup!$J16,Lookup!V$1)</f>
        <v>0</v>
      </c>
      <c r="W16" s="36">
        <f ca="1">OFFSET(All!$G$1,Lookup!$J16,Lookup!W$1)</f>
        <v>0</v>
      </c>
      <c r="X16" s="36">
        <f ca="1">OFFSET(All!$G$1,Lookup!$J16,Lookup!X$1)</f>
        <v>0</v>
      </c>
      <c r="Y16" s="36">
        <f ca="1">OFFSET(All!$G$1,Lookup!$J16,Lookup!Y$1)</f>
        <v>0</v>
      </c>
      <c r="Z16" s="36">
        <f ca="1">OFFSET(All!$G$1,Lookup!$J16,Lookup!Z$1)</f>
        <v>8277</v>
      </c>
      <c r="AA16" s="36">
        <f ca="1">OFFSET(All!$G$1,Lookup!$J16,Lookup!AA$1)</f>
        <v>361</v>
      </c>
      <c r="AB16" s="37">
        <f ca="1">OFFSET(All!$G$1,Lookup!$J16,Lookup!AB$1)</f>
        <v>0.91139999999999999</v>
      </c>
      <c r="AC16" s="37">
        <f ca="1">OFFSET(All!$G$1,Lookup!$J16,Lookup!AC$1)</f>
        <v>0.132964</v>
      </c>
      <c r="AD16" s="37">
        <f ca="1">OFFSET(All!$G$1,Lookup!$J16,Lookup!AD$1)</f>
        <v>0.154</v>
      </c>
      <c r="AE16" s="37">
        <f ca="1">OFFSET(All!$G$1,Lookup!$J16,Lookup!AE$1)</f>
        <v>1.9E-2</v>
      </c>
      <c r="AF16" s="36">
        <f ca="1">OFFSET(All!$G$1,Lookup!$J16,Lookup!AF$1)</f>
        <v>1</v>
      </c>
      <c r="AG16" s="36">
        <f ca="1">OFFSET(All!$G$1,Lookup!$J16,Lookup!AG$1)</f>
        <v>1</v>
      </c>
      <c r="AH16" s="36">
        <f ca="1">OFFSET(All!$G$1,Lookup!$J16,Lookup!AH$1)</f>
        <v>1</v>
      </c>
      <c r="AI16" s="36">
        <f ca="1">OFFSET(All!$G$1,Lookup!$J16,Lookup!AI$1)</f>
        <v>1</v>
      </c>
      <c r="AJ16" s="36">
        <f ca="1">OFFSET(All!$G$1,Lookup!$J16,Lookup!AJ$1)</f>
        <v>1</v>
      </c>
      <c r="AK16" s="36">
        <f ca="1">OFFSET(All!$G$1,Lookup!$J16,Lookup!AK$1)</f>
        <v>0</v>
      </c>
      <c r="AL16" s="36">
        <f ca="1">OFFSET(All!$G$1,Lookup!$J16,Lookup!AL$1)</f>
        <v>0</v>
      </c>
      <c r="AM16" s="36">
        <f ca="1">OFFSET(All!$G$1,Lookup!$J16,Lookup!AM$1)</f>
        <v>0</v>
      </c>
      <c r="AN16" s="36">
        <f ca="1">OFFSET(All!$G$1,Lookup!$J16,Lookup!AN$1)</f>
        <v>0</v>
      </c>
      <c r="AO16" s="36">
        <f ca="1">OFFSET(All!$G$1,Lookup!$J16,Lookup!AO$1)</f>
        <v>0</v>
      </c>
      <c r="AP16" s="36">
        <f ca="1">OFFSET(All!$G$1,Lookup!$J16,Lookup!AP$1)</f>
        <v>0</v>
      </c>
      <c r="AQ16" s="36">
        <f ca="1">OFFSET(All!$G$1,Lookup!$J16,Lookup!AQ$1)</f>
        <v>0</v>
      </c>
      <c r="AR16" s="36">
        <f ca="1">OFFSET(All!$G$1,Lookup!$J16,Lookup!AR$1)</f>
        <v>0</v>
      </c>
      <c r="AS16" s="36">
        <v>0</v>
      </c>
      <c r="AT16" s="36">
        <f ca="1">OFFSET(All!$G$1,Lookup!$J16,Lookup!AT$1)</f>
        <v>68</v>
      </c>
      <c r="AU16" s="36">
        <f t="shared" ca="1" si="0"/>
        <v>19</v>
      </c>
    </row>
    <row r="17" spans="2:47" ht="12" thickBot="1" x14ac:dyDescent="0.25">
      <c r="E17" s="36"/>
      <c r="F17" s="36"/>
      <c r="G17" s="36"/>
      <c r="H17" s="36"/>
      <c r="I17" s="36">
        <v>15</v>
      </c>
      <c r="J17" s="36">
        <f>VLOOKUP($B$19,All!$D$2:$BT$2832,Lookup!I17+39,FALSE)</f>
        <v>1376</v>
      </c>
      <c r="K17" s="36" t="str">
        <f ca="1">OFFSET(All!$G$1,Lookup!$J17,Lookup!K$1)</f>
        <v>Calhoun ISD</v>
      </c>
      <c r="L17" s="36" t="str">
        <f ca="1">OFFSET(All!$G$1,Lookup!$J17,Lookup!L$1)</f>
        <v>Lakeview Sch. District (Calhoun)</v>
      </c>
      <c r="M17" s="36" t="str">
        <f ca="1">OFFSET(All!$G$1,Lookup!$J17,Lookup!M$1)</f>
        <v>Riverside Elementary School</v>
      </c>
      <c r="N17" s="36">
        <f ca="1">OFFSET(All!$G$1,Lookup!$J17,Lookup!N$1)</f>
        <v>0</v>
      </c>
      <c r="O17" s="36">
        <f ca="1">OFFSET(All!$G$1,Lookup!$J17,Lookup!O$1)</f>
        <v>0</v>
      </c>
      <c r="P17" s="36">
        <f ca="1">OFFSET(All!$G$1,Lookup!$J17,Lookup!P$1)</f>
        <v>1</v>
      </c>
      <c r="Q17" s="36">
        <f ca="1">OFFSET(All!$G$1,Lookup!$J17,Lookup!Q$1)</f>
        <v>0</v>
      </c>
      <c r="R17" s="36">
        <f ca="1">OFFSET(All!$G$1,Lookup!$J17,Lookup!R$1)</f>
        <v>0</v>
      </c>
      <c r="S17" s="36">
        <f ca="1">OFFSET(All!$G$1,Lookup!$J17,Lookup!S$1)</f>
        <v>0</v>
      </c>
      <c r="T17" s="36">
        <f ca="1">OFFSET(All!$G$1,Lookup!$J17,Lookup!T$1)</f>
        <v>0</v>
      </c>
      <c r="U17" s="36">
        <f ca="1">OFFSET(All!$G$1,Lookup!$J17,Lookup!U$1)</f>
        <v>0</v>
      </c>
      <c r="V17" s="36">
        <f ca="1">OFFSET(All!$G$1,Lookup!$J17,Lookup!V$1)</f>
        <v>0</v>
      </c>
      <c r="W17" s="36">
        <f ca="1">OFFSET(All!$G$1,Lookup!$J17,Lookup!W$1)</f>
        <v>0</v>
      </c>
      <c r="X17" s="36">
        <f ca="1">OFFSET(All!$G$1,Lookup!$J17,Lookup!X$1)</f>
        <v>0</v>
      </c>
      <c r="Y17" s="36">
        <f ca="1">OFFSET(All!$G$1,Lookup!$J17,Lookup!Y$1)</f>
        <v>0</v>
      </c>
      <c r="Z17" s="36">
        <f ca="1">OFFSET(All!$G$1,Lookup!$J17,Lookup!Z$1)</f>
        <v>7618</v>
      </c>
      <c r="AA17" s="36">
        <f ca="1">OFFSET(All!$G$1,Lookup!$J17,Lookup!AA$1)</f>
        <v>300</v>
      </c>
      <c r="AB17" s="37">
        <f ca="1">OFFSET(All!$G$1,Lookup!$J17,Lookup!AB$1)</f>
        <v>0.81330000000000002</v>
      </c>
      <c r="AC17" s="37">
        <f ca="1">OFFSET(All!$G$1,Lookup!$J17,Lookup!AC$1)</f>
        <v>0.42</v>
      </c>
      <c r="AD17" s="37">
        <f ca="1">OFFSET(All!$G$1,Lookup!$J17,Lookup!AD$1)</f>
        <v>0.11899999999999999</v>
      </c>
      <c r="AE17" s="37">
        <f ca="1">OFFSET(All!$G$1,Lookup!$J17,Lookup!AE$1)</f>
        <v>2.8000000000000001E-2</v>
      </c>
      <c r="AF17" s="36">
        <f ca="1">OFFSET(All!$G$1,Lookup!$J17,Lookup!AF$1)</f>
        <v>1</v>
      </c>
      <c r="AG17" s="36">
        <f ca="1">OFFSET(All!$G$1,Lookup!$J17,Lookup!AG$1)</f>
        <v>1</v>
      </c>
      <c r="AH17" s="36">
        <f ca="1">OFFSET(All!$G$1,Lookup!$J17,Lookup!AH$1)</f>
        <v>1</v>
      </c>
      <c r="AI17" s="36">
        <f ca="1">OFFSET(All!$G$1,Lookup!$J17,Lookup!AI$1)</f>
        <v>1</v>
      </c>
      <c r="AJ17" s="36">
        <f ca="1">OFFSET(All!$G$1,Lookup!$J17,Lookup!AJ$1)</f>
        <v>1</v>
      </c>
      <c r="AK17" s="36">
        <f ca="1">OFFSET(All!$G$1,Lookup!$J17,Lookup!AK$1)</f>
        <v>0</v>
      </c>
      <c r="AL17" s="36">
        <f ca="1">OFFSET(All!$G$1,Lookup!$J17,Lookup!AL$1)</f>
        <v>0</v>
      </c>
      <c r="AM17" s="36">
        <f ca="1">OFFSET(All!$G$1,Lookup!$J17,Lookup!AM$1)</f>
        <v>0</v>
      </c>
      <c r="AN17" s="36">
        <f ca="1">OFFSET(All!$G$1,Lookup!$J17,Lookup!AN$1)</f>
        <v>0</v>
      </c>
      <c r="AO17" s="36">
        <f ca="1">OFFSET(All!$G$1,Lookup!$J17,Lookup!AO$1)</f>
        <v>0</v>
      </c>
      <c r="AP17" s="36">
        <f ca="1">OFFSET(All!$G$1,Lookup!$J17,Lookup!AP$1)</f>
        <v>0</v>
      </c>
      <c r="AQ17" s="36">
        <f ca="1">OFFSET(All!$G$1,Lookup!$J17,Lookup!AQ$1)</f>
        <v>0</v>
      </c>
      <c r="AR17" s="36">
        <f ca="1">OFFSET(All!$G$1,Lookup!$J17,Lookup!AR$1)</f>
        <v>0</v>
      </c>
      <c r="AS17" s="36">
        <v>0</v>
      </c>
      <c r="AT17" s="36">
        <f ca="1">OFFSET(All!$G$1,Lookup!$J17,Lookup!AT$1)</f>
        <v>56</v>
      </c>
      <c r="AU17" s="36">
        <f t="shared" ca="1" si="0"/>
        <v>25</v>
      </c>
    </row>
    <row r="18" spans="2:47" ht="12" thickBot="1" x14ac:dyDescent="0.25">
      <c r="B18" s="52" t="s">
        <v>6877</v>
      </c>
      <c r="C18" s="53"/>
      <c r="E18" s="36"/>
      <c r="F18" s="36"/>
      <c r="G18" s="36"/>
      <c r="H18" s="36"/>
      <c r="I18" s="36">
        <v>16</v>
      </c>
      <c r="J18" s="36">
        <f>VLOOKUP($B$19,All!$D$2:$BT$2832,Lookup!I18+39,FALSE)</f>
        <v>1408</v>
      </c>
      <c r="K18" s="36" t="str">
        <f ca="1">OFFSET(All!$G$1,Lookup!$J18,Lookup!K$1)</f>
        <v>Wayne RESA</v>
      </c>
      <c r="L18" s="36" t="str">
        <f ca="1">OFFSET(All!$G$1,Lookup!$J18,Lookup!L$1)</f>
        <v>Livonia Public Schools</v>
      </c>
      <c r="M18" s="36" t="str">
        <f ca="1">OFFSET(All!$G$1,Lookup!$J18,Lookup!M$1)</f>
        <v>Roosevelt Elementary School</v>
      </c>
      <c r="N18" s="36">
        <f ca="1">OFFSET(All!$G$1,Lookup!$J18,Lookup!N$1)</f>
        <v>0</v>
      </c>
      <c r="O18" s="36">
        <f ca="1">OFFSET(All!$G$1,Lookup!$J18,Lookup!O$1)</f>
        <v>0</v>
      </c>
      <c r="P18" s="36">
        <f ca="1">OFFSET(All!$G$1,Lookup!$J18,Lookup!P$1)</f>
        <v>1</v>
      </c>
      <c r="Q18" s="36">
        <f ca="1">OFFSET(All!$G$1,Lookup!$J18,Lookup!Q$1)</f>
        <v>0</v>
      </c>
      <c r="R18" s="36">
        <f ca="1">OFFSET(All!$G$1,Lookup!$J18,Lookup!R$1)</f>
        <v>0</v>
      </c>
      <c r="S18" s="36">
        <f ca="1">OFFSET(All!$G$1,Lookup!$J18,Lookup!S$1)</f>
        <v>0</v>
      </c>
      <c r="T18" s="36">
        <f ca="1">OFFSET(All!$G$1,Lookup!$J18,Lookup!T$1)</f>
        <v>0</v>
      </c>
      <c r="U18" s="36">
        <f ca="1">OFFSET(All!$G$1,Lookup!$J18,Lookup!U$1)</f>
        <v>0</v>
      </c>
      <c r="V18" s="36">
        <f ca="1">OFFSET(All!$G$1,Lookup!$J18,Lookup!V$1)</f>
        <v>0</v>
      </c>
      <c r="W18" s="36">
        <f ca="1">OFFSET(All!$G$1,Lookup!$J18,Lookup!W$1)</f>
        <v>0</v>
      </c>
      <c r="X18" s="36">
        <f ca="1">OFFSET(All!$G$1,Lookup!$J18,Lookup!X$1)</f>
        <v>0</v>
      </c>
      <c r="Y18" s="36">
        <f ca="1">OFFSET(All!$G$1,Lookup!$J18,Lookup!Y$1)</f>
        <v>0</v>
      </c>
      <c r="Z18" s="36">
        <f ca="1">OFFSET(All!$G$1,Lookup!$J18,Lookup!Z$1)</f>
        <v>8277</v>
      </c>
      <c r="AA18" s="36">
        <f ca="1">OFFSET(All!$G$1,Lookup!$J18,Lookup!AA$1)</f>
        <v>391</v>
      </c>
      <c r="AB18" s="37">
        <f ca="1">OFFSET(All!$G$1,Lookup!$J18,Lookup!AB$1)</f>
        <v>0.83630000000000004</v>
      </c>
      <c r="AC18" s="37">
        <f ca="1">OFFSET(All!$G$1,Lookup!$J18,Lookup!AC$1)</f>
        <v>0.1867008</v>
      </c>
      <c r="AD18" s="37">
        <f ca="1">OFFSET(All!$G$1,Lookup!$J18,Lookup!AD$1)</f>
        <v>0.13500000000000001</v>
      </c>
      <c r="AE18" s="37">
        <f ca="1">OFFSET(All!$G$1,Lookup!$J18,Lookup!AE$1)</f>
        <v>2.7E-2</v>
      </c>
      <c r="AF18" s="36">
        <f ca="1">OFFSET(All!$G$1,Lookup!$J18,Lookup!AF$1)</f>
        <v>1</v>
      </c>
      <c r="AG18" s="36">
        <f ca="1">OFFSET(All!$G$1,Lookup!$J18,Lookup!AG$1)</f>
        <v>1</v>
      </c>
      <c r="AH18" s="36">
        <f ca="1">OFFSET(All!$G$1,Lookup!$J18,Lookup!AH$1)</f>
        <v>1</v>
      </c>
      <c r="AI18" s="36">
        <f ca="1">OFFSET(All!$G$1,Lookup!$J18,Lookup!AI$1)</f>
        <v>1</v>
      </c>
      <c r="AJ18" s="36">
        <f ca="1">OFFSET(All!$G$1,Lookup!$J18,Lookup!AJ$1)</f>
        <v>1</v>
      </c>
      <c r="AK18" s="36">
        <f ca="1">OFFSET(All!$G$1,Lookup!$J18,Lookup!AK$1)</f>
        <v>0</v>
      </c>
      <c r="AL18" s="36">
        <f ca="1">OFFSET(All!$G$1,Lookup!$J18,Lookup!AL$1)</f>
        <v>0</v>
      </c>
      <c r="AM18" s="36">
        <f ca="1">OFFSET(All!$G$1,Lookup!$J18,Lookup!AM$1)</f>
        <v>0</v>
      </c>
      <c r="AN18" s="36">
        <f ca="1">OFFSET(All!$G$1,Lookup!$J18,Lookup!AN$1)</f>
        <v>0</v>
      </c>
      <c r="AO18" s="36">
        <f ca="1">OFFSET(All!$G$1,Lookup!$J18,Lookup!AO$1)</f>
        <v>0</v>
      </c>
      <c r="AP18" s="36">
        <f ca="1">OFFSET(All!$G$1,Lookup!$J18,Lookup!AP$1)</f>
        <v>0</v>
      </c>
      <c r="AQ18" s="36">
        <f ca="1">OFFSET(All!$G$1,Lookup!$J18,Lookup!AQ$1)</f>
        <v>0</v>
      </c>
      <c r="AR18" s="36">
        <f ca="1">OFFSET(All!$G$1,Lookup!$J18,Lookup!AR$1)</f>
        <v>0</v>
      </c>
      <c r="AS18" s="36">
        <v>0</v>
      </c>
      <c r="AT18" s="36">
        <f ca="1">OFFSET(All!$G$1,Lookup!$J18,Lookup!AT$1)</f>
        <v>66</v>
      </c>
      <c r="AU18" s="36">
        <f t="shared" ca="1" si="0"/>
        <v>20</v>
      </c>
    </row>
    <row r="19" spans="2:47" ht="12" thickBot="1" x14ac:dyDescent="0.25">
      <c r="B19" s="39" t="s">
        <v>5583</v>
      </c>
      <c r="C19" s="7"/>
      <c r="E19" s="36"/>
      <c r="F19" s="36"/>
      <c r="G19" s="36"/>
      <c r="H19" s="36"/>
      <c r="I19" s="36">
        <v>17</v>
      </c>
      <c r="J19" s="36">
        <f>VLOOKUP($B$19,All!$D$2:$BT$2832,Lookup!I19+39,FALSE)</f>
        <v>1668</v>
      </c>
      <c r="K19" s="36" t="str">
        <f ca="1">OFFSET(All!$G$1,Lookup!$J19,Lookup!K$1)</f>
        <v>Saginaw ISD</v>
      </c>
      <c r="L19" s="36" t="str">
        <f ca="1">OFFSET(All!$G$1,Lookup!$J19,Lookup!L$1)</f>
        <v>Saginaw Township Community Schools</v>
      </c>
      <c r="M19" s="36" t="str">
        <f ca="1">OFFSET(All!$G$1,Lookup!$J19,Lookup!M$1)</f>
        <v>Weiss Elementary School</v>
      </c>
      <c r="N19" s="36">
        <f ca="1">OFFSET(All!$G$1,Lookup!$J19,Lookup!N$1)</f>
        <v>0</v>
      </c>
      <c r="O19" s="36">
        <f ca="1">OFFSET(All!$G$1,Lookup!$J19,Lookup!O$1)</f>
        <v>0</v>
      </c>
      <c r="P19" s="36">
        <f ca="1">OFFSET(All!$G$1,Lookup!$J19,Lookup!P$1)</f>
        <v>1</v>
      </c>
      <c r="Q19" s="36">
        <f ca="1">OFFSET(All!$G$1,Lookup!$J19,Lookup!Q$1)</f>
        <v>0</v>
      </c>
      <c r="R19" s="36">
        <f ca="1">OFFSET(All!$G$1,Lookup!$J19,Lookup!R$1)</f>
        <v>0</v>
      </c>
      <c r="S19" s="36">
        <f ca="1">OFFSET(All!$G$1,Lookup!$J19,Lookup!S$1)</f>
        <v>0</v>
      </c>
      <c r="T19" s="36">
        <f ca="1">OFFSET(All!$G$1,Lookup!$J19,Lookup!T$1)</f>
        <v>0</v>
      </c>
      <c r="U19" s="36">
        <f ca="1">OFFSET(All!$G$1,Lookup!$J19,Lookup!U$1)</f>
        <v>0</v>
      </c>
      <c r="V19" s="36">
        <f ca="1">OFFSET(All!$G$1,Lookup!$J19,Lookup!V$1)</f>
        <v>0</v>
      </c>
      <c r="W19" s="36">
        <f ca="1">OFFSET(All!$G$1,Lookup!$J19,Lookup!W$1)</f>
        <v>0</v>
      </c>
      <c r="X19" s="36">
        <f ca="1">OFFSET(All!$G$1,Lookup!$J19,Lookup!X$1)</f>
        <v>0</v>
      </c>
      <c r="Y19" s="36">
        <f ca="1">OFFSET(All!$G$1,Lookup!$J19,Lookup!Y$1)</f>
        <v>0</v>
      </c>
      <c r="Z19" s="36">
        <f ca="1">OFFSET(All!$G$1,Lookup!$J19,Lookup!Z$1)</f>
        <v>7316</v>
      </c>
      <c r="AA19" s="36">
        <f ca="1">OFFSET(All!$G$1,Lookup!$J19,Lookup!AA$1)</f>
        <v>286</v>
      </c>
      <c r="AB19" s="37">
        <f ca="1">OFFSET(All!$G$1,Lookup!$J19,Lookup!AB$1)</f>
        <v>0.73429999999999995</v>
      </c>
      <c r="AC19" s="37">
        <f ca="1">OFFSET(All!$G$1,Lookup!$J19,Lookup!AC$1)</f>
        <v>0.39510489999999998</v>
      </c>
      <c r="AD19" s="37">
        <f ca="1">OFFSET(All!$G$1,Lookup!$J19,Lookup!AD$1)</f>
        <v>0.11700000000000001</v>
      </c>
      <c r="AE19" s="37">
        <f ca="1">OFFSET(All!$G$1,Lookup!$J19,Lookup!AE$1)</f>
        <v>0</v>
      </c>
      <c r="AF19" s="36">
        <f ca="1">OFFSET(All!$G$1,Lookup!$J19,Lookup!AF$1)</f>
        <v>1</v>
      </c>
      <c r="AG19" s="36">
        <f ca="1">OFFSET(All!$G$1,Lookup!$J19,Lookup!AG$1)</f>
        <v>1</v>
      </c>
      <c r="AH19" s="36">
        <f ca="1">OFFSET(All!$G$1,Lookup!$J19,Lookup!AH$1)</f>
        <v>1</v>
      </c>
      <c r="AI19" s="36">
        <f ca="1">OFFSET(All!$G$1,Lookup!$J19,Lookup!AI$1)</f>
        <v>1</v>
      </c>
      <c r="AJ19" s="36">
        <f ca="1">OFFSET(All!$G$1,Lookup!$J19,Lookup!AJ$1)</f>
        <v>1</v>
      </c>
      <c r="AK19" s="36">
        <f ca="1">OFFSET(All!$G$1,Lookup!$J19,Lookup!AK$1)</f>
        <v>1</v>
      </c>
      <c r="AL19" s="36">
        <f ca="1">OFFSET(All!$G$1,Lookup!$J19,Lookup!AL$1)</f>
        <v>0</v>
      </c>
      <c r="AM19" s="36">
        <f ca="1">OFFSET(All!$G$1,Lookup!$J19,Lookup!AM$1)</f>
        <v>0</v>
      </c>
      <c r="AN19" s="36">
        <f ca="1">OFFSET(All!$G$1,Lookup!$J19,Lookup!AN$1)</f>
        <v>0</v>
      </c>
      <c r="AO19" s="36">
        <f ca="1">OFFSET(All!$G$1,Lookup!$J19,Lookup!AO$1)</f>
        <v>0</v>
      </c>
      <c r="AP19" s="36">
        <f ca="1">OFFSET(All!$G$1,Lookup!$J19,Lookup!AP$1)</f>
        <v>0</v>
      </c>
      <c r="AQ19" s="36">
        <f ca="1">OFFSET(All!$G$1,Lookup!$J19,Lookup!AQ$1)</f>
        <v>0</v>
      </c>
      <c r="AR19" s="36">
        <f ca="1">OFFSET(All!$G$1,Lookup!$J19,Lookup!AR$1)</f>
        <v>0</v>
      </c>
      <c r="AS19" s="36">
        <v>0</v>
      </c>
      <c r="AT19" s="36">
        <f ca="1">OFFSET(All!$G$1,Lookup!$J19,Lookup!AT$1)</f>
        <v>79</v>
      </c>
      <c r="AU19" s="36">
        <f t="shared" ca="1" si="0"/>
        <v>17</v>
      </c>
    </row>
    <row r="20" spans="2:47" x14ac:dyDescent="0.2">
      <c r="B20" s="12" t="s">
        <v>6880</v>
      </c>
      <c r="C20" s="8" t="str">
        <f>IFERROR(G20,"ERROR: No match found")</f>
        <v>Ingham ISD</v>
      </c>
      <c r="E20" s="36">
        <v>2</v>
      </c>
      <c r="F20" s="36"/>
      <c r="G20" s="36" t="str">
        <f>VLOOKUP(Lookup!$B$19,All!$D$2:$G$2832,$E20,FALSE)</f>
        <v>Ingham ISD</v>
      </c>
      <c r="H20" s="36"/>
      <c r="I20" s="36">
        <v>18</v>
      </c>
      <c r="J20" s="36">
        <f>VLOOKUP($B$19,All!$D$2:$BT$2832,Lookup!I20+39,FALSE)</f>
        <v>1689</v>
      </c>
      <c r="K20" s="36" t="str">
        <f ca="1">OFFSET(All!$G$1,Lookup!$J20,Lookup!K$1)</f>
        <v>Calhoun ISD</v>
      </c>
      <c r="L20" s="36" t="str">
        <f ca="1">OFFSET(All!$G$1,Lookup!$J20,Lookup!L$1)</f>
        <v>Lakeview Sch. District (Calhoun)</v>
      </c>
      <c r="M20" s="36" t="str">
        <f ca="1">OFFSET(All!$G$1,Lookup!$J20,Lookup!M$1)</f>
        <v>Westlake Elementary School</v>
      </c>
      <c r="N20" s="36">
        <f ca="1">OFFSET(All!$G$1,Lookup!$J20,Lookup!N$1)</f>
        <v>0</v>
      </c>
      <c r="O20" s="36">
        <f ca="1">OFFSET(All!$G$1,Lookup!$J20,Lookup!O$1)</f>
        <v>0</v>
      </c>
      <c r="P20" s="36">
        <f ca="1">OFFSET(All!$G$1,Lookup!$J20,Lookup!P$1)</f>
        <v>1</v>
      </c>
      <c r="Q20" s="36">
        <f ca="1">OFFSET(All!$G$1,Lookup!$J20,Lookup!Q$1)</f>
        <v>0</v>
      </c>
      <c r="R20" s="36">
        <f ca="1">OFFSET(All!$G$1,Lookup!$J20,Lookup!R$1)</f>
        <v>0</v>
      </c>
      <c r="S20" s="36">
        <f ca="1">OFFSET(All!$G$1,Lookup!$J20,Lookup!S$1)</f>
        <v>0</v>
      </c>
      <c r="T20" s="36">
        <f ca="1">OFFSET(All!$G$1,Lookup!$J20,Lookup!T$1)</f>
        <v>0</v>
      </c>
      <c r="U20" s="36">
        <f ca="1">OFFSET(All!$G$1,Lookup!$J20,Lookup!U$1)</f>
        <v>0</v>
      </c>
      <c r="V20" s="36">
        <f ca="1">OFFSET(All!$G$1,Lookup!$J20,Lookup!V$1)</f>
        <v>0</v>
      </c>
      <c r="W20" s="36">
        <f ca="1">OFFSET(All!$G$1,Lookup!$J20,Lookup!W$1)</f>
        <v>0</v>
      </c>
      <c r="X20" s="36">
        <f ca="1">OFFSET(All!$G$1,Lookup!$J20,Lookup!X$1)</f>
        <v>0</v>
      </c>
      <c r="Y20" s="36">
        <f ca="1">OFFSET(All!$G$1,Lookup!$J20,Lookup!Y$1)</f>
        <v>0</v>
      </c>
      <c r="Z20" s="36">
        <f ca="1">OFFSET(All!$G$1,Lookup!$J20,Lookup!Z$1)</f>
        <v>7618</v>
      </c>
      <c r="AA20" s="36">
        <f ca="1">OFFSET(All!$G$1,Lookup!$J20,Lookup!AA$1)</f>
        <v>383</v>
      </c>
      <c r="AB20" s="37">
        <f ca="1">OFFSET(All!$G$1,Lookup!$J20,Lookup!AB$1)</f>
        <v>0.82250000000000001</v>
      </c>
      <c r="AC20" s="37">
        <f ca="1">OFFSET(All!$G$1,Lookup!$J20,Lookup!AC$1)</f>
        <v>0.25848559999999998</v>
      </c>
      <c r="AD20" s="37">
        <f ca="1">OFFSET(All!$G$1,Lookup!$J20,Lookup!AD$1)</f>
        <v>9.6000000000000002E-2</v>
      </c>
      <c r="AE20" s="37">
        <f ca="1">OFFSET(All!$G$1,Lookup!$J20,Lookup!AE$1)</f>
        <v>0.06</v>
      </c>
      <c r="AF20" s="36">
        <f ca="1">OFFSET(All!$G$1,Lookup!$J20,Lookup!AF$1)</f>
        <v>1</v>
      </c>
      <c r="AG20" s="36">
        <f ca="1">OFFSET(All!$G$1,Lookup!$J20,Lookup!AG$1)</f>
        <v>1</v>
      </c>
      <c r="AH20" s="36">
        <f ca="1">OFFSET(All!$G$1,Lookup!$J20,Lookup!AH$1)</f>
        <v>1</v>
      </c>
      <c r="AI20" s="36">
        <f ca="1">OFFSET(All!$G$1,Lookup!$J20,Lookup!AI$1)</f>
        <v>1</v>
      </c>
      <c r="AJ20" s="36">
        <f ca="1">OFFSET(All!$G$1,Lookup!$J20,Lookup!AJ$1)</f>
        <v>1</v>
      </c>
      <c r="AK20" s="36">
        <f ca="1">OFFSET(All!$G$1,Lookup!$J20,Lookup!AK$1)</f>
        <v>0</v>
      </c>
      <c r="AL20" s="36">
        <f ca="1">OFFSET(All!$G$1,Lookup!$J20,Lookup!AL$1)</f>
        <v>0</v>
      </c>
      <c r="AM20" s="36">
        <f ca="1">OFFSET(All!$G$1,Lookup!$J20,Lookup!AM$1)</f>
        <v>0</v>
      </c>
      <c r="AN20" s="36">
        <f ca="1">OFFSET(All!$G$1,Lookup!$J20,Lookup!AN$1)</f>
        <v>0</v>
      </c>
      <c r="AO20" s="36">
        <f ca="1">OFFSET(All!$G$1,Lookup!$J20,Lookup!AO$1)</f>
        <v>0</v>
      </c>
      <c r="AP20" s="36">
        <f ca="1">OFFSET(All!$G$1,Lookup!$J20,Lookup!AP$1)</f>
        <v>0</v>
      </c>
      <c r="AQ20" s="36">
        <f ca="1">OFFSET(All!$G$1,Lookup!$J20,Lookup!AQ$1)</f>
        <v>0</v>
      </c>
      <c r="AR20" s="36">
        <f ca="1">OFFSET(All!$G$1,Lookup!$J20,Lookup!AR$1)</f>
        <v>0</v>
      </c>
      <c r="AS20" s="36">
        <v>0</v>
      </c>
      <c r="AT20" s="36">
        <f ca="1">OFFSET(All!$G$1,Lookup!$J20,Lookup!AT$1)</f>
        <v>64</v>
      </c>
      <c r="AU20" s="36">
        <f t="shared" ca="1" si="0"/>
        <v>21</v>
      </c>
    </row>
    <row r="21" spans="2:47" x14ac:dyDescent="0.2">
      <c r="B21" s="12" t="s">
        <v>6878</v>
      </c>
      <c r="C21" s="8" t="str">
        <f t="shared" ref="C21:C22" si="3">IFERROR(G21,"ERROR: No match found")</f>
        <v>East Lansing School District</v>
      </c>
      <c r="E21" s="36">
        <v>3</v>
      </c>
      <c r="F21" s="36"/>
      <c r="G21" s="36" t="str">
        <f>VLOOKUP(Lookup!$B$19,All!$D$2:$G$2832,$E21,FALSE)</f>
        <v>East Lansing School District</v>
      </c>
      <c r="H21" s="36"/>
      <c r="I21" s="36">
        <v>19</v>
      </c>
      <c r="J21" s="36">
        <f>VLOOKUP($B$19,All!$D$2:$BT$2832,Lookup!I21+39,FALSE)</f>
        <v>1797</v>
      </c>
      <c r="K21" s="36" t="str">
        <f ca="1">OFFSET(All!$G$1,Lookup!$J21,Lookup!K$1)</f>
        <v>Wayne RESA</v>
      </c>
      <c r="L21" s="36" t="str">
        <f ca="1">OFFSET(All!$G$1,Lookup!$J21,Lookup!L$1)</f>
        <v>Livonia Public Schools</v>
      </c>
      <c r="M21" s="36" t="str">
        <f ca="1">OFFSET(All!$G$1,Lookup!$J21,Lookup!M$1)</f>
        <v>Buchanan Elementary School</v>
      </c>
      <c r="N21" s="36">
        <f ca="1">OFFSET(All!$G$1,Lookup!$J21,Lookup!N$1)</f>
        <v>0</v>
      </c>
      <c r="O21" s="36">
        <f ca="1">OFFSET(All!$G$1,Lookup!$J21,Lookup!O$1)</f>
        <v>0</v>
      </c>
      <c r="P21" s="36">
        <f ca="1">OFFSET(All!$G$1,Lookup!$J21,Lookup!P$1)</f>
        <v>1</v>
      </c>
      <c r="Q21" s="36">
        <f ca="1">OFFSET(All!$G$1,Lookup!$J21,Lookup!Q$1)</f>
        <v>0</v>
      </c>
      <c r="R21" s="36">
        <f ca="1">OFFSET(All!$G$1,Lookup!$J21,Lookup!R$1)</f>
        <v>0</v>
      </c>
      <c r="S21" s="36">
        <f ca="1">OFFSET(All!$G$1,Lookup!$J21,Lookup!S$1)</f>
        <v>0</v>
      </c>
      <c r="T21" s="36">
        <f ca="1">OFFSET(All!$G$1,Lookup!$J21,Lookup!T$1)</f>
        <v>0</v>
      </c>
      <c r="U21" s="36">
        <f ca="1">OFFSET(All!$G$1,Lookup!$J21,Lookup!U$1)</f>
        <v>0</v>
      </c>
      <c r="V21" s="36">
        <f ca="1">OFFSET(All!$G$1,Lookup!$J21,Lookup!V$1)</f>
        <v>0</v>
      </c>
      <c r="W21" s="36">
        <f ca="1">OFFSET(All!$G$1,Lookup!$J21,Lookup!W$1)</f>
        <v>0</v>
      </c>
      <c r="X21" s="36">
        <f ca="1">OFFSET(All!$G$1,Lookup!$J21,Lookup!X$1)</f>
        <v>0</v>
      </c>
      <c r="Y21" s="36">
        <f ca="1">OFFSET(All!$G$1,Lookup!$J21,Lookup!Y$1)</f>
        <v>0</v>
      </c>
      <c r="Z21" s="36">
        <f ca="1">OFFSET(All!$G$1,Lookup!$J21,Lookup!Z$1)</f>
        <v>8277</v>
      </c>
      <c r="AA21" s="36">
        <f ca="1">OFFSET(All!$G$1,Lookup!$J21,Lookup!AA$1)</f>
        <v>443</v>
      </c>
      <c r="AB21" s="37">
        <f ca="1">OFFSET(All!$G$1,Lookup!$J21,Lookup!AB$1)</f>
        <v>0.86909999999999998</v>
      </c>
      <c r="AC21" s="37">
        <f ca="1">OFFSET(All!$G$1,Lookup!$J21,Lookup!AC$1)</f>
        <v>0.16704289999999999</v>
      </c>
      <c r="AD21" s="37">
        <f ca="1">OFFSET(All!$G$1,Lookup!$J21,Lookup!AD$1)</f>
        <v>0.21299999999999999</v>
      </c>
      <c r="AE21" s="37">
        <f ca="1">OFFSET(All!$G$1,Lookup!$J21,Lookup!AE$1)</f>
        <v>1.0999999999999999E-2</v>
      </c>
      <c r="AF21" s="36">
        <f ca="1">OFFSET(All!$G$1,Lookup!$J21,Lookup!AF$1)</f>
        <v>1</v>
      </c>
      <c r="AG21" s="36">
        <f ca="1">OFFSET(All!$G$1,Lookup!$J21,Lookup!AG$1)</f>
        <v>1</v>
      </c>
      <c r="AH21" s="36">
        <f ca="1">OFFSET(All!$G$1,Lookup!$J21,Lookup!AH$1)</f>
        <v>1</v>
      </c>
      <c r="AI21" s="36">
        <f ca="1">OFFSET(All!$G$1,Lookup!$J21,Lookup!AI$1)</f>
        <v>1</v>
      </c>
      <c r="AJ21" s="36">
        <f ca="1">OFFSET(All!$G$1,Lookup!$J21,Lookup!AJ$1)</f>
        <v>1</v>
      </c>
      <c r="AK21" s="36">
        <f ca="1">OFFSET(All!$G$1,Lookup!$J21,Lookup!AK$1)</f>
        <v>0</v>
      </c>
      <c r="AL21" s="36">
        <f ca="1">OFFSET(All!$G$1,Lookup!$J21,Lookup!AL$1)</f>
        <v>0</v>
      </c>
      <c r="AM21" s="36">
        <f ca="1">OFFSET(All!$G$1,Lookup!$J21,Lookup!AM$1)</f>
        <v>0</v>
      </c>
      <c r="AN21" s="36">
        <f ca="1">OFFSET(All!$G$1,Lookup!$J21,Lookup!AN$1)</f>
        <v>0</v>
      </c>
      <c r="AO21" s="36">
        <f ca="1">OFFSET(All!$G$1,Lookup!$J21,Lookup!AO$1)</f>
        <v>0</v>
      </c>
      <c r="AP21" s="36">
        <f ca="1">OFFSET(All!$G$1,Lookup!$J21,Lookup!AP$1)</f>
        <v>0</v>
      </c>
      <c r="AQ21" s="36">
        <f ca="1">OFFSET(All!$G$1,Lookup!$J21,Lookup!AQ$1)</f>
        <v>0</v>
      </c>
      <c r="AR21" s="36">
        <f ca="1">OFFSET(All!$G$1,Lookup!$J21,Lookup!AR$1)</f>
        <v>0</v>
      </c>
      <c r="AS21" s="36">
        <v>0</v>
      </c>
      <c r="AT21" s="36">
        <f ca="1">OFFSET(All!$G$1,Lookup!$J21,Lookup!AT$1)</f>
        <v>61</v>
      </c>
      <c r="AU21" s="36">
        <f t="shared" ca="1" si="0"/>
        <v>23</v>
      </c>
    </row>
    <row r="22" spans="2:47" ht="12" thickBot="1" x14ac:dyDescent="0.25">
      <c r="B22" s="13" t="s">
        <v>6879</v>
      </c>
      <c r="C22" s="9" t="str">
        <f t="shared" si="3"/>
        <v>Marble School</v>
      </c>
      <c r="E22" s="36">
        <v>4</v>
      </c>
      <c r="F22" s="36"/>
      <c r="G22" s="36" t="str">
        <f>VLOOKUP(Lookup!$B$19,All!$D$2:$G$2832,$E22,FALSE)</f>
        <v>Marble School</v>
      </c>
      <c r="H22" s="36"/>
      <c r="I22" s="36">
        <v>20</v>
      </c>
      <c r="J22" s="36">
        <f>VLOOKUP($B$19,All!$D$2:$BT$2832,Lookup!I22+39,FALSE)</f>
        <v>1838</v>
      </c>
      <c r="K22" s="36" t="str">
        <f ca="1">OFFSET(All!$G$1,Lookup!$J22,Lookup!K$1)</f>
        <v>Oakland Schools</v>
      </c>
      <c r="L22" s="36" t="str">
        <f ca="1">OFFSET(All!$G$1,Lookup!$J22,Lookup!L$1)</f>
        <v>Troy School District</v>
      </c>
      <c r="M22" s="36" t="str">
        <f ca="1">OFFSET(All!$G$1,Lookup!$J22,Lookup!M$1)</f>
        <v>Hill Elementary School</v>
      </c>
      <c r="N22" s="36">
        <f ca="1">OFFSET(All!$G$1,Lookup!$J22,Lookup!N$1)</f>
        <v>0</v>
      </c>
      <c r="O22" s="36">
        <f ca="1">OFFSET(All!$G$1,Lookup!$J22,Lookup!O$1)</f>
        <v>0</v>
      </c>
      <c r="P22" s="36">
        <f ca="1">OFFSET(All!$G$1,Lookup!$J22,Lookup!P$1)</f>
        <v>1</v>
      </c>
      <c r="Q22" s="36">
        <f ca="1">OFFSET(All!$G$1,Lookup!$J22,Lookup!Q$1)</f>
        <v>0</v>
      </c>
      <c r="R22" s="36">
        <f ca="1">OFFSET(All!$G$1,Lookup!$J22,Lookup!R$1)</f>
        <v>0</v>
      </c>
      <c r="S22" s="36">
        <f ca="1">OFFSET(All!$G$1,Lookup!$J22,Lookup!S$1)</f>
        <v>0</v>
      </c>
      <c r="T22" s="36">
        <f ca="1">OFFSET(All!$G$1,Lookup!$J22,Lookup!T$1)</f>
        <v>0</v>
      </c>
      <c r="U22" s="36">
        <f ca="1">OFFSET(All!$G$1,Lookup!$J22,Lookup!U$1)</f>
        <v>0</v>
      </c>
      <c r="V22" s="36">
        <f ca="1">OFFSET(All!$G$1,Lookup!$J22,Lookup!V$1)</f>
        <v>0</v>
      </c>
      <c r="W22" s="36">
        <f ca="1">OFFSET(All!$G$1,Lookup!$J22,Lookup!W$1)</f>
        <v>0</v>
      </c>
      <c r="X22" s="36">
        <f ca="1">OFFSET(All!$G$1,Lookup!$J22,Lookup!X$1)</f>
        <v>0</v>
      </c>
      <c r="Y22" s="36">
        <f ca="1">OFFSET(All!$G$1,Lookup!$J22,Lookup!Y$1)</f>
        <v>0</v>
      </c>
      <c r="Z22" s="36">
        <f ca="1">OFFSET(All!$G$1,Lookup!$J22,Lookup!Z$1)</f>
        <v>9275</v>
      </c>
      <c r="AA22" s="36">
        <f ca="1">OFFSET(All!$G$1,Lookup!$J22,Lookup!AA$1)</f>
        <v>339</v>
      </c>
      <c r="AB22" s="37">
        <f ca="1">OFFSET(All!$G$1,Lookup!$J22,Lookup!AB$1)</f>
        <v>0.74629999999999996</v>
      </c>
      <c r="AC22" s="37">
        <f ca="1">OFFSET(All!$G$1,Lookup!$J22,Lookup!AC$1)</f>
        <v>0.15044250000000001</v>
      </c>
      <c r="AD22" s="37">
        <f ca="1">OFFSET(All!$G$1,Lookup!$J22,Lookup!AD$1)</f>
        <v>0.17100000000000001</v>
      </c>
      <c r="AE22" s="37">
        <f ca="1">OFFSET(All!$G$1,Lookup!$J22,Lookup!AE$1)</f>
        <v>8.7999999999999995E-2</v>
      </c>
      <c r="AF22" s="36">
        <f ca="1">OFFSET(All!$G$1,Lookup!$J22,Lookup!AF$1)</f>
        <v>1</v>
      </c>
      <c r="AG22" s="36">
        <f ca="1">OFFSET(All!$G$1,Lookup!$J22,Lookup!AG$1)</f>
        <v>1</v>
      </c>
      <c r="AH22" s="36">
        <f ca="1">OFFSET(All!$G$1,Lookup!$J22,Lookup!AH$1)</f>
        <v>1</v>
      </c>
      <c r="AI22" s="36">
        <f ca="1">OFFSET(All!$G$1,Lookup!$J22,Lookup!AI$1)</f>
        <v>1</v>
      </c>
      <c r="AJ22" s="36">
        <f ca="1">OFFSET(All!$G$1,Lookup!$J22,Lookup!AJ$1)</f>
        <v>1</v>
      </c>
      <c r="AK22" s="36">
        <f ca="1">OFFSET(All!$G$1,Lookup!$J22,Lookup!AK$1)</f>
        <v>1</v>
      </c>
      <c r="AL22" s="36">
        <f ca="1">OFFSET(All!$G$1,Lookup!$J22,Lookup!AL$1)</f>
        <v>0</v>
      </c>
      <c r="AM22" s="36">
        <f ca="1">OFFSET(All!$G$1,Lookup!$J22,Lookup!AM$1)</f>
        <v>0</v>
      </c>
      <c r="AN22" s="36">
        <f ca="1">OFFSET(All!$G$1,Lookup!$J22,Lookup!AN$1)</f>
        <v>0</v>
      </c>
      <c r="AO22" s="36">
        <f ca="1">OFFSET(All!$G$1,Lookup!$J22,Lookup!AO$1)</f>
        <v>0</v>
      </c>
      <c r="AP22" s="36">
        <f ca="1">OFFSET(All!$G$1,Lookup!$J22,Lookup!AP$1)</f>
        <v>0</v>
      </c>
      <c r="AQ22" s="36">
        <f ca="1">OFFSET(All!$G$1,Lookup!$J22,Lookup!AQ$1)</f>
        <v>0</v>
      </c>
      <c r="AR22" s="36">
        <f ca="1">OFFSET(All!$G$1,Lookup!$J22,Lookup!AR$1)</f>
        <v>0</v>
      </c>
      <c r="AS22" s="36">
        <v>0</v>
      </c>
      <c r="AT22" s="36">
        <f ca="1">OFFSET(All!$G$1,Lookup!$J22,Lookup!AT$1)</f>
        <v>96</v>
      </c>
      <c r="AU22" s="36">
        <f t="shared" ca="1" si="0"/>
        <v>3</v>
      </c>
    </row>
    <row r="23" spans="2:47" x14ac:dyDescent="0.2">
      <c r="E23" s="36"/>
      <c r="F23" s="36"/>
      <c r="G23" s="36"/>
      <c r="H23" s="36"/>
      <c r="I23" s="36">
        <v>21</v>
      </c>
      <c r="J23" s="36">
        <f>VLOOKUP($B$19,All!$D$2:$BT$2832,Lookup!I23+39,FALSE)</f>
        <v>1884</v>
      </c>
      <c r="K23" s="36" t="str">
        <f ca="1">OFFSET(All!$G$1,Lookup!$J23,Lookup!K$1)</f>
        <v>Saginaw ISD</v>
      </c>
      <c r="L23" s="36" t="str">
        <f ca="1">OFFSET(All!$G$1,Lookup!$J23,Lookup!L$1)</f>
        <v>Saginaw Township Community Schools</v>
      </c>
      <c r="M23" s="36" t="str">
        <f ca="1">OFFSET(All!$G$1,Lookup!$J23,Lookup!M$1)</f>
        <v>Sherwood Elementary School</v>
      </c>
      <c r="N23" s="36">
        <f ca="1">OFFSET(All!$G$1,Lookup!$J23,Lookup!N$1)</f>
        <v>0</v>
      </c>
      <c r="O23" s="36">
        <f ca="1">OFFSET(All!$G$1,Lookup!$J23,Lookup!O$1)</f>
        <v>0</v>
      </c>
      <c r="P23" s="36">
        <f ca="1">OFFSET(All!$G$1,Lookup!$J23,Lookup!P$1)</f>
        <v>1</v>
      </c>
      <c r="Q23" s="36">
        <f ca="1">OFFSET(All!$G$1,Lookup!$J23,Lookup!Q$1)</f>
        <v>0</v>
      </c>
      <c r="R23" s="36">
        <f ca="1">OFFSET(All!$G$1,Lookup!$J23,Lookup!R$1)</f>
        <v>0</v>
      </c>
      <c r="S23" s="36">
        <f ca="1">OFFSET(All!$G$1,Lookup!$J23,Lookup!S$1)</f>
        <v>0</v>
      </c>
      <c r="T23" s="36">
        <f ca="1">OFFSET(All!$G$1,Lookup!$J23,Lookup!T$1)</f>
        <v>0</v>
      </c>
      <c r="U23" s="36">
        <f ca="1">OFFSET(All!$G$1,Lookup!$J23,Lookup!U$1)</f>
        <v>0</v>
      </c>
      <c r="V23" s="36">
        <f ca="1">OFFSET(All!$G$1,Lookup!$J23,Lookup!V$1)</f>
        <v>0</v>
      </c>
      <c r="W23" s="36">
        <f ca="1">OFFSET(All!$G$1,Lookup!$J23,Lookup!W$1)</f>
        <v>0</v>
      </c>
      <c r="X23" s="36">
        <f ca="1">OFFSET(All!$G$1,Lookup!$J23,Lookup!X$1)</f>
        <v>0</v>
      </c>
      <c r="Y23" s="36">
        <f ca="1">OFFSET(All!$G$1,Lookup!$J23,Lookup!Y$1)</f>
        <v>0</v>
      </c>
      <c r="Z23" s="36">
        <f ca="1">OFFSET(All!$G$1,Lookup!$J23,Lookup!Z$1)</f>
        <v>7316</v>
      </c>
      <c r="AA23" s="36">
        <f ca="1">OFFSET(All!$G$1,Lookup!$J23,Lookup!AA$1)</f>
        <v>460</v>
      </c>
      <c r="AB23" s="37">
        <f ca="1">OFFSET(All!$G$1,Lookup!$J23,Lookup!AB$1)</f>
        <v>0.74350000000000005</v>
      </c>
      <c r="AC23" s="37">
        <f ca="1">OFFSET(All!$G$1,Lookup!$J23,Lookup!AC$1)</f>
        <v>0.33478259999999999</v>
      </c>
      <c r="AD23" s="37">
        <f ca="1">OFFSET(All!$G$1,Lookup!$J23,Lookup!AD$1)</f>
        <v>0.15</v>
      </c>
      <c r="AE23" s="37">
        <f ca="1">OFFSET(All!$G$1,Lookup!$J23,Lookup!AE$1)</f>
        <v>0</v>
      </c>
      <c r="AF23" s="36">
        <f ca="1">OFFSET(All!$G$1,Lookup!$J23,Lookup!AF$1)</f>
        <v>1</v>
      </c>
      <c r="AG23" s="36">
        <f ca="1">OFFSET(All!$G$1,Lookup!$J23,Lookup!AG$1)</f>
        <v>1</v>
      </c>
      <c r="AH23" s="36">
        <f ca="1">OFFSET(All!$G$1,Lookup!$J23,Lookup!AH$1)</f>
        <v>1</v>
      </c>
      <c r="AI23" s="36">
        <f ca="1">OFFSET(All!$G$1,Lookup!$J23,Lookup!AI$1)</f>
        <v>1</v>
      </c>
      <c r="AJ23" s="36">
        <f ca="1">OFFSET(All!$G$1,Lookup!$J23,Lookup!AJ$1)</f>
        <v>1</v>
      </c>
      <c r="AK23" s="36">
        <f ca="1">OFFSET(All!$G$1,Lookup!$J23,Lookup!AK$1)</f>
        <v>1</v>
      </c>
      <c r="AL23" s="36">
        <f ca="1">OFFSET(All!$G$1,Lookup!$J23,Lookup!AL$1)</f>
        <v>0</v>
      </c>
      <c r="AM23" s="36">
        <f ca="1">OFFSET(All!$G$1,Lookup!$J23,Lookup!AM$1)</f>
        <v>0</v>
      </c>
      <c r="AN23" s="36">
        <f ca="1">OFFSET(All!$G$1,Lookup!$J23,Lookup!AN$1)</f>
        <v>0</v>
      </c>
      <c r="AO23" s="36">
        <f ca="1">OFFSET(All!$G$1,Lookup!$J23,Lookup!AO$1)</f>
        <v>0</v>
      </c>
      <c r="AP23" s="36">
        <f ca="1">OFFSET(All!$G$1,Lookup!$J23,Lookup!AP$1)</f>
        <v>0</v>
      </c>
      <c r="AQ23" s="36">
        <f ca="1">OFFSET(All!$G$1,Lookup!$J23,Lookup!AQ$1)</f>
        <v>0</v>
      </c>
      <c r="AR23" s="36">
        <f ca="1">OFFSET(All!$G$1,Lookup!$J23,Lookup!AR$1)</f>
        <v>0</v>
      </c>
      <c r="AS23" s="36">
        <v>0</v>
      </c>
      <c r="AT23" s="36">
        <f ca="1">OFFSET(All!$G$1,Lookup!$J23,Lookup!AT$1)</f>
        <v>62</v>
      </c>
      <c r="AU23" s="36">
        <f t="shared" ca="1" si="0"/>
        <v>22</v>
      </c>
    </row>
    <row r="24" spans="2:47" x14ac:dyDescent="0.2">
      <c r="E24" s="36"/>
      <c r="F24" s="36"/>
      <c r="G24" s="36"/>
      <c r="H24" s="36"/>
      <c r="I24" s="36">
        <v>22</v>
      </c>
      <c r="J24" s="36">
        <f>VLOOKUP($B$19,All!$D$2:$BT$2832,Lookup!I24+39,FALSE)</f>
        <v>2306</v>
      </c>
      <c r="K24" s="36" t="str">
        <f ca="1">OFFSET(All!$G$1,Lookup!$J24,Lookup!K$1)</f>
        <v>Kent ISD</v>
      </c>
      <c r="L24" s="36" t="str">
        <f ca="1">OFFSET(All!$G$1,Lookup!$J24,Lookup!L$1)</f>
        <v>Grandville Public Schools</v>
      </c>
      <c r="M24" s="36" t="str">
        <f ca="1">OFFSET(All!$G$1,Lookup!$J24,Lookup!M$1)</f>
        <v>Grandville Grand View Elementary School</v>
      </c>
      <c r="N24" s="36">
        <f ca="1">OFFSET(All!$G$1,Lookup!$J24,Lookup!N$1)</f>
        <v>0</v>
      </c>
      <c r="O24" s="36">
        <f ca="1">OFFSET(All!$G$1,Lookup!$J24,Lookup!O$1)</f>
        <v>0</v>
      </c>
      <c r="P24" s="36">
        <f ca="1">OFFSET(All!$G$1,Lookup!$J24,Lookup!P$1)</f>
        <v>1</v>
      </c>
      <c r="Q24" s="36">
        <f ca="1">OFFSET(All!$G$1,Lookup!$J24,Lookup!Q$1)</f>
        <v>0</v>
      </c>
      <c r="R24" s="36">
        <f ca="1">OFFSET(All!$G$1,Lookup!$J24,Lookup!R$1)</f>
        <v>0</v>
      </c>
      <c r="S24" s="36">
        <f ca="1">OFFSET(All!$G$1,Lookup!$J24,Lookup!S$1)</f>
        <v>0</v>
      </c>
      <c r="T24" s="36">
        <f ca="1">OFFSET(All!$G$1,Lookup!$J24,Lookup!T$1)</f>
        <v>0</v>
      </c>
      <c r="U24" s="36">
        <f ca="1">OFFSET(All!$G$1,Lookup!$J24,Lookup!U$1)</f>
        <v>0</v>
      </c>
      <c r="V24" s="36">
        <f ca="1">OFFSET(All!$G$1,Lookup!$J24,Lookup!V$1)</f>
        <v>0</v>
      </c>
      <c r="W24" s="36">
        <f ca="1">OFFSET(All!$G$1,Lookup!$J24,Lookup!W$1)</f>
        <v>0</v>
      </c>
      <c r="X24" s="36">
        <f ca="1">OFFSET(All!$G$1,Lookup!$J24,Lookup!X$1)</f>
        <v>0</v>
      </c>
      <c r="Y24" s="36">
        <f ca="1">OFFSET(All!$G$1,Lookup!$J24,Lookup!Y$1)</f>
        <v>0</v>
      </c>
      <c r="Z24" s="36">
        <f ca="1">OFFSET(All!$G$1,Lookup!$J24,Lookup!Z$1)</f>
        <v>7316</v>
      </c>
      <c r="AA24" s="36">
        <f ca="1">OFFSET(All!$G$1,Lookup!$J24,Lookup!AA$1)</f>
        <v>583</v>
      </c>
      <c r="AB24" s="37">
        <f ca="1">OFFSET(All!$G$1,Lookup!$J24,Lookup!AB$1)</f>
        <v>0.85419999999999996</v>
      </c>
      <c r="AC24" s="37">
        <f ca="1">OFFSET(All!$G$1,Lookup!$J24,Lookup!AC$1)</f>
        <v>0.16466549999999999</v>
      </c>
      <c r="AD24" s="37">
        <f ca="1">OFFSET(All!$G$1,Lookup!$J24,Lookup!AD$1)</f>
        <v>0.126</v>
      </c>
      <c r="AE24" s="37">
        <f ca="1">OFFSET(All!$G$1,Lookup!$J24,Lookup!AE$1)</f>
        <v>1.4999999999999999E-2</v>
      </c>
      <c r="AF24" s="36">
        <f ca="1">OFFSET(All!$G$1,Lookup!$J24,Lookup!AF$1)</f>
        <v>1</v>
      </c>
      <c r="AG24" s="36">
        <f ca="1">OFFSET(All!$G$1,Lookup!$J24,Lookup!AG$1)</f>
        <v>1</v>
      </c>
      <c r="AH24" s="36">
        <f ca="1">OFFSET(All!$G$1,Lookup!$J24,Lookup!AH$1)</f>
        <v>1</v>
      </c>
      <c r="AI24" s="36">
        <f ca="1">OFFSET(All!$G$1,Lookup!$J24,Lookup!AI$1)</f>
        <v>1</v>
      </c>
      <c r="AJ24" s="36">
        <f ca="1">OFFSET(All!$G$1,Lookup!$J24,Lookup!AJ$1)</f>
        <v>1</v>
      </c>
      <c r="AK24" s="36">
        <f ca="1">OFFSET(All!$G$1,Lookup!$J24,Lookup!AK$1)</f>
        <v>1</v>
      </c>
      <c r="AL24" s="36">
        <f ca="1">OFFSET(All!$G$1,Lookup!$J24,Lookup!AL$1)</f>
        <v>1</v>
      </c>
      <c r="AM24" s="36">
        <f ca="1">OFFSET(All!$G$1,Lookup!$J24,Lookup!AM$1)</f>
        <v>0</v>
      </c>
      <c r="AN24" s="36">
        <f ca="1">OFFSET(All!$G$1,Lookup!$J24,Lookup!AN$1)</f>
        <v>0</v>
      </c>
      <c r="AO24" s="36">
        <f ca="1">OFFSET(All!$G$1,Lookup!$J24,Lookup!AO$1)</f>
        <v>0</v>
      </c>
      <c r="AP24" s="36">
        <f ca="1">OFFSET(All!$G$1,Lookup!$J24,Lookup!AP$1)</f>
        <v>0</v>
      </c>
      <c r="AQ24" s="36">
        <f ca="1">OFFSET(All!$G$1,Lookup!$J24,Lookup!AQ$1)</f>
        <v>0</v>
      </c>
      <c r="AR24" s="36">
        <f ca="1">OFFSET(All!$G$1,Lookup!$J24,Lookup!AR$1)</f>
        <v>0</v>
      </c>
      <c r="AS24" s="36">
        <v>0</v>
      </c>
      <c r="AT24" s="36">
        <f ca="1">OFFSET(All!$G$1,Lookup!$J24,Lookup!AT$1)</f>
        <v>94</v>
      </c>
      <c r="AU24" s="36">
        <f t="shared" ca="1" si="0"/>
        <v>6</v>
      </c>
    </row>
    <row r="25" spans="2:47" x14ac:dyDescent="0.2">
      <c r="E25" s="36"/>
      <c r="F25" s="36"/>
      <c r="G25" s="36"/>
      <c r="H25" s="36"/>
      <c r="I25" s="36">
        <v>23</v>
      </c>
      <c r="J25" s="36">
        <f>VLOOKUP($B$19,All!$D$2:$BT$2832,Lookup!I25+39,FALSE)</f>
        <v>2312</v>
      </c>
      <c r="K25" s="36" t="str">
        <f ca="1">OFFSET(All!$G$1,Lookup!$J25,Lookup!K$1)</f>
        <v>Oakland Schools</v>
      </c>
      <c r="L25" s="36" t="str">
        <f ca="1">OFFSET(All!$G$1,Lookup!$J25,Lookup!L$1)</f>
        <v>Avondale School District</v>
      </c>
      <c r="M25" s="36" t="str">
        <f ca="1">OFFSET(All!$G$1,Lookup!$J25,Lookup!M$1)</f>
        <v>Deerfield Elementary School</v>
      </c>
      <c r="N25" s="36">
        <f ca="1">OFFSET(All!$G$1,Lookup!$J25,Lookup!N$1)</f>
        <v>0</v>
      </c>
      <c r="O25" s="36">
        <f ca="1">OFFSET(All!$G$1,Lookup!$J25,Lookup!O$1)</f>
        <v>0</v>
      </c>
      <c r="P25" s="36">
        <f ca="1">OFFSET(All!$G$1,Lookup!$J25,Lookup!P$1)</f>
        <v>0</v>
      </c>
      <c r="Q25" s="36">
        <f ca="1">OFFSET(All!$G$1,Lookup!$J25,Lookup!Q$1)</f>
        <v>1</v>
      </c>
      <c r="R25" s="36">
        <f ca="1">OFFSET(All!$G$1,Lookup!$J25,Lookup!R$1)</f>
        <v>0</v>
      </c>
      <c r="S25" s="36">
        <f ca="1">OFFSET(All!$G$1,Lookup!$J25,Lookup!S$1)</f>
        <v>0</v>
      </c>
      <c r="T25" s="36">
        <f ca="1">OFFSET(All!$G$1,Lookup!$J25,Lookup!T$1)</f>
        <v>0</v>
      </c>
      <c r="U25" s="36">
        <f ca="1">OFFSET(All!$G$1,Lookup!$J25,Lookup!U$1)</f>
        <v>0</v>
      </c>
      <c r="V25" s="36">
        <f ca="1">OFFSET(All!$G$1,Lookup!$J25,Lookup!V$1)</f>
        <v>0</v>
      </c>
      <c r="W25" s="36">
        <f ca="1">OFFSET(All!$G$1,Lookup!$J25,Lookup!W$1)</f>
        <v>0</v>
      </c>
      <c r="X25" s="36">
        <f ca="1">OFFSET(All!$G$1,Lookup!$J25,Lookup!X$1)</f>
        <v>0</v>
      </c>
      <c r="Y25" s="36">
        <f ca="1">OFFSET(All!$G$1,Lookup!$J25,Lookup!Y$1)</f>
        <v>0</v>
      </c>
      <c r="Z25" s="36">
        <f ca="1">OFFSET(All!$G$1,Lookup!$J25,Lookup!Z$1)</f>
        <v>8451</v>
      </c>
      <c r="AA25" s="36">
        <f ca="1">OFFSET(All!$G$1,Lookup!$J25,Lookup!AA$1)</f>
        <v>354</v>
      </c>
      <c r="AB25" s="37">
        <f ca="1">OFFSET(All!$G$1,Lookup!$J25,Lookup!AB$1)</f>
        <v>0.74580000000000002</v>
      </c>
      <c r="AC25" s="37">
        <f ca="1">OFFSET(All!$G$1,Lookup!$J25,Lookup!AC$1)</f>
        <v>0.2062147</v>
      </c>
      <c r="AD25" s="37">
        <f ca="1">OFFSET(All!$G$1,Lookup!$J25,Lookup!AD$1)</f>
        <v>0.16300000000000001</v>
      </c>
      <c r="AE25" s="37">
        <f ca="1">OFFSET(All!$G$1,Lookup!$J25,Lookup!AE$1)</f>
        <v>4.7E-2</v>
      </c>
      <c r="AF25" s="36">
        <f ca="1">OFFSET(All!$G$1,Lookup!$J25,Lookup!AF$1)</f>
        <v>1</v>
      </c>
      <c r="AG25" s="36">
        <f ca="1">OFFSET(All!$G$1,Lookup!$J25,Lookup!AG$1)</f>
        <v>1</v>
      </c>
      <c r="AH25" s="36">
        <f ca="1">OFFSET(All!$G$1,Lookup!$J25,Lookup!AH$1)</f>
        <v>1</v>
      </c>
      <c r="AI25" s="36">
        <f ca="1">OFFSET(All!$G$1,Lookup!$J25,Lookup!AI$1)</f>
        <v>1</v>
      </c>
      <c r="AJ25" s="36">
        <f ca="1">OFFSET(All!$G$1,Lookup!$J25,Lookup!AJ$1)</f>
        <v>1</v>
      </c>
      <c r="AK25" s="36">
        <f ca="1">OFFSET(All!$G$1,Lookup!$J25,Lookup!AK$1)</f>
        <v>0</v>
      </c>
      <c r="AL25" s="36">
        <f ca="1">OFFSET(All!$G$1,Lookup!$J25,Lookup!AL$1)</f>
        <v>0</v>
      </c>
      <c r="AM25" s="36">
        <f ca="1">OFFSET(All!$G$1,Lookup!$J25,Lookup!AM$1)</f>
        <v>0</v>
      </c>
      <c r="AN25" s="36">
        <f ca="1">OFFSET(All!$G$1,Lookup!$J25,Lookup!AN$1)</f>
        <v>0</v>
      </c>
      <c r="AO25" s="36">
        <f ca="1">OFFSET(All!$G$1,Lookup!$J25,Lookup!AO$1)</f>
        <v>0</v>
      </c>
      <c r="AP25" s="36">
        <f ca="1">OFFSET(All!$G$1,Lookup!$J25,Lookup!AP$1)</f>
        <v>0</v>
      </c>
      <c r="AQ25" s="36">
        <f ca="1">OFFSET(All!$G$1,Lookup!$J25,Lookup!AQ$1)</f>
        <v>0</v>
      </c>
      <c r="AR25" s="36">
        <f ca="1">OFFSET(All!$G$1,Lookup!$J25,Lookup!AR$1)</f>
        <v>0</v>
      </c>
      <c r="AS25" s="36">
        <v>0</v>
      </c>
      <c r="AT25" s="36">
        <f ca="1">OFFSET(All!$G$1,Lookup!$J25,Lookup!AT$1)</f>
        <v>89</v>
      </c>
      <c r="AU25" s="36">
        <f t="shared" ca="1" si="0"/>
        <v>11</v>
      </c>
    </row>
    <row r="26" spans="2:47" x14ac:dyDescent="0.2">
      <c r="E26" s="36"/>
      <c r="F26" s="36"/>
      <c r="G26" s="36"/>
      <c r="H26" s="36"/>
      <c r="I26" s="36">
        <v>24</v>
      </c>
      <c r="J26" s="36">
        <f>VLOOKUP($B$19,All!$D$2:$BT$2832,Lookup!I26+39,FALSE)</f>
        <v>2365</v>
      </c>
      <c r="K26" s="36" t="str">
        <f ca="1">OFFSET(All!$G$1,Lookup!$J26,Lookup!K$1)</f>
        <v>Ingham ISD</v>
      </c>
      <c r="L26" s="36" t="str">
        <f ca="1">OFFSET(All!$G$1,Lookup!$J26,Lookup!L$1)</f>
        <v>Holt Public Schools</v>
      </c>
      <c r="M26" s="36" t="str">
        <f ca="1">OFFSET(All!$G$1,Lookup!$J26,Lookup!M$1)</f>
        <v>Horizon Elementary School</v>
      </c>
      <c r="N26" s="36">
        <f ca="1">OFFSET(All!$G$1,Lookup!$J26,Lookup!N$1)</f>
        <v>0</v>
      </c>
      <c r="O26" s="36">
        <f ca="1">OFFSET(All!$G$1,Lookup!$J26,Lookup!O$1)</f>
        <v>0</v>
      </c>
      <c r="P26" s="36">
        <f ca="1">OFFSET(All!$G$1,Lookup!$J26,Lookup!P$1)</f>
        <v>0</v>
      </c>
      <c r="Q26" s="36">
        <f ca="1">OFFSET(All!$G$1,Lookup!$J26,Lookup!Q$1)</f>
        <v>1</v>
      </c>
      <c r="R26" s="36">
        <f ca="1">OFFSET(All!$G$1,Lookup!$J26,Lookup!R$1)</f>
        <v>0</v>
      </c>
      <c r="S26" s="36">
        <f ca="1">OFFSET(All!$G$1,Lookup!$J26,Lookup!S$1)</f>
        <v>0</v>
      </c>
      <c r="T26" s="36">
        <f ca="1">OFFSET(All!$G$1,Lookup!$J26,Lookup!T$1)</f>
        <v>0</v>
      </c>
      <c r="U26" s="36">
        <f ca="1">OFFSET(All!$G$1,Lookup!$J26,Lookup!U$1)</f>
        <v>0</v>
      </c>
      <c r="V26" s="36">
        <f ca="1">OFFSET(All!$G$1,Lookup!$J26,Lookup!V$1)</f>
        <v>0</v>
      </c>
      <c r="W26" s="36">
        <f ca="1">OFFSET(All!$G$1,Lookup!$J26,Lookup!W$1)</f>
        <v>0</v>
      </c>
      <c r="X26" s="36">
        <f ca="1">OFFSET(All!$G$1,Lookup!$J26,Lookup!X$1)</f>
        <v>0</v>
      </c>
      <c r="Y26" s="36">
        <f ca="1">OFFSET(All!$G$1,Lookup!$J26,Lookup!Y$1)</f>
        <v>0</v>
      </c>
      <c r="Z26" s="36">
        <f ca="1">OFFSET(All!$G$1,Lookup!$J26,Lookup!Z$1)</f>
        <v>7714</v>
      </c>
      <c r="AA26" s="36">
        <f ca="1">OFFSET(All!$G$1,Lookup!$J26,Lookup!AA$1)</f>
        <v>342</v>
      </c>
      <c r="AB26" s="37">
        <f ca="1">OFFSET(All!$G$1,Lookup!$J26,Lookup!AB$1)</f>
        <v>0.79820000000000002</v>
      </c>
      <c r="AC26" s="37">
        <f ca="1">OFFSET(All!$G$1,Lookup!$J26,Lookup!AC$1)</f>
        <v>0.1491228</v>
      </c>
      <c r="AD26" s="37">
        <f ca="1">OFFSET(All!$G$1,Lookup!$J26,Lookup!AD$1)</f>
        <v>0.16900000000000001</v>
      </c>
      <c r="AE26" s="37">
        <f ca="1">OFFSET(All!$G$1,Lookup!$J26,Lookup!AE$1)</f>
        <v>7.0000000000000001E-3</v>
      </c>
      <c r="AF26" s="36">
        <f ca="1">OFFSET(All!$G$1,Lookup!$J26,Lookup!AF$1)</f>
        <v>1</v>
      </c>
      <c r="AG26" s="36">
        <f ca="1">OFFSET(All!$G$1,Lookup!$J26,Lookup!AG$1)</f>
        <v>1</v>
      </c>
      <c r="AH26" s="36">
        <f ca="1">OFFSET(All!$G$1,Lookup!$J26,Lookup!AH$1)</f>
        <v>1</v>
      </c>
      <c r="AI26" s="36">
        <f ca="1">OFFSET(All!$G$1,Lookup!$J26,Lookup!AI$1)</f>
        <v>1</v>
      </c>
      <c r="AJ26" s="36">
        <f ca="1">OFFSET(All!$G$1,Lookup!$J26,Lookup!AJ$1)</f>
        <v>1</v>
      </c>
      <c r="AK26" s="36">
        <f ca="1">OFFSET(All!$G$1,Lookup!$J26,Lookup!AK$1)</f>
        <v>0</v>
      </c>
      <c r="AL26" s="36">
        <f ca="1">OFFSET(All!$G$1,Lookup!$J26,Lookup!AL$1)</f>
        <v>0</v>
      </c>
      <c r="AM26" s="36">
        <f ca="1">OFFSET(All!$G$1,Lookup!$J26,Lookup!AM$1)</f>
        <v>0</v>
      </c>
      <c r="AN26" s="36">
        <f ca="1">OFFSET(All!$G$1,Lookup!$J26,Lookup!AN$1)</f>
        <v>0</v>
      </c>
      <c r="AO26" s="36">
        <f ca="1">OFFSET(All!$G$1,Lookup!$J26,Lookup!AO$1)</f>
        <v>0</v>
      </c>
      <c r="AP26" s="36">
        <f ca="1">OFFSET(All!$G$1,Lookup!$J26,Lookup!AP$1)</f>
        <v>0</v>
      </c>
      <c r="AQ26" s="36">
        <f ca="1">OFFSET(All!$G$1,Lookup!$J26,Lookup!AQ$1)</f>
        <v>0</v>
      </c>
      <c r="AR26" s="36">
        <f ca="1">OFFSET(All!$G$1,Lookup!$J26,Lookup!AR$1)</f>
        <v>0</v>
      </c>
      <c r="AS26" s="36">
        <v>0</v>
      </c>
      <c r="AT26" s="36">
        <f ca="1">OFFSET(All!$G$1,Lookup!$J26,Lookup!AT$1)</f>
        <v>80</v>
      </c>
      <c r="AU26" s="36">
        <f t="shared" ca="1" si="0"/>
        <v>16</v>
      </c>
    </row>
    <row r="27" spans="2:47" x14ac:dyDescent="0.2">
      <c r="E27" s="36"/>
      <c r="F27" s="36"/>
      <c r="G27" s="36"/>
      <c r="H27" s="36"/>
      <c r="I27" s="36">
        <v>25</v>
      </c>
      <c r="J27" s="36">
        <f>VLOOKUP($B$19,All!$D$2:$BT$2832,Lookup!I27+39,FALSE)</f>
        <v>2381</v>
      </c>
      <c r="K27" s="36" t="str">
        <f ca="1">OFFSET(All!$G$1,Lookup!$J27,Lookup!K$1)</f>
        <v>Kalamazoo RESA</v>
      </c>
      <c r="L27" s="36" t="str">
        <f ca="1">OFFSET(All!$G$1,Lookup!$J27,Lookup!L$1)</f>
        <v>Portage Public Schools</v>
      </c>
      <c r="M27" s="36" t="str">
        <f ca="1">OFFSET(All!$G$1,Lookup!$J27,Lookup!M$1)</f>
        <v>Moorsbridge Elementary School</v>
      </c>
      <c r="N27" s="36">
        <f ca="1">OFFSET(All!$G$1,Lookup!$J27,Lookup!N$1)</f>
        <v>0</v>
      </c>
      <c r="O27" s="36">
        <f ca="1">OFFSET(All!$G$1,Lookup!$J27,Lookup!O$1)</f>
        <v>0</v>
      </c>
      <c r="P27" s="36">
        <f ca="1">OFFSET(All!$G$1,Lookup!$J27,Lookup!P$1)</f>
        <v>1</v>
      </c>
      <c r="Q27" s="36">
        <f ca="1">OFFSET(All!$G$1,Lookup!$J27,Lookup!Q$1)</f>
        <v>0</v>
      </c>
      <c r="R27" s="36">
        <f ca="1">OFFSET(All!$G$1,Lookup!$J27,Lookup!R$1)</f>
        <v>0</v>
      </c>
      <c r="S27" s="36">
        <f ca="1">OFFSET(All!$G$1,Lookup!$J27,Lookup!S$1)</f>
        <v>0</v>
      </c>
      <c r="T27" s="36">
        <f ca="1">OFFSET(All!$G$1,Lookup!$J27,Lookup!T$1)</f>
        <v>0</v>
      </c>
      <c r="U27" s="36">
        <f ca="1">OFFSET(All!$G$1,Lookup!$J27,Lookup!U$1)</f>
        <v>0</v>
      </c>
      <c r="V27" s="36">
        <f ca="1">OFFSET(All!$G$1,Lookup!$J27,Lookup!V$1)</f>
        <v>0</v>
      </c>
      <c r="W27" s="36">
        <f ca="1">OFFSET(All!$G$1,Lookup!$J27,Lookup!W$1)</f>
        <v>0</v>
      </c>
      <c r="X27" s="36">
        <f ca="1">OFFSET(All!$G$1,Lookup!$J27,Lookup!X$1)</f>
        <v>0</v>
      </c>
      <c r="Y27" s="36">
        <f ca="1">OFFSET(All!$G$1,Lookup!$J27,Lookup!Y$1)</f>
        <v>0</v>
      </c>
      <c r="Z27" s="36">
        <f ca="1">OFFSET(All!$G$1,Lookup!$J27,Lookup!Z$1)</f>
        <v>7316</v>
      </c>
      <c r="AA27" s="36">
        <f ca="1">OFFSET(All!$G$1,Lookup!$J27,Lookup!AA$1)</f>
        <v>455</v>
      </c>
      <c r="AB27" s="37">
        <f ca="1">OFFSET(All!$G$1,Lookup!$J27,Lookup!AB$1)</f>
        <v>0.84840000000000004</v>
      </c>
      <c r="AC27" s="37">
        <f ca="1">OFFSET(All!$G$1,Lookup!$J27,Lookup!AC$1)</f>
        <v>0.16313559999999999</v>
      </c>
      <c r="AD27" s="37">
        <f ca="1">OFFSET(All!$G$1,Lookup!$J27,Lookup!AD$1)</f>
        <v>0.13600000000000001</v>
      </c>
      <c r="AE27" s="37">
        <f ca="1">OFFSET(All!$G$1,Lookup!$J27,Lookup!AE$1)</f>
        <v>2.5999999999999999E-2</v>
      </c>
      <c r="AF27" s="36">
        <f ca="1">OFFSET(All!$G$1,Lookup!$J27,Lookup!AF$1)</f>
        <v>1</v>
      </c>
      <c r="AG27" s="36">
        <f ca="1">OFFSET(All!$G$1,Lookup!$J27,Lookup!AG$1)</f>
        <v>1</v>
      </c>
      <c r="AH27" s="36">
        <f ca="1">OFFSET(All!$G$1,Lookup!$J27,Lookup!AH$1)</f>
        <v>1</v>
      </c>
      <c r="AI27" s="36">
        <f ca="1">OFFSET(All!$G$1,Lookup!$J27,Lookup!AI$1)</f>
        <v>1</v>
      </c>
      <c r="AJ27" s="36">
        <f ca="1">OFFSET(All!$G$1,Lookup!$J27,Lookup!AJ$1)</f>
        <v>1</v>
      </c>
      <c r="AK27" s="36">
        <f ca="1">OFFSET(All!$G$1,Lookup!$J27,Lookup!AK$1)</f>
        <v>1</v>
      </c>
      <c r="AL27" s="36">
        <f ca="1">OFFSET(All!$G$1,Lookup!$J27,Lookup!AL$1)</f>
        <v>0</v>
      </c>
      <c r="AM27" s="36">
        <f ca="1">OFFSET(All!$G$1,Lookup!$J27,Lookup!AM$1)</f>
        <v>0</v>
      </c>
      <c r="AN27" s="36">
        <f ca="1">OFFSET(All!$G$1,Lookup!$J27,Lookup!AN$1)</f>
        <v>0</v>
      </c>
      <c r="AO27" s="36">
        <f ca="1">OFFSET(All!$G$1,Lookup!$J27,Lookup!AO$1)</f>
        <v>0</v>
      </c>
      <c r="AP27" s="36">
        <f ca="1">OFFSET(All!$G$1,Lookup!$J27,Lookup!AP$1)</f>
        <v>0</v>
      </c>
      <c r="AQ27" s="36">
        <f ca="1">OFFSET(All!$G$1,Lookup!$J27,Lookup!AQ$1)</f>
        <v>0</v>
      </c>
      <c r="AR27" s="36">
        <f ca="1">OFFSET(All!$G$1,Lookup!$J27,Lookup!AR$1)</f>
        <v>0</v>
      </c>
      <c r="AS27" s="36">
        <v>0</v>
      </c>
      <c r="AT27" s="36">
        <f ca="1">OFFSET(All!$G$1,Lookup!$J27,Lookup!AT$1)</f>
        <v>92</v>
      </c>
      <c r="AU27" s="36">
        <f t="shared" ca="1" si="0"/>
        <v>8</v>
      </c>
    </row>
    <row r="28" spans="2:47" x14ac:dyDescent="0.2">
      <c r="E28" s="36"/>
      <c r="F28" s="36"/>
      <c r="G28" s="36"/>
      <c r="H28" s="36"/>
      <c r="I28" s="36">
        <v>26</v>
      </c>
      <c r="J28" s="36">
        <f>VLOOKUP($B$19,All!$D$2:$BT$2832,Lookup!I28+39,FALSE)</f>
        <v>2382</v>
      </c>
      <c r="K28" s="36" t="str">
        <f ca="1">OFFSET(All!$G$1,Lookup!$J28,Lookup!K$1)</f>
        <v>Wayne RESA</v>
      </c>
      <c r="L28" s="36" t="str">
        <f ca="1">OFFSET(All!$G$1,Lookup!$J28,Lookup!L$1)</f>
        <v>Northville Public Schools</v>
      </c>
      <c r="M28" s="36" t="str">
        <f ca="1">OFFSET(All!$G$1,Lookup!$J28,Lookup!M$1)</f>
        <v>Thornton Creek Elementary School</v>
      </c>
      <c r="N28" s="36">
        <f ca="1">OFFSET(All!$G$1,Lookup!$J28,Lookup!N$1)</f>
        <v>0</v>
      </c>
      <c r="O28" s="36">
        <f ca="1">OFFSET(All!$G$1,Lookup!$J28,Lookup!O$1)</f>
        <v>0</v>
      </c>
      <c r="P28" s="36">
        <f ca="1">OFFSET(All!$G$1,Lookup!$J28,Lookup!P$1)</f>
        <v>1</v>
      </c>
      <c r="Q28" s="36">
        <f ca="1">OFFSET(All!$G$1,Lookup!$J28,Lookup!Q$1)</f>
        <v>0</v>
      </c>
      <c r="R28" s="36">
        <f ca="1">OFFSET(All!$G$1,Lookup!$J28,Lookup!R$1)</f>
        <v>0</v>
      </c>
      <c r="S28" s="36">
        <f ca="1">OFFSET(All!$G$1,Lookup!$J28,Lookup!S$1)</f>
        <v>0</v>
      </c>
      <c r="T28" s="36">
        <f ca="1">OFFSET(All!$G$1,Lookup!$J28,Lookup!T$1)</f>
        <v>0</v>
      </c>
      <c r="U28" s="36">
        <f ca="1">OFFSET(All!$G$1,Lookup!$J28,Lookup!U$1)</f>
        <v>0</v>
      </c>
      <c r="V28" s="36">
        <f ca="1">OFFSET(All!$G$1,Lookup!$J28,Lookup!V$1)</f>
        <v>0</v>
      </c>
      <c r="W28" s="36">
        <f ca="1">OFFSET(All!$G$1,Lookup!$J28,Lookup!W$1)</f>
        <v>0</v>
      </c>
      <c r="X28" s="36">
        <f ca="1">OFFSET(All!$G$1,Lookup!$J28,Lookup!X$1)</f>
        <v>0</v>
      </c>
      <c r="Y28" s="36">
        <f ca="1">OFFSET(All!$G$1,Lookup!$J28,Lookup!Y$1)</f>
        <v>0</v>
      </c>
      <c r="Z28" s="36">
        <f ca="1">OFFSET(All!$G$1,Lookup!$J28,Lookup!Z$1)</f>
        <v>8218</v>
      </c>
      <c r="AA28" s="36">
        <f ca="1">OFFSET(All!$G$1,Lookup!$J28,Lookup!AA$1)</f>
        <v>450</v>
      </c>
      <c r="AB28" s="37">
        <f ca="1">OFFSET(All!$G$1,Lookup!$J28,Lookup!AB$1)</f>
        <v>0.79559999999999997</v>
      </c>
      <c r="AC28" s="37">
        <f ca="1">OFFSET(All!$G$1,Lookup!$J28,Lookup!AC$1)</f>
        <v>0.02</v>
      </c>
      <c r="AD28" s="37">
        <f ca="1">OFFSET(All!$G$1,Lookup!$J28,Lookup!AD$1)</f>
        <v>0.111</v>
      </c>
      <c r="AE28" s="37">
        <f ca="1">OFFSET(All!$G$1,Lookup!$J28,Lookup!AE$1)</f>
        <v>3.5000000000000003E-2</v>
      </c>
      <c r="AF28" s="36">
        <f ca="1">OFFSET(All!$G$1,Lookup!$J28,Lookup!AF$1)</f>
        <v>1</v>
      </c>
      <c r="AG28" s="36">
        <f ca="1">OFFSET(All!$G$1,Lookup!$J28,Lookup!AG$1)</f>
        <v>1</v>
      </c>
      <c r="AH28" s="36">
        <f ca="1">OFFSET(All!$G$1,Lookup!$J28,Lookup!AH$1)</f>
        <v>1</v>
      </c>
      <c r="AI28" s="36">
        <f ca="1">OFFSET(All!$G$1,Lookup!$J28,Lookup!AI$1)</f>
        <v>1</v>
      </c>
      <c r="AJ28" s="36">
        <f ca="1">OFFSET(All!$G$1,Lookup!$J28,Lookup!AJ$1)</f>
        <v>1</v>
      </c>
      <c r="AK28" s="36">
        <f ca="1">OFFSET(All!$G$1,Lookup!$J28,Lookup!AK$1)</f>
        <v>1</v>
      </c>
      <c r="AL28" s="36">
        <f ca="1">OFFSET(All!$G$1,Lookup!$J28,Lookup!AL$1)</f>
        <v>0</v>
      </c>
      <c r="AM28" s="36">
        <f ca="1">OFFSET(All!$G$1,Lookup!$J28,Lookup!AM$1)</f>
        <v>0</v>
      </c>
      <c r="AN28" s="36">
        <f ca="1">OFFSET(All!$G$1,Lookup!$J28,Lookup!AN$1)</f>
        <v>0</v>
      </c>
      <c r="AO28" s="36">
        <f ca="1">OFFSET(All!$G$1,Lookup!$J28,Lookup!AO$1)</f>
        <v>0</v>
      </c>
      <c r="AP28" s="36">
        <f ca="1">OFFSET(All!$G$1,Lookup!$J28,Lookup!AP$1)</f>
        <v>0</v>
      </c>
      <c r="AQ28" s="36">
        <f ca="1">OFFSET(All!$G$1,Lookup!$J28,Lookup!AQ$1)</f>
        <v>0</v>
      </c>
      <c r="AR28" s="36">
        <f ca="1">OFFSET(All!$G$1,Lookup!$J28,Lookup!AR$1)</f>
        <v>0</v>
      </c>
      <c r="AS28" s="36">
        <v>0</v>
      </c>
      <c r="AT28" s="36">
        <f ca="1">OFFSET(All!$G$1,Lookup!$J28,Lookup!AT$1)</f>
        <v>98</v>
      </c>
      <c r="AU28" s="36">
        <f t="shared" ca="1" si="0"/>
        <v>1</v>
      </c>
    </row>
    <row r="29" spans="2:47" x14ac:dyDescent="0.2">
      <c r="E29" s="36"/>
      <c r="F29" s="36"/>
      <c r="G29" s="36"/>
      <c r="H29" s="36"/>
      <c r="I29" s="36">
        <v>27</v>
      </c>
      <c r="J29" s="36">
        <f>VLOOKUP($B$19,All!$D$2:$BT$2832,Lookup!I29+39,FALSE)</f>
        <v>2523</v>
      </c>
      <c r="K29" s="36" t="str">
        <f ca="1">OFFSET(All!$G$1,Lookup!$J29,Lookup!K$1)</f>
        <v>Kalamazoo RESA</v>
      </c>
      <c r="L29" s="36" t="str">
        <f ca="1">OFFSET(All!$G$1,Lookup!$J29,Lookup!L$1)</f>
        <v>Oakland Academy</v>
      </c>
      <c r="M29" s="36" t="str">
        <f ca="1">OFFSET(All!$G$1,Lookup!$J29,Lookup!M$1)</f>
        <v>Oakland Academy</v>
      </c>
      <c r="N29" s="36">
        <f ca="1">OFFSET(All!$G$1,Lookup!$J29,Lookup!N$1)</f>
        <v>0</v>
      </c>
      <c r="O29" s="36">
        <f ca="1">OFFSET(All!$G$1,Lookup!$J29,Lookup!O$1)</f>
        <v>0</v>
      </c>
      <c r="P29" s="36">
        <f ca="1">OFFSET(All!$G$1,Lookup!$J29,Lookup!P$1)</f>
        <v>1</v>
      </c>
      <c r="Q29" s="36">
        <f ca="1">OFFSET(All!$G$1,Lookup!$J29,Lookup!Q$1)</f>
        <v>0</v>
      </c>
      <c r="R29" s="36">
        <f ca="1">OFFSET(All!$G$1,Lookup!$J29,Lookup!R$1)</f>
        <v>0</v>
      </c>
      <c r="S29" s="36">
        <f ca="1">OFFSET(All!$G$1,Lookup!$J29,Lookup!S$1)</f>
        <v>0</v>
      </c>
      <c r="T29" s="36">
        <f ca="1">OFFSET(All!$G$1,Lookup!$J29,Lookup!T$1)</f>
        <v>0</v>
      </c>
      <c r="U29" s="36">
        <f ca="1">OFFSET(All!$G$1,Lookup!$J29,Lookup!U$1)</f>
        <v>0</v>
      </c>
      <c r="V29" s="36">
        <f ca="1">OFFSET(All!$G$1,Lookup!$J29,Lookup!V$1)</f>
        <v>0</v>
      </c>
      <c r="W29" s="36">
        <f ca="1">OFFSET(All!$G$1,Lookup!$J29,Lookup!W$1)</f>
        <v>0</v>
      </c>
      <c r="X29" s="36">
        <f ca="1">OFFSET(All!$G$1,Lookup!$J29,Lookup!X$1)</f>
        <v>0</v>
      </c>
      <c r="Y29" s="36">
        <f ca="1">OFFSET(All!$G$1,Lookup!$J29,Lookup!Y$1)</f>
        <v>0</v>
      </c>
      <c r="Z29" s="36">
        <f ca="1">OFFSET(All!$G$1,Lookup!$J29,Lookup!Z$1)</f>
        <v>7316</v>
      </c>
      <c r="AA29" s="36">
        <f ca="1">OFFSET(All!$G$1,Lookup!$J29,Lookup!AA$1)</f>
        <v>227</v>
      </c>
      <c r="AB29" s="37">
        <f ca="1">OFFSET(All!$G$1,Lookup!$J29,Lookup!AB$1)</f>
        <v>0.7621</v>
      </c>
      <c r="AC29" s="37">
        <f ca="1">OFFSET(All!$G$1,Lookup!$J29,Lookup!AC$1)</f>
        <v>0.26872249999999998</v>
      </c>
      <c r="AD29" s="37">
        <f ca="1">OFFSET(All!$G$1,Lookup!$J29,Lookup!AD$1)</f>
        <v>0.113</v>
      </c>
      <c r="AE29" s="37">
        <f ca="1">OFFSET(All!$G$1,Lookup!$J29,Lookup!AE$1)</f>
        <v>0</v>
      </c>
      <c r="AF29" s="36">
        <f ca="1">OFFSET(All!$G$1,Lookup!$J29,Lookup!AF$1)</f>
        <v>1</v>
      </c>
      <c r="AG29" s="36">
        <f ca="1">OFFSET(All!$G$1,Lookup!$J29,Lookup!AG$1)</f>
        <v>1</v>
      </c>
      <c r="AH29" s="36">
        <f ca="1">OFFSET(All!$G$1,Lookup!$J29,Lookup!AH$1)</f>
        <v>1</v>
      </c>
      <c r="AI29" s="36">
        <f ca="1">OFFSET(All!$G$1,Lookup!$J29,Lookup!AI$1)</f>
        <v>1</v>
      </c>
      <c r="AJ29" s="36">
        <f ca="1">OFFSET(All!$G$1,Lookup!$J29,Lookup!AJ$1)</f>
        <v>1</v>
      </c>
      <c r="AK29" s="36">
        <f ca="1">OFFSET(All!$G$1,Lookup!$J29,Lookup!AK$1)</f>
        <v>1</v>
      </c>
      <c r="AL29" s="36">
        <f ca="1">OFFSET(All!$G$1,Lookup!$J29,Lookup!AL$1)</f>
        <v>1</v>
      </c>
      <c r="AM29" s="36">
        <f ca="1">OFFSET(All!$G$1,Lookup!$J29,Lookup!AM$1)</f>
        <v>0</v>
      </c>
      <c r="AN29" s="36">
        <f ca="1">OFFSET(All!$G$1,Lookup!$J29,Lookup!AN$1)</f>
        <v>0</v>
      </c>
      <c r="AO29" s="36">
        <f ca="1">OFFSET(All!$G$1,Lookup!$J29,Lookup!AO$1)</f>
        <v>0</v>
      </c>
      <c r="AP29" s="36">
        <f ca="1">OFFSET(All!$G$1,Lookup!$J29,Lookup!AP$1)</f>
        <v>0</v>
      </c>
      <c r="AQ29" s="36">
        <f ca="1">OFFSET(All!$G$1,Lookup!$J29,Lookup!AQ$1)</f>
        <v>0</v>
      </c>
      <c r="AR29" s="36">
        <f ca="1">OFFSET(All!$G$1,Lookup!$J29,Lookup!AR$1)</f>
        <v>0</v>
      </c>
      <c r="AS29" s="36">
        <v>0</v>
      </c>
      <c r="AT29" s="36">
        <f ca="1">OFFSET(All!$G$1,Lookup!$J29,Lookup!AT$1)</f>
        <v>81</v>
      </c>
      <c r="AU29" s="36">
        <f t="shared" ca="1" si="0"/>
        <v>15</v>
      </c>
    </row>
    <row r="30" spans="2:47" x14ac:dyDescent="0.2">
      <c r="E30" s="36"/>
      <c r="F30" s="36"/>
      <c r="G30" s="36"/>
      <c r="H30" s="36"/>
      <c r="I30" s="36">
        <v>28</v>
      </c>
      <c r="J30" s="36">
        <f>VLOOKUP($B$19,All!$D$2:$BT$2832,Lookup!I30+39,FALSE)</f>
        <v>2550</v>
      </c>
      <c r="K30" s="36" t="str">
        <f ca="1">OFFSET(All!$G$1,Lookup!$J30,Lookup!K$1)</f>
        <v>Oakland Schools</v>
      </c>
      <c r="L30" s="36" t="str">
        <f ca="1">OFFSET(All!$G$1,Lookup!$J30,Lookup!L$1)</f>
        <v>Avondale School District</v>
      </c>
      <c r="M30" s="36" t="str">
        <f ca="1">OFFSET(All!$G$1,Lookup!$J30,Lookup!M$1)</f>
        <v>Woodland Elementary School</v>
      </c>
      <c r="N30" s="36">
        <f ca="1">OFFSET(All!$G$1,Lookup!$J30,Lookup!N$1)</f>
        <v>0</v>
      </c>
      <c r="O30" s="36">
        <f ca="1">OFFSET(All!$G$1,Lookup!$J30,Lookup!O$1)</f>
        <v>0</v>
      </c>
      <c r="P30" s="36">
        <f ca="1">OFFSET(All!$G$1,Lookup!$J30,Lookup!P$1)</f>
        <v>1</v>
      </c>
      <c r="Q30" s="36">
        <f ca="1">OFFSET(All!$G$1,Lookup!$J30,Lookup!Q$1)</f>
        <v>0</v>
      </c>
      <c r="R30" s="36">
        <f ca="1">OFFSET(All!$G$1,Lookup!$J30,Lookup!R$1)</f>
        <v>0</v>
      </c>
      <c r="S30" s="36">
        <f ca="1">OFFSET(All!$G$1,Lookup!$J30,Lookup!S$1)</f>
        <v>0</v>
      </c>
      <c r="T30" s="36">
        <f ca="1">OFFSET(All!$G$1,Lookup!$J30,Lookup!T$1)</f>
        <v>0</v>
      </c>
      <c r="U30" s="36">
        <f ca="1">OFFSET(All!$G$1,Lookup!$J30,Lookup!U$1)</f>
        <v>0</v>
      </c>
      <c r="V30" s="36">
        <f ca="1">OFFSET(All!$G$1,Lookup!$J30,Lookup!V$1)</f>
        <v>0</v>
      </c>
      <c r="W30" s="36">
        <f ca="1">OFFSET(All!$G$1,Lookup!$J30,Lookup!W$1)</f>
        <v>0</v>
      </c>
      <c r="X30" s="36">
        <f ca="1">OFFSET(All!$G$1,Lookup!$J30,Lookup!X$1)</f>
        <v>0</v>
      </c>
      <c r="Y30" s="36">
        <f ca="1">OFFSET(All!$G$1,Lookup!$J30,Lookup!Y$1)</f>
        <v>0</v>
      </c>
      <c r="Z30" s="36">
        <f ca="1">OFFSET(All!$G$1,Lookup!$J30,Lookup!Z$1)</f>
        <v>8451</v>
      </c>
      <c r="AA30" s="36">
        <f ca="1">OFFSET(All!$G$1,Lookup!$J30,Lookup!AA$1)</f>
        <v>331</v>
      </c>
      <c r="AB30" s="37">
        <f ca="1">OFFSET(All!$G$1,Lookup!$J30,Lookup!AB$1)</f>
        <v>0.74619999999999997</v>
      </c>
      <c r="AC30" s="37">
        <f ca="1">OFFSET(All!$G$1,Lookup!$J30,Lookup!AC$1)</f>
        <v>0.16012080000000001</v>
      </c>
      <c r="AD30" s="37">
        <f ca="1">OFFSET(All!$G$1,Lookup!$J30,Lookup!AD$1)</f>
        <v>0.11899999999999999</v>
      </c>
      <c r="AE30" s="37">
        <f ca="1">OFFSET(All!$G$1,Lookup!$J30,Lookup!AE$1)</f>
        <v>0.06</v>
      </c>
      <c r="AF30" s="36">
        <f ca="1">OFFSET(All!$G$1,Lookup!$J30,Lookup!AF$1)</f>
        <v>1</v>
      </c>
      <c r="AG30" s="36">
        <f ca="1">OFFSET(All!$G$1,Lookup!$J30,Lookup!AG$1)</f>
        <v>1</v>
      </c>
      <c r="AH30" s="36">
        <f ca="1">OFFSET(All!$G$1,Lookup!$J30,Lookup!AH$1)</f>
        <v>1</v>
      </c>
      <c r="AI30" s="36">
        <f ca="1">OFFSET(All!$G$1,Lookup!$J30,Lookup!AI$1)</f>
        <v>1</v>
      </c>
      <c r="AJ30" s="36">
        <f ca="1">OFFSET(All!$G$1,Lookup!$J30,Lookup!AJ$1)</f>
        <v>1</v>
      </c>
      <c r="AK30" s="36">
        <f ca="1">OFFSET(All!$G$1,Lookup!$J30,Lookup!AK$1)</f>
        <v>0</v>
      </c>
      <c r="AL30" s="36">
        <f ca="1">OFFSET(All!$G$1,Lookup!$J30,Lookup!AL$1)</f>
        <v>0</v>
      </c>
      <c r="AM30" s="36">
        <f ca="1">OFFSET(All!$G$1,Lookup!$J30,Lookup!AM$1)</f>
        <v>0</v>
      </c>
      <c r="AN30" s="36">
        <f ca="1">OFFSET(All!$G$1,Lookup!$J30,Lookup!AN$1)</f>
        <v>0</v>
      </c>
      <c r="AO30" s="36">
        <f ca="1">OFFSET(All!$G$1,Lookup!$J30,Lookup!AO$1)</f>
        <v>0</v>
      </c>
      <c r="AP30" s="36">
        <f ca="1">OFFSET(All!$G$1,Lookup!$J30,Lookup!AP$1)</f>
        <v>0</v>
      </c>
      <c r="AQ30" s="36">
        <f ca="1">OFFSET(All!$G$1,Lookup!$J30,Lookup!AQ$1)</f>
        <v>0</v>
      </c>
      <c r="AR30" s="36">
        <f ca="1">OFFSET(All!$G$1,Lookup!$J30,Lookup!AR$1)</f>
        <v>0</v>
      </c>
      <c r="AS30" s="36">
        <v>0</v>
      </c>
      <c r="AT30" s="36">
        <f ca="1">OFFSET(All!$G$1,Lookup!$J30,Lookup!AT$1)</f>
        <v>92</v>
      </c>
      <c r="AU30" s="36">
        <f t="shared" ca="1" si="0"/>
        <v>8</v>
      </c>
    </row>
    <row r="31" spans="2:47" x14ac:dyDescent="0.2">
      <c r="E31" s="36"/>
      <c r="F31" s="36"/>
      <c r="G31" s="36"/>
      <c r="H31" s="36"/>
      <c r="I31" s="36">
        <v>29</v>
      </c>
      <c r="J31" s="36">
        <f>VLOOKUP($B$19,All!$D$2:$BT$2832,Lookup!I31+39,FALSE)</f>
        <v>2771</v>
      </c>
      <c r="K31" s="36" t="str">
        <f ca="1">OFFSET(All!$G$1,Lookup!$J31,Lookup!K$1)</f>
        <v>Wayne RESA</v>
      </c>
      <c r="L31" s="36" t="str">
        <f ca="1">OFFSET(All!$G$1,Lookup!$J31,Lookup!L$1)</f>
        <v>American Montessori Academy</v>
      </c>
      <c r="M31" s="36" t="str">
        <f ca="1">OFFSET(All!$G$1,Lookup!$J31,Lookup!M$1)</f>
        <v>American Montessori Academy</v>
      </c>
      <c r="N31" s="36">
        <f ca="1">OFFSET(All!$G$1,Lookup!$J31,Lookup!N$1)</f>
        <v>0</v>
      </c>
      <c r="O31" s="36">
        <f ca="1">OFFSET(All!$G$1,Lookup!$J31,Lookup!O$1)</f>
        <v>0</v>
      </c>
      <c r="P31" s="36">
        <f ca="1">OFFSET(All!$G$1,Lookup!$J31,Lookup!P$1)</f>
        <v>1</v>
      </c>
      <c r="Q31" s="36">
        <f ca="1">OFFSET(All!$G$1,Lookup!$J31,Lookup!Q$1)</f>
        <v>0</v>
      </c>
      <c r="R31" s="36">
        <f ca="1">OFFSET(All!$G$1,Lookup!$J31,Lookup!R$1)</f>
        <v>0</v>
      </c>
      <c r="S31" s="36">
        <f ca="1">OFFSET(All!$G$1,Lookup!$J31,Lookup!S$1)</f>
        <v>0</v>
      </c>
      <c r="T31" s="36">
        <f ca="1">OFFSET(All!$G$1,Lookup!$J31,Lookup!T$1)</f>
        <v>0</v>
      </c>
      <c r="U31" s="36">
        <f ca="1">OFFSET(All!$G$1,Lookup!$J31,Lookup!U$1)</f>
        <v>0</v>
      </c>
      <c r="V31" s="36">
        <f ca="1">OFFSET(All!$G$1,Lookup!$J31,Lookup!V$1)</f>
        <v>0</v>
      </c>
      <c r="W31" s="36">
        <f ca="1">OFFSET(All!$G$1,Lookup!$J31,Lookup!W$1)</f>
        <v>0</v>
      </c>
      <c r="X31" s="36">
        <f ca="1">OFFSET(All!$G$1,Lookup!$J31,Lookup!X$1)</f>
        <v>0</v>
      </c>
      <c r="Y31" s="36">
        <f ca="1">OFFSET(All!$G$1,Lookup!$J31,Lookup!Y$1)</f>
        <v>0</v>
      </c>
      <c r="Z31" s="36">
        <f ca="1">OFFSET(All!$G$1,Lookup!$J31,Lookup!Z$1)</f>
        <v>7580</v>
      </c>
      <c r="AA31" s="36">
        <f ca="1">OFFSET(All!$G$1,Lookup!$J31,Lookup!AA$1)</f>
        <v>254</v>
      </c>
      <c r="AB31" s="37">
        <f ca="1">OFFSET(All!$G$1,Lookup!$J31,Lookup!AB$1)</f>
        <v>0.55510000000000004</v>
      </c>
      <c r="AC31" s="37">
        <f ca="1">OFFSET(All!$G$1,Lookup!$J31,Lookup!AC$1)</f>
        <v>0.29527560000000003</v>
      </c>
      <c r="AD31" s="37">
        <f ca="1">OFFSET(All!$G$1,Lookup!$J31,Lookup!AD$1)</f>
        <v>0.10100000000000001</v>
      </c>
      <c r="AE31" s="37">
        <f ca="1">OFFSET(All!$G$1,Lookup!$J31,Lookup!AE$1)</f>
        <v>2.1000000000000001E-2</v>
      </c>
      <c r="AF31" s="36">
        <f ca="1">OFFSET(All!$G$1,Lookup!$J31,Lookup!AF$1)</f>
        <v>1</v>
      </c>
      <c r="AG31" s="36">
        <f ca="1">OFFSET(All!$G$1,Lookup!$J31,Lookup!AG$1)</f>
        <v>1</v>
      </c>
      <c r="AH31" s="36">
        <f ca="1">OFFSET(All!$G$1,Lookup!$J31,Lookup!AH$1)</f>
        <v>1</v>
      </c>
      <c r="AI31" s="36">
        <f ca="1">OFFSET(All!$G$1,Lookup!$J31,Lookup!AI$1)</f>
        <v>0</v>
      </c>
      <c r="AJ31" s="36">
        <f ca="1">OFFSET(All!$G$1,Lookup!$J31,Lookup!AJ$1)</f>
        <v>0</v>
      </c>
      <c r="AK31" s="36">
        <f ca="1">OFFSET(All!$G$1,Lookup!$J31,Lookup!AK$1)</f>
        <v>0</v>
      </c>
      <c r="AL31" s="36">
        <f ca="1">OFFSET(All!$G$1,Lookup!$J31,Lookup!AL$1)</f>
        <v>0</v>
      </c>
      <c r="AM31" s="36">
        <f ca="1">OFFSET(All!$G$1,Lookup!$J31,Lookup!AM$1)</f>
        <v>0</v>
      </c>
      <c r="AN31" s="36">
        <f ca="1">OFFSET(All!$G$1,Lookup!$J31,Lookup!AN$1)</f>
        <v>0</v>
      </c>
      <c r="AO31" s="36">
        <f ca="1">OFFSET(All!$G$1,Lookup!$J31,Lookup!AO$1)</f>
        <v>0</v>
      </c>
      <c r="AP31" s="36">
        <f ca="1">OFFSET(All!$G$1,Lookup!$J31,Lookup!AP$1)</f>
        <v>0</v>
      </c>
      <c r="AQ31" s="36">
        <f ca="1">OFFSET(All!$G$1,Lookup!$J31,Lookup!AQ$1)</f>
        <v>0</v>
      </c>
      <c r="AR31" s="36">
        <f ca="1">OFFSET(All!$G$1,Lookup!$J31,Lookup!AR$1)</f>
        <v>0</v>
      </c>
      <c r="AS31" s="36">
        <v>0</v>
      </c>
      <c r="AT31" s="36">
        <f ca="1">OFFSET(All!$G$1,Lookup!$J31,Lookup!AT$1)</f>
        <v>26</v>
      </c>
      <c r="AU31" s="36">
        <f t="shared" ca="1" si="0"/>
        <v>31</v>
      </c>
    </row>
    <row r="32" spans="2:47" x14ac:dyDescent="0.2">
      <c r="E32" s="36"/>
      <c r="F32" s="36"/>
      <c r="G32" s="36"/>
      <c r="H32" s="36"/>
      <c r="I32" s="36">
        <v>30</v>
      </c>
      <c r="J32" s="36">
        <f>VLOOKUP($B$19,All!$D$2:$BT$2832,Lookup!I32+39,FALSE)</f>
        <v>2810</v>
      </c>
      <c r="K32" s="36" t="str">
        <f ca="1">OFFSET(All!$G$1,Lookup!$J32,Lookup!K$1)</f>
        <v>Wayne RESA</v>
      </c>
      <c r="L32" s="36" t="str">
        <f ca="1">OFFSET(All!$G$1,Lookup!$J32,Lookup!L$1)</f>
        <v>Livonia Public Schools</v>
      </c>
      <c r="M32" s="36" t="str">
        <f ca="1">OFFSET(All!$G$1,Lookup!$J32,Lookup!M$1)</f>
        <v>Rosedale Elementary</v>
      </c>
      <c r="N32" s="36">
        <f ca="1">OFFSET(All!$G$1,Lookup!$J32,Lookup!N$1)</f>
        <v>0</v>
      </c>
      <c r="O32" s="36">
        <f ca="1">OFFSET(All!$G$1,Lookup!$J32,Lookup!O$1)</f>
        <v>0</v>
      </c>
      <c r="P32" s="36">
        <f ca="1">OFFSET(All!$G$1,Lookup!$J32,Lookup!P$1)</f>
        <v>1</v>
      </c>
      <c r="Q32" s="36">
        <f ca="1">OFFSET(All!$G$1,Lookup!$J32,Lookup!Q$1)</f>
        <v>0</v>
      </c>
      <c r="R32" s="36">
        <f ca="1">OFFSET(All!$G$1,Lookup!$J32,Lookup!R$1)</f>
        <v>0</v>
      </c>
      <c r="S32" s="36">
        <f ca="1">OFFSET(All!$G$1,Lookup!$J32,Lookup!S$1)</f>
        <v>0</v>
      </c>
      <c r="T32" s="36">
        <f ca="1">OFFSET(All!$G$1,Lookup!$J32,Lookup!T$1)</f>
        <v>0</v>
      </c>
      <c r="U32" s="36">
        <f ca="1">OFFSET(All!$G$1,Lookup!$J32,Lookup!U$1)</f>
        <v>0</v>
      </c>
      <c r="V32" s="36">
        <f ca="1">OFFSET(All!$G$1,Lookup!$J32,Lookup!V$1)</f>
        <v>0</v>
      </c>
      <c r="W32" s="36">
        <f ca="1">OFFSET(All!$G$1,Lookup!$J32,Lookup!W$1)</f>
        <v>0</v>
      </c>
      <c r="X32" s="36">
        <f ca="1">OFFSET(All!$G$1,Lookup!$J32,Lookup!X$1)</f>
        <v>0</v>
      </c>
      <c r="Y32" s="36">
        <f ca="1">OFFSET(All!$G$1,Lookup!$J32,Lookup!Y$1)</f>
        <v>0</v>
      </c>
      <c r="Z32" s="36">
        <f ca="1">OFFSET(All!$G$1,Lookup!$J32,Lookup!Z$1)</f>
        <v>8277</v>
      </c>
      <c r="AA32" s="36">
        <f ca="1">OFFSET(All!$G$1,Lookup!$J32,Lookup!AA$1)</f>
        <v>321</v>
      </c>
      <c r="AB32" s="37">
        <f ca="1">OFFSET(All!$G$1,Lookup!$J32,Lookup!AB$1)</f>
        <v>0.74450000000000005</v>
      </c>
      <c r="AC32" s="37">
        <f ca="1">OFFSET(All!$G$1,Lookup!$J32,Lookup!AC$1)</f>
        <v>0.23364489999999999</v>
      </c>
      <c r="AD32" s="37">
        <f ca="1">OFFSET(All!$G$1,Lookup!$J32,Lookup!AD$1)</f>
        <v>0.11899999999999999</v>
      </c>
      <c r="AE32" s="37">
        <f ca="1">OFFSET(All!$G$1,Lookup!$J32,Lookup!AE$1)</f>
        <v>0.03</v>
      </c>
      <c r="AF32" s="36">
        <f ca="1">OFFSET(All!$G$1,Lookup!$J32,Lookup!AF$1)</f>
        <v>1</v>
      </c>
      <c r="AG32" s="36">
        <f ca="1">OFFSET(All!$G$1,Lookup!$J32,Lookup!AG$1)</f>
        <v>1</v>
      </c>
      <c r="AH32" s="36">
        <f ca="1">OFFSET(All!$G$1,Lookup!$J32,Lookup!AH$1)</f>
        <v>1</v>
      </c>
      <c r="AI32" s="36">
        <f ca="1">OFFSET(All!$G$1,Lookup!$J32,Lookup!AI$1)</f>
        <v>1</v>
      </c>
      <c r="AJ32" s="36">
        <f ca="1">OFFSET(All!$G$1,Lookup!$J32,Lookup!AJ$1)</f>
        <v>1</v>
      </c>
      <c r="AK32" s="36">
        <f ca="1">OFFSET(All!$G$1,Lookup!$J32,Lookup!AK$1)</f>
        <v>0</v>
      </c>
      <c r="AL32" s="36">
        <f ca="1">OFFSET(All!$G$1,Lookup!$J32,Lookup!AL$1)</f>
        <v>0</v>
      </c>
      <c r="AM32" s="36">
        <f ca="1">OFFSET(All!$G$1,Lookup!$J32,Lookup!AM$1)</f>
        <v>0</v>
      </c>
      <c r="AN32" s="36">
        <f ca="1">OFFSET(All!$G$1,Lookup!$J32,Lookup!AN$1)</f>
        <v>0</v>
      </c>
      <c r="AO32" s="36">
        <f ca="1">OFFSET(All!$G$1,Lookup!$J32,Lookup!AO$1)</f>
        <v>0</v>
      </c>
      <c r="AP32" s="36">
        <f ca="1">OFFSET(All!$G$1,Lookup!$J32,Lookup!AP$1)</f>
        <v>0</v>
      </c>
      <c r="AQ32" s="36">
        <f ca="1">OFFSET(All!$G$1,Lookup!$J32,Lookup!AQ$1)</f>
        <v>0</v>
      </c>
      <c r="AR32" s="36">
        <f ca="1">OFFSET(All!$G$1,Lookup!$J32,Lookup!AR$1)</f>
        <v>0</v>
      </c>
      <c r="AS32" s="36">
        <v>0</v>
      </c>
      <c r="AT32" s="36">
        <f ca="1">OFFSET(All!$G$1,Lookup!$J32,Lookup!AT$1)</f>
        <v>70</v>
      </c>
      <c r="AU32" s="36">
        <f t="shared" ca="1" si="0"/>
        <v>18</v>
      </c>
    </row>
    <row r="33" spans="5:47" x14ac:dyDescent="0.2">
      <c r="E33" s="36"/>
      <c r="F33" s="36"/>
      <c r="G33" s="36"/>
      <c r="H33" s="36"/>
      <c r="I33" s="36">
        <v>31</v>
      </c>
      <c r="J33" s="36">
        <f>MATCH(B19,All!D2:D2832,0)</f>
        <v>1887</v>
      </c>
      <c r="K33" s="36" t="str">
        <f ca="1">OFFSET(All!$G$1,Lookup!$J33,Lookup!K$1)</f>
        <v>Ingham ISD</v>
      </c>
      <c r="L33" s="36" t="str">
        <f ca="1">OFFSET(All!$G$1,Lookup!$J33,Lookup!L$1)</f>
        <v>East Lansing School District</v>
      </c>
      <c r="M33" s="36" t="str">
        <f ca="1">OFFSET(All!$G$1,Lookup!$J33,Lookup!M$1)</f>
        <v>Marble School</v>
      </c>
      <c r="N33" s="36">
        <f ca="1">OFFSET(All!$G$1,Lookup!$J33,Lookup!N$1)</f>
        <v>0</v>
      </c>
      <c r="O33" s="36">
        <f ca="1">OFFSET(All!$G$1,Lookup!$J33,Lookup!O$1)</f>
        <v>0</v>
      </c>
      <c r="P33" s="36">
        <f ca="1">OFFSET(All!$G$1,Lookup!$J33,Lookup!P$1)</f>
        <v>1</v>
      </c>
      <c r="Q33" s="36">
        <f ca="1">OFFSET(All!$G$1,Lookup!$J33,Lookup!Q$1)</f>
        <v>0</v>
      </c>
      <c r="R33" s="36">
        <f ca="1">OFFSET(All!$G$1,Lookup!$J33,Lookup!R$1)</f>
        <v>0</v>
      </c>
      <c r="S33" s="36">
        <f ca="1">OFFSET(All!$G$1,Lookup!$J33,Lookup!S$1)</f>
        <v>0</v>
      </c>
      <c r="T33" s="36">
        <f ca="1">OFFSET(All!$G$1,Lookup!$J33,Lookup!T$1)</f>
        <v>0</v>
      </c>
      <c r="U33" s="36">
        <f ca="1">OFFSET(All!$G$1,Lookup!$J33,Lookup!U$1)</f>
        <v>0</v>
      </c>
      <c r="V33" s="36">
        <f ca="1">OFFSET(All!$G$1,Lookup!$J33,Lookup!V$1)</f>
        <v>0</v>
      </c>
      <c r="W33" s="36">
        <f ca="1">OFFSET(All!$G$1,Lookup!$J33,Lookup!W$1)</f>
        <v>0</v>
      </c>
      <c r="X33" s="36">
        <f ca="1">OFFSET(All!$G$1,Lookup!$J33,Lookup!X$1)</f>
        <v>0</v>
      </c>
      <c r="Y33" s="36">
        <f ca="1">OFFSET(All!$G$1,Lookup!$J33,Lookup!Y$1)</f>
        <v>0</v>
      </c>
      <c r="Z33" s="36">
        <f ca="1">OFFSET(All!$G$1,Lookup!$J33,Lookup!Z$1)</f>
        <v>8307</v>
      </c>
      <c r="AA33" s="36">
        <f ca="1">OFFSET(All!$G$1,Lookup!$J33,Lookup!AA$1)</f>
        <v>358</v>
      </c>
      <c r="AB33" s="37">
        <f ca="1">OFFSET(All!$G$1,Lookup!$J33,Lookup!AB$1)</f>
        <v>0.72350000000000003</v>
      </c>
      <c r="AC33" s="37">
        <f ca="1">OFFSET(All!$G$1,Lookup!$J33,Lookup!AC$1)</f>
        <v>0.18435750000000001</v>
      </c>
      <c r="AD33" s="37">
        <f ca="1">OFFSET(All!$G$1,Lookup!$J33,Lookup!AD$1)</f>
        <v>0.14000000000000001</v>
      </c>
      <c r="AE33" s="37">
        <f ca="1">OFFSET(All!$G$1,Lookup!$J33,Lookup!AE$1)</f>
        <v>0</v>
      </c>
      <c r="AF33" s="36">
        <f ca="1">OFFSET(All!$G$1,Lookup!$J33,Lookup!AF$1)</f>
        <v>1</v>
      </c>
      <c r="AG33" s="36">
        <f ca="1">OFFSET(All!$G$1,Lookup!$J33,Lookup!AG$1)</f>
        <v>1</v>
      </c>
      <c r="AH33" s="36">
        <f ca="1">OFFSET(All!$G$1,Lookup!$J33,Lookup!AH$1)</f>
        <v>1</v>
      </c>
      <c r="AI33" s="36">
        <f ca="1">OFFSET(All!$G$1,Lookup!$J33,Lookup!AI$1)</f>
        <v>1</v>
      </c>
      <c r="AJ33" s="36">
        <f ca="1">OFFSET(All!$G$1,Lookup!$J33,Lookup!AJ$1)</f>
        <v>1</v>
      </c>
      <c r="AK33" s="36">
        <f ca="1">OFFSET(All!$G$1,Lookup!$J33,Lookup!AK$1)</f>
        <v>0</v>
      </c>
      <c r="AL33" s="36">
        <f ca="1">OFFSET(All!$G$1,Lookup!$J33,Lookup!AL$1)</f>
        <v>0</v>
      </c>
      <c r="AM33" s="36">
        <f ca="1">OFFSET(All!$G$1,Lookup!$J33,Lookup!AM$1)</f>
        <v>0</v>
      </c>
      <c r="AN33" s="36">
        <f ca="1">OFFSET(All!$G$1,Lookup!$J33,Lookup!AN$1)</f>
        <v>0</v>
      </c>
      <c r="AO33" s="36">
        <f ca="1">OFFSET(All!$G$1,Lookup!$J33,Lookup!AO$1)</f>
        <v>0</v>
      </c>
      <c r="AP33" s="36">
        <f ca="1">OFFSET(All!$G$1,Lookup!$J33,Lookup!AP$1)</f>
        <v>0</v>
      </c>
      <c r="AQ33" s="36">
        <f ca="1">OFFSET(All!$G$1,Lookup!$J33,Lookup!AQ$1)</f>
        <v>0</v>
      </c>
      <c r="AR33" s="36">
        <f ca="1">OFFSET(All!$G$1,Lookup!$J33,Lookup!AR$1)</f>
        <v>0</v>
      </c>
      <c r="AS33" s="36">
        <v>0</v>
      </c>
      <c r="AT33" s="36">
        <f ca="1">OFFSET(All!$G$1,Lookup!$J33,Lookup!AT$1)</f>
        <v>45</v>
      </c>
      <c r="AU33" s="36">
        <f t="shared" ca="1" si="0"/>
        <v>29</v>
      </c>
    </row>
    <row r="34" spans="5:47" x14ac:dyDescent="0.2">
      <c r="E34" s="36"/>
      <c r="F34" s="36"/>
      <c r="G34" s="36"/>
      <c r="H34" s="36"/>
      <c r="I34" s="36"/>
      <c r="J34" s="36" t="s">
        <v>6923</v>
      </c>
      <c r="K34" s="36"/>
      <c r="L34" s="36"/>
      <c r="M34" s="36"/>
      <c r="N34" s="37">
        <f ca="1">AVERAGE(N3:N32)</f>
        <v>0</v>
      </c>
      <c r="O34" s="37">
        <f t="shared" ref="O34:AR34" ca="1" si="4">AVERAGE(O3:O32)</f>
        <v>0</v>
      </c>
      <c r="P34" s="37">
        <f t="shared" ca="1" si="4"/>
        <v>0.8666666666666667</v>
      </c>
      <c r="Q34" s="37">
        <f t="shared" ca="1" si="4"/>
        <v>0.13333333333333333</v>
      </c>
      <c r="R34" s="37">
        <f t="shared" ca="1" si="4"/>
        <v>0</v>
      </c>
      <c r="S34" s="37">
        <f t="shared" ca="1" si="4"/>
        <v>0</v>
      </c>
      <c r="T34" s="37">
        <f t="shared" ca="1" si="4"/>
        <v>0</v>
      </c>
      <c r="U34" s="37">
        <f t="shared" ca="1" si="4"/>
        <v>0</v>
      </c>
      <c r="V34" s="37">
        <f t="shared" ca="1" si="4"/>
        <v>0</v>
      </c>
      <c r="W34" s="37">
        <f t="shared" ca="1" si="4"/>
        <v>0</v>
      </c>
      <c r="X34" s="37">
        <f t="shared" ca="1" si="4"/>
        <v>0</v>
      </c>
      <c r="Y34" s="37">
        <f t="shared" ca="1" si="4"/>
        <v>0</v>
      </c>
      <c r="Z34" s="37">
        <f t="shared" ca="1" si="4"/>
        <v>8031.333333333333</v>
      </c>
      <c r="AA34" s="37">
        <f t="shared" ca="1" si="4"/>
        <v>386.26666666666665</v>
      </c>
      <c r="AB34" s="37">
        <f t="shared" ca="1" si="4"/>
        <v>0.78676999999999997</v>
      </c>
      <c r="AC34" s="37">
        <f t="shared" ca="1" si="4"/>
        <v>0.22681803666666664</v>
      </c>
      <c r="AD34" s="37">
        <f t="shared" ca="1" si="4"/>
        <v>0.13386666666666666</v>
      </c>
      <c r="AE34" s="37">
        <f t="shared" ca="1" si="4"/>
        <v>2.2133333333333335E-2</v>
      </c>
      <c r="AF34" s="37">
        <f t="shared" ca="1" si="4"/>
        <v>1</v>
      </c>
      <c r="AG34" s="37">
        <f t="shared" ca="1" si="4"/>
        <v>1</v>
      </c>
      <c r="AH34" s="37">
        <f t="shared" ca="1" si="4"/>
        <v>1</v>
      </c>
      <c r="AI34" s="37">
        <f t="shared" ca="1" si="4"/>
        <v>0.96666666666666667</v>
      </c>
      <c r="AJ34" s="37">
        <f t="shared" ca="1" si="4"/>
        <v>0.96666666666666667</v>
      </c>
      <c r="AK34" s="37">
        <f t="shared" ca="1" si="4"/>
        <v>0.36666666666666664</v>
      </c>
      <c r="AL34" s="37">
        <f t="shared" ca="1" si="4"/>
        <v>6.6666666666666666E-2</v>
      </c>
      <c r="AM34" s="37">
        <f t="shared" ca="1" si="4"/>
        <v>0</v>
      </c>
      <c r="AN34" s="37">
        <f t="shared" ca="1" si="4"/>
        <v>0</v>
      </c>
      <c r="AO34" s="37">
        <f t="shared" ca="1" si="4"/>
        <v>0</v>
      </c>
      <c r="AP34" s="37">
        <f t="shared" ca="1" si="4"/>
        <v>0</v>
      </c>
      <c r="AQ34" s="37">
        <f t="shared" ca="1" si="4"/>
        <v>0</v>
      </c>
      <c r="AR34" s="37">
        <f t="shared" ca="1" si="4"/>
        <v>0</v>
      </c>
      <c r="AS34" s="37"/>
      <c r="AT34" s="38"/>
    </row>
    <row r="35" spans="5:47" x14ac:dyDescent="0.2">
      <c r="E35" s="36"/>
      <c r="F35" s="36"/>
      <c r="G35" s="36"/>
      <c r="H35" s="36"/>
      <c r="I35" s="36"/>
      <c r="J35" s="36" t="s">
        <v>6924</v>
      </c>
      <c r="K35" s="36"/>
      <c r="L35" s="36"/>
      <c r="M35" s="36"/>
      <c r="N35" s="37">
        <f ca="1">STDEV(N3:N32)</f>
        <v>0</v>
      </c>
      <c r="O35" s="37">
        <f t="shared" ref="O35:AR35" ca="1" si="5">STDEV(O3:O32)</f>
        <v>0</v>
      </c>
      <c r="P35" s="37">
        <f t="shared" ca="1" si="5"/>
        <v>0.34574590364176033</v>
      </c>
      <c r="Q35" s="37">
        <f t="shared" ca="1" si="5"/>
        <v>0.34574590364176039</v>
      </c>
      <c r="R35" s="37">
        <f t="shared" ca="1" si="5"/>
        <v>0</v>
      </c>
      <c r="S35" s="37">
        <f t="shared" ca="1" si="5"/>
        <v>0</v>
      </c>
      <c r="T35" s="37">
        <f t="shared" ca="1" si="5"/>
        <v>0</v>
      </c>
      <c r="U35" s="37">
        <f t="shared" ca="1" si="5"/>
        <v>0</v>
      </c>
      <c r="V35" s="37">
        <f t="shared" ca="1" si="5"/>
        <v>0</v>
      </c>
      <c r="W35" s="37">
        <f t="shared" ca="1" si="5"/>
        <v>0</v>
      </c>
      <c r="X35" s="37">
        <f t="shared" ca="1" si="5"/>
        <v>0</v>
      </c>
      <c r="Y35" s="37">
        <f t="shared" ca="1" si="5"/>
        <v>0</v>
      </c>
      <c r="Z35" s="37">
        <f t="shared" ca="1" si="5"/>
        <v>553.56140570406228</v>
      </c>
      <c r="AA35" s="37">
        <f t="shared" ca="1" si="5"/>
        <v>80.107226990402921</v>
      </c>
      <c r="AB35" s="37">
        <f t="shared" ca="1" si="5"/>
        <v>0.10994600602741073</v>
      </c>
      <c r="AC35" s="37">
        <f t="shared" ca="1" si="5"/>
        <v>0.10668793368424954</v>
      </c>
      <c r="AD35" s="37">
        <f t="shared" ca="1" si="5"/>
        <v>2.7140418177518499E-2</v>
      </c>
      <c r="AE35" s="37">
        <f t="shared" ca="1" si="5"/>
        <v>2.6759121336707662E-2</v>
      </c>
      <c r="AF35" s="37">
        <f t="shared" ca="1" si="5"/>
        <v>0</v>
      </c>
      <c r="AG35" s="37">
        <f t="shared" ca="1" si="5"/>
        <v>0</v>
      </c>
      <c r="AH35" s="37">
        <f t="shared" ca="1" si="5"/>
        <v>0</v>
      </c>
      <c r="AI35" s="37">
        <f t="shared" ca="1" si="5"/>
        <v>0.18257418583505522</v>
      </c>
      <c r="AJ35" s="37">
        <f t="shared" ca="1" si="5"/>
        <v>0.18257418583505522</v>
      </c>
      <c r="AK35" s="37">
        <f t="shared" ca="1" si="5"/>
        <v>0.49013251785356099</v>
      </c>
      <c r="AL35" s="37">
        <f t="shared" ca="1" si="5"/>
        <v>0.25370813170246242</v>
      </c>
      <c r="AM35" s="37">
        <f t="shared" ca="1" si="5"/>
        <v>0</v>
      </c>
      <c r="AN35" s="37">
        <f t="shared" ca="1" si="5"/>
        <v>0</v>
      </c>
      <c r="AO35" s="37">
        <f t="shared" ca="1" si="5"/>
        <v>0</v>
      </c>
      <c r="AP35" s="37">
        <f t="shared" ca="1" si="5"/>
        <v>0</v>
      </c>
      <c r="AQ35" s="37">
        <f t="shared" ca="1" si="5"/>
        <v>0</v>
      </c>
      <c r="AR35" s="37">
        <f t="shared" ca="1" si="5"/>
        <v>0</v>
      </c>
      <c r="AS35" s="37"/>
      <c r="AT35" s="38"/>
    </row>
  </sheetData>
  <sheetProtection sheet="1" objects="1" scenarios="1"/>
  <mergeCells count="4">
    <mergeCell ref="B5:C5"/>
    <mergeCell ref="B2:C2"/>
    <mergeCell ref="B3:C3"/>
    <mergeCell ref="B18:C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J44"/>
  <sheetViews>
    <sheetView showGridLines="0" topLeftCell="A4" workbookViewId="0">
      <selection activeCell="J14" sqref="J14"/>
    </sheetView>
  </sheetViews>
  <sheetFormatPr defaultRowHeight="11.25" x14ac:dyDescent="0.2"/>
  <cols>
    <col min="1" max="1" width="1.7109375" style="1" customWidth="1"/>
    <col min="2" max="2" width="23.5703125" style="1" bestFit="1" customWidth="1"/>
    <col min="3" max="3" width="9.140625" style="1"/>
    <col min="4" max="5" width="10.85546875" style="1" customWidth="1"/>
    <col min="6" max="6" width="2.7109375" style="1" customWidth="1"/>
    <col min="7" max="7" width="19.85546875" style="1" customWidth="1"/>
    <col min="8" max="8" width="34" style="1" bestFit="1" customWidth="1"/>
    <col min="9" max="9" width="29.28515625" style="1" customWidth="1"/>
    <col min="10" max="10" width="8" style="1" bestFit="1" customWidth="1"/>
    <col min="11" max="16384" width="9.140625" style="1"/>
  </cols>
  <sheetData>
    <row r="1" spans="2:10" ht="12" thickBot="1" x14ac:dyDescent="0.25"/>
    <row r="2" spans="2:10" ht="12" thickBot="1" x14ac:dyDescent="0.25">
      <c r="B2" s="75" t="s">
        <v>6882</v>
      </c>
      <c r="C2" s="76"/>
      <c r="D2" s="76"/>
      <c r="E2" s="77"/>
      <c r="G2" s="56" t="s">
        <v>6930</v>
      </c>
      <c r="H2" s="57"/>
      <c r="I2" s="57"/>
      <c r="J2" s="58"/>
    </row>
    <row r="3" spans="2:10" x14ac:dyDescent="0.2">
      <c r="B3" s="72" t="str">
        <f>Lookup!C20</f>
        <v>Ingham ISD</v>
      </c>
      <c r="C3" s="73"/>
      <c r="D3" s="73"/>
      <c r="E3" s="74"/>
      <c r="G3" s="65" t="s">
        <v>6931</v>
      </c>
      <c r="H3" s="63" t="s">
        <v>6932</v>
      </c>
      <c r="I3" s="61" t="s">
        <v>6876</v>
      </c>
      <c r="J3" s="67" t="s">
        <v>6935</v>
      </c>
    </row>
    <row r="4" spans="2:10" ht="12" thickBot="1" x14ac:dyDescent="0.25">
      <c r="B4" s="72" t="str">
        <f>Lookup!C21</f>
        <v>East Lansing School District</v>
      </c>
      <c r="C4" s="73"/>
      <c r="D4" s="73"/>
      <c r="E4" s="74"/>
      <c r="G4" s="66"/>
      <c r="H4" s="64"/>
      <c r="I4" s="62"/>
      <c r="J4" s="68"/>
    </row>
    <row r="5" spans="2:10" ht="12" thickBot="1" x14ac:dyDescent="0.25">
      <c r="B5" s="69" t="str">
        <f>Lookup!C22</f>
        <v>Marble School</v>
      </c>
      <c r="C5" s="70"/>
      <c r="D5" s="70"/>
      <c r="E5" s="71"/>
      <c r="G5" s="40" t="str">
        <f ca="1">Lookup!K3</f>
        <v>Muskegon Area ISD</v>
      </c>
      <c r="H5" s="41" t="str">
        <f ca="1">Lookup!L3</f>
        <v>Mona Shores Public School District</v>
      </c>
      <c r="I5" s="42" t="str">
        <f ca="1">Lookup!M3</f>
        <v>Churchill Elementary School</v>
      </c>
      <c r="J5" s="43">
        <f ca="1">Lookup!AU3</f>
        <v>8</v>
      </c>
    </row>
    <row r="6" spans="2:10" ht="12" thickBot="1" x14ac:dyDescent="0.25">
      <c r="B6" s="35" t="s">
        <v>6934</v>
      </c>
      <c r="C6" s="59">
        <f ca="1">Lookup!AU33</f>
        <v>29</v>
      </c>
      <c r="D6" s="59"/>
      <c r="E6" s="60"/>
      <c r="G6" s="44" t="str">
        <f ca="1">Lookup!K4</f>
        <v>Wayne RESA</v>
      </c>
      <c r="H6" s="45" t="str">
        <f ca="1">Lookup!L4</f>
        <v>Livonia Public Schools</v>
      </c>
      <c r="I6" s="46" t="str">
        <f ca="1">Lookup!M4</f>
        <v>Cleveland Elementary School</v>
      </c>
      <c r="J6" s="47">
        <f ca="1">Lookup!AU4</f>
        <v>27</v>
      </c>
    </row>
    <row r="7" spans="2:10" ht="12" thickBot="1" x14ac:dyDescent="0.25">
      <c r="G7" s="44" t="str">
        <f ca="1">Lookup!K5</f>
        <v>Kent ISD</v>
      </c>
      <c r="H7" s="45" t="str">
        <f ca="1">Lookup!L5</f>
        <v>Forest Hills Public Schools</v>
      </c>
      <c r="I7" s="46" t="str">
        <f ca="1">Lookup!M5</f>
        <v>Collins Elementary School</v>
      </c>
      <c r="J7" s="47">
        <f ca="1">Lookup!AU5</f>
        <v>4</v>
      </c>
    </row>
    <row r="8" spans="2:10" x14ac:dyDescent="0.2">
      <c r="B8" s="78" t="s">
        <v>6883</v>
      </c>
      <c r="C8" s="80" t="s">
        <v>6917</v>
      </c>
      <c r="D8" s="83" t="s">
        <v>6918</v>
      </c>
      <c r="E8" s="84"/>
      <c r="G8" s="44" t="str">
        <f ca="1">Lookup!K6</f>
        <v>Wayne RESA</v>
      </c>
      <c r="H8" s="45" t="str">
        <f ca="1">Lookup!L6</f>
        <v>Dearborn City School District</v>
      </c>
      <c r="I8" s="46" t="str">
        <f ca="1">Lookup!M6</f>
        <v>Snow Elementary School</v>
      </c>
      <c r="J8" s="47">
        <f ca="1">Lookup!AU6</f>
        <v>30</v>
      </c>
    </row>
    <row r="9" spans="2:10" ht="12" thickBot="1" x14ac:dyDescent="0.25">
      <c r="B9" s="79"/>
      <c r="C9" s="68"/>
      <c r="D9" s="85" t="s">
        <v>6919</v>
      </c>
      <c r="E9" s="86"/>
      <c r="G9" s="44" t="str">
        <f ca="1">Lookup!K7</f>
        <v>Wayne RESA</v>
      </c>
      <c r="H9" s="45" t="str">
        <f ca="1">Lookup!L7</f>
        <v>Livonia Public Schools</v>
      </c>
      <c r="I9" s="46" t="str">
        <f ca="1">Lookup!M7</f>
        <v>Grant Elementary School</v>
      </c>
      <c r="J9" s="47">
        <f ca="1">Lookup!AU7</f>
        <v>14</v>
      </c>
    </row>
    <row r="10" spans="2:10" x14ac:dyDescent="0.2">
      <c r="B10" s="30" t="s">
        <v>6884</v>
      </c>
      <c r="C10" s="14" t="str">
        <f ca="1">IF(Lookup!N33,"Yes","")</f>
        <v/>
      </c>
      <c r="D10" s="89">
        <f ca="1">Lookup!N34</f>
        <v>0</v>
      </c>
      <c r="E10" s="90"/>
      <c r="G10" s="44" t="str">
        <f ca="1">Lookup!K8</f>
        <v>Kalamazoo RESA</v>
      </c>
      <c r="H10" s="45" t="str">
        <f ca="1">Lookup!L8</f>
        <v>Portage Public Schools</v>
      </c>
      <c r="I10" s="46" t="str">
        <f ca="1">Lookup!M8</f>
        <v>Haverhill Elementary School</v>
      </c>
      <c r="J10" s="47">
        <f ca="1">Lookup!AU8</f>
        <v>26</v>
      </c>
    </row>
    <row r="11" spans="2:10" x14ac:dyDescent="0.2">
      <c r="B11" s="31" t="s">
        <v>6885</v>
      </c>
      <c r="C11" s="15" t="str">
        <f ca="1">IF(Lookup!O33,"Yes","")</f>
        <v/>
      </c>
      <c r="D11" s="81">
        <f ca="1">Lookup!O34</f>
        <v>0</v>
      </c>
      <c r="E11" s="82"/>
      <c r="G11" s="44" t="str">
        <f ca="1">Lookup!K9</f>
        <v>Wayne RESA</v>
      </c>
      <c r="H11" s="45" t="str">
        <f ca="1">Lookup!L9</f>
        <v>Livonia Public Schools</v>
      </c>
      <c r="I11" s="46" t="str">
        <f ca="1">Lookup!M9</f>
        <v>Hoover Elementary School</v>
      </c>
      <c r="J11" s="47">
        <f ca="1">Lookup!AU9</f>
        <v>12</v>
      </c>
    </row>
    <row r="12" spans="2:10" x14ac:dyDescent="0.2">
      <c r="B12" s="32" t="s">
        <v>6886</v>
      </c>
      <c r="C12" s="15" t="str">
        <f ca="1">IF(Lookup!P33,"Yes","")</f>
        <v>Yes</v>
      </c>
      <c r="D12" s="81">
        <f ca="1">Lookup!P34</f>
        <v>0.8666666666666667</v>
      </c>
      <c r="E12" s="82"/>
      <c r="G12" s="44" t="str">
        <f ca="1">Lookup!K10</f>
        <v>Wayne RESA</v>
      </c>
      <c r="H12" s="45" t="str">
        <f ca="1">Lookup!L10</f>
        <v>Livonia Public Schools</v>
      </c>
      <c r="I12" s="46" t="str">
        <f ca="1">Lookup!M10</f>
        <v>Kennedy Elementary School</v>
      </c>
      <c r="J12" s="47">
        <f ca="1">Lookup!AU10</f>
        <v>7</v>
      </c>
    </row>
    <row r="13" spans="2:10" x14ac:dyDescent="0.2">
      <c r="B13" s="32" t="s">
        <v>6887</v>
      </c>
      <c r="C13" s="15" t="str">
        <f ca="1">IF(Lookup!Q33,"Yes","")</f>
        <v/>
      </c>
      <c r="D13" s="81">
        <f ca="1">Lookup!Q34</f>
        <v>0.13333333333333333</v>
      </c>
      <c r="E13" s="82"/>
      <c r="G13" s="44" t="str">
        <f ca="1">Lookup!K11</f>
        <v>Ottawa Area ISD</v>
      </c>
      <c r="H13" s="45" t="str">
        <f ca="1">Lookup!L11</f>
        <v>Grand Haven Area Public Schools</v>
      </c>
      <c r="I13" s="46" t="str">
        <f ca="1">Lookup!M11</f>
        <v>Mary A. White School</v>
      </c>
      <c r="J13" s="47">
        <f ca="1">Lookup!AU11</f>
        <v>4</v>
      </c>
    </row>
    <row r="14" spans="2:10" x14ac:dyDescent="0.2">
      <c r="B14" s="32" t="s">
        <v>6888</v>
      </c>
      <c r="C14" s="15" t="str">
        <f ca="1">IF(Lookup!R33,"Yes","")</f>
        <v/>
      </c>
      <c r="D14" s="81">
        <f ca="1">Lookup!R34</f>
        <v>0</v>
      </c>
      <c r="E14" s="82"/>
      <c r="G14" s="44" t="str">
        <f ca="1">Lookup!K12</f>
        <v>Ingham ISD</v>
      </c>
      <c r="H14" s="45" t="str">
        <f ca="1">Lookup!L12</f>
        <v>Holt Public Schools</v>
      </c>
      <c r="I14" s="46" t="str">
        <f ca="1">Lookup!M12</f>
        <v>Midway Elementary School</v>
      </c>
      <c r="J14" s="47">
        <f ca="1">Lookup!AU12</f>
        <v>27</v>
      </c>
    </row>
    <row r="15" spans="2:10" x14ac:dyDescent="0.2">
      <c r="B15" s="32" t="s">
        <v>6889</v>
      </c>
      <c r="C15" s="15" t="str">
        <f ca="1">IF(Lookup!S33,"Yes","")</f>
        <v/>
      </c>
      <c r="D15" s="81">
        <f ca="1">Lookup!S34</f>
        <v>0</v>
      </c>
      <c r="E15" s="82"/>
      <c r="G15" s="44" t="str">
        <f ca="1">Lookup!K13</f>
        <v>Oakland Schools</v>
      </c>
      <c r="H15" s="45" t="str">
        <f ca="1">Lookup!L13</f>
        <v>Novi Community School District</v>
      </c>
      <c r="I15" s="46" t="str">
        <f ca="1">Lookup!M13</f>
        <v>Novi Woods Elementary School</v>
      </c>
      <c r="J15" s="47">
        <f ca="1">Lookup!AU13</f>
        <v>1</v>
      </c>
    </row>
    <row r="16" spans="2:10" x14ac:dyDescent="0.2">
      <c r="B16" s="32" t="s">
        <v>6890</v>
      </c>
      <c r="C16" s="15" t="str">
        <f ca="1">IF(Lookup!T33,"Yes","")</f>
        <v/>
      </c>
      <c r="D16" s="81">
        <f ca="1">Lookup!T34</f>
        <v>0</v>
      </c>
      <c r="E16" s="82"/>
      <c r="G16" s="44" t="str">
        <f ca="1">Lookup!K14</f>
        <v>Oakland Schools</v>
      </c>
      <c r="H16" s="45" t="str">
        <f ca="1">Lookup!L14</f>
        <v>Novi Community School District</v>
      </c>
      <c r="I16" s="46" t="str">
        <f ca="1">Lookup!M14</f>
        <v>Orchard Hills Elementary School</v>
      </c>
      <c r="J16" s="47">
        <f ca="1">Lookup!AU14</f>
        <v>13</v>
      </c>
    </row>
    <row r="17" spans="2:10" x14ac:dyDescent="0.2">
      <c r="B17" s="32" t="s">
        <v>6891</v>
      </c>
      <c r="C17" s="15" t="str">
        <f ca="1">IF(Lookup!U33,"Yes","")</f>
        <v/>
      </c>
      <c r="D17" s="81">
        <f ca="1">Lookup!U34</f>
        <v>0</v>
      </c>
      <c r="E17" s="82"/>
      <c r="G17" s="44" t="str">
        <f ca="1">Lookup!K15</f>
        <v>Ingham ISD</v>
      </c>
      <c r="H17" s="45" t="str">
        <f ca="1">Lookup!L15</f>
        <v>East Lansing School District</v>
      </c>
      <c r="I17" s="46" t="str">
        <f ca="1">Lookup!M15</f>
        <v>Pinecrest School</v>
      </c>
      <c r="J17" s="47">
        <f ca="1">Lookup!AU15</f>
        <v>24</v>
      </c>
    </row>
    <row r="18" spans="2:10" x14ac:dyDescent="0.2">
      <c r="B18" s="32" t="s">
        <v>6892</v>
      </c>
      <c r="C18" s="15" t="str">
        <f ca="1">IF(Lookup!V33,"Yes","")</f>
        <v/>
      </c>
      <c r="D18" s="81">
        <f ca="1">Lookup!V34</f>
        <v>0</v>
      </c>
      <c r="E18" s="82"/>
      <c r="G18" s="44" t="str">
        <f ca="1">Lookup!K16</f>
        <v>Wayne RESA</v>
      </c>
      <c r="H18" s="45" t="str">
        <f ca="1">Lookup!L16</f>
        <v>Livonia Public Schools</v>
      </c>
      <c r="I18" s="46" t="str">
        <f ca="1">Lookup!M16</f>
        <v>Randolph Elementary School</v>
      </c>
      <c r="J18" s="47">
        <f ca="1">Lookup!AU16</f>
        <v>19</v>
      </c>
    </row>
    <row r="19" spans="2:10" x14ac:dyDescent="0.2">
      <c r="B19" s="32" t="s">
        <v>6893</v>
      </c>
      <c r="C19" s="15" t="str">
        <f ca="1">IF(Lookup!W33,"Yes","")</f>
        <v/>
      </c>
      <c r="D19" s="81">
        <f ca="1">(Lookup!W34)</f>
        <v>0</v>
      </c>
      <c r="E19" s="82"/>
      <c r="G19" s="44" t="str">
        <f ca="1">Lookup!K17</f>
        <v>Calhoun ISD</v>
      </c>
      <c r="H19" s="45" t="str">
        <f ca="1">Lookup!L17</f>
        <v>Lakeview Sch. District (Calhoun)</v>
      </c>
      <c r="I19" s="46" t="str">
        <f ca="1">Lookup!M17</f>
        <v>Riverside Elementary School</v>
      </c>
      <c r="J19" s="47">
        <f ca="1">Lookup!AU17</f>
        <v>25</v>
      </c>
    </row>
    <row r="20" spans="2:10" x14ac:dyDescent="0.2">
      <c r="B20" s="32" t="s">
        <v>6894</v>
      </c>
      <c r="C20" s="15" t="str">
        <f ca="1">IF(Lookup!X33,"Yes","")</f>
        <v/>
      </c>
      <c r="D20" s="81">
        <f ca="1">Lookup!X34</f>
        <v>0</v>
      </c>
      <c r="E20" s="82"/>
      <c r="G20" s="44" t="str">
        <f ca="1">Lookup!K18</f>
        <v>Wayne RESA</v>
      </c>
      <c r="H20" s="45" t="str">
        <f ca="1">Lookup!L18</f>
        <v>Livonia Public Schools</v>
      </c>
      <c r="I20" s="46" t="str">
        <f ca="1">Lookup!M18</f>
        <v>Roosevelt Elementary School</v>
      </c>
      <c r="J20" s="47">
        <f ca="1">Lookup!AU18</f>
        <v>20</v>
      </c>
    </row>
    <row r="21" spans="2:10" ht="12" thickBot="1" x14ac:dyDescent="0.25">
      <c r="B21" s="33" t="s">
        <v>6895</v>
      </c>
      <c r="C21" s="16" t="str">
        <f ca="1">IF(Lookup!Y33,"Yes","")</f>
        <v/>
      </c>
      <c r="D21" s="87">
        <f ca="1">Lookup!Y34</f>
        <v>0</v>
      </c>
      <c r="E21" s="88"/>
      <c r="G21" s="44" t="str">
        <f ca="1">Lookup!K19</f>
        <v>Saginaw ISD</v>
      </c>
      <c r="H21" s="45" t="str">
        <f ca="1">Lookup!L19</f>
        <v>Saginaw Township Community Schools</v>
      </c>
      <c r="I21" s="46" t="str">
        <f ca="1">Lookup!M19</f>
        <v>Weiss Elementary School</v>
      </c>
      <c r="J21" s="47">
        <f ca="1">Lookup!AU19</f>
        <v>17</v>
      </c>
    </row>
    <row r="22" spans="2:10" x14ac:dyDescent="0.2">
      <c r="B22" s="78" t="s">
        <v>6896</v>
      </c>
      <c r="C22" s="80" t="s">
        <v>6917</v>
      </c>
      <c r="D22" s="83" t="s">
        <v>6918</v>
      </c>
      <c r="E22" s="84"/>
      <c r="G22" s="44" t="str">
        <f ca="1">Lookup!K20</f>
        <v>Calhoun ISD</v>
      </c>
      <c r="H22" s="45" t="str">
        <f ca="1">Lookup!L20</f>
        <v>Lakeview Sch. District (Calhoun)</v>
      </c>
      <c r="I22" s="46" t="str">
        <f ca="1">Lookup!M20</f>
        <v>Westlake Elementary School</v>
      </c>
      <c r="J22" s="47">
        <f ca="1">Lookup!AU20</f>
        <v>21</v>
      </c>
    </row>
    <row r="23" spans="2:10" ht="12" thickBot="1" x14ac:dyDescent="0.25">
      <c r="B23" s="79"/>
      <c r="C23" s="68"/>
      <c r="D23" s="85" t="s">
        <v>6920</v>
      </c>
      <c r="E23" s="86"/>
      <c r="G23" s="44" t="str">
        <f ca="1">Lookup!K21</f>
        <v>Wayne RESA</v>
      </c>
      <c r="H23" s="45" t="str">
        <f ca="1">Lookup!L21</f>
        <v>Livonia Public Schools</v>
      </c>
      <c r="I23" s="46" t="str">
        <f ca="1">Lookup!M21</f>
        <v>Buchanan Elementary School</v>
      </c>
      <c r="J23" s="47">
        <f ca="1">Lookup!AU21</f>
        <v>23</v>
      </c>
    </row>
    <row r="24" spans="2:10" x14ac:dyDescent="0.2">
      <c r="B24" s="34" t="s">
        <v>6897</v>
      </c>
      <c r="C24" s="14" t="str">
        <f ca="1">IF(Lookup!AF33,"Yes","")</f>
        <v>Yes</v>
      </c>
      <c r="D24" s="89">
        <f ca="1">Lookup!AF34</f>
        <v>1</v>
      </c>
      <c r="E24" s="90"/>
      <c r="G24" s="44" t="str">
        <f ca="1">Lookup!K22</f>
        <v>Oakland Schools</v>
      </c>
      <c r="H24" s="45" t="str">
        <f ca="1">Lookup!L22</f>
        <v>Troy School District</v>
      </c>
      <c r="I24" s="46" t="str">
        <f ca="1">Lookup!M22</f>
        <v>Hill Elementary School</v>
      </c>
      <c r="J24" s="47">
        <f ca="1">Lookup!AU22</f>
        <v>3</v>
      </c>
    </row>
    <row r="25" spans="2:10" x14ac:dyDescent="0.2">
      <c r="B25" s="32" t="s">
        <v>6898</v>
      </c>
      <c r="C25" s="15" t="str">
        <f ca="1">IF(Lookup!AG33,"Yes","")</f>
        <v>Yes</v>
      </c>
      <c r="D25" s="81">
        <f ca="1">Lookup!AG34</f>
        <v>1</v>
      </c>
      <c r="E25" s="82"/>
      <c r="G25" s="44" t="str">
        <f ca="1">Lookup!K23</f>
        <v>Saginaw ISD</v>
      </c>
      <c r="H25" s="45" t="str">
        <f ca="1">Lookup!L23</f>
        <v>Saginaw Township Community Schools</v>
      </c>
      <c r="I25" s="46" t="str">
        <f ca="1">Lookup!M23</f>
        <v>Sherwood Elementary School</v>
      </c>
      <c r="J25" s="47">
        <f ca="1">Lookup!AU23</f>
        <v>22</v>
      </c>
    </row>
    <row r="26" spans="2:10" x14ac:dyDescent="0.2">
      <c r="B26" s="32" t="s">
        <v>6899</v>
      </c>
      <c r="C26" s="15" t="str">
        <f ca="1">IF(Lookup!AH33,"Yes","")</f>
        <v>Yes</v>
      </c>
      <c r="D26" s="81">
        <f ca="1">Lookup!AH34</f>
        <v>1</v>
      </c>
      <c r="E26" s="82"/>
      <c r="G26" s="44" t="str">
        <f ca="1">Lookup!K24</f>
        <v>Kent ISD</v>
      </c>
      <c r="H26" s="45" t="str">
        <f ca="1">Lookup!L24</f>
        <v>Grandville Public Schools</v>
      </c>
      <c r="I26" s="46" t="str">
        <f ca="1">Lookup!M24</f>
        <v>Grandville Grand View Elementary School</v>
      </c>
      <c r="J26" s="47">
        <f ca="1">Lookup!AU24</f>
        <v>6</v>
      </c>
    </row>
    <row r="27" spans="2:10" x14ac:dyDescent="0.2">
      <c r="B27" s="32" t="s">
        <v>6900</v>
      </c>
      <c r="C27" s="15" t="str">
        <f ca="1">IF(Lookup!AI33,"Yes","")</f>
        <v>Yes</v>
      </c>
      <c r="D27" s="81">
        <f ca="1">Lookup!AI34</f>
        <v>0.96666666666666667</v>
      </c>
      <c r="E27" s="82"/>
      <c r="G27" s="44" t="str">
        <f ca="1">Lookup!K25</f>
        <v>Oakland Schools</v>
      </c>
      <c r="H27" s="45" t="str">
        <f ca="1">Lookup!L25</f>
        <v>Avondale School District</v>
      </c>
      <c r="I27" s="46" t="str">
        <f ca="1">Lookup!M25</f>
        <v>Deerfield Elementary School</v>
      </c>
      <c r="J27" s="47">
        <f ca="1">Lookup!AU25</f>
        <v>11</v>
      </c>
    </row>
    <row r="28" spans="2:10" x14ac:dyDescent="0.2">
      <c r="B28" s="32" t="s">
        <v>6901</v>
      </c>
      <c r="C28" s="15" t="str">
        <f ca="1">IF(Lookup!AJ33,"Yes","")</f>
        <v>Yes</v>
      </c>
      <c r="D28" s="81">
        <f ca="1">Lookup!AJ34</f>
        <v>0.96666666666666667</v>
      </c>
      <c r="E28" s="82"/>
      <c r="G28" s="44" t="str">
        <f ca="1">Lookup!K26</f>
        <v>Ingham ISD</v>
      </c>
      <c r="H28" s="45" t="str">
        <f ca="1">Lookup!L26</f>
        <v>Holt Public Schools</v>
      </c>
      <c r="I28" s="46" t="str">
        <f ca="1">Lookup!M26</f>
        <v>Horizon Elementary School</v>
      </c>
      <c r="J28" s="47">
        <f ca="1">Lookup!AU26</f>
        <v>16</v>
      </c>
    </row>
    <row r="29" spans="2:10" x14ac:dyDescent="0.2">
      <c r="B29" s="32" t="s">
        <v>6902</v>
      </c>
      <c r="C29" s="15" t="str">
        <f ca="1">IF(Lookup!AK33,"Yes","")</f>
        <v/>
      </c>
      <c r="D29" s="81">
        <f ca="1">Lookup!AK34</f>
        <v>0.36666666666666664</v>
      </c>
      <c r="E29" s="82"/>
      <c r="G29" s="44" t="str">
        <f ca="1">Lookup!K27</f>
        <v>Kalamazoo RESA</v>
      </c>
      <c r="H29" s="45" t="str">
        <f ca="1">Lookup!L27</f>
        <v>Portage Public Schools</v>
      </c>
      <c r="I29" s="46" t="str">
        <f ca="1">Lookup!M27</f>
        <v>Moorsbridge Elementary School</v>
      </c>
      <c r="J29" s="47">
        <f ca="1">Lookup!AU27</f>
        <v>8</v>
      </c>
    </row>
    <row r="30" spans="2:10" x14ac:dyDescent="0.2">
      <c r="B30" s="32" t="s">
        <v>6903</v>
      </c>
      <c r="C30" s="15" t="str">
        <f ca="1">IF(Lookup!AL33,"Yes","")</f>
        <v/>
      </c>
      <c r="D30" s="81">
        <f ca="1">Lookup!AL34</f>
        <v>6.6666666666666666E-2</v>
      </c>
      <c r="E30" s="82"/>
      <c r="G30" s="44" t="str">
        <f ca="1">Lookup!K28</f>
        <v>Wayne RESA</v>
      </c>
      <c r="H30" s="45" t="str">
        <f ca="1">Lookup!L28</f>
        <v>Northville Public Schools</v>
      </c>
      <c r="I30" s="46" t="str">
        <f ca="1">Lookup!M28</f>
        <v>Thornton Creek Elementary School</v>
      </c>
      <c r="J30" s="47">
        <f ca="1">Lookup!AU28</f>
        <v>1</v>
      </c>
    </row>
    <row r="31" spans="2:10" x14ac:dyDescent="0.2">
      <c r="B31" s="32" t="s">
        <v>6904</v>
      </c>
      <c r="C31" s="15" t="str">
        <f ca="1">IF(Lookup!AM33,"Yes","")</f>
        <v/>
      </c>
      <c r="D31" s="81">
        <f ca="1">Lookup!AM34</f>
        <v>0</v>
      </c>
      <c r="E31" s="82"/>
      <c r="G31" s="44" t="str">
        <f ca="1">Lookup!K29</f>
        <v>Kalamazoo RESA</v>
      </c>
      <c r="H31" s="45" t="str">
        <f ca="1">Lookup!L29</f>
        <v>Oakland Academy</v>
      </c>
      <c r="I31" s="46" t="str">
        <f ca="1">Lookup!M29</f>
        <v>Oakland Academy</v>
      </c>
      <c r="J31" s="47">
        <f ca="1">Lookup!AU29</f>
        <v>15</v>
      </c>
    </row>
    <row r="32" spans="2:10" x14ac:dyDescent="0.2">
      <c r="B32" s="32" t="s">
        <v>6905</v>
      </c>
      <c r="C32" s="15" t="str">
        <f ca="1">IF(Lookup!AN33,"Yes","")</f>
        <v/>
      </c>
      <c r="D32" s="81">
        <f ca="1">Lookup!AN34</f>
        <v>0</v>
      </c>
      <c r="E32" s="82"/>
      <c r="G32" s="44" t="str">
        <f ca="1">Lookup!K30</f>
        <v>Oakland Schools</v>
      </c>
      <c r="H32" s="45" t="str">
        <f ca="1">Lookup!L30</f>
        <v>Avondale School District</v>
      </c>
      <c r="I32" s="46" t="str">
        <f ca="1">Lookup!M30</f>
        <v>Woodland Elementary School</v>
      </c>
      <c r="J32" s="47">
        <f ca="1">Lookup!AU30</f>
        <v>8</v>
      </c>
    </row>
    <row r="33" spans="2:10" x14ac:dyDescent="0.2">
      <c r="B33" s="32" t="s">
        <v>6906</v>
      </c>
      <c r="C33" s="15" t="str">
        <f ca="1">IF(Lookup!AO33,"Yes","")</f>
        <v/>
      </c>
      <c r="D33" s="81">
        <f ca="1">Lookup!AO34</f>
        <v>0</v>
      </c>
      <c r="E33" s="82"/>
      <c r="G33" s="44" t="str">
        <f ca="1">Lookup!K31</f>
        <v>Wayne RESA</v>
      </c>
      <c r="H33" s="45" t="str">
        <f ca="1">Lookup!L31</f>
        <v>American Montessori Academy</v>
      </c>
      <c r="I33" s="46" t="str">
        <f ca="1">Lookup!M31</f>
        <v>American Montessori Academy</v>
      </c>
      <c r="J33" s="47">
        <f ca="1">Lookup!AU31</f>
        <v>31</v>
      </c>
    </row>
    <row r="34" spans="2:10" ht="12" thickBot="1" x14ac:dyDescent="0.25">
      <c r="B34" s="32" t="s">
        <v>6907</v>
      </c>
      <c r="C34" s="15" t="str">
        <f ca="1">IF(Lookup!AP33,"Yes","")</f>
        <v/>
      </c>
      <c r="D34" s="81">
        <f ca="1">Lookup!AP34</f>
        <v>0</v>
      </c>
      <c r="E34" s="82"/>
      <c r="G34" s="48" t="str">
        <f ca="1">Lookup!K32</f>
        <v>Wayne RESA</v>
      </c>
      <c r="H34" s="49" t="str">
        <f ca="1">Lookup!L32</f>
        <v>Livonia Public Schools</v>
      </c>
      <c r="I34" s="50" t="str">
        <f ca="1">Lookup!M32</f>
        <v>Rosedale Elementary</v>
      </c>
      <c r="J34" s="51">
        <f ca="1">Lookup!AU32</f>
        <v>18</v>
      </c>
    </row>
    <row r="35" spans="2:10" x14ac:dyDescent="0.2">
      <c r="B35" s="32" t="s">
        <v>6908</v>
      </c>
      <c r="C35" s="15" t="str">
        <f ca="1">IF(Lookup!AQ33,"Yes","")</f>
        <v/>
      </c>
      <c r="D35" s="81">
        <f ca="1">Lookup!AQ34</f>
        <v>0</v>
      </c>
      <c r="E35" s="82"/>
    </row>
    <row r="36" spans="2:10" ht="12" thickBot="1" x14ac:dyDescent="0.25">
      <c r="B36" s="33" t="s">
        <v>6909</v>
      </c>
      <c r="C36" s="16" t="str">
        <f ca="1">IF(Lookup!AR33,"Yes","")</f>
        <v/>
      </c>
      <c r="D36" s="87">
        <f ca="1">Lookup!AR34</f>
        <v>0</v>
      </c>
      <c r="E36" s="88"/>
    </row>
    <row r="37" spans="2:10" x14ac:dyDescent="0.2">
      <c r="B37" s="78" t="s">
        <v>6910</v>
      </c>
      <c r="C37" s="80" t="s">
        <v>6917</v>
      </c>
      <c r="D37" s="83" t="s">
        <v>6918</v>
      </c>
      <c r="E37" s="84"/>
    </row>
    <row r="38" spans="2:10" ht="12" thickBot="1" x14ac:dyDescent="0.25">
      <c r="B38" s="79"/>
      <c r="C38" s="68"/>
      <c r="D38" s="28" t="s">
        <v>6921</v>
      </c>
      <c r="E38" s="29" t="s">
        <v>6922</v>
      </c>
    </row>
    <row r="39" spans="2:10" x14ac:dyDescent="0.2">
      <c r="B39" s="34" t="s">
        <v>6911</v>
      </c>
      <c r="C39" s="14">
        <f ca="1">Lookup!Z33</f>
        <v>8307</v>
      </c>
      <c r="D39" s="24">
        <f ca="1">Lookup!Z34</f>
        <v>8031.333333333333</v>
      </c>
      <c r="E39" s="17">
        <f ca="1">Lookup!Z35</f>
        <v>553.56140570406228</v>
      </c>
    </row>
    <row r="40" spans="2:10" x14ac:dyDescent="0.2">
      <c r="B40" s="32" t="s">
        <v>6912</v>
      </c>
      <c r="C40" s="18">
        <f ca="1">Lookup!AA33</f>
        <v>358</v>
      </c>
      <c r="D40" s="25">
        <f ca="1">Lookup!AA34</f>
        <v>386.26666666666665</v>
      </c>
      <c r="E40" s="19">
        <f ca="1">Lookup!AA35</f>
        <v>80.107226990402921</v>
      </c>
    </row>
    <row r="41" spans="2:10" x14ac:dyDescent="0.2">
      <c r="B41" s="32" t="s">
        <v>6913</v>
      </c>
      <c r="C41" s="20">
        <f ca="1">(1-Lookup!AB33)</f>
        <v>0.27649999999999997</v>
      </c>
      <c r="D41" s="26">
        <f ca="1">1-Lookup!AB34</f>
        <v>0.21323000000000003</v>
      </c>
      <c r="E41" s="21">
        <f ca="1">Lookup!AB35</f>
        <v>0.10994600602741073</v>
      </c>
    </row>
    <row r="42" spans="2:10" x14ac:dyDescent="0.2">
      <c r="B42" s="32" t="s">
        <v>6914</v>
      </c>
      <c r="C42" s="20">
        <f ca="1">Lookup!AC33</f>
        <v>0.18435750000000001</v>
      </c>
      <c r="D42" s="26">
        <f ca="1">Lookup!AC34</f>
        <v>0.22681803666666664</v>
      </c>
      <c r="E42" s="21">
        <f ca="1">Lookup!AC35</f>
        <v>0.10668793368424954</v>
      </c>
    </row>
    <row r="43" spans="2:10" x14ac:dyDescent="0.2">
      <c r="B43" s="32" t="s">
        <v>6915</v>
      </c>
      <c r="C43" s="20">
        <f ca="1">Lookup!AD33</f>
        <v>0.14000000000000001</v>
      </c>
      <c r="D43" s="26">
        <f ca="1">Lookup!AD34</f>
        <v>0.13386666666666666</v>
      </c>
      <c r="E43" s="21">
        <f ca="1">Lookup!AD35</f>
        <v>2.7140418177518499E-2</v>
      </c>
    </row>
    <row r="44" spans="2:10" ht="12" thickBot="1" x14ac:dyDescent="0.25">
      <c r="B44" s="33" t="s">
        <v>6916</v>
      </c>
      <c r="C44" s="22">
        <f ca="1">Lookup!AE33</f>
        <v>0</v>
      </c>
      <c r="D44" s="27">
        <f ca="1">Lookup!AE34</f>
        <v>2.2133333333333335E-2</v>
      </c>
      <c r="E44" s="23">
        <f ca="1">Lookup!AE34</f>
        <v>2.2133333333333335E-2</v>
      </c>
    </row>
  </sheetData>
  <mergeCells count="46">
    <mergeCell ref="D19:E19"/>
    <mergeCell ref="D11:E11"/>
    <mergeCell ref="D10:E10"/>
    <mergeCell ref="D17:E17"/>
    <mergeCell ref="D16:E16"/>
    <mergeCell ref="D15:E15"/>
    <mergeCell ref="D14:E14"/>
    <mergeCell ref="D13:E13"/>
    <mergeCell ref="D12:E12"/>
    <mergeCell ref="D26:E26"/>
    <mergeCell ref="D25:E25"/>
    <mergeCell ref="D24:E24"/>
    <mergeCell ref="D21:E21"/>
    <mergeCell ref="D20:E20"/>
    <mergeCell ref="D32:E32"/>
    <mergeCell ref="D8:E8"/>
    <mergeCell ref="D22:E22"/>
    <mergeCell ref="D37:E37"/>
    <mergeCell ref="D23:E23"/>
    <mergeCell ref="D9:E9"/>
    <mergeCell ref="D36:E36"/>
    <mergeCell ref="D35:E35"/>
    <mergeCell ref="D34:E34"/>
    <mergeCell ref="D33:E33"/>
    <mergeCell ref="D18:E18"/>
    <mergeCell ref="D31:E31"/>
    <mergeCell ref="D30:E30"/>
    <mergeCell ref="D29:E29"/>
    <mergeCell ref="D28:E28"/>
    <mergeCell ref="D27:E27"/>
    <mergeCell ref="B37:B38"/>
    <mergeCell ref="B22:B23"/>
    <mergeCell ref="B8:B9"/>
    <mergeCell ref="C8:C9"/>
    <mergeCell ref="C22:C23"/>
    <mergeCell ref="C37:C38"/>
    <mergeCell ref="G2:J2"/>
    <mergeCell ref="C6:E6"/>
    <mergeCell ref="I3:I4"/>
    <mergeCell ref="H3:H4"/>
    <mergeCell ref="G3:G4"/>
    <mergeCell ref="J3:J4"/>
    <mergeCell ref="B5:E5"/>
    <mergeCell ref="B4:E4"/>
    <mergeCell ref="B3:E3"/>
    <mergeCell ref="B2:E2"/>
  </mergeCells>
  <conditionalFormatting sqref="D10:E21">
    <cfRule type="cellIs" dxfId="1" priority="2" operator="equal">
      <formula>0</formula>
    </cfRule>
  </conditionalFormatting>
  <conditionalFormatting sqref="D24:E36">
    <cfRule type="cellIs" dxfId="0" priority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V2832"/>
  <sheetViews>
    <sheetView workbookViewId="0">
      <pane ySplit="1" topLeftCell="A2" activePane="bottomLeft" state="frozenSplit"/>
      <selection pane="bottomLeft" activeCell="A2824" sqref="A2824"/>
    </sheetView>
  </sheetViews>
  <sheetFormatPr defaultRowHeight="11.25" x14ac:dyDescent="0.2"/>
  <cols>
    <col min="1" max="1" width="5.28515625" style="1" bestFit="1" customWidth="1"/>
    <col min="2" max="2" width="7" style="1" bestFit="1" customWidth="1"/>
    <col min="3" max="4" width="7.42578125" style="1" bestFit="1" customWidth="1"/>
    <col min="5" max="5" width="35" style="1" bestFit="1" customWidth="1"/>
    <col min="6" max="6" width="36.5703125" style="1" bestFit="1" customWidth="1"/>
    <col min="7" max="7" width="38" style="1" bestFit="1" customWidth="1"/>
    <col min="8" max="8" width="4.85546875" style="1" bestFit="1" customWidth="1"/>
    <col min="9" max="9" width="5.42578125" style="1" bestFit="1" customWidth="1"/>
    <col min="10" max="10" width="4.85546875" style="1" customWidth="1"/>
    <col min="11" max="11" width="4.7109375" style="1" bestFit="1" customWidth="1"/>
    <col min="12" max="12" width="5.28515625" style="1" bestFit="1" customWidth="1"/>
    <col min="13" max="14" width="4.7109375" style="1" customWidth="1"/>
    <col min="15" max="15" width="5" style="1" bestFit="1" customWidth="1"/>
    <col min="16" max="17" width="4.85546875" style="1" customWidth="1"/>
    <col min="18" max="18" width="5.140625" style="1" bestFit="1" customWidth="1"/>
    <col min="19" max="19" width="5" style="1" customWidth="1"/>
    <col min="20" max="20" width="5.5703125" style="1" customWidth="1"/>
    <col min="21" max="21" width="7.140625" style="1" bestFit="1" customWidth="1"/>
    <col min="22" max="22" width="7.42578125" style="1" bestFit="1" customWidth="1"/>
    <col min="23" max="23" width="6.5703125" style="1" bestFit="1" customWidth="1"/>
    <col min="24" max="24" width="6.42578125" style="1" bestFit="1" customWidth="1"/>
    <col min="25" max="25" width="6.140625" style="1" bestFit="1" customWidth="1"/>
    <col min="26" max="26" width="4.7109375" style="1" customWidth="1"/>
    <col min="27" max="35" width="4.85546875" style="1" customWidth="1"/>
    <col min="36" max="38" width="5.7109375" style="1" customWidth="1"/>
    <col min="39" max="39" width="5.5703125" style="1" bestFit="1" customWidth="1"/>
    <col min="40" max="40" width="8.7109375" style="1" bestFit="1" customWidth="1"/>
    <col min="41" max="41" width="9.42578125" style="1" bestFit="1" customWidth="1"/>
    <col min="42" max="42" width="9.28515625" style="1" bestFit="1" customWidth="1"/>
    <col min="43" max="51" width="4.42578125" style="1" bestFit="1" customWidth="1"/>
    <col min="52" max="72" width="5" style="1" bestFit="1" customWidth="1"/>
    <col min="73" max="73" width="6.28515625" style="1" bestFit="1" customWidth="1"/>
    <col min="74" max="74" width="9" style="1" bestFit="1" customWidth="1"/>
    <col min="75" max="16384" width="9.140625" style="1"/>
  </cols>
  <sheetData>
    <row r="1" spans="1:74" x14ac:dyDescent="0.2">
      <c r="A1" s="1" t="s">
        <v>6725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3294</v>
      </c>
      <c r="AO1" s="1" t="s">
        <v>3295</v>
      </c>
      <c r="AP1" s="1" t="s">
        <v>3296</v>
      </c>
      <c r="AQ1" s="2">
        <v>1</v>
      </c>
      <c r="AR1" s="2">
        <v>2</v>
      </c>
      <c r="AS1" s="2">
        <v>3</v>
      </c>
      <c r="AT1" s="2">
        <v>4</v>
      </c>
      <c r="AU1" s="2">
        <v>5</v>
      </c>
      <c r="AV1" s="2">
        <v>6</v>
      </c>
      <c r="AW1" s="2">
        <v>7</v>
      </c>
      <c r="AX1" s="2">
        <v>8</v>
      </c>
      <c r="AY1" s="2">
        <v>9</v>
      </c>
      <c r="AZ1" s="2">
        <v>10</v>
      </c>
      <c r="BA1" s="2">
        <v>11</v>
      </c>
      <c r="BB1" s="2">
        <v>12</v>
      </c>
      <c r="BC1" s="2">
        <v>13</v>
      </c>
      <c r="BD1" s="2">
        <v>14</v>
      </c>
      <c r="BE1" s="2">
        <v>15</v>
      </c>
      <c r="BF1" s="2">
        <v>16</v>
      </c>
      <c r="BG1" s="2">
        <v>17</v>
      </c>
      <c r="BH1" s="2">
        <v>18</v>
      </c>
      <c r="BI1" s="2">
        <v>19</v>
      </c>
      <c r="BJ1" s="2">
        <v>20</v>
      </c>
      <c r="BK1" s="2">
        <v>21</v>
      </c>
      <c r="BL1" s="2">
        <v>22</v>
      </c>
      <c r="BM1" s="2">
        <v>23</v>
      </c>
      <c r="BN1" s="2">
        <v>24</v>
      </c>
      <c r="BO1" s="2">
        <v>25</v>
      </c>
      <c r="BP1" s="2">
        <v>26</v>
      </c>
      <c r="BQ1" s="2">
        <v>27</v>
      </c>
      <c r="BR1" s="2">
        <v>28</v>
      </c>
      <c r="BS1" s="2">
        <v>29</v>
      </c>
      <c r="BT1" s="2">
        <v>30</v>
      </c>
      <c r="BU1" s="1" t="s">
        <v>3297</v>
      </c>
      <c r="BV1" s="1" t="s">
        <v>3298</v>
      </c>
    </row>
    <row r="2" spans="1:74" x14ac:dyDescent="0.2">
      <c r="A2" s="1">
        <f>IF(ISERROR(SEARCH(Lookup!B$3,All!G2)),0,1)</f>
        <v>1</v>
      </c>
      <c r="B2" s="1" t="s">
        <v>3539</v>
      </c>
      <c r="C2" s="1" t="s">
        <v>3915</v>
      </c>
      <c r="D2" s="1" t="s">
        <v>6726</v>
      </c>
      <c r="E2" s="1" t="s">
        <v>38</v>
      </c>
      <c r="F2" s="1" t="s">
        <v>39</v>
      </c>
      <c r="G2" s="1" t="s">
        <v>40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1</v>
      </c>
      <c r="P2" s="1">
        <v>0</v>
      </c>
      <c r="Q2" s="1">
        <v>0</v>
      </c>
      <c r="R2" s="1">
        <v>0</v>
      </c>
      <c r="S2" s="1">
        <v>0</v>
      </c>
      <c r="T2" s="1">
        <v>7316</v>
      </c>
      <c r="U2" s="1">
        <v>317</v>
      </c>
      <c r="V2" s="3">
        <v>0.90849999999999997</v>
      </c>
      <c r="W2" s="3">
        <v>0.46056780000000003</v>
      </c>
      <c r="X2" s="3">
        <v>0.14399999999999999</v>
      </c>
      <c r="Y2" s="3">
        <v>0</v>
      </c>
      <c r="Z2" s="1">
        <v>1</v>
      </c>
      <c r="AA2" s="1">
        <v>1</v>
      </c>
      <c r="AB2" s="1">
        <v>1</v>
      </c>
      <c r="AC2" s="1">
        <v>1</v>
      </c>
      <c r="AD2" s="1">
        <v>1</v>
      </c>
      <c r="AE2" s="1">
        <v>1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44</v>
      </c>
      <c r="AN2" s="3">
        <v>53.579227439</v>
      </c>
      <c r="AO2" s="3">
        <v>-9.5792274390000003</v>
      </c>
      <c r="AP2" s="1" t="s">
        <v>6925</v>
      </c>
      <c r="AQ2" s="1">
        <v>21</v>
      </c>
      <c r="AR2" s="1">
        <v>34</v>
      </c>
      <c r="AS2" s="1">
        <v>175</v>
      </c>
      <c r="AT2" s="1">
        <v>219</v>
      </c>
      <c r="AU2" s="1">
        <v>227</v>
      </c>
      <c r="AV2" s="1">
        <v>235</v>
      </c>
      <c r="AW2" s="1">
        <v>345</v>
      </c>
      <c r="AX2" s="1">
        <v>376</v>
      </c>
      <c r="AY2" s="1">
        <v>478</v>
      </c>
      <c r="AZ2" s="1">
        <v>592</v>
      </c>
      <c r="BA2" s="1">
        <v>617</v>
      </c>
      <c r="BB2" s="1">
        <v>703</v>
      </c>
      <c r="BC2" s="1">
        <v>722</v>
      </c>
      <c r="BD2" s="1">
        <v>731</v>
      </c>
      <c r="BE2" s="1">
        <v>811</v>
      </c>
      <c r="BF2" s="1">
        <v>1167</v>
      </c>
      <c r="BG2" s="1">
        <v>1179</v>
      </c>
      <c r="BH2" s="1">
        <v>1264</v>
      </c>
      <c r="BI2" s="1">
        <v>1485</v>
      </c>
      <c r="BJ2" s="1">
        <v>1562</v>
      </c>
      <c r="BK2" s="1">
        <v>1621</v>
      </c>
      <c r="BL2" s="1">
        <v>1675</v>
      </c>
      <c r="BM2" s="1">
        <v>1684</v>
      </c>
      <c r="BN2" s="1">
        <v>1938</v>
      </c>
      <c r="BO2" s="1">
        <v>2036</v>
      </c>
      <c r="BP2" s="1">
        <v>2304</v>
      </c>
      <c r="BQ2" s="1">
        <v>2424</v>
      </c>
      <c r="BR2" s="1">
        <v>2512</v>
      </c>
      <c r="BS2" s="1">
        <v>2749</v>
      </c>
      <c r="BT2" s="1">
        <v>2750</v>
      </c>
      <c r="BU2" s="1">
        <v>22</v>
      </c>
      <c r="BV2" s="1" t="b">
        <v>0</v>
      </c>
    </row>
    <row r="3" spans="1:74" x14ac:dyDescent="0.2">
      <c r="A3" s="1">
        <f>IF(ISERROR(SEARCH(Lookup!B$3,All!G3)),A2,A2+1)</f>
        <v>2</v>
      </c>
      <c r="B3" s="1" t="s">
        <v>3386</v>
      </c>
      <c r="C3" s="1" t="s">
        <v>3644</v>
      </c>
      <c r="D3" s="1" t="s">
        <v>6727</v>
      </c>
      <c r="E3" s="1" t="s">
        <v>41</v>
      </c>
      <c r="F3" s="1" t="s">
        <v>42</v>
      </c>
      <c r="G3" s="1" t="s">
        <v>43</v>
      </c>
      <c r="H3" s="1">
        <v>0</v>
      </c>
      <c r="I3" s="1">
        <v>0</v>
      </c>
      <c r="J3" s="1">
        <v>0</v>
      </c>
      <c r="K3" s="1">
        <v>1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7316</v>
      </c>
      <c r="U3" s="1">
        <v>419</v>
      </c>
      <c r="V3" s="3">
        <v>0.95469999999999999</v>
      </c>
      <c r="W3" s="3">
        <v>0.3866349</v>
      </c>
      <c r="X3" s="3">
        <v>0.254</v>
      </c>
      <c r="Y3" s="3">
        <v>1.0999999999999999E-2</v>
      </c>
      <c r="Z3" s="1">
        <v>1</v>
      </c>
      <c r="AA3" s="1">
        <v>1</v>
      </c>
      <c r="AB3" s="1">
        <v>1</v>
      </c>
      <c r="AC3" s="1">
        <v>1</v>
      </c>
      <c r="AD3" s="1">
        <v>1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68</v>
      </c>
      <c r="AN3" s="3">
        <v>56.437509224499998</v>
      </c>
      <c r="AO3" s="3">
        <v>11.562490775500002</v>
      </c>
      <c r="AP3" s="1" t="s">
        <v>6925</v>
      </c>
      <c r="AQ3" s="1">
        <v>23</v>
      </c>
      <c r="AR3" s="1">
        <v>148</v>
      </c>
      <c r="AS3" s="1">
        <v>194</v>
      </c>
      <c r="AT3" s="1">
        <v>197</v>
      </c>
      <c r="AU3" s="1">
        <v>259</v>
      </c>
      <c r="AV3" s="1">
        <v>456</v>
      </c>
      <c r="AW3" s="1">
        <v>495</v>
      </c>
      <c r="AX3" s="1">
        <v>545</v>
      </c>
      <c r="AY3" s="1">
        <v>666</v>
      </c>
      <c r="AZ3" s="1">
        <v>706</v>
      </c>
      <c r="BA3" s="1">
        <v>727</v>
      </c>
      <c r="BB3" s="1">
        <v>800</v>
      </c>
      <c r="BC3" s="1">
        <v>966</v>
      </c>
      <c r="BD3" s="1">
        <v>1104</v>
      </c>
      <c r="BE3" s="1">
        <v>1311</v>
      </c>
      <c r="BF3" s="1">
        <v>1380</v>
      </c>
      <c r="BG3" s="1">
        <v>1464</v>
      </c>
      <c r="BH3" s="1">
        <v>1759</v>
      </c>
      <c r="BI3" s="1">
        <v>1867</v>
      </c>
      <c r="BJ3" s="1">
        <v>1880</v>
      </c>
      <c r="BK3" s="1">
        <v>1882</v>
      </c>
      <c r="BL3" s="1">
        <v>1888</v>
      </c>
      <c r="BM3" s="1">
        <v>1967</v>
      </c>
      <c r="BN3" s="1">
        <v>1977</v>
      </c>
      <c r="BO3" s="1">
        <v>2020</v>
      </c>
      <c r="BP3" s="1">
        <v>2143</v>
      </c>
      <c r="BQ3" s="1">
        <v>2265</v>
      </c>
      <c r="BR3" s="1">
        <v>2535</v>
      </c>
      <c r="BS3" s="1">
        <v>2636</v>
      </c>
      <c r="BT3" s="1">
        <v>2740</v>
      </c>
      <c r="BU3" s="1">
        <v>12</v>
      </c>
      <c r="BV3" s="1" t="b">
        <v>0</v>
      </c>
    </row>
    <row r="4" spans="1:74" x14ac:dyDescent="0.2">
      <c r="A4" s="1">
        <f>IF(ISERROR(SEARCH(Lookup!B$3,All!G4)),A3,A3+1)</f>
        <v>3</v>
      </c>
      <c r="B4" s="1" t="s">
        <v>3938</v>
      </c>
      <c r="C4" s="1" t="s">
        <v>5309</v>
      </c>
      <c r="D4" s="1" t="s">
        <v>6728</v>
      </c>
      <c r="E4" s="1" t="s">
        <v>44</v>
      </c>
      <c r="F4" s="1" t="s">
        <v>45</v>
      </c>
      <c r="G4" s="1" t="s">
        <v>46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1</v>
      </c>
      <c r="S4" s="1">
        <v>0</v>
      </c>
      <c r="T4" s="1">
        <v>7316</v>
      </c>
      <c r="U4" s="1">
        <v>243</v>
      </c>
      <c r="V4" s="3">
        <v>0.94240000000000002</v>
      </c>
      <c r="W4" s="3">
        <v>0.49382720000000002</v>
      </c>
      <c r="X4" s="3">
        <v>0.105</v>
      </c>
      <c r="Y4" s="3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1</v>
      </c>
      <c r="AH4" s="1">
        <v>1</v>
      </c>
      <c r="AI4" s="1">
        <v>1</v>
      </c>
      <c r="AJ4" s="1">
        <v>1</v>
      </c>
      <c r="AK4" s="1">
        <v>1</v>
      </c>
      <c r="AL4" s="1">
        <v>1</v>
      </c>
      <c r="AM4" s="1">
        <v>58</v>
      </c>
      <c r="AN4" s="3">
        <v>52.648139536000009</v>
      </c>
      <c r="AO4" s="3">
        <v>5.3518604639999907</v>
      </c>
      <c r="AP4" s="1" t="s">
        <v>6925</v>
      </c>
      <c r="AQ4" s="1">
        <v>9</v>
      </c>
      <c r="AR4" s="1">
        <v>19</v>
      </c>
      <c r="AS4" s="1">
        <v>58</v>
      </c>
      <c r="AT4" s="1">
        <v>102</v>
      </c>
      <c r="AU4" s="1">
        <v>116</v>
      </c>
      <c r="AV4" s="1">
        <v>161</v>
      </c>
      <c r="AW4" s="1">
        <v>170</v>
      </c>
      <c r="AX4" s="1">
        <v>178</v>
      </c>
      <c r="AY4" s="1">
        <v>238</v>
      </c>
      <c r="AZ4" s="1">
        <v>279</v>
      </c>
      <c r="BA4" s="1">
        <v>393</v>
      </c>
      <c r="BB4" s="1">
        <v>450</v>
      </c>
      <c r="BC4" s="1">
        <v>529</v>
      </c>
      <c r="BD4" s="1">
        <v>627</v>
      </c>
      <c r="BE4" s="1">
        <v>765</v>
      </c>
      <c r="BF4" s="1">
        <v>895</v>
      </c>
      <c r="BG4" s="1">
        <v>931</v>
      </c>
      <c r="BH4" s="1">
        <v>1014</v>
      </c>
      <c r="BI4" s="1">
        <v>1034</v>
      </c>
      <c r="BJ4" s="1">
        <v>1066</v>
      </c>
      <c r="BK4" s="1">
        <v>1077</v>
      </c>
      <c r="BL4" s="1">
        <v>1159</v>
      </c>
      <c r="BM4" s="1">
        <v>1173</v>
      </c>
      <c r="BN4" s="1">
        <v>1305</v>
      </c>
      <c r="BO4" s="1">
        <v>1420</v>
      </c>
      <c r="BP4" s="1">
        <v>1805</v>
      </c>
      <c r="BQ4" s="1">
        <v>1857</v>
      </c>
      <c r="BR4" s="1">
        <v>1872</v>
      </c>
      <c r="BS4" s="1">
        <v>2063</v>
      </c>
      <c r="BT4" s="1">
        <v>2322</v>
      </c>
      <c r="BU4" s="1">
        <v>11</v>
      </c>
      <c r="BV4" s="1" t="b">
        <v>0</v>
      </c>
    </row>
    <row r="5" spans="1:74" x14ac:dyDescent="0.2">
      <c r="A5" s="1">
        <f>IF(ISERROR(SEARCH(Lookup!B$3,All!G5)),A4,A4+1)</f>
        <v>4</v>
      </c>
      <c r="B5" s="1" t="s">
        <v>3305</v>
      </c>
      <c r="C5" s="1" t="s">
        <v>3412</v>
      </c>
      <c r="D5" s="1" t="s">
        <v>6729</v>
      </c>
      <c r="E5" s="1" t="s">
        <v>47</v>
      </c>
      <c r="F5" s="1" t="s">
        <v>48</v>
      </c>
      <c r="G5" s="1" t="s">
        <v>49</v>
      </c>
      <c r="H5" s="1">
        <v>1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7660</v>
      </c>
      <c r="U5" s="1">
        <v>498</v>
      </c>
      <c r="V5" s="3">
        <v>2E-3</v>
      </c>
      <c r="W5" s="3">
        <v>0.88537549999999998</v>
      </c>
      <c r="X5" s="3">
        <v>0.23300000000000001</v>
      </c>
      <c r="Y5" s="3">
        <v>0</v>
      </c>
      <c r="Z5" s="1">
        <v>1</v>
      </c>
      <c r="AA5" s="1">
        <v>1</v>
      </c>
      <c r="AB5" s="1">
        <v>1</v>
      </c>
      <c r="AC5" s="1">
        <v>1</v>
      </c>
      <c r="AD5" s="1">
        <v>1</v>
      </c>
      <c r="AE5" s="1">
        <v>1</v>
      </c>
      <c r="AF5" s="1">
        <v>1</v>
      </c>
      <c r="AG5" s="1">
        <v>1</v>
      </c>
      <c r="AH5" s="1">
        <v>1</v>
      </c>
      <c r="AI5" s="1">
        <v>0</v>
      </c>
      <c r="AJ5" s="1">
        <v>0</v>
      </c>
      <c r="AK5" s="1">
        <v>0</v>
      </c>
      <c r="AL5" s="1">
        <v>0</v>
      </c>
      <c r="AM5" s="1">
        <v>4</v>
      </c>
      <c r="AN5" s="3">
        <v>5.4291891274999973</v>
      </c>
      <c r="AO5" s="3">
        <v>-1.4291891274999973</v>
      </c>
      <c r="AP5" s="1" t="s">
        <v>6925</v>
      </c>
      <c r="AQ5" s="1">
        <v>47</v>
      </c>
      <c r="AR5" s="1">
        <v>73</v>
      </c>
      <c r="AS5" s="1">
        <v>196</v>
      </c>
      <c r="AT5" s="1">
        <v>374</v>
      </c>
      <c r="AU5" s="1">
        <v>407</v>
      </c>
      <c r="AV5" s="1">
        <v>503</v>
      </c>
      <c r="AW5" s="1">
        <v>652</v>
      </c>
      <c r="AX5" s="1">
        <v>662</v>
      </c>
      <c r="AY5" s="1">
        <v>679</v>
      </c>
      <c r="AZ5" s="1">
        <v>775</v>
      </c>
      <c r="BA5" s="1">
        <v>876</v>
      </c>
      <c r="BB5" s="1">
        <v>993</v>
      </c>
      <c r="BC5" s="1">
        <v>1024</v>
      </c>
      <c r="BD5" s="1">
        <v>1033</v>
      </c>
      <c r="BE5" s="1">
        <v>1157</v>
      </c>
      <c r="BF5" s="1">
        <v>1252</v>
      </c>
      <c r="BG5" s="1">
        <v>1260</v>
      </c>
      <c r="BH5" s="1">
        <v>1333</v>
      </c>
      <c r="BI5" s="1">
        <v>1433</v>
      </c>
      <c r="BJ5" s="1">
        <v>1588</v>
      </c>
      <c r="BK5" s="1">
        <v>1616</v>
      </c>
      <c r="BL5" s="1">
        <v>1657</v>
      </c>
      <c r="BM5" s="1">
        <v>1660</v>
      </c>
      <c r="BN5" s="1">
        <v>1903</v>
      </c>
      <c r="BO5" s="1">
        <v>2062</v>
      </c>
      <c r="BP5" s="1">
        <v>2064</v>
      </c>
      <c r="BQ5" s="1">
        <v>2236</v>
      </c>
      <c r="BR5" s="1">
        <v>2344</v>
      </c>
      <c r="BS5" s="1">
        <v>2364</v>
      </c>
      <c r="BT5" s="1">
        <v>2454</v>
      </c>
      <c r="BU5" s="1">
        <v>23</v>
      </c>
      <c r="BV5" s="1" t="b">
        <v>0</v>
      </c>
    </row>
    <row r="6" spans="1:74" x14ac:dyDescent="0.2">
      <c r="A6" s="1">
        <f>IF(ISERROR(SEARCH(Lookup!B$3,All!G6)),A5,A5+1)</f>
        <v>5</v>
      </c>
      <c r="B6" s="1" t="s">
        <v>3416</v>
      </c>
      <c r="C6" s="1" t="s">
        <v>3417</v>
      </c>
      <c r="D6" s="1" t="s">
        <v>6730</v>
      </c>
      <c r="E6" s="1" t="s">
        <v>50</v>
      </c>
      <c r="F6" s="1" t="s">
        <v>51</v>
      </c>
      <c r="G6" s="1" t="s">
        <v>52</v>
      </c>
      <c r="H6" s="1">
        <v>0</v>
      </c>
      <c r="I6" s="1">
        <v>1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9490</v>
      </c>
      <c r="U6" s="1">
        <v>297</v>
      </c>
      <c r="V6" s="3">
        <v>0.63300000000000001</v>
      </c>
      <c r="W6" s="3">
        <v>0.32659929999999998</v>
      </c>
      <c r="X6" s="3">
        <v>0.13400000000000001</v>
      </c>
      <c r="Y6" s="3">
        <v>0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62</v>
      </c>
      <c r="AN6" s="3">
        <v>61.393334346499991</v>
      </c>
      <c r="AO6" s="3">
        <v>0.60666565350000923</v>
      </c>
      <c r="AP6" s="1" t="s">
        <v>6925</v>
      </c>
      <c r="AQ6" s="1">
        <v>45</v>
      </c>
      <c r="AR6" s="1">
        <v>69</v>
      </c>
      <c r="AS6" s="1">
        <v>195</v>
      </c>
      <c r="AT6" s="1">
        <v>231</v>
      </c>
      <c r="AU6" s="1">
        <v>367</v>
      </c>
      <c r="AV6" s="1">
        <v>402</v>
      </c>
      <c r="AW6" s="1">
        <v>473</v>
      </c>
      <c r="AX6" s="1">
        <v>500</v>
      </c>
      <c r="AY6" s="1">
        <v>649</v>
      </c>
      <c r="AZ6" s="1">
        <v>670</v>
      </c>
      <c r="BA6" s="1">
        <v>827</v>
      </c>
      <c r="BB6" s="1">
        <v>934</v>
      </c>
      <c r="BC6" s="1">
        <v>994</v>
      </c>
      <c r="BD6" s="1">
        <v>1020</v>
      </c>
      <c r="BE6" s="1">
        <v>1027</v>
      </c>
      <c r="BF6" s="1">
        <v>1054</v>
      </c>
      <c r="BG6" s="1">
        <v>1057</v>
      </c>
      <c r="BH6" s="1">
        <v>1185</v>
      </c>
      <c r="BI6" s="1">
        <v>1261</v>
      </c>
      <c r="BJ6" s="1">
        <v>1304</v>
      </c>
      <c r="BK6" s="1">
        <v>1580</v>
      </c>
      <c r="BL6" s="1">
        <v>1692</v>
      </c>
      <c r="BM6" s="1">
        <v>1727</v>
      </c>
      <c r="BN6" s="1">
        <v>1784</v>
      </c>
      <c r="BO6" s="1">
        <v>1796</v>
      </c>
      <c r="BP6" s="1">
        <v>1925</v>
      </c>
      <c r="BQ6" s="1">
        <v>1962</v>
      </c>
      <c r="BR6" s="1">
        <v>2237</v>
      </c>
      <c r="BS6" s="1">
        <v>2437</v>
      </c>
      <c r="BT6" s="1">
        <v>2643</v>
      </c>
      <c r="BU6" s="1">
        <v>18</v>
      </c>
      <c r="BV6" s="1" t="b">
        <v>0</v>
      </c>
    </row>
    <row r="7" spans="1:74" x14ac:dyDescent="0.2">
      <c r="A7" s="1">
        <f>IF(ISERROR(SEARCH(Lookup!B$3,All!G7)),A6,A6+1)</f>
        <v>6</v>
      </c>
      <c r="B7" s="1" t="s">
        <v>3325</v>
      </c>
      <c r="C7" s="1" t="s">
        <v>3658</v>
      </c>
      <c r="D7" s="1" t="s">
        <v>6731</v>
      </c>
      <c r="E7" s="1" t="s">
        <v>53</v>
      </c>
      <c r="F7" s="1" t="s">
        <v>54</v>
      </c>
      <c r="G7" s="1" t="s">
        <v>55</v>
      </c>
      <c r="H7" s="1">
        <v>0</v>
      </c>
      <c r="I7" s="1">
        <v>0</v>
      </c>
      <c r="J7" s="1">
        <v>0</v>
      </c>
      <c r="K7" s="1">
        <v>1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8462</v>
      </c>
      <c r="U7" s="1">
        <v>452</v>
      </c>
      <c r="V7" s="3">
        <v>0.90039999999999998</v>
      </c>
      <c r="W7" s="3">
        <v>6.8584099999999995E-2</v>
      </c>
      <c r="X7" s="3">
        <v>0.155</v>
      </c>
      <c r="Y7" s="3">
        <v>0</v>
      </c>
      <c r="Z7" s="1">
        <v>1</v>
      </c>
      <c r="AA7" s="1">
        <v>1</v>
      </c>
      <c r="AB7" s="1">
        <v>1</v>
      </c>
      <c r="AC7" s="1">
        <v>1</v>
      </c>
      <c r="AD7" s="1">
        <v>1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99</v>
      </c>
      <c r="AN7" s="3">
        <v>84.657032870500004</v>
      </c>
      <c r="AO7" s="3">
        <v>14.342967129499996</v>
      </c>
      <c r="AP7" s="1" t="s">
        <v>6925</v>
      </c>
      <c r="AQ7" s="1">
        <v>206</v>
      </c>
      <c r="AR7" s="1">
        <v>335</v>
      </c>
      <c r="AS7" s="1">
        <v>340</v>
      </c>
      <c r="AT7" s="1">
        <v>355</v>
      </c>
      <c r="AU7" s="1">
        <v>378</v>
      </c>
      <c r="AV7" s="1">
        <v>424</v>
      </c>
      <c r="AW7" s="1">
        <v>622</v>
      </c>
      <c r="AX7" s="1">
        <v>706</v>
      </c>
      <c r="AY7" s="1">
        <v>822</v>
      </c>
      <c r="AZ7" s="1">
        <v>1071</v>
      </c>
      <c r="BA7" s="1">
        <v>1171</v>
      </c>
      <c r="BB7" s="1">
        <v>1206</v>
      </c>
      <c r="BC7" s="1">
        <v>1262</v>
      </c>
      <c r="BD7" s="1">
        <v>1365</v>
      </c>
      <c r="BE7" s="1">
        <v>1575</v>
      </c>
      <c r="BF7" s="1">
        <v>1661</v>
      </c>
      <c r="BG7" s="1">
        <v>1844</v>
      </c>
      <c r="BH7" s="1">
        <v>1854</v>
      </c>
      <c r="BI7" s="1">
        <v>1950</v>
      </c>
      <c r="BJ7" s="1">
        <v>2221</v>
      </c>
      <c r="BK7" s="1">
        <v>2291</v>
      </c>
      <c r="BL7" s="1">
        <v>2312</v>
      </c>
      <c r="BM7" s="1">
        <v>2365</v>
      </c>
      <c r="BN7" s="1">
        <v>2389</v>
      </c>
      <c r="BO7" s="1">
        <v>2425</v>
      </c>
      <c r="BP7" s="1">
        <v>2464</v>
      </c>
      <c r="BQ7" s="1">
        <v>2495</v>
      </c>
      <c r="BR7" s="1">
        <v>2619</v>
      </c>
      <c r="BS7" s="1">
        <v>2666</v>
      </c>
      <c r="BT7" s="1">
        <v>2737</v>
      </c>
      <c r="BU7" s="1">
        <v>1</v>
      </c>
      <c r="BV7" s="1" t="b">
        <v>1</v>
      </c>
    </row>
    <row r="8" spans="1:74" x14ac:dyDescent="0.2">
      <c r="A8" s="1">
        <f>IF(ISERROR(SEARCH(Lookup!B$3,All!G8)),A7,A7+1)</f>
        <v>7</v>
      </c>
      <c r="B8" s="1" t="s">
        <v>3406</v>
      </c>
      <c r="C8" s="1" t="s">
        <v>3484</v>
      </c>
      <c r="D8" s="1" t="s">
        <v>6732</v>
      </c>
      <c r="E8" s="1" t="s">
        <v>56</v>
      </c>
      <c r="F8" s="1" t="s">
        <v>57</v>
      </c>
      <c r="G8" s="1" t="s">
        <v>58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8611</v>
      </c>
      <c r="U8" s="1">
        <v>482</v>
      </c>
      <c r="V8" s="3">
        <v>0.83199999999999996</v>
      </c>
      <c r="W8" s="3">
        <v>0.1224066</v>
      </c>
      <c r="X8" s="3">
        <v>0.11700000000000001</v>
      </c>
      <c r="Y8" s="3">
        <v>8.0000000000000002E-3</v>
      </c>
      <c r="Z8" s="1">
        <v>1</v>
      </c>
      <c r="AA8" s="1">
        <v>1</v>
      </c>
      <c r="AB8" s="1">
        <v>1</v>
      </c>
      <c r="AC8" s="1">
        <v>1</v>
      </c>
      <c r="AD8" s="1">
        <v>1</v>
      </c>
      <c r="AE8" s="1">
        <v>1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93</v>
      </c>
      <c r="AN8" s="3">
        <v>80.898384733000015</v>
      </c>
      <c r="AO8" s="3">
        <v>12.101615266999985</v>
      </c>
      <c r="AP8" s="1" t="s">
        <v>6925</v>
      </c>
      <c r="AQ8" s="1">
        <v>112</v>
      </c>
      <c r="AR8" s="1">
        <v>258</v>
      </c>
      <c r="AS8" s="1">
        <v>299</v>
      </c>
      <c r="AT8" s="1">
        <v>335</v>
      </c>
      <c r="AU8" s="1">
        <v>424</v>
      </c>
      <c r="AV8" s="1">
        <v>496</v>
      </c>
      <c r="AW8" s="1">
        <v>610</v>
      </c>
      <c r="AX8" s="1">
        <v>622</v>
      </c>
      <c r="AY8" s="1">
        <v>853</v>
      </c>
      <c r="AZ8" s="1">
        <v>1171</v>
      </c>
      <c r="BA8" s="1">
        <v>1195</v>
      </c>
      <c r="BB8" s="1">
        <v>1206</v>
      </c>
      <c r="BC8" s="1">
        <v>1314</v>
      </c>
      <c r="BD8" s="1">
        <v>1366</v>
      </c>
      <c r="BE8" s="1">
        <v>1456</v>
      </c>
      <c r="BF8" s="1">
        <v>1661</v>
      </c>
      <c r="BG8" s="1">
        <v>1710</v>
      </c>
      <c r="BH8" s="1">
        <v>1718</v>
      </c>
      <c r="BI8" s="1">
        <v>1844</v>
      </c>
      <c r="BJ8" s="1">
        <v>1854</v>
      </c>
      <c r="BK8" s="1">
        <v>1862</v>
      </c>
      <c r="BL8" s="1">
        <v>1991</v>
      </c>
      <c r="BM8" s="1">
        <v>2005</v>
      </c>
      <c r="BN8" s="1">
        <v>2297</v>
      </c>
      <c r="BO8" s="1">
        <v>2425</v>
      </c>
      <c r="BP8" s="1">
        <v>2464</v>
      </c>
      <c r="BQ8" s="1">
        <v>2619</v>
      </c>
      <c r="BR8" s="1">
        <v>2699</v>
      </c>
      <c r="BS8" s="1">
        <v>2737</v>
      </c>
      <c r="BT8" s="1">
        <v>2818</v>
      </c>
      <c r="BU8" s="1">
        <v>15</v>
      </c>
      <c r="BV8" s="1" t="b">
        <v>0</v>
      </c>
    </row>
    <row r="9" spans="1:74" x14ac:dyDescent="0.2">
      <c r="A9" s="1">
        <f>IF(ISERROR(SEARCH(Lookup!B$3,All!G9)),A8,A8+1)</f>
        <v>8</v>
      </c>
      <c r="B9" s="1" t="s">
        <v>3305</v>
      </c>
      <c r="C9" s="1" t="s">
        <v>3733</v>
      </c>
      <c r="D9" s="1" t="s">
        <v>6733</v>
      </c>
      <c r="E9" s="1" t="s">
        <v>47</v>
      </c>
      <c r="F9" s="1" t="s">
        <v>59</v>
      </c>
      <c r="G9" s="1" t="s">
        <v>60</v>
      </c>
      <c r="H9" s="1">
        <v>0</v>
      </c>
      <c r="I9" s="1">
        <v>0</v>
      </c>
      <c r="J9" s="1">
        <v>0</v>
      </c>
      <c r="K9" s="1">
        <v>1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7957</v>
      </c>
      <c r="U9" s="1">
        <v>624</v>
      </c>
      <c r="V9" s="3">
        <v>0.66510000000000002</v>
      </c>
      <c r="W9" s="3">
        <v>0.72115390000000001</v>
      </c>
      <c r="X9" s="3">
        <v>0.217</v>
      </c>
      <c r="Y9" s="3">
        <v>8.0000000000000002E-3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1</v>
      </c>
      <c r="AG9" s="1">
        <v>1</v>
      </c>
      <c r="AH9" s="1">
        <v>1</v>
      </c>
      <c r="AI9" s="1">
        <v>0</v>
      </c>
      <c r="AJ9" s="1">
        <v>0</v>
      </c>
      <c r="AK9" s="1">
        <v>0</v>
      </c>
      <c r="AL9" s="1">
        <v>0</v>
      </c>
      <c r="AM9" s="1">
        <v>6</v>
      </c>
      <c r="AN9" s="3">
        <v>27.263248319499997</v>
      </c>
      <c r="AO9" s="3">
        <v>-21.263248319499997</v>
      </c>
      <c r="AP9" s="1" t="s">
        <v>6926</v>
      </c>
      <c r="AQ9" s="1">
        <v>15</v>
      </c>
      <c r="AR9" s="1">
        <v>60</v>
      </c>
      <c r="AS9" s="1">
        <v>113</v>
      </c>
      <c r="AT9" s="1">
        <v>120</v>
      </c>
      <c r="AU9" s="1">
        <v>310</v>
      </c>
      <c r="AV9" s="1">
        <v>467</v>
      </c>
      <c r="AW9" s="1">
        <v>836</v>
      </c>
      <c r="AX9" s="1">
        <v>858</v>
      </c>
      <c r="AY9" s="1">
        <v>1122</v>
      </c>
      <c r="AZ9" s="1">
        <v>1191</v>
      </c>
      <c r="BA9" s="1">
        <v>1202</v>
      </c>
      <c r="BB9" s="1">
        <v>1207</v>
      </c>
      <c r="BC9" s="1">
        <v>1388</v>
      </c>
      <c r="BD9" s="1">
        <v>1411</v>
      </c>
      <c r="BE9" s="1">
        <v>1516</v>
      </c>
      <c r="BF9" s="1">
        <v>1556</v>
      </c>
      <c r="BG9" s="1">
        <v>1677</v>
      </c>
      <c r="BH9" s="1">
        <v>1682</v>
      </c>
      <c r="BI9" s="1">
        <v>1804</v>
      </c>
      <c r="BJ9" s="1">
        <v>1837</v>
      </c>
      <c r="BK9" s="1">
        <v>1896</v>
      </c>
      <c r="BL9" s="1">
        <v>2048</v>
      </c>
      <c r="BM9" s="1">
        <v>2128</v>
      </c>
      <c r="BN9" s="1">
        <v>2136</v>
      </c>
      <c r="BO9" s="1">
        <v>2187</v>
      </c>
      <c r="BP9" s="1">
        <v>2566</v>
      </c>
      <c r="BQ9" s="1">
        <v>2625</v>
      </c>
      <c r="BR9" s="1">
        <v>2675</v>
      </c>
      <c r="BS9" s="1">
        <v>2743</v>
      </c>
      <c r="BT9" s="1">
        <v>2753</v>
      </c>
      <c r="BU9" s="1">
        <v>30</v>
      </c>
      <c r="BV9" s="1" t="b">
        <v>0</v>
      </c>
    </row>
    <row r="10" spans="1:74" x14ac:dyDescent="0.2">
      <c r="A10" s="1">
        <f>IF(ISERROR(SEARCH(Lookup!B$3,All!G10)),A9,A9+1)</f>
        <v>9</v>
      </c>
      <c r="B10" s="1" t="s">
        <v>3314</v>
      </c>
      <c r="C10" s="1" t="s">
        <v>6734</v>
      </c>
      <c r="D10" s="1" t="s">
        <v>6735</v>
      </c>
      <c r="E10" s="1" t="s">
        <v>61</v>
      </c>
      <c r="F10" s="1" t="s">
        <v>62</v>
      </c>
      <c r="G10" s="1" t="s">
        <v>63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1</v>
      </c>
      <c r="S10" s="1">
        <v>0</v>
      </c>
      <c r="T10" s="1">
        <v>7333</v>
      </c>
      <c r="U10" s="1">
        <v>508</v>
      </c>
      <c r="V10" s="3">
        <v>0.95079999999999998</v>
      </c>
      <c r="W10" s="3">
        <v>0.38385829999999999</v>
      </c>
      <c r="X10" s="3">
        <v>0.11</v>
      </c>
      <c r="Y10" s="3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1</v>
      </c>
      <c r="AH10" s="1">
        <v>1</v>
      </c>
      <c r="AI10" s="1">
        <v>1</v>
      </c>
      <c r="AJ10" s="1">
        <v>1</v>
      </c>
      <c r="AK10" s="1">
        <v>1</v>
      </c>
      <c r="AL10" s="1">
        <v>1</v>
      </c>
      <c r="AM10" s="1">
        <v>48</v>
      </c>
      <c r="AN10" s="3">
        <v>61.429496141499996</v>
      </c>
      <c r="AO10" s="3">
        <v>-13.429496141499996</v>
      </c>
      <c r="AP10" s="1" t="s">
        <v>6925</v>
      </c>
      <c r="AQ10" s="1">
        <v>3</v>
      </c>
      <c r="AR10" s="1">
        <v>102</v>
      </c>
      <c r="AS10" s="1">
        <v>116</v>
      </c>
      <c r="AT10" s="1">
        <v>170</v>
      </c>
      <c r="AU10" s="1">
        <v>178</v>
      </c>
      <c r="AV10" s="1">
        <v>222</v>
      </c>
      <c r="AW10" s="1">
        <v>238</v>
      </c>
      <c r="AX10" s="1">
        <v>393</v>
      </c>
      <c r="AY10" s="1">
        <v>422</v>
      </c>
      <c r="AZ10" s="1">
        <v>627</v>
      </c>
      <c r="BA10" s="1">
        <v>879</v>
      </c>
      <c r="BB10" s="1">
        <v>895</v>
      </c>
      <c r="BC10" s="1">
        <v>941</v>
      </c>
      <c r="BD10" s="1">
        <v>1014</v>
      </c>
      <c r="BE10" s="1">
        <v>1034</v>
      </c>
      <c r="BF10" s="1">
        <v>1066</v>
      </c>
      <c r="BG10" s="1">
        <v>1077</v>
      </c>
      <c r="BH10" s="1">
        <v>1148</v>
      </c>
      <c r="BI10" s="1">
        <v>1159</v>
      </c>
      <c r="BJ10" s="1">
        <v>1217</v>
      </c>
      <c r="BK10" s="1">
        <v>1296</v>
      </c>
      <c r="BL10" s="1">
        <v>1305</v>
      </c>
      <c r="BM10" s="1">
        <v>1336</v>
      </c>
      <c r="BN10" s="1">
        <v>1420</v>
      </c>
      <c r="BO10" s="1">
        <v>1450</v>
      </c>
      <c r="BP10" s="1">
        <v>1520</v>
      </c>
      <c r="BQ10" s="1">
        <v>1805</v>
      </c>
      <c r="BR10" s="1">
        <v>1847</v>
      </c>
      <c r="BS10" s="1">
        <v>1872</v>
      </c>
      <c r="BT10" s="1">
        <v>1930</v>
      </c>
      <c r="BU10" s="1">
        <v>19</v>
      </c>
      <c r="BV10" s="1" t="b">
        <v>0</v>
      </c>
    </row>
    <row r="11" spans="1:74" x14ac:dyDescent="0.2">
      <c r="A11" s="1">
        <f>IF(ISERROR(SEARCH(Lookup!B$3,All!G11)),A10,A10+1)</f>
        <v>10</v>
      </c>
      <c r="B11" s="1" t="s">
        <v>3311</v>
      </c>
      <c r="C11" s="1" t="s">
        <v>4080</v>
      </c>
      <c r="D11" s="1" t="s">
        <v>6736</v>
      </c>
      <c r="E11" s="1" t="s">
        <v>64</v>
      </c>
      <c r="F11" s="1" t="s">
        <v>65</v>
      </c>
      <c r="G11" s="1" t="s">
        <v>66</v>
      </c>
      <c r="H11" s="1">
        <v>0</v>
      </c>
      <c r="I11" s="1">
        <v>0</v>
      </c>
      <c r="J11" s="1">
        <v>1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11291</v>
      </c>
      <c r="U11" s="1">
        <v>404</v>
      </c>
      <c r="V11" s="3">
        <v>2.7199999999999998E-2</v>
      </c>
      <c r="W11" s="3">
        <v>0.57178220000000002</v>
      </c>
      <c r="X11" s="3">
        <v>6.4000000000000001E-2</v>
      </c>
      <c r="Y11" s="3">
        <v>0.39700000000000002</v>
      </c>
      <c r="Z11" s="1">
        <v>1</v>
      </c>
      <c r="AA11" s="1">
        <v>1</v>
      </c>
      <c r="AB11" s="1">
        <v>1</v>
      </c>
      <c r="AC11" s="1">
        <v>1</v>
      </c>
      <c r="AD11" s="1">
        <v>1</v>
      </c>
      <c r="AE11" s="1">
        <v>1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26</v>
      </c>
      <c r="AN11" s="3">
        <v>41.347637810999991</v>
      </c>
      <c r="AO11" s="3">
        <v>-15.347637810999991</v>
      </c>
      <c r="AP11" s="1" t="s">
        <v>6925</v>
      </c>
      <c r="AQ11" s="1">
        <v>110</v>
      </c>
      <c r="AR11" s="1">
        <v>359</v>
      </c>
      <c r="AS11" s="1">
        <v>611</v>
      </c>
      <c r="AT11" s="1">
        <v>623</v>
      </c>
      <c r="AU11" s="1">
        <v>733</v>
      </c>
      <c r="AV11" s="1">
        <v>861</v>
      </c>
      <c r="AW11" s="1">
        <v>927</v>
      </c>
      <c r="AX11" s="1">
        <v>935</v>
      </c>
      <c r="AY11" s="1">
        <v>976</v>
      </c>
      <c r="AZ11" s="1">
        <v>991</v>
      </c>
      <c r="BA11" s="1">
        <v>1118</v>
      </c>
      <c r="BB11" s="1">
        <v>1170</v>
      </c>
      <c r="BC11" s="1">
        <v>1269</v>
      </c>
      <c r="BD11" s="1">
        <v>1353</v>
      </c>
      <c r="BE11" s="1">
        <v>1372</v>
      </c>
      <c r="BF11" s="1">
        <v>1457</v>
      </c>
      <c r="BG11" s="1">
        <v>1545</v>
      </c>
      <c r="BH11" s="1">
        <v>1590</v>
      </c>
      <c r="BI11" s="1">
        <v>1610</v>
      </c>
      <c r="BJ11" s="1">
        <v>1863</v>
      </c>
      <c r="BK11" s="1">
        <v>1899</v>
      </c>
      <c r="BL11" s="1">
        <v>1910</v>
      </c>
      <c r="BM11" s="1">
        <v>1965</v>
      </c>
      <c r="BN11" s="1">
        <v>2013</v>
      </c>
      <c r="BO11" s="1">
        <v>2042</v>
      </c>
      <c r="BP11" s="1">
        <v>2072</v>
      </c>
      <c r="BQ11" s="1">
        <v>2261</v>
      </c>
      <c r="BR11" s="1">
        <v>2286</v>
      </c>
      <c r="BS11" s="1">
        <v>2311</v>
      </c>
      <c r="BT11" s="1">
        <v>2782</v>
      </c>
      <c r="BU11" s="1">
        <v>24</v>
      </c>
      <c r="BV11" s="1" t="b">
        <v>0</v>
      </c>
    </row>
    <row r="12" spans="1:74" x14ac:dyDescent="0.2">
      <c r="A12" s="1">
        <f>IF(ISERROR(SEARCH(Lookup!B$3,All!G12)),A11,A11+1)</f>
        <v>11</v>
      </c>
      <c r="B12" s="1" t="s">
        <v>3305</v>
      </c>
      <c r="C12" s="1" t="s">
        <v>3629</v>
      </c>
      <c r="D12" s="1" t="s">
        <v>6737</v>
      </c>
      <c r="E12" s="1" t="s">
        <v>47</v>
      </c>
      <c r="F12" s="1" t="s">
        <v>67</v>
      </c>
      <c r="G12" s="1" t="s">
        <v>68</v>
      </c>
      <c r="H12" s="1">
        <v>0</v>
      </c>
      <c r="I12" s="1">
        <v>0</v>
      </c>
      <c r="J12" s="1">
        <v>1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8277</v>
      </c>
      <c r="U12" s="1">
        <v>2112</v>
      </c>
      <c r="V12" s="3">
        <v>0.91669999999999996</v>
      </c>
      <c r="W12" s="3">
        <v>9.8011399999999999E-2</v>
      </c>
      <c r="X12" s="3">
        <v>5.3999999999999999E-2</v>
      </c>
      <c r="Y12" s="3">
        <v>2E-3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</v>
      </c>
      <c r="AJ12" s="1">
        <v>1</v>
      </c>
      <c r="AK12" s="1">
        <v>1</v>
      </c>
      <c r="AL12" s="1">
        <v>1</v>
      </c>
      <c r="AM12" s="1">
        <v>76</v>
      </c>
      <c r="AN12" s="3">
        <v>85.973645857000008</v>
      </c>
      <c r="AO12" s="3">
        <v>-9.9736458570000082</v>
      </c>
      <c r="AP12" s="1" t="s">
        <v>6925</v>
      </c>
      <c r="AQ12" s="1">
        <v>303</v>
      </c>
      <c r="AR12" s="1">
        <v>389</v>
      </c>
      <c r="AS12" s="1">
        <v>571</v>
      </c>
      <c r="AT12" s="1">
        <v>574</v>
      </c>
      <c r="AU12" s="1">
        <v>701</v>
      </c>
      <c r="AV12" s="1">
        <v>875</v>
      </c>
      <c r="AW12" s="1">
        <v>897</v>
      </c>
      <c r="AX12" s="1">
        <v>1188</v>
      </c>
      <c r="AY12" s="1">
        <v>1320</v>
      </c>
      <c r="AZ12" s="1">
        <v>1322</v>
      </c>
      <c r="BA12" s="1">
        <v>1393</v>
      </c>
      <c r="BB12" s="1">
        <v>1395</v>
      </c>
      <c r="BC12" s="1">
        <v>1400</v>
      </c>
      <c r="BD12" s="1">
        <v>1589</v>
      </c>
      <c r="BE12" s="1">
        <v>1631</v>
      </c>
      <c r="BF12" s="1">
        <v>1766</v>
      </c>
      <c r="BG12" s="1">
        <v>1836</v>
      </c>
      <c r="BH12" s="1">
        <v>1866</v>
      </c>
      <c r="BI12" s="1">
        <v>1969</v>
      </c>
      <c r="BJ12" s="1">
        <v>1996</v>
      </c>
      <c r="BK12" s="1">
        <v>2039</v>
      </c>
      <c r="BL12" s="1">
        <v>2085</v>
      </c>
      <c r="BM12" s="1">
        <v>2103</v>
      </c>
      <c r="BN12" s="1">
        <v>2116</v>
      </c>
      <c r="BO12" s="1">
        <v>2125</v>
      </c>
      <c r="BP12" s="1">
        <v>2168</v>
      </c>
      <c r="BQ12" s="1">
        <v>2190</v>
      </c>
      <c r="BR12" s="1">
        <v>2658</v>
      </c>
      <c r="BS12" s="1">
        <v>2659</v>
      </c>
      <c r="BT12" s="1">
        <v>2668</v>
      </c>
      <c r="BU12" s="1">
        <v>16</v>
      </c>
      <c r="BV12" s="1" t="b">
        <v>0</v>
      </c>
    </row>
    <row r="13" spans="1:74" x14ac:dyDescent="0.2">
      <c r="A13" s="1">
        <f>IF(ISERROR(SEARCH(Lookup!B$3,All!G13)),A12,A12+1)</f>
        <v>12</v>
      </c>
      <c r="B13" s="1" t="s">
        <v>3314</v>
      </c>
      <c r="C13" s="1" t="s">
        <v>4500</v>
      </c>
      <c r="D13" s="1" t="s">
        <v>6738</v>
      </c>
      <c r="E13" s="1" t="s">
        <v>61</v>
      </c>
      <c r="F13" s="1" t="s">
        <v>69</v>
      </c>
      <c r="G13" s="1" t="s">
        <v>70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1</v>
      </c>
      <c r="P13" s="1">
        <v>0</v>
      </c>
      <c r="Q13" s="1">
        <v>0</v>
      </c>
      <c r="R13" s="1">
        <v>0</v>
      </c>
      <c r="S13" s="1">
        <v>0</v>
      </c>
      <c r="T13" s="1">
        <v>7316</v>
      </c>
      <c r="U13" s="1">
        <v>1043</v>
      </c>
      <c r="V13" s="3">
        <v>0.67879999999999996</v>
      </c>
      <c r="W13" s="3">
        <v>0.50814959999999998</v>
      </c>
      <c r="X13" s="3">
        <v>0.14899999999999999</v>
      </c>
      <c r="Y13" s="3">
        <v>8.9999999999999993E-3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1</v>
      </c>
      <c r="AJ13" s="1">
        <v>1</v>
      </c>
      <c r="AK13" s="1">
        <v>1</v>
      </c>
      <c r="AL13" s="1">
        <v>1</v>
      </c>
      <c r="AM13" s="1">
        <v>26</v>
      </c>
      <c r="AN13" s="3">
        <v>46.919049948000001</v>
      </c>
      <c r="AO13" s="3">
        <v>-20.919049948000001</v>
      </c>
      <c r="AP13" s="1" t="s">
        <v>6926</v>
      </c>
      <c r="AQ13" s="1">
        <v>26</v>
      </c>
      <c r="AR13" s="1">
        <v>228</v>
      </c>
      <c r="AS13" s="1">
        <v>236</v>
      </c>
      <c r="AT13" s="1">
        <v>308</v>
      </c>
      <c r="AU13" s="1">
        <v>328</v>
      </c>
      <c r="AV13" s="1">
        <v>331</v>
      </c>
      <c r="AW13" s="1">
        <v>342</v>
      </c>
      <c r="AX13" s="1">
        <v>482</v>
      </c>
      <c r="AY13" s="1">
        <v>579</v>
      </c>
      <c r="AZ13" s="1">
        <v>698</v>
      </c>
      <c r="BA13" s="1">
        <v>735</v>
      </c>
      <c r="BB13" s="1">
        <v>780</v>
      </c>
      <c r="BC13" s="1">
        <v>792</v>
      </c>
      <c r="BD13" s="1">
        <v>795</v>
      </c>
      <c r="BE13" s="1">
        <v>957</v>
      </c>
      <c r="BF13" s="1">
        <v>1124</v>
      </c>
      <c r="BG13" s="1">
        <v>1149</v>
      </c>
      <c r="BH13" s="1">
        <v>1225</v>
      </c>
      <c r="BI13" s="1">
        <v>1354</v>
      </c>
      <c r="BJ13" s="1">
        <v>1422</v>
      </c>
      <c r="BK13" s="1">
        <v>1473</v>
      </c>
      <c r="BL13" s="1">
        <v>1493</v>
      </c>
      <c r="BM13" s="1">
        <v>1514</v>
      </c>
      <c r="BN13" s="1">
        <v>1540</v>
      </c>
      <c r="BO13" s="1">
        <v>1563</v>
      </c>
      <c r="BP13" s="1">
        <v>1945</v>
      </c>
      <c r="BQ13" s="1">
        <v>1964</v>
      </c>
      <c r="BR13" s="1">
        <v>1970</v>
      </c>
      <c r="BS13" s="1">
        <v>2284</v>
      </c>
      <c r="BT13" s="1">
        <v>2697</v>
      </c>
      <c r="BU13" s="1">
        <v>28</v>
      </c>
      <c r="BV13" s="1" t="b">
        <v>0</v>
      </c>
    </row>
    <row r="14" spans="1:74" x14ac:dyDescent="0.2">
      <c r="A14" s="1">
        <f>IF(ISERROR(SEARCH(Lookup!B$3,All!G14)),A13,A13+1)</f>
        <v>13</v>
      </c>
      <c r="B14" s="1" t="s">
        <v>3314</v>
      </c>
      <c r="C14" s="1" t="s">
        <v>4500</v>
      </c>
      <c r="D14" s="1" t="s">
        <v>6739</v>
      </c>
      <c r="E14" s="1" t="s">
        <v>61</v>
      </c>
      <c r="F14" s="1" t="s">
        <v>69</v>
      </c>
      <c r="G14" s="1" t="s">
        <v>71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</v>
      </c>
      <c r="P14" s="1">
        <v>0</v>
      </c>
      <c r="Q14" s="1">
        <v>0</v>
      </c>
      <c r="R14" s="1">
        <v>0</v>
      </c>
      <c r="S14" s="1">
        <v>0</v>
      </c>
      <c r="T14" s="1">
        <v>7316</v>
      </c>
      <c r="U14" s="1">
        <v>478</v>
      </c>
      <c r="V14" s="3">
        <v>0.61719999999999997</v>
      </c>
      <c r="W14" s="3">
        <v>0.61795409999999995</v>
      </c>
      <c r="X14" s="3">
        <v>0.14599999999999999</v>
      </c>
      <c r="Y14" s="3">
        <v>7.2999999999999995E-2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1</v>
      </c>
      <c r="AF14" s="1">
        <v>1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46</v>
      </c>
      <c r="AN14" s="3">
        <v>38.179708720500003</v>
      </c>
      <c r="AO14" s="3">
        <v>7.8202912794999975</v>
      </c>
      <c r="AP14" s="1" t="s">
        <v>6925</v>
      </c>
      <c r="AQ14" s="1">
        <v>25</v>
      </c>
      <c r="AR14" s="1">
        <v>138</v>
      </c>
      <c r="AS14" s="1">
        <v>227</v>
      </c>
      <c r="AT14" s="1">
        <v>345</v>
      </c>
      <c r="AU14" s="1">
        <v>376</v>
      </c>
      <c r="AV14" s="1">
        <v>382</v>
      </c>
      <c r="AW14" s="1">
        <v>525</v>
      </c>
      <c r="AX14" s="1">
        <v>615</v>
      </c>
      <c r="AY14" s="1">
        <v>617</v>
      </c>
      <c r="AZ14" s="1">
        <v>699</v>
      </c>
      <c r="BA14" s="1">
        <v>963</v>
      </c>
      <c r="BB14" s="1">
        <v>1036</v>
      </c>
      <c r="BC14" s="1">
        <v>1167</v>
      </c>
      <c r="BD14" s="1">
        <v>1298</v>
      </c>
      <c r="BE14" s="1">
        <v>1849</v>
      </c>
      <c r="BF14" s="1">
        <v>1879</v>
      </c>
      <c r="BG14" s="1">
        <v>1938</v>
      </c>
      <c r="BH14" s="1">
        <v>1985</v>
      </c>
      <c r="BI14" s="1">
        <v>1999</v>
      </c>
      <c r="BJ14" s="1">
        <v>2138</v>
      </c>
      <c r="BK14" s="1">
        <v>2146</v>
      </c>
      <c r="BL14" s="1">
        <v>2169</v>
      </c>
      <c r="BM14" s="1">
        <v>2180</v>
      </c>
      <c r="BN14" s="1">
        <v>2181</v>
      </c>
      <c r="BO14" s="1">
        <v>2304</v>
      </c>
      <c r="BP14" s="1">
        <v>2358</v>
      </c>
      <c r="BQ14" s="1">
        <v>2379</v>
      </c>
      <c r="BR14" s="1">
        <v>2749</v>
      </c>
      <c r="BS14" s="1">
        <v>2750</v>
      </c>
      <c r="BT14" s="1">
        <v>2812</v>
      </c>
      <c r="BU14" s="1">
        <v>14</v>
      </c>
      <c r="BV14" s="1" t="b">
        <v>0</v>
      </c>
    </row>
    <row r="15" spans="1:74" x14ac:dyDescent="0.2">
      <c r="A15" s="1">
        <f>IF(ISERROR(SEARCH(Lookup!B$3,All!G15)),A14,A14+1)</f>
        <v>14</v>
      </c>
      <c r="B15" s="1" t="s">
        <v>3305</v>
      </c>
      <c r="C15" s="1" t="s">
        <v>3412</v>
      </c>
      <c r="D15" s="1" t="s">
        <v>6740</v>
      </c>
      <c r="E15" s="1" t="s">
        <v>47</v>
      </c>
      <c r="F15" s="1" t="s">
        <v>48</v>
      </c>
      <c r="G15" s="1" t="s">
        <v>72</v>
      </c>
      <c r="H15" s="1">
        <v>1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7660</v>
      </c>
      <c r="U15" s="1">
        <v>206</v>
      </c>
      <c r="V15" s="3">
        <v>1.46E-2</v>
      </c>
      <c r="W15" s="3">
        <v>0.80582520000000002</v>
      </c>
      <c r="X15" s="3">
        <v>0</v>
      </c>
      <c r="Y15" s="3">
        <v>2.5999999999999999E-2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1</v>
      </c>
      <c r="AJ15" s="1">
        <v>1</v>
      </c>
      <c r="AK15" s="1">
        <v>1</v>
      </c>
      <c r="AL15" s="1">
        <v>1</v>
      </c>
      <c r="AM15" s="1">
        <v>24</v>
      </c>
      <c r="AN15" s="3">
        <v>20.280133525999997</v>
      </c>
      <c r="AO15" s="3">
        <v>3.7198664740000034</v>
      </c>
      <c r="AP15" s="1" t="s">
        <v>6925</v>
      </c>
      <c r="AQ15" s="1">
        <v>125</v>
      </c>
      <c r="AR15" s="1">
        <v>188</v>
      </c>
      <c r="AS15" s="1">
        <v>330</v>
      </c>
      <c r="AT15" s="1">
        <v>726</v>
      </c>
      <c r="AU15" s="1">
        <v>1504</v>
      </c>
      <c r="AV15" s="1">
        <v>2272</v>
      </c>
      <c r="AW15" s="1">
        <v>2308</v>
      </c>
      <c r="AX15" s="1">
        <v>2353</v>
      </c>
      <c r="AY15" s="1">
        <v>2363</v>
      </c>
      <c r="AZ15" s="1">
        <v>2396</v>
      </c>
      <c r="BA15" s="1">
        <v>2468</v>
      </c>
      <c r="BB15" s="1">
        <v>2476</v>
      </c>
      <c r="BC15" s="1">
        <v>2477</v>
      </c>
      <c r="BD15" s="1">
        <v>2544</v>
      </c>
      <c r="BE15" s="1">
        <v>2583</v>
      </c>
      <c r="BF15" s="1">
        <v>2588</v>
      </c>
      <c r="BG15" s="1">
        <v>2630</v>
      </c>
      <c r="BH15" s="1">
        <v>2654</v>
      </c>
      <c r="BI15" s="1">
        <v>2678</v>
      </c>
      <c r="BJ15" s="1">
        <v>2680</v>
      </c>
      <c r="BK15" s="1">
        <v>2689</v>
      </c>
      <c r="BL15" s="1">
        <v>2757</v>
      </c>
      <c r="BM15" s="1">
        <v>2775</v>
      </c>
      <c r="BN15" s="1">
        <v>2776</v>
      </c>
      <c r="BO15" s="1">
        <v>2777</v>
      </c>
      <c r="BP15" s="1">
        <v>2789</v>
      </c>
      <c r="BQ15" s="1">
        <v>2828</v>
      </c>
      <c r="BR15" s="1">
        <v>2829</v>
      </c>
      <c r="BS15" s="1">
        <v>2830</v>
      </c>
      <c r="BT15" s="1">
        <v>2831</v>
      </c>
      <c r="BU15" s="1">
        <v>14</v>
      </c>
      <c r="BV15" s="1" t="b">
        <v>0</v>
      </c>
    </row>
    <row r="16" spans="1:74" x14ac:dyDescent="0.2">
      <c r="A16" s="1">
        <f>IF(ISERROR(SEARCH(Lookup!B$3,All!G16)),A15,A15+1)</f>
        <v>15</v>
      </c>
      <c r="B16" s="1" t="s">
        <v>3386</v>
      </c>
      <c r="C16" s="1" t="s">
        <v>3813</v>
      </c>
      <c r="D16" s="1" t="s">
        <v>6741</v>
      </c>
      <c r="E16" s="1" t="s">
        <v>41</v>
      </c>
      <c r="F16" s="1" t="s">
        <v>73</v>
      </c>
      <c r="G16" s="1" t="s">
        <v>74</v>
      </c>
      <c r="H16" s="1">
        <v>0</v>
      </c>
      <c r="I16" s="1">
        <v>0</v>
      </c>
      <c r="J16" s="1">
        <v>0</v>
      </c>
      <c r="K16" s="1">
        <v>1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8229</v>
      </c>
      <c r="U16" s="1">
        <v>1129</v>
      </c>
      <c r="V16" s="3">
        <v>0.4491</v>
      </c>
      <c r="W16" s="3">
        <v>0.64924709999999997</v>
      </c>
      <c r="X16" s="3">
        <v>0.17</v>
      </c>
      <c r="Y16" s="3">
        <v>8.9999999999999993E-3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1</v>
      </c>
      <c r="AG16" s="1">
        <v>1</v>
      </c>
      <c r="AH16" s="1">
        <v>1</v>
      </c>
      <c r="AI16" s="1">
        <v>0</v>
      </c>
      <c r="AJ16" s="1">
        <v>0</v>
      </c>
      <c r="AK16" s="1">
        <v>0</v>
      </c>
      <c r="AL16" s="1">
        <v>0</v>
      </c>
      <c r="AM16" s="1">
        <v>27</v>
      </c>
      <c r="AN16" s="3">
        <v>32.078544185500007</v>
      </c>
      <c r="AO16" s="3">
        <v>-5.0785441855000073</v>
      </c>
      <c r="AP16" s="1" t="s">
        <v>6925</v>
      </c>
      <c r="AQ16" s="1">
        <v>8</v>
      </c>
      <c r="AR16" s="1">
        <v>113</v>
      </c>
      <c r="AS16" s="1">
        <v>120</v>
      </c>
      <c r="AT16" s="1">
        <v>829</v>
      </c>
      <c r="AU16" s="1">
        <v>836</v>
      </c>
      <c r="AV16" s="1">
        <v>858</v>
      </c>
      <c r="AW16" s="1">
        <v>867</v>
      </c>
      <c r="AX16" s="1">
        <v>1207</v>
      </c>
      <c r="AY16" s="1">
        <v>1253</v>
      </c>
      <c r="AZ16" s="1">
        <v>1388</v>
      </c>
      <c r="BA16" s="1">
        <v>1411</v>
      </c>
      <c r="BB16" s="1">
        <v>1532</v>
      </c>
      <c r="BC16" s="1">
        <v>1677</v>
      </c>
      <c r="BD16" s="1">
        <v>1736</v>
      </c>
      <c r="BE16" s="1">
        <v>1782</v>
      </c>
      <c r="BF16" s="1">
        <v>1804</v>
      </c>
      <c r="BG16" s="1">
        <v>1837</v>
      </c>
      <c r="BH16" s="1">
        <v>1839</v>
      </c>
      <c r="BI16" s="1">
        <v>1896</v>
      </c>
      <c r="BJ16" s="1">
        <v>2048</v>
      </c>
      <c r="BK16" s="1">
        <v>2136</v>
      </c>
      <c r="BL16" s="1">
        <v>2173</v>
      </c>
      <c r="BM16" s="1">
        <v>2230</v>
      </c>
      <c r="BN16" s="1">
        <v>2337</v>
      </c>
      <c r="BO16" s="1">
        <v>2566</v>
      </c>
      <c r="BP16" s="1">
        <v>2648</v>
      </c>
      <c r="BQ16" s="1">
        <v>2675</v>
      </c>
      <c r="BR16" s="1">
        <v>2743</v>
      </c>
      <c r="BS16" s="1">
        <v>2747</v>
      </c>
      <c r="BT16" s="1">
        <v>2784</v>
      </c>
      <c r="BU16" s="1">
        <v>15</v>
      </c>
      <c r="BV16" s="1" t="b">
        <v>0</v>
      </c>
    </row>
    <row r="17" spans="1:74" x14ac:dyDescent="0.2">
      <c r="A17" s="1">
        <f>IF(ISERROR(SEARCH(Lookup!B$3,All!G17)),A16,A16+1)</f>
        <v>16</v>
      </c>
      <c r="B17" s="1" t="s">
        <v>3463</v>
      </c>
      <c r="C17" s="1" t="s">
        <v>6742</v>
      </c>
      <c r="D17" s="1" t="s">
        <v>6743</v>
      </c>
      <c r="E17" s="1" t="s">
        <v>75</v>
      </c>
      <c r="F17" s="1" t="s">
        <v>76</v>
      </c>
      <c r="G17" s="1" t="s">
        <v>77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1</v>
      </c>
      <c r="S17" s="1">
        <v>0</v>
      </c>
      <c r="T17" s="1">
        <v>7316</v>
      </c>
      <c r="U17" s="1">
        <v>153</v>
      </c>
      <c r="V17" s="3">
        <v>0.85619999999999996</v>
      </c>
      <c r="W17" s="3">
        <v>0.6928105</v>
      </c>
      <c r="X17" s="3">
        <v>0.224</v>
      </c>
      <c r="Y17" s="3">
        <v>0</v>
      </c>
      <c r="Z17" s="1">
        <v>1</v>
      </c>
      <c r="AA17" s="1">
        <v>1</v>
      </c>
      <c r="AB17" s="1">
        <v>1</v>
      </c>
      <c r="AC17" s="1">
        <v>1</v>
      </c>
      <c r="AD17" s="1">
        <v>1</v>
      </c>
      <c r="AE17" s="1">
        <v>1</v>
      </c>
      <c r="AF17" s="1">
        <v>1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17</v>
      </c>
      <c r="AN17" s="3">
        <v>31.510343802500003</v>
      </c>
      <c r="AO17" s="3">
        <v>-14.510343802500003</v>
      </c>
      <c r="AP17" s="1" t="s">
        <v>6925</v>
      </c>
      <c r="AQ17" s="1">
        <v>68</v>
      </c>
      <c r="AR17" s="1">
        <v>115</v>
      </c>
      <c r="AS17" s="1">
        <v>237</v>
      </c>
      <c r="AT17" s="1">
        <v>528</v>
      </c>
      <c r="AU17" s="1">
        <v>547</v>
      </c>
      <c r="AV17" s="1">
        <v>607</v>
      </c>
      <c r="AW17" s="1">
        <v>724</v>
      </c>
      <c r="AX17" s="1">
        <v>749</v>
      </c>
      <c r="AY17" s="1">
        <v>789</v>
      </c>
      <c r="AZ17" s="1">
        <v>848</v>
      </c>
      <c r="BA17" s="1">
        <v>972</v>
      </c>
      <c r="BB17" s="1">
        <v>1061</v>
      </c>
      <c r="BC17" s="1">
        <v>1083</v>
      </c>
      <c r="BD17" s="1">
        <v>1111</v>
      </c>
      <c r="BE17" s="1">
        <v>1113</v>
      </c>
      <c r="BF17" s="1">
        <v>1282</v>
      </c>
      <c r="BG17" s="1">
        <v>1297</v>
      </c>
      <c r="BH17" s="1">
        <v>1364</v>
      </c>
      <c r="BI17" s="1">
        <v>1419</v>
      </c>
      <c r="BJ17" s="1">
        <v>1593</v>
      </c>
      <c r="BK17" s="1">
        <v>1787</v>
      </c>
      <c r="BL17" s="1">
        <v>1790</v>
      </c>
      <c r="BM17" s="1">
        <v>1823</v>
      </c>
      <c r="BN17" s="1">
        <v>1824</v>
      </c>
      <c r="BO17" s="1">
        <v>1845</v>
      </c>
      <c r="BP17" s="1">
        <v>1853</v>
      </c>
      <c r="BQ17" s="1">
        <v>1877</v>
      </c>
      <c r="BR17" s="1">
        <v>1911</v>
      </c>
      <c r="BS17" s="1">
        <v>2438</v>
      </c>
      <c r="BT17" s="1">
        <v>2691</v>
      </c>
      <c r="BU17" s="1">
        <v>27</v>
      </c>
      <c r="BV17" s="1" t="b">
        <v>0</v>
      </c>
    </row>
    <row r="18" spans="1:74" x14ac:dyDescent="0.2">
      <c r="A18" s="1">
        <f>IF(ISERROR(SEARCH(Lookup!B$3,All!G18)),A17,A17+1)</f>
        <v>17</v>
      </c>
      <c r="B18" s="1" t="s">
        <v>3442</v>
      </c>
      <c r="C18" s="1" t="s">
        <v>4616</v>
      </c>
      <c r="D18" s="1" t="s">
        <v>6744</v>
      </c>
      <c r="E18" s="1" t="s">
        <v>78</v>
      </c>
      <c r="F18" s="1" t="s">
        <v>79</v>
      </c>
      <c r="G18" s="1" t="s">
        <v>80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7388</v>
      </c>
      <c r="U18" s="1">
        <v>402</v>
      </c>
      <c r="V18" s="3">
        <v>0.8831</v>
      </c>
      <c r="W18" s="3">
        <v>0.31592039999999999</v>
      </c>
      <c r="X18" s="3">
        <v>0.14899999999999999</v>
      </c>
      <c r="Y18" s="3">
        <v>5.0000000000000001E-3</v>
      </c>
      <c r="Z18" s="1">
        <v>1</v>
      </c>
      <c r="AA18" s="1">
        <v>1</v>
      </c>
      <c r="AB18" s="1">
        <v>1</v>
      </c>
      <c r="AC18" s="1">
        <v>1</v>
      </c>
      <c r="AD18" s="1">
        <v>1</v>
      </c>
      <c r="AE18" s="1">
        <v>1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54</v>
      </c>
      <c r="AN18" s="3">
        <v>64.803174901999995</v>
      </c>
      <c r="AO18" s="3">
        <v>-10.803174901999995</v>
      </c>
      <c r="AP18" s="1" t="s">
        <v>6925</v>
      </c>
      <c r="AQ18" s="1">
        <v>44</v>
      </c>
      <c r="AR18" s="1">
        <v>66</v>
      </c>
      <c r="AS18" s="1">
        <v>93</v>
      </c>
      <c r="AT18" s="1">
        <v>351</v>
      </c>
      <c r="AU18" s="1">
        <v>383</v>
      </c>
      <c r="AV18" s="1">
        <v>468</v>
      </c>
      <c r="AW18" s="1">
        <v>522</v>
      </c>
      <c r="AX18" s="1">
        <v>676</v>
      </c>
      <c r="AY18" s="1">
        <v>680</v>
      </c>
      <c r="AZ18" s="1">
        <v>1041</v>
      </c>
      <c r="BA18" s="1">
        <v>1147</v>
      </c>
      <c r="BB18" s="1">
        <v>1161</v>
      </c>
      <c r="BC18" s="1">
        <v>1243</v>
      </c>
      <c r="BD18" s="1">
        <v>1392</v>
      </c>
      <c r="BE18" s="1">
        <v>1416</v>
      </c>
      <c r="BF18" s="1">
        <v>1425</v>
      </c>
      <c r="BG18" s="1">
        <v>1624</v>
      </c>
      <c r="BH18" s="1">
        <v>1765</v>
      </c>
      <c r="BI18" s="1">
        <v>1774</v>
      </c>
      <c r="BJ18" s="1">
        <v>1974</v>
      </c>
      <c r="BK18" s="1">
        <v>2055</v>
      </c>
      <c r="BL18" s="1">
        <v>2204</v>
      </c>
      <c r="BM18" s="1">
        <v>2247</v>
      </c>
      <c r="BN18" s="1">
        <v>2340</v>
      </c>
      <c r="BO18" s="1">
        <v>2355</v>
      </c>
      <c r="BP18" s="1">
        <v>2451</v>
      </c>
      <c r="BQ18" s="1">
        <v>2474</v>
      </c>
      <c r="BR18" s="1">
        <v>2516</v>
      </c>
      <c r="BS18" s="1">
        <v>2662</v>
      </c>
      <c r="BT18" s="1">
        <v>2744</v>
      </c>
      <c r="BU18" s="1">
        <v>27</v>
      </c>
      <c r="BV18" s="1" t="b">
        <v>0</v>
      </c>
    </row>
    <row r="19" spans="1:74" x14ac:dyDescent="0.2">
      <c r="A19" s="1">
        <f>IF(ISERROR(SEARCH(Lookup!B$3,All!G19)),A18,A18+1)</f>
        <v>18</v>
      </c>
      <c r="B19" s="1" t="s">
        <v>3305</v>
      </c>
      <c r="C19" s="1" t="s">
        <v>3733</v>
      </c>
      <c r="D19" s="1" t="s">
        <v>6745</v>
      </c>
      <c r="E19" s="1" t="s">
        <v>47</v>
      </c>
      <c r="F19" s="1" t="s">
        <v>59</v>
      </c>
      <c r="G19" s="1" t="s">
        <v>81</v>
      </c>
      <c r="H19" s="1">
        <v>0</v>
      </c>
      <c r="I19" s="1">
        <v>0</v>
      </c>
      <c r="J19" s="1">
        <v>0</v>
      </c>
      <c r="K19" s="1">
        <v>1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7957</v>
      </c>
      <c r="U19" s="1">
        <v>363</v>
      </c>
      <c r="V19" s="3">
        <v>0.78239999999999998</v>
      </c>
      <c r="W19" s="3">
        <v>0.57300280000000003</v>
      </c>
      <c r="X19" s="3">
        <v>0.111</v>
      </c>
      <c r="Y19" s="3">
        <v>5.0000000000000001E-3</v>
      </c>
      <c r="Z19" s="1">
        <v>1</v>
      </c>
      <c r="AA19" s="1">
        <v>1</v>
      </c>
      <c r="AB19" s="1">
        <v>1</v>
      </c>
      <c r="AC19" s="1">
        <v>1</v>
      </c>
      <c r="AD19" s="1">
        <v>1</v>
      </c>
      <c r="AE19" s="1">
        <v>1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21</v>
      </c>
      <c r="AN19" s="3">
        <v>44.202569613999998</v>
      </c>
      <c r="AO19" s="3">
        <v>-23.202569613999998</v>
      </c>
      <c r="AP19" s="1" t="s">
        <v>6926</v>
      </c>
      <c r="AQ19" s="1">
        <v>79</v>
      </c>
      <c r="AR19" s="1">
        <v>87</v>
      </c>
      <c r="AS19" s="1">
        <v>91</v>
      </c>
      <c r="AT19" s="1">
        <v>107</v>
      </c>
      <c r="AU19" s="1">
        <v>408</v>
      </c>
      <c r="AV19" s="1">
        <v>550</v>
      </c>
      <c r="AW19" s="1">
        <v>561</v>
      </c>
      <c r="AX19" s="1">
        <v>597</v>
      </c>
      <c r="AY19" s="1">
        <v>813</v>
      </c>
      <c r="AZ19" s="1">
        <v>1075</v>
      </c>
      <c r="BA19" s="1">
        <v>1102</v>
      </c>
      <c r="BB19" s="1">
        <v>1250</v>
      </c>
      <c r="BC19" s="1">
        <v>1331</v>
      </c>
      <c r="BD19" s="1">
        <v>1381</v>
      </c>
      <c r="BE19" s="1">
        <v>1543</v>
      </c>
      <c r="BF19" s="1">
        <v>1568</v>
      </c>
      <c r="BG19" s="1">
        <v>1680</v>
      </c>
      <c r="BH19" s="1">
        <v>1712</v>
      </c>
      <c r="BI19" s="1">
        <v>1713</v>
      </c>
      <c r="BJ19" s="1">
        <v>1734</v>
      </c>
      <c r="BK19" s="1">
        <v>1807</v>
      </c>
      <c r="BL19" s="1">
        <v>1840</v>
      </c>
      <c r="BM19" s="1">
        <v>1864</v>
      </c>
      <c r="BN19" s="1">
        <v>1874</v>
      </c>
      <c r="BO19" s="1">
        <v>2182</v>
      </c>
      <c r="BP19" s="1">
        <v>2191</v>
      </c>
      <c r="BQ19" s="1">
        <v>2243</v>
      </c>
      <c r="BR19" s="1">
        <v>2411</v>
      </c>
      <c r="BS19" s="1">
        <v>2455</v>
      </c>
      <c r="BT19" s="1">
        <v>2641</v>
      </c>
      <c r="BU19" s="1">
        <v>25</v>
      </c>
      <c r="BV19" s="1" t="b">
        <v>0</v>
      </c>
    </row>
    <row r="20" spans="1:74" x14ac:dyDescent="0.2">
      <c r="A20" s="1">
        <f>IF(ISERROR(SEARCH(Lookup!B$3,All!G20)),A19,A19+1)</f>
        <v>19</v>
      </c>
      <c r="B20" s="1" t="s">
        <v>3900</v>
      </c>
      <c r="C20" s="1" t="s">
        <v>5475</v>
      </c>
      <c r="D20" s="1" t="s">
        <v>6746</v>
      </c>
      <c r="E20" s="1" t="s">
        <v>82</v>
      </c>
      <c r="F20" s="1" t="s">
        <v>83</v>
      </c>
      <c r="G20" s="1" t="s">
        <v>84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1</v>
      </c>
      <c r="S20" s="1">
        <v>0</v>
      </c>
      <c r="T20" s="1">
        <v>7359</v>
      </c>
      <c r="U20" s="1">
        <v>314</v>
      </c>
      <c r="V20" s="3">
        <v>0.97130000000000005</v>
      </c>
      <c r="W20" s="3">
        <v>0.4171975</v>
      </c>
      <c r="X20" s="3">
        <v>0.108</v>
      </c>
      <c r="Y20" s="3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1</v>
      </c>
      <c r="AJ20" s="1">
        <v>1</v>
      </c>
      <c r="AK20" s="1">
        <v>1</v>
      </c>
      <c r="AL20" s="1">
        <v>1</v>
      </c>
      <c r="AM20" s="1">
        <v>85</v>
      </c>
      <c r="AN20" s="3">
        <v>59.061009737500001</v>
      </c>
      <c r="AO20" s="3">
        <v>25.938990262499999</v>
      </c>
      <c r="AP20" s="1" t="s">
        <v>6927</v>
      </c>
      <c r="AQ20" s="1">
        <v>58</v>
      </c>
      <c r="AR20" s="1">
        <v>161</v>
      </c>
      <c r="AS20" s="1">
        <v>203</v>
      </c>
      <c r="AT20" s="1">
        <v>279</v>
      </c>
      <c r="AU20" s="1">
        <v>296</v>
      </c>
      <c r="AV20" s="1">
        <v>450</v>
      </c>
      <c r="AW20" s="1">
        <v>529</v>
      </c>
      <c r="AX20" s="1">
        <v>586</v>
      </c>
      <c r="AY20" s="1">
        <v>765</v>
      </c>
      <c r="AZ20" s="1">
        <v>826</v>
      </c>
      <c r="BA20" s="1">
        <v>879</v>
      </c>
      <c r="BB20" s="1">
        <v>941</v>
      </c>
      <c r="BC20" s="1">
        <v>1043</v>
      </c>
      <c r="BD20" s="1">
        <v>1066</v>
      </c>
      <c r="BE20" s="1">
        <v>1095</v>
      </c>
      <c r="BF20" s="1">
        <v>1217</v>
      </c>
      <c r="BG20" s="1">
        <v>1296</v>
      </c>
      <c r="BH20" s="1">
        <v>1336</v>
      </c>
      <c r="BI20" s="1">
        <v>1426</v>
      </c>
      <c r="BJ20" s="1">
        <v>1450</v>
      </c>
      <c r="BK20" s="1">
        <v>1501</v>
      </c>
      <c r="BL20" s="1">
        <v>1510</v>
      </c>
      <c r="BM20" s="1">
        <v>1520</v>
      </c>
      <c r="BN20" s="1">
        <v>1535</v>
      </c>
      <c r="BO20" s="1">
        <v>1602</v>
      </c>
      <c r="BP20" s="1">
        <v>1847</v>
      </c>
      <c r="BQ20" s="1">
        <v>1857</v>
      </c>
      <c r="BR20" s="1">
        <v>1930</v>
      </c>
      <c r="BS20" s="1">
        <v>2063</v>
      </c>
      <c r="BT20" s="1">
        <v>2322</v>
      </c>
      <c r="BU20" s="1">
        <v>1</v>
      </c>
      <c r="BV20" s="1" t="b">
        <v>1</v>
      </c>
    </row>
    <row r="21" spans="1:74" x14ac:dyDescent="0.2">
      <c r="A21" s="1">
        <f>IF(ISERROR(SEARCH(Lookup!B$3,All!G21)),A20,A20+1)</f>
        <v>20</v>
      </c>
      <c r="B21" s="1" t="s">
        <v>3311</v>
      </c>
      <c r="C21" s="1" t="s">
        <v>4214</v>
      </c>
      <c r="D21" s="1" t="s">
        <v>6747</v>
      </c>
      <c r="E21" s="1" t="s">
        <v>64</v>
      </c>
      <c r="F21" s="1" t="s">
        <v>85</v>
      </c>
      <c r="G21" s="1" t="s">
        <v>86</v>
      </c>
      <c r="H21" s="1">
        <v>0</v>
      </c>
      <c r="I21" s="1">
        <v>0</v>
      </c>
      <c r="J21" s="1">
        <v>1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7491</v>
      </c>
      <c r="U21" s="1">
        <v>416</v>
      </c>
      <c r="V21" s="3">
        <v>0.18509999999999999</v>
      </c>
      <c r="W21" s="3">
        <v>0.86298079999999999</v>
      </c>
      <c r="X21" s="3">
        <v>0.186</v>
      </c>
      <c r="Y21" s="3">
        <v>0.32600000000000001</v>
      </c>
      <c r="Z21" s="1">
        <v>1</v>
      </c>
      <c r="AA21" s="1">
        <v>1</v>
      </c>
      <c r="AB21" s="1">
        <v>1</v>
      </c>
      <c r="AC21" s="1">
        <v>1</v>
      </c>
      <c r="AD21" s="1">
        <v>1</v>
      </c>
      <c r="AE21" s="1">
        <v>1</v>
      </c>
      <c r="AF21" s="1">
        <v>1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11</v>
      </c>
      <c r="AN21" s="3">
        <v>14.801536003999987</v>
      </c>
      <c r="AO21" s="3">
        <v>-3.8015360039999866</v>
      </c>
      <c r="AP21" s="1" t="s">
        <v>6925</v>
      </c>
      <c r="AQ21" s="1">
        <v>50</v>
      </c>
      <c r="AR21" s="1">
        <v>213</v>
      </c>
      <c r="AS21" s="1">
        <v>297</v>
      </c>
      <c r="AT21" s="1">
        <v>572</v>
      </c>
      <c r="AU21" s="1">
        <v>628</v>
      </c>
      <c r="AV21" s="1">
        <v>821</v>
      </c>
      <c r="AW21" s="1">
        <v>825</v>
      </c>
      <c r="AX21" s="1">
        <v>857</v>
      </c>
      <c r="AY21" s="1">
        <v>959</v>
      </c>
      <c r="AZ21" s="1">
        <v>1084</v>
      </c>
      <c r="BA21" s="1">
        <v>1109</v>
      </c>
      <c r="BB21" s="1">
        <v>1170</v>
      </c>
      <c r="BC21" s="1">
        <v>1212</v>
      </c>
      <c r="BD21" s="1">
        <v>1239</v>
      </c>
      <c r="BE21" s="1">
        <v>1255</v>
      </c>
      <c r="BF21" s="1">
        <v>1459</v>
      </c>
      <c r="BG21" s="1">
        <v>1645</v>
      </c>
      <c r="BH21" s="1">
        <v>1676</v>
      </c>
      <c r="BI21" s="1">
        <v>1711</v>
      </c>
      <c r="BJ21" s="1">
        <v>1806</v>
      </c>
      <c r="BK21" s="1">
        <v>1957</v>
      </c>
      <c r="BL21" s="1">
        <v>2001</v>
      </c>
      <c r="BM21" s="1">
        <v>2105</v>
      </c>
      <c r="BN21" s="1">
        <v>2447</v>
      </c>
      <c r="BO21" s="1">
        <v>2449</v>
      </c>
      <c r="BP21" s="1">
        <v>2520</v>
      </c>
      <c r="BQ21" s="1">
        <v>2607</v>
      </c>
      <c r="BR21" s="1">
        <v>2706</v>
      </c>
      <c r="BS21" s="1">
        <v>2730</v>
      </c>
      <c r="BT21" s="1">
        <v>2795</v>
      </c>
      <c r="BU21" s="1">
        <v>20</v>
      </c>
      <c r="BV21" s="1" t="b">
        <v>0</v>
      </c>
    </row>
    <row r="22" spans="1:74" x14ac:dyDescent="0.2">
      <c r="A22" s="1">
        <f>IF(ISERROR(SEARCH(Lookup!B$3,All!G22)),A21,A21+1)</f>
        <v>21</v>
      </c>
      <c r="B22" s="1" t="s">
        <v>3314</v>
      </c>
      <c r="C22" s="1" t="s">
        <v>4500</v>
      </c>
      <c r="D22" s="1" t="s">
        <v>6748</v>
      </c>
      <c r="E22" s="1" t="s">
        <v>61</v>
      </c>
      <c r="F22" s="1" t="s">
        <v>69</v>
      </c>
      <c r="G22" s="1" t="s">
        <v>87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1</v>
      </c>
      <c r="P22" s="1">
        <v>0</v>
      </c>
      <c r="Q22" s="1">
        <v>0</v>
      </c>
      <c r="R22" s="1">
        <v>0</v>
      </c>
      <c r="S22" s="1">
        <v>0</v>
      </c>
      <c r="T22" s="1">
        <v>7316</v>
      </c>
      <c r="U22" s="1">
        <v>435</v>
      </c>
      <c r="V22" s="3">
        <v>0.73560000000000003</v>
      </c>
      <c r="W22" s="3">
        <v>0.46896549999999998</v>
      </c>
      <c r="X22" s="3">
        <v>9.4E-2</v>
      </c>
      <c r="Y22" s="3">
        <v>7.0000000000000007E-2</v>
      </c>
      <c r="Z22" s="1">
        <v>1</v>
      </c>
      <c r="AA22" s="1">
        <v>1</v>
      </c>
      <c r="AB22" s="1">
        <v>1</v>
      </c>
      <c r="AC22" s="1">
        <v>1</v>
      </c>
      <c r="AD22" s="1">
        <v>1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43</v>
      </c>
      <c r="AN22" s="3">
        <v>53.346392077499999</v>
      </c>
      <c r="AO22" s="3">
        <v>-10.346392077499999</v>
      </c>
      <c r="AP22" s="1" t="s">
        <v>6925</v>
      </c>
      <c r="AQ22" s="1">
        <v>1</v>
      </c>
      <c r="AR22" s="1">
        <v>34</v>
      </c>
      <c r="AS22" s="1">
        <v>219</v>
      </c>
      <c r="AT22" s="1">
        <v>227</v>
      </c>
      <c r="AU22" s="1">
        <v>235</v>
      </c>
      <c r="AV22" s="1">
        <v>307</v>
      </c>
      <c r="AW22" s="1">
        <v>345</v>
      </c>
      <c r="AX22" s="1">
        <v>376</v>
      </c>
      <c r="AY22" s="1">
        <v>478</v>
      </c>
      <c r="AZ22" s="1">
        <v>592</v>
      </c>
      <c r="BA22" s="1">
        <v>703</v>
      </c>
      <c r="BB22" s="1">
        <v>722</v>
      </c>
      <c r="BC22" s="1">
        <v>731</v>
      </c>
      <c r="BD22" s="1">
        <v>781</v>
      </c>
      <c r="BE22" s="1">
        <v>963</v>
      </c>
      <c r="BF22" s="1">
        <v>1167</v>
      </c>
      <c r="BG22" s="1">
        <v>1179</v>
      </c>
      <c r="BH22" s="1">
        <v>1264</v>
      </c>
      <c r="BI22" s="1">
        <v>1470</v>
      </c>
      <c r="BJ22" s="1">
        <v>1485</v>
      </c>
      <c r="BK22" s="1">
        <v>1562</v>
      </c>
      <c r="BL22" s="1">
        <v>1621</v>
      </c>
      <c r="BM22" s="1">
        <v>1684</v>
      </c>
      <c r="BN22" s="1">
        <v>1793</v>
      </c>
      <c r="BO22" s="1">
        <v>1938</v>
      </c>
      <c r="BP22" s="1">
        <v>2036</v>
      </c>
      <c r="BQ22" s="1">
        <v>2180</v>
      </c>
      <c r="BR22" s="1">
        <v>2424</v>
      </c>
      <c r="BS22" s="1">
        <v>2749</v>
      </c>
      <c r="BT22" s="1">
        <v>2812</v>
      </c>
      <c r="BU22" s="1">
        <v>22</v>
      </c>
      <c r="BV22" s="1" t="b">
        <v>0</v>
      </c>
    </row>
    <row r="23" spans="1:74" x14ac:dyDescent="0.2">
      <c r="A23" s="1">
        <f>IF(ISERROR(SEARCH(Lookup!B$3,All!G23)),A22,A22+1)</f>
        <v>22</v>
      </c>
      <c r="B23" s="1" t="s">
        <v>3305</v>
      </c>
      <c r="C23" s="1" t="s">
        <v>3733</v>
      </c>
      <c r="D23" s="1" t="s">
        <v>6749</v>
      </c>
      <c r="E23" s="1" t="s">
        <v>47</v>
      </c>
      <c r="F23" s="1" t="s">
        <v>59</v>
      </c>
      <c r="G23" s="1" t="s">
        <v>88</v>
      </c>
      <c r="H23" s="1">
        <v>0</v>
      </c>
      <c r="I23" s="1">
        <v>0</v>
      </c>
      <c r="J23" s="1">
        <v>0</v>
      </c>
      <c r="K23" s="1">
        <v>1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7957</v>
      </c>
      <c r="U23" s="1">
        <v>301</v>
      </c>
      <c r="V23" s="3">
        <v>0.77410000000000001</v>
      </c>
      <c r="W23" s="3">
        <v>0.45514949999999998</v>
      </c>
      <c r="X23" s="3">
        <v>0.16700000000000001</v>
      </c>
      <c r="Y23" s="3">
        <v>3.3000000000000002E-2</v>
      </c>
      <c r="Z23" s="1">
        <v>1</v>
      </c>
      <c r="AA23" s="1">
        <v>1</v>
      </c>
      <c r="AB23" s="1">
        <v>1</v>
      </c>
      <c r="AC23" s="1">
        <v>1</v>
      </c>
      <c r="AD23" s="1">
        <v>1</v>
      </c>
      <c r="AE23" s="1">
        <v>1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5</v>
      </c>
      <c r="AN23" s="3">
        <v>51.989947497500005</v>
      </c>
      <c r="AO23" s="3">
        <v>-46.989947497500005</v>
      </c>
      <c r="AP23" s="1" t="s">
        <v>6928</v>
      </c>
      <c r="AQ23" s="1">
        <v>117</v>
      </c>
      <c r="AR23" s="1">
        <v>304</v>
      </c>
      <c r="AS23" s="1">
        <v>416</v>
      </c>
      <c r="AT23" s="1">
        <v>495</v>
      </c>
      <c r="AU23" s="1">
        <v>527</v>
      </c>
      <c r="AV23" s="1">
        <v>550</v>
      </c>
      <c r="AW23" s="1">
        <v>555</v>
      </c>
      <c r="AX23" s="1">
        <v>656</v>
      </c>
      <c r="AY23" s="1">
        <v>689</v>
      </c>
      <c r="AZ23" s="1">
        <v>762</v>
      </c>
      <c r="BA23" s="1">
        <v>806</v>
      </c>
      <c r="BB23" s="1">
        <v>1049</v>
      </c>
      <c r="BC23" s="1">
        <v>1075</v>
      </c>
      <c r="BD23" s="1">
        <v>1104</v>
      </c>
      <c r="BE23" s="1">
        <v>1553</v>
      </c>
      <c r="BF23" s="1">
        <v>1620</v>
      </c>
      <c r="BG23" s="1">
        <v>1628</v>
      </c>
      <c r="BH23" s="1">
        <v>1648</v>
      </c>
      <c r="BI23" s="1">
        <v>1713</v>
      </c>
      <c r="BJ23" s="1">
        <v>1840</v>
      </c>
      <c r="BK23" s="1">
        <v>1902</v>
      </c>
      <c r="BL23" s="1">
        <v>1967</v>
      </c>
      <c r="BM23" s="1">
        <v>2070</v>
      </c>
      <c r="BN23" s="1">
        <v>2080</v>
      </c>
      <c r="BO23" s="1">
        <v>2126</v>
      </c>
      <c r="BP23" s="1">
        <v>2182</v>
      </c>
      <c r="BQ23" s="1">
        <v>2234</v>
      </c>
      <c r="BR23" s="1">
        <v>2252</v>
      </c>
      <c r="BS23" s="1">
        <v>2535</v>
      </c>
      <c r="BT23" s="1">
        <v>2805</v>
      </c>
      <c r="BU23" s="1">
        <v>31</v>
      </c>
      <c r="BV23" s="1" t="b">
        <v>0</v>
      </c>
    </row>
    <row r="24" spans="1:74" x14ac:dyDescent="0.2">
      <c r="A24" s="1">
        <f>IF(ISERROR(SEARCH(Lookup!B$3,All!G24)),A23,A23+1)</f>
        <v>23</v>
      </c>
      <c r="B24" s="1" t="s">
        <v>3468</v>
      </c>
      <c r="C24" s="1" t="s">
        <v>3864</v>
      </c>
      <c r="D24" s="1" t="s">
        <v>6750</v>
      </c>
      <c r="E24" s="1" t="s">
        <v>89</v>
      </c>
      <c r="F24" s="1" t="s">
        <v>90</v>
      </c>
      <c r="G24" s="1" t="s">
        <v>91</v>
      </c>
      <c r="H24" s="1">
        <v>0</v>
      </c>
      <c r="I24" s="1">
        <v>0</v>
      </c>
      <c r="J24" s="1">
        <v>0</v>
      </c>
      <c r="K24" s="1">
        <v>1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7316</v>
      </c>
      <c r="U24" s="1">
        <v>340</v>
      </c>
      <c r="V24" s="3">
        <v>0.96179999999999999</v>
      </c>
      <c r="W24" s="3">
        <v>0.57417580000000001</v>
      </c>
      <c r="X24" s="3">
        <v>0.192</v>
      </c>
      <c r="Y24" s="3">
        <v>0</v>
      </c>
      <c r="Z24" s="1">
        <v>1</v>
      </c>
      <c r="AA24" s="1">
        <v>1</v>
      </c>
      <c r="AB24" s="1">
        <v>1</v>
      </c>
      <c r="AC24" s="1">
        <v>1</v>
      </c>
      <c r="AD24" s="1">
        <v>1</v>
      </c>
      <c r="AE24" s="1">
        <v>1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56</v>
      </c>
      <c r="AN24" s="3">
        <v>43.427923978999999</v>
      </c>
      <c r="AO24" s="3">
        <v>12.572076021000001</v>
      </c>
      <c r="AP24" s="1" t="s">
        <v>6925</v>
      </c>
      <c r="AQ24" s="1">
        <v>22</v>
      </c>
      <c r="AR24" s="1">
        <v>107</v>
      </c>
      <c r="AS24" s="1">
        <v>189</v>
      </c>
      <c r="AT24" s="1">
        <v>194</v>
      </c>
      <c r="AU24" s="1">
        <v>304</v>
      </c>
      <c r="AV24" s="1">
        <v>416</v>
      </c>
      <c r="AW24" s="1">
        <v>456</v>
      </c>
      <c r="AX24" s="1">
        <v>538</v>
      </c>
      <c r="AY24" s="1">
        <v>550</v>
      </c>
      <c r="AZ24" s="1">
        <v>597</v>
      </c>
      <c r="BA24" s="1">
        <v>666</v>
      </c>
      <c r="BB24" s="1">
        <v>813</v>
      </c>
      <c r="BC24" s="1">
        <v>1049</v>
      </c>
      <c r="BD24" s="1">
        <v>1075</v>
      </c>
      <c r="BE24" s="1">
        <v>1104</v>
      </c>
      <c r="BF24" s="1">
        <v>1403</v>
      </c>
      <c r="BG24" s="1">
        <v>1553</v>
      </c>
      <c r="BH24" s="1">
        <v>1646</v>
      </c>
      <c r="BI24" s="1">
        <v>1648</v>
      </c>
      <c r="BJ24" s="1">
        <v>1867</v>
      </c>
      <c r="BK24" s="1">
        <v>1882</v>
      </c>
      <c r="BL24" s="1">
        <v>1902</v>
      </c>
      <c r="BM24" s="1">
        <v>1967</v>
      </c>
      <c r="BN24" s="1">
        <v>1977</v>
      </c>
      <c r="BO24" s="1">
        <v>2234</v>
      </c>
      <c r="BP24" s="1">
        <v>2372</v>
      </c>
      <c r="BQ24" s="1">
        <v>2455</v>
      </c>
      <c r="BR24" s="1">
        <v>2535</v>
      </c>
      <c r="BS24" s="1">
        <v>2641</v>
      </c>
      <c r="BT24" s="1">
        <v>2805</v>
      </c>
      <c r="BU24" s="1">
        <v>14</v>
      </c>
      <c r="BV24" s="1" t="b">
        <v>0</v>
      </c>
    </row>
    <row r="25" spans="1:74" x14ac:dyDescent="0.2">
      <c r="A25" s="1">
        <f>IF(ISERROR(SEARCH(Lookup!B$3,All!G25)),A24,A24+1)</f>
        <v>24</v>
      </c>
      <c r="B25" s="1" t="s">
        <v>3468</v>
      </c>
      <c r="C25" s="1" t="s">
        <v>3864</v>
      </c>
      <c r="D25" s="1" t="s">
        <v>6751</v>
      </c>
      <c r="E25" s="1" t="s">
        <v>89</v>
      </c>
      <c r="F25" s="1" t="s">
        <v>90</v>
      </c>
      <c r="G25" s="1" t="s">
        <v>92</v>
      </c>
      <c r="H25" s="1">
        <v>0</v>
      </c>
      <c r="I25" s="1">
        <v>0</v>
      </c>
      <c r="J25" s="1">
        <v>0</v>
      </c>
      <c r="K25" s="1">
        <v>1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7316</v>
      </c>
      <c r="U25" s="1">
        <v>670</v>
      </c>
      <c r="V25" s="3">
        <v>0.95220000000000005</v>
      </c>
      <c r="W25" s="3">
        <v>0.35671639999999999</v>
      </c>
      <c r="X25" s="3">
        <v>0.10299999999999999</v>
      </c>
      <c r="Y25" s="3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1</v>
      </c>
      <c r="AJ25" s="1">
        <v>1</v>
      </c>
      <c r="AK25" s="1">
        <v>1</v>
      </c>
      <c r="AL25" s="1">
        <v>1</v>
      </c>
      <c r="AM25" s="1">
        <v>44</v>
      </c>
      <c r="AN25" s="3">
        <v>63.871358381999997</v>
      </c>
      <c r="AO25" s="3">
        <v>-19.871358381999997</v>
      </c>
      <c r="AP25" s="1" t="s">
        <v>6926</v>
      </c>
      <c r="AQ25" s="1">
        <v>28</v>
      </c>
      <c r="AR25" s="1">
        <v>30</v>
      </c>
      <c r="AS25" s="1">
        <v>141</v>
      </c>
      <c r="AT25" s="1">
        <v>160</v>
      </c>
      <c r="AU25" s="1">
        <v>184</v>
      </c>
      <c r="AV25" s="1">
        <v>225</v>
      </c>
      <c r="AW25" s="1">
        <v>290</v>
      </c>
      <c r="AX25" s="1">
        <v>328</v>
      </c>
      <c r="AY25" s="1">
        <v>342</v>
      </c>
      <c r="AZ25" s="1">
        <v>488</v>
      </c>
      <c r="BA25" s="1">
        <v>544</v>
      </c>
      <c r="BB25" s="1">
        <v>756</v>
      </c>
      <c r="BC25" s="1">
        <v>864</v>
      </c>
      <c r="BD25" s="1">
        <v>879</v>
      </c>
      <c r="BE25" s="1">
        <v>941</v>
      </c>
      <c r="BF25" s="1">
        <v>1146</v>
      </c>
      <c r="BG25" s="1">
        <v>1162</v>
      </c>
      <c r="BH25" s="1">
        <v>1186</v>
      </c>
      <c r="BI25" s="1">
        <v>1296</v>
      </c>
      <c r="BJ25" s="1">
        <v>1382</v>
      </c>
      <c r="BK25" s="1">
        <v>1405</v>
      </c>
      <c r="BL25" s="1">
        <v>1440</v>
      </c>
      <c r="BM25" s="1">
        <v>1450</v>
      </c>
      <c r="BN25" s="1">
        <v>1493</v>
      </c>
      <c r="BO25" s="1">
        <v>1520</v>
      </c>
      <c r="BP25" s="1">
        <v>1701</v>
      </c>
      <c r="BQ25" s="1">
        <v>1788</v>
      </c>
      <c r="BR25" s="1">
        <v>1940</v>
      </c>
      <c r="BS25" s="1">
        <v>2023</v>
      </c>
      <c r="BT25" s="1">
        <v>2026</v>
      </c>
      <c r="BU25" s="1">
        <v>26</v>
      </c>
      <c r="BV25" s="1" t="b">
        <v>0</v>
      </c>
    </row>
    <row r="26" spans="1:74" x14ac:dyDescent="0.2">
      <c r="A26" s="1">
        <f>IF(ISERROR(SEARCH(Lookup!B$3,All!G26)),A25,A25+1)</f>
        <v>25</v>
      </c>
      <c r="B26" s="1" t="s">
        <v>3682</v>
      </c>
      <c r="C26" s="1" t="s">
        <v>3743</v>
      </c>
      <c r="D26" s="1" t="s">
        <v>6752</v>
      </c>
      <c r="E26" s="1" t="s">
        <v>93</v>
      </c>
      <c r="F26" s="1" t="s">
        <v>94</v>
      </c>
      <c r="G26" s="1" t="s">
        <v>95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1</v>
      </c>
      <c r="P26" s="1">
        <v>0</v>
      </c>
      <c r="Q26" s="1">
        <v>0</v>
      </c>
      <c r="R26" s="1">
        <v>0</v>
      </c>
      <c r="S26" s="1">
        <v>0</v>
      </c>
      <c r="T26" s="1">
        <v>7316</v>
      </c>
      <c r="U26" s="1">
        <v>569</v>
      </c>
      <c r="V26" s="3">
        <v>0.90510000000000002</v>
      </c>
      <c r="W26" s="3">
        <v>0.50615109999999996</v>
      </c>
      <c r="X26" s="3">
        <v>0.16600000000000001</v>
      </c>
      <c r="Y26" s="3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1</v>
      </c>
      <c r="AG26" s="1">
        <v>1</v>
      </c>
      <c r="AH26" s="1">
        <v>1</v>
      </c>
      <c r="AI26" s="1">
        <v>0</v>
      </c>
      <c r="AJ26" s="1">
        <v>0</v>
      </c>
      <c r="AK26" s="1">
        <v>0</v>
      </c>
      <c r="AL26" s="1">
        <v>0</v>
      </c>
      <c r="AM26" s="1">
        <v>41</v>
      </c>
      <c r="AN26" s="3">
        <v>49.114074705500002</v>
      </c>
      <c r="AO26" s="3">
        <v>-8.114074705500002</v>
      </c>
      <c r="AP26" s="1" t="s">
        <v>6925</v>
      </c>
      <c r="AQ26" s="1">
        <v>13</v>
      </c>
      <c r="AR26" s="1">
        <v>138</v>
      </c>
      <c r="AS26" s="1">
        <v>175</v>
      </c>
      <c r="AT26" s="1">
        <v>227</v>
      </c>
      <c r="AU26" s="1">
        <v>382</v>
      </c>
      <c r="AV26" s="1">
        <v>525</v>
      </c>
      <c r="AW26" s="1">
        <v>615</v>
      </c>
      <c r="AX26" s="1">
        <v>617</v>
      </c>
      <c r="AY26" s="1">
        <v>704</v>
      </c>
      <c r="AZ26" s="1">
        <v>795</v>
      </c>
      <c r="BA26" s="1">
        <v>843</v>
      </c>
      <c r="BB26" s="1">
        <v>1036</v>
      </c>
      <c r="BC26" s="1">
        <v>1079</v>
      </c>
      <c r="BD26" s="1">
        <v>1123</v>
      </c>
      <c r="BE26" s="1">
        <v>1849</v>
      </c>
      <c r="BF26" s="1">
        <v>1879</v>
      </c>
      <c r="BG26" s="1">
        <v>1985</v>
      </c>
      <c r="BH26" s="1">
        <v>1999</v>
      </c>
      <c r="BI26" s="1">
        <v>2138</v>
      </c>
      <c r="BJ26" s="1">
        <v>2146</v>
      </c>
      <c r="BK26" s="1">
        <v>2169</v>
      </c>
      <c r="BL26" s="1">
        <v>2181</v>
      </c>
      <c r="BM26" s="1">
        <v>2304</v>
      </c>
      <c r="BN26" s="1">
        <v>2358</v>
      </c>
      <c r="BO26" s="1">
        <v>2379</v>
      </c>
      <c r="BP26" s="1">
        <v>2424</v>
      </c>
      <c r="BQ26" s="1">
        <v>2512</v>
      </c>
      <c r="BR26" s="1">
        <v>2697</v>
      </c>
      <c r="BS26" s="1">
        <v>2749</v>
      </c>
      <c r="BT26" s="1">
        <v>2750</v>
      </c>
      <c r="BU26" s="1">
        <v>14</v>
      </c>
      <c r="BV26" s="1" t="b">
        <v>0</v>
      </c>
    </row>
    <row r="27" spans="1:74" x14ac:dyDescent="0.2">
      <c r="A27" s="1">
        <f>IF(ISERROR(SEARCH(Lookup!B$3,All!G27)),A26,A26+1)</f>
        <v>26</v>
      </c>
      <c r="B27" s="1" t="s">
        <v>3682</v>
      </c>
      <c r="C27" s="1" t="s">
        <v>3743</v>
      </c>
      <c r="D27" s="1" t="s">
        <v>6753</v>
      </c>
      <c r="E27" s="1" t="s">
        <v>93</v>
      </c>
      <c r="F27" s="1" t="s">
        <v>94</v>
      </c>
      <c r="G27" s="1" t="s">
        <v>96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1</v>
      </c>
      <c r="P27" s="1">
        <v>0</v>
      </c>
      <c r="Q27" s="1">
        <v>0</v>
      </c>
      <c r="R27" s="1">
        <v>0</v>
      </c>
      <c r="S27" s="1">
        <v>0</v>
      </c>
      <c r="T27" s="1">
        <v>7316</v>
      </c>
      <c r="U27" s="1">
        <v>830</v>
      </c>
      <c r="V27" s="3">
        <v>0.92889999999999995</v>
      </c>
      <c r="W27" s="3">
        <v>0.33132529999999999</v>
      </c>
      <c r="X27" s="3">
        <v>9.6000000000000002E-2</v>
      </c>
      <c r="Y27" s="3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1</v>
      </c>
      <c r="AJ27" s="1">
        <v>1</v>
      </c>
      <c r="AK27" s="1">
        <v>1</v>
      </c>
      <c r="AL27" s="1">
        <v>1</v>
      </c>
      <c r="AM27" s="1">
        <v>45</v>
      </c>
      <c r="AN27" s="3">
        <v>65.875272476500001</v>
      </c>
      <c r="AO27" s="3">
        <v>-20.875272476500001</v>
      </c>
      <c r="AP27" s="1" t="s">
        <v>6926</v>
      </c>
      <c r="AQ27" s="1">
        <v>12</v>
      </c>
      <c r="AR27" s="1">
        <v>24</v>
      </c>
      <c r="AS27" s="1">
        <v>228</v>
      </c>
      <c r="AT27" s="1">
        <v>236</v>
      </c>
      <c r="AU27" s="1">
        <v>308</v>
      </c>
      <c r="AV27" s="1">
        <v>328</v>
      </c>
      <c r="AW27" s="1">
        <v>331</v>
      </c>
      <c r="AX27" s="1">
        <v>488</v>
      </c>
      <c r="AY27" s="1">
        <v>579</v>
      </c>
      <c r="AZ27" s="1">
        <v>698</v>
      </c>
      <c r="BA27" s="1">
        <v>735</v>
      </c>
      <c r="BB27" s="1">
        <v>780</v>
      </c>
      <c r="BC27" s="1">
        <v>792</v>
      </c>
      <c r="BD27" s="1">
        <v>795</v>
      </c>
      <c r="BE27" s="1">
        <v>1124</v>
      </c>
      <c r="BF27" s="1">
        <v>1149</v>
      </c>
      <c r="BG27" s="1">
        <v>1162</v>
      </c>
      <c r="BH27" s="1">
        <v>1422</v>
      </c>
      <c r="BI27" s="1">
        <v>1440</v>
      </c>
      <c r="BJ27" s="1">
        <v>1473</v>
      </c>
      <c r="BK27" s="1">
        <v>1493</v>
      </c>
      <c r="BL27" s="1">
        <v>1514</v>
      </c>
      <c r="BM27" s="1">
        <v>1540</v>
      </c>
      <c r="BN27" s="1">
        <v>1563</v>
      </c>
      <c r="BO27" s="1">
        <v>1945</v>
      </c>
      <c r="BP27" s="1">
        <v>1970</v>
      </c>
      <c r="BQ27" s="1">
        <v>2021</v>
      </c>
      <c r="BR27" s="1">
        <v>2026</v>
      </c>
      <c r="BS27" s="1">
        <v>2284</v>
      </c>
      <c r="BT27" s="1">
        <v>2697</v>
      </c>
      <c r="BU27" s="1">
        <v>25</v>
      </c>
      <c r="BV27" s="1" t="b">
        <v>0</v>
      </c>
    </row>
    <row r="28" spans="1:74" x14ac:dyDescent="0.2">
      <c r="A28" s="1">
        <f>IF(ISERROR(SEARCH(Lookup!B$3,All!G28)),A27,A27+1)</f>
        <v>27</v>
      </c>
      <c r="B28" s="1" t="s">
        <v>3305</v>
      </c>
      <c r="C28" s="1" t="s">
        <v>3949</v>
      </c>
      <c r="D28" s="1" t="s">
        <v>6754</v>
      </c>
      <c r="E28" s="1" t="s">
        <v>47</v>
      </c>
      <c r="F28" s="1" t="s">
        <v>97</v>
      </c>
      <c r="G28" s="1" t="s">
        <v>98</v>
      </c>
      <c r="H28" s="1">
        <v>0</v>
      </c>
      <c r="I28" s="1">
        <v>0</v>
      </c>
      <c r="J28" s="1">
        <v>0</v>
      </c>
      <c r="K28" s="1">
        <v>1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7604</v>
      </c>
      <c r="U28" s="1">
        <v>450</v>
      </c>
      <c r="V28" s="3">
        <v>0.81110000000000004</v>
      </c>
      <c r="W28" s="3">
        <v>0.20222219999999999</v>
      </c>
      <c r="X28" s="3">
        <v>0.12</v>
      </c>
      <c r="Y28" s="3">
        <v>6.4000000000000001E-2</v>
      </c>
      <c r="Z28" s="1">
        <v>1</v>
      </c>
      <c r="AA28" s="1">
        <v>1</v>
      </c>
      <c r="AB28" s="1">
        <v>1</v>
      </c>
      <c r="AC28" s="1">
        <v>1</v>
      </c>
      <c r="AD28" s="1">
        <v>1</v>
      </c>
      <c r="AE28" s="1">
        <v>1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83</v>
      </c>
      <c r="AN28" s="3">
        <v>74.764353510999996</v>
      </c>
      <c r="AO28" s="3">
        <v>8.2356464890000041</v>
      </c>
      <c r="AP28" s="1" t="s">
        <v>6925</v>
      </c>
      <c r="AQ28" s="1">
        <v>281</v>
      </c>
      <c r="AR28" s="1">
        <v>318</v>
      </c>
      <c r="AS28" s="1">
        <v>591</v>
      </c>
      <c r="AT28" s="1">
        <v>677</v>
      </c>
      <c r="AU28" s="1">
        <v>767</v>
      </c>
      <c r="AV28" s="1">
        <v>782</v>
      </c>
      <c r="AW28" s="1">
        <v>783</v>
      </c>
      <c r="AX28" s="1">
        <v>809</v>
      </c>
      <c r="AY28" s="1">
        <v>839</v>
      </c>
      <c r="AZ28" s="1">
        <v>929</v>
      </c>
      <c r="BA28" s="1">
        <v>965</v>
      </c>
      <c r="BB28" s="1">
        <v>1131</v>
      </c>
      <c r="BC28" s="1">
        <v>1303</v>
      </c>
      <c r="BD28" s="1">
        <v>1642</v>
      </c>
      <c r="BE28" s="1">
        <v>1661</v>
      </c>
      <c r="BF28" s="1">
        <v>1848</v>
      </c>
      <c r="BG28" s="1">
        <v>1961</v>
      </c>
      <c r="BH28" s="1">
        <v>2079</v>
      </c>
      <c r="BI28" s="1">
        <v>2151</v>
      </c>
      <c r="BJ28" s="1">
        <v>2192</v>
      </c>
      <c r="BK28" s="1">
        <v>2203</v>
      </c>
      <c r="BL28" s="1">
        <v>2227</v>
      </c>
      <c r="BM28" s="1">
        <v>2229</v>
      </c>
      <c r="BN28" s="1">
        <v>2250</v>
      </c>
      <c r="BO28" s="1">
        <v>2299</v>
      </c>
      <c r="BP28" s="1">
        <v>2301</v>
      </c>
      <c r="BQ28" s="1">
        <v>2386</v>
      </c>
      <c r="BR28" s="1">
        <v>2388</v>
      </c>
      <c r="BS28" s="1">
        <v>2389</v>
      </c>
      <c r="BT28" s="1">
        <v>2442</v>
      </c>
      <c r="BU28" s="1">
        <v>11</v>
      </c>
      <c r="BV28" s="1" t="b">
        <v>0</v>
      </c>
    </row>
    <row r="29" spans="1:74" x14ac:dyDescent="0.2">
      <c r="A29" s="1">
        <f>IF(ISERROR(SEARCH(Lookup!B$3,All!G29)),A28,A28+1)</f>
        <v>28</v>
      </c>
      <c r="B29" s="1" t="s">
        <v>3305</v>
      </c>
      <c r="C29" s="1" t="s">
        <v>4515</v>
      </c>
      <c r="D29" s="1" t="s">
        <v>6755</v>
      </c>
      <c r="E29" s="1" t="s">
        <v>47</v>
      </c>
      <c r="F29" s="1" t="s">
        <v>99</v>
      </c>
      <c r="G29" s="1" t="s">
        <v>100</v>
      </c>
      <c r="H29" s="1">
        <v>0</v>
      </c>
      <c r="I29" s="1">
        <v>0</v>
      </c>
      <c r="J29" s="1">
        <v>0</v>
      </c>
      <c r="K29" s="1">
        <v>1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7645</v>
      </c>
      <c r="U29" s="1">
        <v>1208</v>
      </c>
      <c r="V29" s="3">
        <v>0.89490000000000003</v>
      </c>
      <c r="W29" s="3">
        <v>0.2450331</v>
      </c>
      <c r="X29" s="3">
        <v>8.7999999999999995E-2</v>
      </c>
      <c r="Y29" s="3">
        <v>7.0000000000000001E-3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1</v>
      </c>
      <c r="AJ29" s="1">
        <v>1</v>
      </c>
      <c r="AK29" s="1">
        <v>1</v>
      </c>
      <c r="AL29" s="1">
        <v>1</v>
      </c>
      <c r="AM29" s="1">
        <v>78</v>
      </c>
      <c r="AN29" s="3">
        <v>72.767699115499994</v>
      </c>
      <c r="AO29" s="3">
        <v>5.2323008845000061</v>
      </c>
      <c r="AP29" s="1" t="s">
        <v>6925</v>
      </c>
      <c r="AQ29" s="1">
        <v>24</v>
      </c>
      <c r="AR29" s="1">
        <v>108</v>
      </c>
      <c r="AS29" s="1">
        <v>127</v>
      </c>
      <c r="AT29" s="1">
        <v>225</v>
      </c>
      <c r="AU29" s="1">
        <v>328</v>
      </c>
      <c r="AV29" s="1">
        <v>364</v>
      </c>
      <c r="AW29" s="1">
        <v>446</v>
      </c>
      <c r="AX29" s="1">
        <v>488</v>
      </c>
      <c r="AY29" s="1">
        <v>548</v>
      </c>
      <c r="AZ29" s="1">
        <v>554</v>
      </c>
      <c r="BA29" s="1">
        <v>574</v>
      </c>
      <c r="BB29" s="1">
        <v>594</v>
      </c>
      <c r="BC29" s="1">
        <v>748</v>
      </c>
      <c r="BD29" s="1">
        <v>766</v>
      </c>
      <c r="BE29" s="1">
        <v>851</v>
      </c>
      <c r="BF29" s="1">
        <v>864</v>
      </c>
      <c r="BG29" s="1">
        <v>898</v>
      </c>
      <c r="BH29" s="1">
        <v>913</v>
      </c>
      <c r="BI29" s="1">
        <v>923</v>
      </c>
      <c r="BJ29" s="1">
        <v>1186</v>
      </c>
      <c r="BK29" s="1">
        <v>1382</v>
      </c>
      <c r="BL29" s="1">
        <v>1405</v>
      </c>
      <c r="BM29" s="1">
        <v>1487</v>
      </c>
      <c r="BN29" s="1">
        <v>1493</v>
      </c>
      <c r="BO29" s="1">
        <v>1606</v>
      </c>
      <c r="BP29" s="1">
        <v>1647</v>
      </c>
      <c r="BQ29" s="1">
        <v>1940</v>
      </c>
      <c r="BR29" s="1">
        <v>2046</v>
      </c>
      <c r="BS29" s="1">
        <v>2076</v>
      </c>
      <c r="BT29" s="1">
        <v>2194</v>
      </c>
      <c r="BU29" s="1">
        <v>3</v>
      </c>
      <c r="BV29" s="1" t="b">
        <v>1</v>
      </c>
    </row>
    <row r="30" spans="1:74" x14ac:dyDescent="0.2">
      <c r="A30" s="1">
        <f>IF(ISERROR(SEARCH(Lookup!B$3,All!G30)),A29,A29+1)</f>
        <v>29</v>
      </c>
      <c r="B30" s="1" t="s">
        <v>3425</v>
      </c>
      <c r="C30" s="1" t="s">
        <v>5728</v>
      </c>
      <c r="D30" s="1" t="s">
        <v>6756</v>
      </c>
      <c r="E30" s="1" t="s">
        <v>101</v>
      </c>
      <c r="F30" s="1" t="s">
        <v>102</v>
      </c>
      <c r="G30" s="1" t="s">
        <v>103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1</v>
      </c>
      <c r="R30" s="1">
        <v>0</v>
      </c>
      <c r="S30" s="1">
        <v>0</v>
      </c>
      <c r="T30" s="1">
        <v>7316</v>
      </c>
      <c r="U30" s="1">
        <v>375</v>
      </c>
      <c r="V30" s="3">
        <v>0.88270000000000004</v>
      </c>
      <c r="W30" s="3">
        <v>0.33937820000000002</v>
      </c>
      <c r="X30" s="3">
        <v>0.10299999999999999</v>
      </c>
      <c r="Y30" s="3">
        <v>5.7000000000000002E-2</v>
      </c>
      <c r="Z30" s="1">
        <v>1</v>
      </c>
      <c r="AA30" s="1">
        <v>1</v>
      </c>
      <c r="AB30" s="1">
        <v>1</v>
      </c>
      <c r="AC30" s="1">
        <v>1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70</v>
      </c>
      <c r="AN30" s="3">
        <v>65.087785291000003</v>
      </c>
      <c r="AO30" s="3">
        <v>4.912214708999997</v>
      </c>
      <c r="AP30" s="1" t="s">
        <v>6925</v>
      </c>
      <c r="AQ30" s="1">
        <v>17</v>
      </c>
      <c r="AR30" s="1">
        <v>33</v>
      </c>
      <c r="AS30" s="1">
        <v>93</v>
      </c>
      <c r="AT30" s="1">
        <v>293</v>
      </c>
      <c r="AU30" s="1">
        <v>603</v>
      </c>
      <c r="AV30" s="1">
        <v>680</v>
      </c>
      <c r="AW30" s="1">
        <v>777</v>
      </c>
      <c r="AX30" s="1">
        <v>784</v>
      </c>
      <c r="AY30" s="1">
        <v>807</v>
      </c>
      <c r="AZ30" s="1">
        <v>810</v>
      </c>
      <c r="BA30" s="1">
        <v>854</v>
      </c>
      <c r="BB30" s="1">
        <v>909</v>
      </c>
      <c r="BC30" s="1">
        <v>1161</v>
      </c>
      <c r="BD30" s="1">
        <v>1174</v>
      </c>
      <c r="BE30" s="1">
        <v>1231</v>
      </c>
      <c r="BF30" s="1">
        <v>1392</v>
      </c>
      <c r="BG30" s="1">
        <v>1416</v>
      </c>
      <c r="BH30" s="1">
        <v>1453</v>
      </c>
      <c r="BI30" s="1">
        <v>1472</v>
      </c>
      <c r="BJ30" s="1">
        <v>1546</v>
      </c>
      <c r="BK30" s="1">
        <v>1581</v>
      </c>
      <c r="BL30" s="1">
        <v>1673</v>
      </c>
      <c r="BM30" s="1">
        <v>1768</v>
      </c>
      <c r="BN30" s="1">
        <v>2075</v>
      </c>
      <c r="BO30" s="1">
        <v>2120</v>
      </c>
      <c r="BP30" s="1">
        <v>2137</v>
      </c>
      <c r="BQ30" s="1">
        <v>2247</v>
      </c>
      <c r="BR30" s="1">
        <v>2317</v>
      </c>
      <c r="BS30" s="1">
        <v>2340</v>
      </c>
      <c r="BT30" s="1">
        <v>2560</v>
      </c>
      <c r="BU30" s="1">
        <v>17</v>
      </c>
      <c r="BV30" s="1" t="b">
        <v>0</v>
      </c>
    </row>
    <row r="31" spans="1:74" x14ac:dyDescent="0.2">
      <c r="A31" s="1">
        <f>IF(ISERROR(SEARCH(Lookup!B$3,All!G31)),A30,A30+1)</f>
        <v>30</v>
      </c>
      <c r="B31" s="1" t="s">
        <v>3798</v>
      </c>
      <c r="C31" s="1" t="s">
        <v>6355</v>
      </c>
      <c r="D31" s="1" t="s">
        <v>6757</v>
      </c>
      <c r="E31" s="1" t="s">
        <v>104</v>
      </c>
      <c r="F31" s="1" t="s">
        <v>105</v>
      </c>
      <c r="G31" s="1" t="s">
        <v>106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1</v>
      </c>
      <c r="R31" s="1">
        <v>0</v>
      </c>
      <c r="S31" s="1">
        <v>0</v>
      </c>
      <c r="T31" s="1">
        <v>7316</v>
      </c>
      <c r="U31" s="1">
        <v>608</v>
      </c>
      <c r="V31" s="3">
        <v>0.95230000000000004</v>
      </c>
      <c r="W31" s="3">
        <v>0.274671</v>
      </c>
      <c r="X31" s="3">
        <v>9.6000000000000002E-2</v>
      </c>
      <c r="Y31" s="3">
        <v>6.0000000000000001E-3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1</v>
      </c>
      <c r="AJ31" s="1">
        <v>1</v>
      </c>
      <c r="AK31" s="1">
        <v>1</v>
      </c>
      <c r="AL31" s="1">
        <v>1</v>
      </c>
      <c r="AM31" s="1">
        <v>54</v>
      </c>
      <c r="AN31" s="3">
        <v>70.786153354999996</v>
      </c>
      <c r="AO31" s="3">
        <v>-16.786153354999996</v>
      </c>
      <c r="AP31" s="1" t="s">
        <v>6925</v>
      </c>
      <c r="AQ31" s="1">
        <v>71</v>
      </c>
      <c r="AR31" s="1">
        <v>92</v>
      </c>
      <c r="AS31" s="1">
        <v>139</v>
      </c>
      <c r="AT31" s="1">
        <v>141</v>
      </c>
      <c r="AU31" s="1">
        <v>190</v>
      </c>
      <c r="AV31" s="1">
        <v>290</v>
      </c>
      <c r="AW31" s="1">
        <v>589</v>
      </c>
      <c r="AX31" s="1">
        <v>614</v>
      </c>
      <c r="AY31" s="1">
        <v>692</v>
      </c>
      <c r="AZ31" s="1">
        <v>757</v>
      </c>
      <c r="BA31" s="1">
        <v>772</v>
      </c>
      <c r="BB31" s="1">
        <v>778</v>
      </c>
      <c r="BC31" s="1">
        <v>865</v>
      </c>
      <c r="BD31" s="1">
        <v>904</v>
      </c>
      <c r="BE31" s="1">
        <v>918</v>
      </c>
      <c r="BF31" s="1">
        <v>1048</v>
      </c>
      <c r="BG31" s="1">
        <v>1107</v>
      </c>
      <c r="BH31" s="1">
        <v>1232</v>
      </c>
      <c r="BI31" s="1">
        <v>1267</v>
      </c>
      <c r="BJ31" s="1">
        <v>1277</v>
      </c>
      <c r="BK31" s="1">
        <v>1307</v>
      </c>
      <c r="BL31" s="1">
        <v>1495</v>
      </c>
      <c r="BM31" s="1">
        <v>1576</v>
      </c>
      <c r="BN31" s="1">
        <v>1687</v>
      </c>
      <c r="BO31" s="1">
        <v>1701</v>
      </c>
      <c r="BP31" s="1">
        <v>1920</v>
      </c>
      <c r="BQ31" s="1">
        <v>2021</v>
      </c>
      <c r="BR31" s="1">
        <v>2023</v>
      </c>
      <c r="BS31" s="1">
        <v>2670</v>
      </c>
      <c r="BT31" s="1">
        <v>2756</v>
      </c>
      <c r="BU31" s="1">
        <v>19</v>
      </c>
      <c r="BV31" s="1" t="b">
        <v>0</v>
      </c>
    </row>
    <row r="32" spans="1:74" x14ac:dyDescent="0.2">
      <c r="A32" s="1">
        <f>IF(ISERROR(SEARCH(Lookup!B$3,All!G32)),A31,A31+1)</f>
        <v>31</v>
      </c>
      <c r="B32" s="1" t="s">
        <v>3798</v>
      </c>
      <c r="C32" s="1" t="s">
        <v>6355</v>
      </c>
      <c r="D32" s="1" t="s">
        <v>6758</v>
      </c>
      <c r="E32" s="1" t="s">
        <v>104</v>
      </c>
      <c r="F32" s="1" t="s">
        <v>105</v>
      </c>
      <c r="G32" s="1" t="s">
        <v>107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7316</v>
      </c>
      <c r="U32" s="1">
        <v>344</v>
      </c>
      <c r="V32" s="3">
        <v>0.93899999999999995</v>
      </c>
      <c r="W32" s="3">
        <v>0.30523260000000002</v>
      </c>
      <c r="X32" s="3">
        <v>0.16300000000000001</v>
      </c>
      <c r="Y32" s="3">
        <v>4.3999999999999997E-2</v>
      </c>
      <c r="Z32" s="1">
        <v>0</v>
      </c>
      <c r="AA32" s="1">
        <v>0</v>
      </c>
      <c r="AB32" s="1">
        <v>0</v>
      </c>
      <c r="AC32" s="1">
        <v>1</v>
      </c>
      <c r="AD32" s="1">
        <v>1</v>
      </c>
      <c r="AE32" s="1">
        <v>1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80</v>
      </c>
      <c r="AN32" s="3">
        <v>66.304408863000006</v>
      </c>
      <c r="AO32" s="3">
        <v>13.695591136999994</v>
      </c>
      <c r="AP32" s="1" t="s">
        <v>6925</v>
      </c>
      <c r="AQ32" s="1">
        <v>78</v>
      </c>
      <c r="AR32" s="1">
        <v>173</v>
      </c>
      <c r="AS32" s="1">
        <v>254</v>
      </c>
      <c r="AT32" s="1">
        <v>272</v>
      </c>
      <c r="AU32" s="1">
        <v>336</v>
      </c>
      <c r="AV32" s="1">
        <v>354</v>
      </c>
      <c r="AW32" s="1">
        <v>610</v>
      </c>
      <c r="AX32" s="1">
        <v>769</v>
      </c>
      <c r="AY32" s="1">
        <v>981</v>
      </c>
      <c r="AZ32" s="1">
        <v>1140</v>
      </c>
      <c r="BA32" s="1">
        <v>1194</v>
      </c>
      <c r="BB32" s="1">
        <v>1283</v>
      </c>
      <c r="BC32" s="1">
        <v>1375</v>
      </c>
      <c r="BD32" s="1">
        <v>1384</v>
      </c>
      <c r="BE32" s="1">
        <v>1389</v>
      </c>
      <c r="BF32" s="1">
        <v>1469</v>
      </c>
      <c r="BG32" s="1">
        <v>1523</v>
      </c>
      <c r="BH32" s="1">
        <v>1699</v>
      </c>
      <c r="BI32" s="1">
        <v>1710</v>
      </c>
      <c r="BJ32" s="1">
        <v>1718</v>
      </c>
      <c r="BK32" s="1">
        <v>1830</v>
      </c>
      <c r="BL32" s="1">
        <v>1841</v>
      </c>
      <c r="BM32" s="1">
        <v>2202</v>
      </c>
      <c r="BN32" s="1">
        <v>2248</v>
      </c>
      <c r="BO32" s="1">
        <v>2354</v>
      </c>
      <c r="BP32" s="1">
        <v>2356</v>
      </c>
      <c r="BQ32" s="1">
        <v>2484</v>
      </c>
      <c r="BR32" s="1">
        <v>2665</v>
      </c>
      <c r="BS32" s="1">
        <v>2699</v>
      </c>
      <c r="BT32" s="1">
        <v>2781</v>
      </c>
      <c r="BU32" s="1">
        <v>9</v>
      </c>
      <c r="BV32" s="1" t="b">
        <v>1</v>
      </c>
    </row>
    <row r="33" spans="1:74" x14ac:dyDescent="0.2">
      <c r="A33" s="1">
        <f>IF(ISERROR(SEARCH(Lookup!B$3,All!G33)),A32,A32+1)</f>
        <v>32</v>
      </c>
      <c r="B33" s="1" t="s">
        <v>3900</v>
      </c>
      <c r="C33" s="1" t="s">
        <v>3901</v>
      </c>
      <c r="D33" s="1" t="s">
        <v>6759</v>
      </c>
      <c r="E33" s="1" t="s">
        <v>82</v>
      </c>
      <c r="F33" s="1" t="s">
        <v>108</v>
      </c>
      <c r="G33" s="1" t="s">
        <v>109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1</v>
      </c>
      <c r="Q33" s="1">
        <v>0</v>
      </c>
      <c r="R33" s="1">
        <v>0</v>
      </c>
      <c r="S33" s="1">
        <v>0</v>
      </c>
      <c r="T33" s="1">
        <v>7316</v>
      </c>
      <c r="U33" s="1">
        <v>1509</v>
      </c>
      <c r="V33" s="3">
        <v>0.97350000000000003</v>
      </c>
      <c r="W33" s="3">
        <v>0.38807950000000002</v>
      </c>
      <c r="X33" s="3">
        <v>0.155</v>
      </c>
      <c r="Y33" s="3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1</v>
      </c>
      <c r="AJ33" s="1">
        <v>1</v>
      </c>
      <c r="AK33" s="1">
        <v>1</v>
      </c>
      <c r="AL33" s="1">
        <v>1</v>
      </c>
      <c r="AM33" s="1">
        <v>47</v>
      </c>
      <c r="AN33" s="3">
        <v>59.818278147500003</v>
      </c>
      <c r="AO33" s="3">
        <v>-12.818278147500003</v>
      </c>
      <c r="AP33" s="1" t="s">
        <v>6925</v>
      </c>
      <c r="AQ33" s="1">
        <v>97</v>
      </c>
      <c r="AR33" s="1">
        <v>108</v>
      </c>
      <c r="AS33" s="1">
        <v>210</v>
      </c>
      <c r="AT33" s="1">
        <v>328</v>
      </c>
      <c r="AU33" s="1">
        <v>384</v>
      </c>
      <c r="AV33" s="1">
        <v>511</v>
      </c>
      <c r="AW33" s="1">
        <v>548</v>
      </c>
      <c r="AX33" s="1">
        <v>594</v>
      </c>
      <c r="AY33" s="1">
        <v>637</v>
      </c>
      <c r="AZ33" s="1">
        <v>741</v>
      </c>
      <c r="BA33" s="1">
        <v>748</v>
      </c>
      <c r="BB33" s="1">
        <v>759</v>
      </c>
      <c r="BC33" s="1">
        <v>774</v>
      </c>
      <c r="BD33" s="1">
        <v>850</v>
      </c>
      <c r="BE33" s="1">
        <v>877</v>
      </c>
      <c r="BF33" s="1">
        <v>913</v>
      </c>
      <c r="BG33" s="1">
        <v>923</v>
      </c>
      <c r="BH33" s="1">
        <v>983</v>
      </c>
      <c r="BI33" s="1">
        <v>986</v>
      </c>
      <c r="BJ33" s="1">
        <v>1032</v>
      </c>
      <c r="BK33" s="1">
        <v>1286</v>
      </c>
      <c r="BL33" s="1">
        <v>1356</v>
      </c>
      <c r="BM33" s="1">
        <v>1405</v>
      </c>
      <c r="BN33" s="1">
        <v>1584</v>
      </c>
      <c r="BO33" s="1">
        <v>1585</v>
      </c>
      <c r="BP33" s="1">
        <v>1647</v>
      </c>
      <c r="BQ33" s="1">
        <v>1898</v>
      </c>
      <c r="BR33" s="1">
        <v>1940</v>
      </c>
      <c r="BS33" s="1">
        <v>2061</v>
      </c>
      <c r="BT33" s="1">
        <v>2194</v>
      </c>
      <c r="BU33" s="1">
        <v>26</v>
      </c>
      <c r="BV33" s="1" t="b">
        <v>0</v>
      </c>
    </row>
    <row r="34" spans="1:74" x14ac:dyDescent="0.2">
      <c r="A34" s="1">
        <f>IF(ISERROR(SEARCH(Lookup!B$3,All!G34)),A33,A33+1)</f>
        <v>33</v>
      </c>
      <c r="B34" s="1" t="s">
        <v>3325</v>
      </c>
      <c r="C34" s="1" t="s">
        <v>4538</v>
      </c>
      <c r="D34" s="1" t="s">
        <v>6760</v>
      </c>
      <c r="E34" s="1" t="s">
        <v>53</v>
      </c>
      <c r="F34" s="1" t="s">
        <v>110</v>
      </c>
      <c r="G34" s="1" t="s">
        <v>111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1</v>
      </c>
      <c r="R34" s="1">
        <v>0</v>
      </c>
      <c r="S34" s="1">
        <v>0</v>
      </c>
      <c r="T34" s="1">
        <v>7316</v>
      </c>
      <c r="U34" s="1">
        <v>448</v>
      </c>
      <c r="V34" s="3">
        <v>0.94869999999999999</v>
      </c>
      <c r="W34" s="3">
        <v>0.27232139999999999</v>
      </c>
      <c r="X34" s="3">
        <v>7.4999999999999997E-2</v>
      </c>
      <c r="Y34" s="3">
        <v>8.9999999999999993E-3</v>
      </c>
      <c r="Z34" s="1">
        <v>1</v>
      </c>
      <c r="AA34" s="1">
        <v>1</v>
      </c>
      <c r="AB34" s="1">
        <v>1</v>
      </c>
      <c r="AC34" s="1">
        <v>1</v>
      </c>
      <c r="AD34" s="1">
        <v>1</v>
      </c>
      <c r="AE34" s="1">
        <v>1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91</v>
      </c>
      <c r="AN34" s="3">
        <v>71.687268407000005</v>
      </c>
      <c r="AO34" s="3">
        <v>19.312731592999995</v>
      </c>
      <c r="AP34" s="1" t="s">
        <v>6927</v>
      </c>
      <c r="AQ34" s="1">
        <v>66</v>
      </c>
      <c r="AR34" s="1">
        <v>93</v>
      </c>
      <c r="AS34" s="1">
        <v>343</v>
      </c>
      <c r="AT34" s="1">
        <v>468</v>
      </c>
      <c r="AU34" s="1">
        <v>552</v>
      </c>
      <c r="AV34" s="1">
        <v>680</v>
      </c>
      <c r="AW34" s="1">
        <v>777</v>
      </c>
      <c r="AX34" s="1">
        <v>784</v>
      </c>
      <c r="AY34" s="1">
        <v>807</v>
      </c>
      <c r="AZ34" s="1">
        <v>810</v>
      </c>
      <c r="BA34" s="1">
        <v>909</v>
      </c>
      <c r="BB34" s="1">
        <v>1161</v>
      </c>
      <c r="BC34" s="1">
        <v>1231</v>
      </c>
      <c r="BD34" s="1">
        <v>1416</v>
      </c>
      <c r="BE34" s="1">
        <v>1546</v>
      </c>
      <c r="BF34" s="1">
        <v>1581</v>
      </c>
      <c r="BG34" s="1">
        <v>1607</v>
      </c>
      <c r="BH34" s="1">
        <v>1768</v>
      </c>
      <c r="BI34" s="1">
        <v>1800</v>
      </c>
      <c r="BJ34" s="1">
        <v>2204</v>
      </c>
      <c r="BK34" s="1">
        <v>2247</v>
      </c>
      <c r="BL34" s="1">
        <v>2317</v>
      </c>
      <c r="BM34" s="1">
        <v>2340</v>
      </c>
      <c r="BN34" s="1">
        <v>2631</v>
      </c>
      <c r="BO34" s="1">
        <v>2642</v>
      </c>
      <c r="BP34" s="1">
        <v>2662</v>
      </c>
      <c r="BQ34" s="1">
        <v>2692</v>
      </c>
      <c r="BR34" s="1">
        <v>2741</v>
      </c>
      <c r="BS34" s="1">
        <v>2742</v>
      </c>
      <c r="BT34" s="1">
        <v>2801</v>
      </c>
      <c r="BU34" s="1">
        <v>12</v>
      </c>
      <c r="BV34" s="1" t="b">
        <v>0</v>
      </c>
    </row>
    <row r="35" spans="1:74" x14ac:dyDescent="0.2">
      <c r="A35" s="1">
        <f>IF(ISERROR(SEARCH(Lookup!B$3,All!G35)),A34,A34+1)</f>
        <v>34</v>
      </c>
      <c r="B35" s="1" t="s">
        <v>3756</v>
      </c>
      <c r="C35" s="1" t="s">
        <v>4188</v>
      </c>
      <c r="D35" s="1" t="s">
        <v>6761</v>
      </c>
      <c r="E35" s="1" t="s">
        <v>112</v>
      </c>
      <c r="F35" s="1" t="s">
        <v>113</v>
      </c>
      <c r="G35" s="1" t="s">
        <v>114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1</v>
      </c>
      <c r="P35" s="1">
        <v>0</v>
      </c>
      <c r="Q35" s="1">
        <v>0</v>
      </c>
      <c r="R35" s="1">
        <v>0</v>
      </c>
      <c r="S35" s="1">
        <v>0</v>
      </c>
      <c r="T35" s="1">
        <v>7316</v>
      </c>
      <c r="U35" s="1">
        <v>341</v>
      </c>
      <c r="V35" s="3">
        <v>0.95309999999999995</v>
      </c>
      <c r="W35" s="3">
        <v>0.5</v>
      </c>
      <c r="X35" s="3">
        <v>0.153</v>
      </c>
      <c r="Y35" s="3">
        <v>0</v>
      </c>
      <c r="Z35" s="1">
        <v>1</v>
      </c>
      <c r="AA35" s="1">
        <v>1</v>
      </c>
      <c r="AB35" s="1">
        <v>1</v>
      </c>
      <c r="AC35" s="1">
        <v>1</v>
      </c>
      <c r="AD35" s="1">
        <v>1</v>
      </c>
      <c r="AE35" s="1">
        <v>1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62</v>
      </c>
      <c r="AN35" s="3">
        <v>50.6325675</v>
      </c>
      <c r="AO35" s="3">
        <v>11.3674325</v>
      </c>
      <c r="AP35" s="1" t="s">
        <v>6925</v>
      </c>
      <c r="AQ35" s="1">
        <v>1</v>
      </c>
      <c r="AR35" s="1">
        <v>21</v>
      </c>
      <c r="AS35" s="1">
        <v>175</v>
      </c>
      <c r="AT35" s="1">
        <v>219</v>
      </c>
      <c r="AU35" s="1">
        <v>227</v>
      </c>
      <c r="AV35" s="1">
        <v>235</v>
      </c>
      <c r="AW35" s="1">
        <v>345</v>
      </c>
      <c r="AX35" s="1">
        <v>376</v>
      </c>
      <c r="AY35" s="1">
        <v>478</v>
      </c>
      <c r="AZ35" s="1">
        <v>592</v>
      </c>
      <c r="BA35" s="1">
        <v>617</v>
      </c>
      <c r="BB35" s="1">
        <v>703</v>
      </c>
      <c r="BC35" s="1">
        <v>722</v>
      </c>
      <c r="BD35" s="1">
        <v>731</v>
      </c>
      <c r="BE35" s="1">
        <v>811</v>
      </c>
      <c r="BF35" s="1">
        <v>1167</v>
      </c>
      <c r="BG35" s="1">
        <v>1179</v>
      </c>
      <c r="BH35" s="1">
        <v>1264</v>
      </c>
      <c r="BI35" s="1">
        <v>1485</v>
      </c>
      <c r="BJ35" s="1">
        <v>1562</v>
      </c>
      <c r="BK35" s="1">
        <v>1621</v>
      </c>
      <c r="BL35" s="1">
        <v>1675</v>
      </c>
      <c r="BM35" s="1">
        <v>1684</v>
      </c>
      <c r="BN35" s="1">
        <v>1938</v>
      </c>
      <c r="BO35" s="1">
        <v>2036</v>
      </c>
      <c r="BP35" s="1">
        <v>2304</v>
      </c>
      <c r="BQ35" s="1">
        <v>2424</v>
      </c>
      <c r="BR35" s="1">
        <v>2512</v>
      </c>
      <c r="BS35" s="1">
        <v>2749</v>
      </c>
      <c r="BT35" s="1">
        <v>2750</v>
      </c>
      <c r="BU35" s="1">
        <v>12</v>
      </c>
      <c r="BV35" s="1" t="b">
        <v>0</v>
      </c>
    </row>
    <row r="36" spans="1:74" x14ac:dyDescent="0.2">
      <c r="A36" s="1">
        <f>IF(ISERROR(SEARCH(Lookup!B$3,All!G36)),A35,A35+1)</f>
        <v>35</v>
      </c>
      <c r="B36" s="1" t="s">
        <v>3425</v>
      </c>
      <c r="C36" s="1" t="s">
        <v>3983</v>
      </c>
      <c r="D36" s="1" t="s">
        <v>6762</v>
      </c>
      <c r="E36" s="1" t="s">
        <v>101</v>
      </c>
      <c r="F36" s="1" t="s">
        <v>115</v>
      </c>
      <c r="G36" s="1" t="s">
        <v>116</v>
      </c>
      <c r="H36" s="1">
        <v>0</v>
      </c>
      <c r="I36" s="1">
        <v>0</v>
      </c>
      <c r="J36" s="1">
        <v>0</v>
      </c>
      <c r="K36" s="1">
        <v>1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7316</v>
      </c>
      <c r="U36" s="1">
        <v>456</v>
      </c>
      <c r="V36" s="3">
        <v>0.91449999999999998</v>
      </c>
      <c r="W36" s="3">
        <v>0.1885965</v>
      </c>
      <c r="X36" s="3">
        <v>8.4000000000000005E-2</v>
      </c>
      <c r="Y36" s="3">
        <v>8.9999999999999993E-3</v>
      </c>
      <c r="Z36" s="1">
        <v>1</v>
      </c>
      <c r="AA36" s="1">
        <v>1</v>
      </c>
      <c r="AB36" s="1">
        <v>1</v>
      </c>
      <c r="AC36" s="1">
        <v>1</v>
      </c>
      <c r="AD36" s="1">
        <v>1</v>
      </c>
      <c r="AE36" s="1">
        <v>1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91</v>
      </c>
      <c r="AN36" s="3">
        <v>77.706569232500001</v>
      </c>
      <c r="AO36" s="3">
        <v>13.293430767499999</v>
      </c>
      <c r="AP36" s="1" t="s">
        <v>6925</v>
      </c>
      <c r="AQ36" s="1">
        <v>41</v>
      </c>
      <c r="AR36" s="1">
        <v>95</v>
      </c>
      <c r="AS36" s="1">
        <v>118</v>
      </c>
      <c r="AT36" s="1">
        <v>123</v>
      </c>
      <c r="AU36" s="1">
        <v>281</v>
      </c>
      <c r="AV36" s="1">
        <v>318</v>
      </c>
      <c r="AW36" s="1">
        <v>394</v>
      </c>
      <c r="AX36" s="1">
        <v>461</v>
      </c>
      <c r="AY36" s="1">
        <v>767</v>
      </c>
      <c r="AZ36" s="1">
        <v>809</v>
      </c>
      <c r="BA36" s="1">
        <v>839</v>
      </c>
      <c r="BB36" s="1">
        <v>903</v>
      </c>
      <c r="BC36" s="1">
        <v>965</v>
      </c>
      <c r="BD36" s="1">
        <v>1131</v>
      </c>
      <c r="BE36" s="1">
        <v>1213</v>
      </c>
      <c r="BF36" s="1">
        <v>1254</v>
      </c>
      <c r="BG36" s="1">
        <v>1462</v>
      </c>
      <c r="BH36" s="1">
        <v>1524</v>
      </c>
      <c r="BI36" s="1">
        <v>1777</v>
      </c>
      <c r="BJ36" s="1">
        <v>1848</v>
      </c>
      <c r="BK36" s="1">
        <v>1961</v>
      </c>
      <c r="BL36" s="1">
        <v>2152</v>
      </c>
      <c r="BM36" s="1">
        <v>2192</v>
      </c>
      <c r="BN36" s="1">
        <v>2213</v>
      </c>
      <c r="BO36" s="1">
        <v>2241</v>
      </c>
      <c r="BP36" s="1">
        <v>2281</v>
      </c>
      <c r="BQ36" s="1">
        <v>2299</v>
      </c>
      <c r="BR36" s="1">
        <v>2368</v>
      </c>
      <c r="BS36" s="1">
        <v>2579</v>
      </c>
      <c r="BT36" s="1">
        <v>2698</v>
      </c>
      <c r="BU36" s="1">
        <v>10</v>
      </c>
      <c r="BV36" s="1" t="b">
        <v>1</v>
      </c>
    </row>
    <row r="37" spans="1:74" x14ac:dyDescent="0.2">
      <c r="A37" s="1">
        <f>IF(ISERROR(SEARCH(Lookup!B$3,All!G37)),A36,A36+1)</f>
        <v>36</v>
      </c>
      <c r="B37" s="1" t="s">
        <v>3526</v>
      </c>
      <c r="C37" s="1" t="s">
        <v>3527</v>
      </c>
      <c r="D37" s="1" t="s">
        <v>6763</v>
      </c>
      <c r="E37" s="1" t="s">
        <v>117</v>
      </c>
      <c r="F37" s="1" t="s">
        <v>118</v>
      </c>
      <c r="G37" s="1" t="s">
        <v>119</v>
      </c>
      <c r="H37" s="1">
        <v>0</v>
      </c>
      <c r="I37" s="1">
        <v>0</v>
      </c>
      <c r="J37" s="1">
        <v>1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7316</v>
      </c>
      <c r="U37" s="1">
        <v>564</v>
      </c>
      <c r="V37" s="3">
        <v>0.79259999999999997</v>
      </c>
      <c r="W37" s="3">
        <v>0.27160489999999998</v>
      </c>
      <c r="X37" s="3">
        <v>0.14199999999999999</v>
      </c>
      <c r="Y37" s="3">
        <v>3.4000000000000002E-2</v>
      </c>
      <c r="Z37" s="1">
        <v>1</v>
      </c>
      <c r="AA37" s="1">
        <v>1</v>
      </c>
      <c r="AB37" s="1">
        <v>1</v>
      </c>
      <c r="AC37" s="1">
        <v>1</v>
      </c>
      <c r="AD37" s="1">
        <v>1</v>
      </c>
      <c r="AE37" s="1">
        <v>1</v>
      </c>
      <c r="AF37" s="1">
        <v>1</v>
      </c>
      <c r="AG37" s="1">
        <v>1</v>
      </c>
      <c r="AH37" s="1">
        <v>1</v>
      </c>
      <c r="AI37" s="1">
        <v>0</v>
      </c>
      <c r="AJ37" s="1">
        <v>0</v>
      </c>
      <c r="AK37" s="1">
        <v>0</v>
      </c>
      <c r="AL37" s="1">
        <v>0</v>
      </c>
      <c r="AM37" s="1">
        <v>84</v>
      </c>
      <c r="AN37" s="3">
        <v>67.856350574499999</v>
      </c>
      <c r="AO37" s="3">
        <v>16.143649425500001</v>
      </c>
      <c r="AP37" s="1" t="s">
        <v>6925</v>
      </c>
      <c r="AQ37" s="1">
        <v>46</v>
      </c>
      <c r="AR37" s="1">
        <v>256</v>
      </c>
      <c r="AS37" s="1">
        <v>306</v>
      </c>
      <c r="AT37" s="1">
        <v>474</v>
      </c>
      <c r="AU37" s="1">
        <v>643</v>
      </c>
      <c r="AV37" s="1">
        <v>705</v>
      </c>
      <c r="AW37" s="1">
        <v>728</v>
      </c>
      <c r="AX37" s="1">
        <v>891</v>
      </c>
      <c r="AY37" s="1">
        <v>958</v>
      </c>
      <c r="AZ37" s="1">
        <v>1035</v>
      </c>
      <c r="BA37" s="1">
        <v>1376</v>
      </c>
      <c r="BB37" s="1">
        <v>1408</v>
      </c>
      <c r="BC37" s="1">
        <v>1482</v>
      </c>
      <c r="BD37" s="1">
        <v>1668</v>
      </c>
      <c r="BE37" s="1">
        <v>1689</v>
      </c>
      <c r="BF37" s="1">
        <v>1884</v>
      </c>
      <c r="BG37" s="1">
        <v>1906</v>
      </c>
      <c r="BH37" s="1">
        <v>2083</v>
      </c>
      <c r="BI37" s="1">
        <v>2269</v>
      </c>
      <c r="BJ37" s="1">
        <v>2306</v>
      </c>
      <c r="BK37" s="1">
        <v>2381</v>
      </c>
      <c r="BL37" s="1">
        <v>2448</v>
      </c>
      <c r="BM37" s="1">
        <v>2482</v>
      </c>
      <c r="BN37" s="1">
        <v>2498</v>
      </c>
      <c r="BO37" s="1">
        <v>2523</v>
      </c>
      <c r="BP37" s="1">
        <v>2538</v>
      </c>
      <c r="BQ37" s="1">
        <v>2545</v>
      </c>
      <c r="BR37" s="1">
        <v>2594</v>
      </c>
      <c r="BS37" s="1">
        <v>2632</v>
      </c>
      <c r="BT37" s="1">
        <v>2815</v>
      </c>
      <c r="BU37" s="1">
        <v>13</v>
      </c>
      <c r="BV37" s="1" t="b">
        <v>0</v>
      </c>
    </row>
    <row r="38" spans="1:74" x14ac:dyDescent="0.2">
      <c r="A38" s="1">
        <f>IF(ISERROR(SEARCH(Lookup!B$3,All!G38)),A37,A37+1)</f>
        <v>37</v>
      </c>
      <c r="B38" s="1" t="s">
        <v>3305</v>
      </c>
      <c r="C38" s="1" t="s">
        <v>3412</v>
      </c>
      <c r="D38" s="1" t="s">
        <v>6764</v>
      </c>
      <c r="E38" s="1" t="s">
        <v>47</v>
      </c>
      <c r="F38" s="1" t="s">
        <v>48</v>
      </c>
      <c r="G38" s="1" t="s">
        <v>120</v>
      </c>
      <c r="H38" s="1">
        <v>1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7660</v>
      </c>
      <c r="U38" s="1">
        <v>575</v>
      </c>
      <c r="V38" s="3">
        <v>9.5699999999999993E-2</v>
      </c>
      <c r="W38" s="3">
        <v>0.91652169999999999</v>
      </c>
      <c r="X38" s="3">
        <v>0.17499999999999999</v>
      </c>
      <c r="Y38" s="3">
        <v>0.75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1</v>
      </c>
      <c r="AG38" s="1">
        <v>1</v>
      </c>
      <c r="AH38" s="1">
        <v>1</v>
      </c>
      <c r="AI38" s="1">
        <v>0</v>
      </c>
      <c r="AJ38" s="1">
        <v>0</v>
      </c>
      <c r="AK38" s="1">
        <v>0</v>
      </c>
      <c r="AL38" s="1">
        <v>0</v>
      </c>
      <c r="AM38" s="1">
        <v>13</v>
      </c>
      <c r="AN38" s="3">
        <v>14.677878258499995</v>
      </c>
      <c r="AO38" s="3">
        <v>-1.6778782584999945</v>
      </c>
      <c r="AP38" s="1" t="s">
        <v>6925</v>
      </c>
      <c r="AQ38" s="1">
        <v>104</v>
      </c>
      <c r="AR38" s="1">
        <v>121</v>
      </c>
      <c r="AS38" s="1">
        <v>185</v>
      </c>
      <c r="AT38" s="1">
        <v>201</v>
      </c>
      <c r="AU38" s="1">
        <v>404</v>
      </c>
      <c r="AV38" s="1">
        <v>595</v>
      </c>
      <c r="AW38" s="1">
        <v>628</v>
      </c>
      <c r="AX38" s="1">
        <v>672</v>
      </c>
      <c r="AY38" s="1">
        <v>690</v>
      </c>
      <c r="AZ38" s="1">
        <v>738</v>
      </c>
      <c r="BA38" s="1">
        <v>884</v>
      </c>
      <c r="BB38" s="1">
        <v>974</v>
      </c>
      <c r="BC38" s="1">
        <v>1058</v>
      </c>
      <c r="BD38" s="1">
        <v>1137</v>
      </c>
      <c r="BE38" s="1">
        <v>1330</v>
      </c>
      <c r="BF38" s="1">
        <v>1573</v>
      </c>
      <c r="BG38" s="1">
        <v>1664</v>
      </c>
      <c r="BH38" s="1">
        <v>1688</v>
      </c>
      <c r="BI38" s="1">
        <v>1723</v>
      </c>
      <c r="BJ38" s="1">
        <v>2000</v>
      </c>
      <c r="BK38" s="1">
        <v>2321</v>
      </c>
      <c r="BL38" s="1">
        <v>2327</v>
      </c>
      <c r="BM38" s="1">
        <v>2328</v>
      </c>
      <c r="BN38" s="1">
        <v>2362</v>
      </c>
      <c r="BO38" s="1">
        <v>2440</v>
      </c>
      <c r="BP38" s="1">
        <v>2587</v>
      </c>
      <c r="BQ38" s="1">
        <v>2711</v>
      </c>
      <c r="BR38" s="1">
        <v>2725</v>
      </c>
      <c r="BS38" s="1">
        <v>2790</v>
      </c>
      <c r="BT38" s="1">
        <v>2827</v>
      </c>
      <c r="BU38" s="1">
        <v>19</v>
      </c>
      <c r="BV38" s="1" t="b">
        <v>0</v>
      </c>
    </row>
    <row r="39" spans="1:74" x14ac:dyDescent="0.2">
      <c r="A39" s="1">
        <f>IF(ISERROR(SEARCH(Lookup!B$3,All!G39)),A38,A38+1)</f>
        <v>38</v>
      </c>
      <c r="B39" s="1" t="s">
        <v>3305</v>
      </c>
      <c r="C39" s="1" t="s">
        <v>4796</v>
      </c>
      <c r="D39" s="1" t="s">
        <v>6765</v>
      </c>
      <c r="E39" s="1" t="s">
        <v>47</v>
      </c>
      <c r="F39" s="1" t="s">
        <v>121</v>
      </c>
      <c r="G39" s="1" t="s">
        <v>122</v>
      </c>
      <c r="H39" s="1">
        <v>0</v>
      </c>
      <c r="I39" s="1">
        <v>0</v>
      </c>
      <c r="J39" s="1">
        <v>0</v>
      </c>
      <c r="K39" s="1">
        <v>1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8218</v>
      </c>
      <c r="U39" s="1">
        <v>554</v>
      </c>
      <c r="V39" s="3">
        <v>0.82310000000000005</v>
      </c>
      <c r="W39" s="3">
        <v>2.8880900000000001E-2</v>
      </c>
      <c r="X39" s="3">
        <v>4.5999999999999999E-2</v>
      </c>
      <c r="Y39" s="3">
        <v>0.02</v>
      </c>
      <c r="Z39" s="1">
        <v>1</v>
      </c>
      <c r="AA39" s="1">
        <v>1</v>
      </c>
      <c r="AB39" s="1">
        <v>1</v>
      </c>
      <c r="AC39" s="1">
        <v>1</v>
      </c>
      <c r="AD39" s="1">
        <v>1</v>
      </c>
      <c r="AE39" s="1">
        <v>1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98</v>
      </c>
      <c r="AN39" s="3">
        <v>90.894649454500012</v>
      </c>
      <c r="AO39" s="3">
        <v>7.1053505454999879</v>
      </c>
      <c r="AP39" s="1" t="s">
        <v>6925</v>
      </c>
      <c r="AQ39" s="1">
        <v>62</v>
      </c>
      <c r="AR39" s="1">
        <v>143</v>
      </c>
      <c r="AS39" s="1">
        <v>163</v>
      </c>
      <c r="AT39" s="1">
        <v>200</v>
      </c>
      <c r="AU39" s="1">
        <v>394</v>
      </c>
      <c r="AV39" s="1">
        <v>496</v>
      </c>
      <c r="AW39" s="1">
        <v>853</v>
      </c>
      <c r="AX39" s="1">
        <v>908</v>
      </c>
      <c r="AY39" s="1">
        <v>1462</v>
      </c>
      <c r="AZ39" s="1">
        <v>1659</v>
      </c>
      <c r="BA39" s="1">
        <v>1728</v>
      </c>
      <c r="BB39" s="1">
        <v>1777</v>
      </c>
      <c r="BC39" s="1">
        <v>1844</v>
      </c>
      <c r="BD39" s="1">
        <v>1848</v>
      </c>
      <c r="BE39" s="1">
        <v>1862</v>
      </c>
      <c r="BF39" s="1">
        <v>2119</v>
      </c>
      <c r="BG39" s="1">
        <v>2123</v>
      </c>
      <c r="BH39" s="1">
        <v>2152</v>
      </c>
      <c r="BI39" s="1">
        <v>2207</v>
      </c>
      <c r="BJ39" s="1">
        <v>2208</v>
      </c>
      <c r="BK39" s="1">
        <v>2221</v>
      </c>
      <c r="BL39" s="1">
        <v>2241</v>
      </c>
      <c r="BM39" s="1">
        <v>2281</v>
      </c>
      <c r="BN39" s="1">
        <v>2297</v>
      </c>
      <c r="BO39" s="1">
        <v>2299</v>
      </c>
      <c r="BP39" s="1">
        <v>2533</v>
      </c>
      <c r="BQ39" s="1">
        <v>2619</v>
      </c>
      <c r="BR39" s="1">
        <v>2663</v>
      </c>
      <c r="BS39" s="1">
        <v>2672</v>
      </c>
      <c r="BT39" s="1">
        <v>2714</v>
      </c>
      <c r="BU39" s="1">
        <v>5</v>
      </c>
      <c r="BV39" s="1" t="b">
        <v>0</v>
      </c>
    </row>
    <row r="40" spans="1:74" x14ac:dyDescent="0.2">
      <c r="A40" s="1">
        <f>IF(ISERROR(SEARCH(Lookup!B$3,All!G40)),A39,A39+1)</f>
        <v>39</v>
      </c>
      <c r="B40" s="1" t="s">
        <v>3420</v>
      </c>
      <c r="C40" s="1" t="s">
        <v>3745</v>
      </c>
      <c r="D40" s="1" t="s">
        <v>6766</v>
      </c>
      <c r="E40" s="1" t="s">
        <v>123</v>
      </c>
      <c r="F40" s="1" t="s">
        <v>124</v>
      </c>
      <c r="G40" s="1" t="s">
        <v>125</v>
      </c>
      <c r="H40" s="1">
        <v>0</v>
      </c>
      <c r="I40" s="1">
        <v>0</v>
      </c>
      <c r="J40" s="1">
        <v>0</v>
      </c>
      <c r="K40" s="1">
        <v>1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7316</v>
      </c>
      <c r="U40" s="1">
        <v>890</v>
      </c>
      <c r="V40" s="3">
        <v>0.93710000000000004</v>
      </c>
      <c r="W40" s="3">
        <v>0.2</v>
      </c>
      <c r="X40" s="3">
        <v>0.111</v>
      </c>
      <c r="Y40" s="3">
        <v>6.0000000000000001E-3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1</v>
      </c>
      <c r="AG40" s="1">
        <v>1</v>
      </c>
      <c r="AH40" s="1">
        <v>1</v>
      </c>
      <c r="AI40" s="1">
        <v>0</v>
      </c>
      <c r="AJ40" s="1">
        <v>0</v>
      </c>
      <c r="AK40" s="1">
        <v>0</v>
      </c>
      <c r="AL40" s="1">
        <v>0</v>
      </c>
      <c r="AM40" s="1">
        <v>67</v>
      </c>
      <c r="AN40" s="3">
        <v>76.099215499999985</v>
      </c>
      <c r="AO40" s="3">
        <v>-9.0992154999999855</v>
      </c>
      <c r="AP40" s="1" t="s">
        <v>6925</v>
      </c>
      <c r="AQ40" s="1">
        <v>326</v>
      </c>
      <c r="AR40" s="1">
        <v>385</v>
      </c>
      <c r="AS40" s="1">
        <v>533</v>
      </c>
      <c r="AT40" s="1">
        <v>639</v>
      </c>
      <c r="AU40" s="1">
        <v>702</v>
      </c>
      <c r="AV40" s="1">
        <v>819</v>
      </c>
      <c r="AW40" s="1">
        <v>828</v>
      </c>
      <c r="AX40" s="1">
        <v>886</v>
      </c>
      <c r="AY40" s="1">
        <v>896</v>
      </c>
      <c r="AZ40" s="1">
        <v>982</v>
      </c>
      <c r="BA40" s="1">
        <v>1125</v>
      </c>
      <c r="BB40" s="1">
        <v>1132</v>
      </c>
      <c r="BC40" s="1">
        <v>1312</v>
      </c>
      <c r="BD40" s="1">
        <v>1315</v>
      </c>
      <c r="BE40" s="1">
        <v>1401</v>
      </c>
      <c r="BF40" s="1">
        <v>1474</v>
      </c>
      <c r="BG40" s="1">
        <v>1531</v>
      </c>
      <c r="BH40" s="1">
        <v>1767</v>
      </c>
      <c r="BI40" s="1">
        <v>1780</v>
      </c>
      <c r="BJ40" s="1">
        <v>1995</v>
      </c>
      <c r="BK40" s="1">
        <v>2018</v>
      </c>
      <c r="BL40" s="1">
        <v>2089</v>
      </c>
      <c r="BM40" s="1">
        <v>2141</v>
      </c>
      <c r="BN40" s="1">
        <v>2233</v>
      </c>
      <c r="BO40" s="1">
        <v>2245</v>
      </c>
      <c r="BP40" s="1">
        <v>2380</v>
      </c>
      <c r="BQ40" s="1">
        <v>2385</v>
      </c>
      <c r="BR40" s="1">
        <v>2515</v>
      </c>
      <c r="BS40" s="1">
        <v>2577</v>
      </c>
      <c r="BT40" s="1">
        <v>2747</v>
      </c>
      <c r="BU40" s="1">
        <v>22</v>
      </c>
      <c r="BV40" s="1" t="b">
        <v>0</v>
      </c>
    </row>
    <row r="41" spans="1:74" x14ac:dyDescent="0.2">
      <c r="A41" s="1">
        <f>IF(ISERROR(SEARCH(Lookup!B$3,All!G41)),A40,A40+1)</f>
        <v>40</v>
      </c>
      <c r="B41" s="1" t="s">
        <v>3420</v>
      </c>
      <c r="C41" s="1" t="s">
        <v>3745</v>
      </c>
      <c r="D41" s="1" t="s">
        <v>6767</v>
      </c>
      <c r="E41" s="1" t="s">
        <v>123</v>
      </c>
      <c r="F41" s="1" t="s">
        <v>124</v>
      </c>
      <c r="G41" s="1" t="s">
        <v>126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1</v>
      </c>
      <c r="R41" s="1">
        <v>0</v>
      </c>
      <c r="S41" s="1">
        <v>0</v>
      </c>
      <c r="T41" s="1">
        <v>7316</v>
      </c>
      <c r="U41" s="1">
        <v>1942</v>
      </c>
      <c r="V41" s="3">
        <v>0.91300000000000003</v>
      </c>
      <c r="W41" s="3">
        <v>0.22863030000000001</v>
      </c>
      <c r="X41" s="3">
        <v>0.128</v>
      </c>
      <c r="Y41" s="3">
        <v>2E-3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1</v>
      </c>
      <c r="AJ41" s="1">
        <v>1</v>
      </c>
      <c r="AK41" s="1">
        <v>1</v>
      </c>
      <c r="AL41" s="1">
        <v>1</v>
      </c>
      <c r="AM41" s="1">
        <v>55</v>
      </c>
      <c r="AN41" s="3">
        <v>72.87530500150001</v>
      </c>
      <c r="AO41" s="3">
        <v>-17.87530500150001</v>
      </c>
      <c r="AP41" s="1" t="s">
        <v>6926</v>
      </c>
      <c r="AQ41" s="1">
        <v>108</v>
      </c>
      <c r="AR41" s="1">
        <v>158</v>
      </c>
      <c r="AS41" s="1">
        <v>211</v>
      </c>
      <c r="AT41" s="1">
        <v>303</v>
      </c>
      <c r="AU41" s="1">
        <v>313</v>
      </c>
      <c r="AV41" s="1">
        <v>548</v>
      </c>
      <c r="AW41" s="1">
        <v>594</v>
      </c>
      <c r="AX41" s="1">
        <v>637</v>
      </c>
      <c r="AY41" s="1">
        <v>640</v>
      </c>
      <c r="AZ41" s="1">
        <v>741</v>
      </c>
      <c r="BA41" s="1">
        <v>774</v>
      </c>
      <c r="BB41" s="1">
        <v>897</v>
      </c>
      <c r="BC41" s="1">
        <v>923</v>
      </c>
      <c r="BD41" s="1">
        <v>983</v>
      </c>
      <c r="BE41" s="1">
        <v>1051</v>
      </c>
      <c r="BF41" s="1">
        <v>1214</v>
      </c>
      <c r="BG41" s="1">
        <v>1395</v>
      </c>
      <c r="BH41" s="1">
        <v>1550</v>
      </c>
      <c r="BI41" s="1">
        <v>1647</v>
      </c>
      <c r="BJ41" s="1">
        <v>1785</v>
      </c>
      <c r="BK41" s="1">
        <v>1836</v>
      </c>
      <c r="BL41" s="1">
        <v>1969</v>
      </c>
      <c r="BM41" s="1">
        <v>2076</v>
      </c>
      <c r="BN41" s="1">
        <v>2103</v>
      </c>
      <c r="BO41" s="1">
        <v>2116</v>
      </c>
      <c r="BP41" s="1">
        <v>2125</v>
      </c>
      <c r="BQ41" s="1">
        <v>2190</v>
      </c>
      <c r="BR41" s="1">
        <v>2194</v>
      </c>
      <c r="BS41" s="1">
        <v>2475</v>
      </c>
      <c r="BT41" s="1">
        <v>2659</v>
      </c>
      <c r="BU41" s="1">
        <v>23</v>
      </c>
      <c r="BV41" s="1" t="b">
        <v>0</v>
      </c>
    </row>
    <row r="42" spans="1:74" x14ac:dyDescent="0.2">
      <c r="A42" s="1">
        <f>IF(ISERROR(SEARCH(Lookup!B$3,All!G42)),A41,A41+1)</f>
        <v>41</v>
      </c>
      <c r="B42" s="1" t="s">
        <v>3420</v>
      </c>
      <c r="C42" s="1" t="s">
        <v>3745</v>
      </c>
      <c r="D42" s="1" t="s">
        <v>6768</v>
      </c>
      <c r="E42" s="1" t="s">
        <v>123</v>
      </c>
      <c r="F42" s="1" t="s">
        <v>124</v>
      </c>
      <c r="G42" s="1" t="s">
        <v>127</v>
      </c>
      <c r="H42" s="1">
        <v>0</v>
      </c>
      <c r="I42" s="1">
        <v>0</v>
      </c>
      <c r="J42" s="1">
        <v>0</v>
      </c>
      <c r="K42" s="1">
        <v>1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7316</v>
      </c>
      <c r="U42" s="1">
        <v>538</v>
      </c>
      <c r="V42" s="3">
        <v>0.93120000000000003</v>
      </c>
      <c r="W42" s="3">
        <v>0.13011149999999999</v>
      </c>
      <c r="X42" s="3">
        <v>0.1</v>
      </c>
      <c r="Y42" s="3">
        <v>3.0000000000000001E-3</v>
      </c>
      <c r="Z42" s="1">
        <v>1</v>
      </c>
      <c r="AA42" s="1">
        <v>1</v>
      </c>
      <c r="AB42" s="1">
        <v>1</v>
      </c>
      <c r="AC42" s="1">
        <v>1</v>
      </c>
      <c r="AD42" s="1">
        <v>1</v>
      </c>
      <c r="AE42" s="1">
        <v>1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92</v>
      </c>
      <c r="AN42" s="3">
        <v>81.996908807500006</v>
      </c>
      <c r="AO42" s="3">
        <v>10.003091192499994</v>
      </c>
      <c r="AP42" s="1" t="s">
        <v>6925</v>
      </c>
      <c r="AQ42" s="1">
        <v>35</v>
      </c>
      <c r="AR42" s="1">
        <v>95</v>
      </c>
      <c r="AS42" s="1">
        <v>118</v>
      </c>
      <c r="AT42" s="1">
        <v>143</v>
      </c>
      <c r="AU42" s="1">
        <v>281</v>
      </c>
      <c r="AV42" s="1">
        <v>318</v>
      </c>
      <c r="AW42" s="1">
        <v>394</v>
      </c>
      <c r="AX42" s="1">
        <v>591</v>
      </c>
      <c r="AY42" s="1">
        <v>767</v>
      </c>
      <c r="AZ42" s="1">
        <v>839</v>
      </c>
      <c r="BA42" s="1">
        <v>903</v>
      </c>
      <c r="BB42" s="1">
        <v>965</v>
      </c>
      <c r="BC42" s="1">
        <v>1131</v>
      </c>
      <c r="BD42" s="1">
        <v>1213</v>
      </c>
      <c r="BE42" s="1">
        <v>1254</v>
      </c>
      <c r="BF42" s="1">
        <v>1462</v>
      </c>
      <c r="BG42" s="1">
        <v>1524</v>
      </c>
      <c r="BH42" s="1">
        <v>1777</v>
      </c>
      <c r="BI42" s="1">
        <v>1848</v>
      </c>
      <c r="BJ42" s="1">
        <v>1961</v>
      </c>
      <c r="BK42" s="1">
        <v>2192</v>
      </c>
      <c r="BL42" s="1">
        <v>2213</v>
      </c>
      <c r="BM42" s="1">
        <v>2241</v>
      </c>
      <c r="BN42" s="1">
        <v>2281</v>
      </c>
      <c r="BO42" s="1">
        <v>2299</v>
      </c>
      <c r="BP42" s="1">
        <v>2301</v>
      </c>
      <c r="BQ42" s="1">
        <v>2368</v>
      </c>
      <c r="BR42" s="1">
        <v>2442</v>
      </c>
      <c r="BS42" s="1">
        <v>2579</v>
      </c>
      <c r="BT42" s="1">
        <v>2698</v>
      </c>
      <c r="BU42" s="1">
        <v>8</v>
      </c>
      <c r="BV42" s="1" t="b">
        <v>1</v>
      </c>
    </row>
    <row r="43" spans="1:74" x14ac:dyDescent="0.2">
      <c r="A43" s="1">
        <f>IF(ISERROR(SEARCH(Lookup!B$3,All!G43)),A42,A42+1)</f>
        <v>42</v>
      </c>
      <c r="B43" s="1" t="s">
        <v>3362</v>
      </c>
      <c r="C43" s="1" t="s">
        <v>3363</v>
      </c>
      <c r="D43" s="1" t="s">
        <v>6769</v>
      </c>
      <c r="E43" s="1" t="s">
        <v>128</v>
      </c>
      <c r="F43" s="1" t="s">
        <v>129</v>
      </c>
      <c r="G43" s="1" t="s">
        <v>130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1</v>
      </c>
      <c r="S43" s="1">
        <v>0</v>
      </c>
      <c r="T43" s="1">
        <v>7316</v>
      </c>
      <c r="U43" s="1">
        <v>223</v>
      </c>
      <c r="V43" s="3">
        <v>0.81610000000000005</v>
      </c>
      <c r="W43" s="3">
        <v>0.63228700000000004</v>
      </c>
      <c r="X43" s="3">
        <v>0</v>
      </c>
      <c r="Y43" s="3">
        <v>0</v>
      </c>
      <c r="Z43" s="1">
        <v>1</v>
      </c>
      <c r="AA43" s="1">
        <v>1</v>
      </c>
      <c r="AB43" s="1">
        <v>1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70</v>
      </c>
      <c r="AN43" s="3">
        <v>43.587660434999997</v>
      </c>
      <c r="AO43" s="3">
        <v>26.412339565000003</v>
      </c>
      <c r="AP43" s="1" t="s">
        <v>6927</v>
      </c>
      <c r="AQ43" s="1">
        <v>233</v>
      </c>
      <c r="AR43" s="1">
        <v>379</v>
      </c>
      <c r="AS43" s="1">
        <v>436</v>
      </c>
      <c r="AT43" s="1">
        <v>447</v>
      </c>
      <c r="AU43" s="1">
        <v>507</v>
      </c>
      <c r="AV43" s="1">
        <v>519</v>
      </c>
      <c r="AW43" s="1">
        <v>566</v>
      </c>
      <c r="AX43" s="1">
        <v>585</v>
      </c>
      <c r="AY43" s="1">
        <v>892</v>
      </c>
      <c r="AZ43" s="1">
        <v>955</v>
      </c>
      <c r="BA43" s="1">
        <v>1078</v>
      </c>
      <c r="BB43" s="1">
        <v>1160</v>
      </c>
      <c r="BC43" s="1">
        <v>1234</v>
      </c>
      <c r="BD43" s="1">
        <v>1275</v>
      </c>
      <c r="BE43" s="1">
        <v>1345</v>
      </c>
      <c r="BF43" s="1">
        <v>1437</v>
      </c>
      <c r="BG43" s="1">
        <v>1468</v>
      </c>
      <c r="BH43" s="1">
        <v>1521</v>
      </c>
      <c r="BI43" s="1">
        <v>1537</v>
      </c>
      <c r="BJ43" s="1">
        <v>1583</v>
      </c>
      <c r="BK43" s="1">
        <v>1639</v>
      </c>
      <c r="BL43" s="1">
        <v>1781</v>
      </c>
      <c r="BM43" s="1">
        <v>1883</v>
      </c>
      <c r="BN43" s="1">
        <v>1894</v>
      </c>
      <c r="BO43" s="1">
        <v>2029</v>
      </c>
      <c r="BP43" s="1">
        <v>2167</v>
      </c>
      <c r="BQ43" s="1">
        <v>2320</v>
      </c>
      <c r="BR43" s="1">
        <v>2423</v>
      </c>
      <c r="BS43" s="1">
        <v>2450</v>
      </c>
      <c r="BT43" s="1">
        <v>2524</v>
      </c>
      <c r="BU43" s="1">
        <v>6</v>
      </c>
      <c r="BV43" s="1" t="b">
        <v>1</v>
      </c>
    </row>
    <row r="44" spans="1:74" x14ac:dyDescent="0.2">
      <c r="A44" s="1">
        <f>IF(ISERROR(SEARCH(Lookup!B$3,All!G44)),A43,A43+1)</f>
        <v>43</v>
      </c>
      <c r="B44" s="1" t="s">
        <v>3311</v>
      </c>
      <c r="C44" s="1" t="s">
        <v>3428</v>
      </c>
      <c r="D44" s="1" t="s">
        <v>6770</v>
      </c>
      <c r="E44" s="1" t="s">
        <v>64</v>
      </c>
      <c r="F44" s="1" t="s">
        <v>131</v>
      </c>
      <c r="G44" s="1" t="s">
        <v>132</v>
      </c>
      <c r="H44" s="1">
        <v>0</v>
      </c>
      <c r="I44" s="1">
        <v>0</v>
      </c>
      <c r="J44" s="1">
        <v>0</v>
      </c>
      <c r="K44" s="1">
        <v>1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8197</v>
      </c>
      <c r="U44" s="1">
        <v>593</v>
      </c>
      <c r="V44" s="3">
        <v>0.80779999999999996</v>
      </c>
      <c r="W44" s="3">
        <v>0.23946039999999999</v>
      </c>
      <c r="X44" s="3">
        <v>0.13800000000000001</v>
      </c>
      <c r="Y44" s="3">
        <v>1.7000000000000001E-2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1</v>
      </c>
      <c r="AG44" s="1">
        <v>1</v>
      </c>
      <c r="AH44" s="1">
        <v>1</v>
      </c>
      <c r="AI44" s="1">
        <v>0</v>
      </c>
      <c r="AJ44" s="1">
        <v>0</v>
      </c>
      <c r="AK44" s="1">
        <v>0</v>
      </c>
      <c r="AL44" s="1">
        <v>0</v>
      </c>
      <c r="AM44" s="1">
        <v>63</v>
      </c>
      <c r="AN44" s="3">
        <v>70.568076102000006</v>
      </c>
      <c r="AO44" s="3">
        <v>-7.5680761020000062</v>
      </c>
      <c r="AP44" s="1" t="s">
        <v>6925</v>
      </c>
      <c r="AQ44" s="1">
        <v>302</v>
      </c>
      <c r="AR44" s="1">
        <v>321</v>
      </c>
      <c r="AS44" s="1">
        <v>553</v>
      </c>
      <c r="AT44" s="1">
        <v>702</v>
      </c>
      <c r="AU44" s="1">
        <v>886</v>
      </c>
      <c r="AV44" s="1">
        <v>896</v>
      </c>
      <c r="AW44" s="1">
        <v>924</v>
      </c>
      <c r="AX44" s="1">
        <v>1125</v>
      </c>
      <c r="AY44" s="1">
        <v>1315</v>
      </c>
      <c r="AZ44" s="1">
        <v>1401</v>
      </c>
      <c r="BA44" s="1">
        <v>1439</v>
      </c>
      <c r="BB44" s="1">
        <v>1574</v>
      </c>
      <c r="BC44" s="1">
        <v>1678</v>
      </c>
      <c r="BD44" s="1">
        <v>1772</v>
      </c>
      <c r="BE44" s="1">
        <v>1780</v>
      </c>
      <c r="BF44" s="1">
        <v>1782</v>
      </c>
      <c r="BG44" s="1">
        <v>1843</v>
      </c>
      <c r="BH44" s="1">
        <v>1995</v>
      </c>
      <c r="BI44" s="1">
        <v>2078</v>
      </c>
      <c r="BJ44" s="1">
        <v>2132</v>
      </c>
      <c r="BK44" s="1">
        <v>2173</v>
      </c>
      <c r="BL44" s="1">
        <v>2178</v>
      </c>
      <c r="BM44" s="1">
        <v>2233</v>
      </c>
      <c r="BN44" s="1">
        <v>2245</v>
      </c>
      <c r="BO44" s="1">
        <v>2377</v>
      </c>
      <c r="BP44" s="1">
        <v>2380</v>
      </c>
      <c r="BQ44" s="1">
        <v>2407</v>
      </c>
      <c r="BR44" s="1">
        <v>2519</v>
      </c>
      <c r="BS44" s="1">
        <v>2577</v>
      </c>
      <c r="BT44" s="1">
        <v>2787</v>
      </c>
      <c r="BU44" s="1">
        <v>21</v>
      </c>
      <c r="BV44" s="1" t="b">
        <v>0</v>
      </c>
    </row>
    <row r="45" spans="1:74" x14ac:dyDescent="0.2">
      <c r="A45" s="1">
        <f>IF(ISERROR(SEARCH(Lookup!B$3,All!G45)),A44,A44+1)</f>
        <v>44</v>
      </c>
      <c r="B45" s="1" t="s">
        <v>3311</v>
      </c>
      <c r="C45" s="1" t="s">
        <v>3618</v>
      </c>
      <c r="D45" s="1" t="s">
        <v>6771</v>
      </c>
      <c r="E45" s="1" t="s">
        <v>64</v>
      </c>
      <c r="F45" s="1" t="s">
        <v>133</v>
      </c>
      <c r="G45" s="1" t="s">
        <v>134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1</v>
      </c>
      <c r="R45" s="1">
        <v>0</v>
      </c>
      <c r="S45" s="1">
        <v>0</v>
      </c>
      <c r="T45" s="1">
        <v>7552</v>
      </c>
      <c r="U45" s="1">
        <v>410</v>
      </c>
      <c r="V45" s="3">
        <v>0.86829999999999996</v>
      </c>
      <c r="W45" s="3">
        <v>0.32926830000000001</v>
      </c>
      <c r="X45" s="3">
        <v>0.19</v>
      </c>
      <c r="Y45" s="3">
        <v>1.9E-2</v>
      </c>
      <c r="Z45" s="1">
        <v>1</v>
      </c>
      <c r="AA45" s="1">
        <v>1</v>
      </c>
      <c r="AB45" s="1">
        <v>1</v>
      </c>
      <c r="AC45" s="1">
        <v>1</v>
      </c>
      <c r="AD45" s="1">
        <v>1</v>
      </c>
      <c r="AE45" s="1">
        <v>1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73</v>
      </c>
      <c r="AN45" s="3">
        <v>62.304897691500003</v>
      </c>
      <c r="AO45" s="3">
        <v>10.695102308499997</v>
      </c>
      <c r="AP45" s="1" t="s">
        <v>6925</v>
      </c>
      <c r="AQ45" s="1">
        <v>17</v>
      </c>
      <c r="AR45" s="1">
        <v>66</v>
      </c>
      <c r="AS45" s="1">
        <v>93</v>
      </c>
      <c r="AT45" s="1">
        <v>136</v>
      </c>
      <c r="AU45" s="1">
        <v>174</v>
      </c>
      <c r="AV45" s="1">
        <v>351</v>
      </c>
      <c r="AW45" s="1">
        <v>383</v>
      </c>
      <c r="AX45" s="1">
        <v>522</v>
      </c>
      <c r="AY45" s="1">
        <v>575</v>
      </c>
      <c r="AZ45" s="1">
        <v>676</v>
      </c>
      <c r="BA45" s="1">
        <v>1041</v>
      </c>
      <c r="BB45" s="1">
        <v>1147</v>
      </c>
      <c r="BC45" s="1">
        <v>1161</v>
      </c>
      <c r="BD45" s="1">
        <v>1243</v>
      </c>
      <c r="BE45" s="1">
        <v>1392</v>
      </c>
      <c r="BF45" s="1">
        <v>1416</v>
      </c>
      <c r="BG45" s="1">
        <v>1425</v>
      </c>
      <c r="BH45" s="1">
        <v>1624</v>
      </c>
      <c r="BI45" s="1">
        <v>1774</v>
      </c>
      <c r="BJ45" s="1">
        <v>1968</v>
      </c>
      <c r="BK45" s="1">
        <v>1973</v>
      </c>
      <c r="BL45" s="1">
        <v>1974</v>
      </c>
      <c r="BM45" s="1">
        <v>1982</v>
      </c>
      <c r="BN45" s="1">
        <v>2055</v>
      </c>
      <c r="BO45" s="1">
        <v>2247</v>
      </c>
      <c r="BP45" s="1">
        <v>2342</v>
      </c>
      <c r="BQ45" s="1">
        <v>2355</v>
      </c>
      <c r="BR45" s="1">
        <v>2492</v>
      </c>
      <c r="BS45" s="1">
        <v>2516</v>
      </c>
      <c r="BT45" s="1">
        <v>2744</v>
      </c>
      <c r="BU45" s="1">
        <v>11</v>
      </c>
      <c r="BV45" s="1" t="b">
        <v>0</v>
      </c>
    </row>
    <row r="46" spans="1:74" x14ac:dyDescent="0.2">
      <c r="A46" s="1">
        <f>IF(ISERROR(SEARCH(Lookup!B$3,All!G46)),A45,A45+1)</f>
        <v>45</v>
      </c>
      <c r="B46" s="1" t="s">
        <v>3416</v>
      </c>
      <c r="C46" s="1" t="s">
        <v>3417</v>
      </c>
      <c r="D46" s="1" t="s">
        <v>6772</v>
      </c>
      <c r="E46" s="1" t="s">
        <v>50</v>
      </c>
      <c r="F46" s="1" t="s">
        <v>51</v>
      </c>
      <c r="G46" s="1" t="s">
        <v>135</v>
      </c>
      <c r="H46" s="1">
        <v>0</v>
      </c>
      <c r="I46" s="1">
        <v>1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9490</v>
      </c>
      <c r="U46" s="1">
        <v>310</v>
      </c>
      <c r="V46" s="3">
        <v>0.54190000000000005</v>
      </c>
      <c r="W46" s="3">
        <v>0.12580649999999999</v>
      </c>
      <c r="X46" s="3">
        <v>9.2999999999999999E-2</v>
      </c>
      <c r="Y46" s="3">
        <v>0.1</v>
      </c>
      <c r="Z46" s="1">
        <v>1</v>
      </c>
      <c r="AA46" s="1">
        <v>1</v>
      </c>
      <c r="AB46" s="1">
        <v>1</v>
      </c>
      <c r="AC46" s="1">
        <v>1</v>
      </c>
      <c r="AD46" s="1">
        <v>1</v>
      </c>
      <c r="AE46" s="1">
        <v>1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99</v>
      </c>
      <c r="AN46" s="3">
        <v>79.019593282499983</v>
      </c>
      <c r="AO46" s="3">
        <v>19.980406717500017</v>
      </c>
      <c r="AP46" s="1" t="s">
        <v>6927</v>
      </c>
      <c r="AQ46" s="1">
        <v>5</v>
      </c>
      <c r="AR46" s="1">
        <v>195</v>
      </c>
      <c r="AS46" s="1">
        <v>402</v>
      </c>
      <c r="AT46" s="1">
        <v>473</v>
      </c>
      <c r="AU46" s="1">
        <v>605</v>
      </c>
      <c r="AV46" s="1">
        <v>649</v>
      </c>
      <c r="AW46" s="1">
        <v>651</v>
      </c>
      <c r="AX46" s="1">
        <v>670</v>
      </c>
      <c r="AY46" s="1">
        <v>827</v>
      </c>
      <c r="AZ46" s="1">
        <v>934</v>
      </c>
      <c r="BA46" s="1">
        <v>940</v>
      </c>
      <c r="BB46" s="1">
        <v>994</v>
      </c>
      <c r="BC46" s="1">
        <v>1054</v>
      </c>
      <c r="BD46" s="1">
        <v>1057</v>
      </c>
      <c r="BE46" s="1">
        <v>1185</v>
      </c>
      <c r="BF46" s="1">
        <v>1261</v>
      </c>
      <c r="BG46" s="1">
        <v>1304</v>
      </c>
      <c r="BH46" s="1">
        <v>1505</v>
      </c>
      <c r="BI46" s="1">
        <v>1580</v>
      </c>
      <c r="BJ46" s="1">
        <v>1692</v>
      </c>
      <c r="BK46" s="1">
        <v>1727</v>
      </c>
      <c r="BL46" s="1">
        <v>1784</v>
      </c>
      <c r="BM46" s="1">
        <v>1925</v>
      </c>
      <c r="BN46" s="1">
        <v>1962</v>
      </c>
      <c r="BO46" s="1">
        <v>2073</v>
      </c>
      <c r="BP46" s="1">
        <v>2119</v>
      </c>
      <c r="BQ46" s="1">
        <v>2237</v>
      </c>
      <c r="BR46" s="1">
        <v>2259</v>
      </c>
      <c r="BS46" s="1">
        <v>2373</v>
      </c>
      <c r="BT46" s="1">
        <v>2643</v>
      </c>
      <c r="BU46" s="1">
        <v>1</v>
      </c>
      <c r="BV46" s="1" t="b">
        <v>1</v>
      </c>
    </row>
    <row r="47" spans="1:74" x14ac:dyDescent="0.2">
      <c r="A47" s="1">
        <f>IF(ISERROR(SEARCH(Lookup!B$3,All!G47)),A46,A46+1)</f>
        <v>46</v>
      </c>
      <c r="B47" s="1" t="s">
        <v>3526</v>
      </c>
      <c r="C47" s="1" t="s">
        <v>3527</v>
      </c>
      <c r="D47" s="1" t="s">
        <v>6773</v>
      </c>
      <c r="E47" s="1" t="s">
        <v>117</v>
      </c>
      <c r="F47" s="1" t="s">
        <v>118</v>
      </c>
      <c r="G47" s="1" t="s">
        <v>136</v>
      </c>
      <c r="H47" s="1">
        <v>0</v>
      </c>
      <c r="I47" s="1">
        <v>0</v>
      </c>
      <c r="J47" s="1">
        <v>1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7316</v>
      </c>
      <c r="U47" s="1">
        <v>406</v>
      </c>
      <c r="V47" s="3">
        <v>0.86950000000000005</v>
      </c>
      <c r="W47" s="3">
        <v>0.25181599999999998</v>
      </c>
      <c r="X47" s="3">
        <v>8.4000000000000005E-2</v>
      </c>
      <c r="Y47" s="3">
        <v>0.03</v>
      </c>
      <c r="Z47" s="1">
        <v>1</v>
      </c>
      <c r="AA47" s="1">
        <v>1</v>
      </c>
      <c r="AB47" s="1">
        <v>1</v>
      </c>
      <c r="AC47" s="1">
        <v>1</v>
      </c>
      <c r="AD47" s="1">
        <v>1</v>
      </c>
      <c r="AE47" s="1">
        <v>1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97</v>
      </c>
      <c r="AN47" s="3">
        <v>72.318468580000001</v>
      </c>
      <c r="AO47" s="3">
        <v>24.681531419999999</v>
      </c>
      <c r="AP47" s="1" t="s">
        <v>6927</v>
      </c>
      <c r="AQ47" s="1">
        <v>35</v>
      </c>
      <c r="AR47" s="1">
        <v>95</v>
      </c>
      <c r="AS47" s="1">
        <v>123</v>
      </c>
      <c r="AT47" s="1">
        <v>256</v>
      </c>
      <c r="AU47" s="1">
        <v>394</v>
      </c>
      <c r="AV47" s="1">
        <v>474</v>
      </c>
      <c r="AW47" s="1">
        <v>683</v>
      </c>
      <c r="AX47" s="1">
        <v>705</v>
      </c>
      <c r="AY47" s="1">
        <v>728</v>
      </c>
      <c r="AZ47" s="1">
        <v>809</v>
      </c>
      <c r="BA47" s="1">
        <v>832</v>
      </c>
      <c r="BB47" s="1">
        <v>839</v>
      </c>
      <c r="BC47" s="1">
        <v>958</v>
      </c>
      <c r="BD47" s="1">
        <v>1035</v>
      </c>
      <c r="BE47" s="1">
        <v>1098</v>
      </c>
      <c r="BF47" s="1">
        <v>1301</v>
      </c>
      <c r="BG47" s="1">
        <v>1376</v>
      </c>
      <c r="BH47" s="1">
        <v>1408</v>
      </c>
      <c r="BI47" s="1">
        <v>1668</v>
      </c>
      <c r="BJ47" s="1">
        <v>1689</v>
      </c>
      <c r="BK47" s="1">
        <v>1725</v>
      </c>
      <c r="BL47" s="1">
        <v>1884</v>
      </c>
      <c r="BM47" s="1">
        <v>1906</v>
      </c>
      <c r="BN47" s="1">
        <v>1961</v>
      </c>
      <c r="BO47" s="1">
        <v>2306</v>
      </c>
      <c r="BP47" s="1">
        <v>2381</v>
      </c>
      <c r="BQ47" s="1">
        <v>2382</v>
      </c>
      <c r="BR47" s="1">
        <v>2523</v>
      </c>
      <c r="BS47" s="1">
        <v>2632</v>
      </c>
      <c r="BT47" s="1">
        <v>2810</v>
      </c>
      <c r="BU47" s="1">
        <v>3</v>
      </c>
      <c r="BV47" s="1" t="b">
        <v>1</v>
      </c>
    </row>
    <row r="48" spans="1:74" x14ac:dyDescent="0.2">
      <c r="A48" s="1">
        <f>IF(ISERROR(SEARCH(Lookup!B$3,All!G48)),A47,A47+1)</f>
        <v>47</v>
      </c>
      <c r="B48" s="1" t="s">
        <v>3305</v>
      </c>
      <c r="C48" s="1" t="s">
        <v>3412</v>
      </c>
      <c r="D48" s="1" t="s">
        <v>6774</v>
      </c>
      <c r="E48" s="1" t="s">
        <v>47</v>
      </c>
      <c r="F48" s="1" t="s">
        <v>48</v>
      </c>
      <c r="G48" s="1" t="s">
        <v>137</v>
      </c>
      <c r="H48" s="1">
        <v>1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7660</v>
      </c>
      <c r="U48" s="1">
        <v>467</v>
      </c>
      <c r="V48" s="3">
        <v>1.0699999999999999E-2</v>
      </c>
      <c r="W48" s="3">
        <v>0.74089939999999999</v>
      </c>
      <c r="X48" s="3">
        <v>0.17100000000000001</v>
      </c>
      <c r="Y48" s="3">
        <v>6.0000000000000001E-3</v>
      </c>
      <c r="Z48" s="1">
        <v>1</v>
      </c>
      <c r="AA48" s="1">
        <v>1</v>
      </c>
      <c r="AB48" s="1">
        <v>1</v>
      </c>
      <c r="AC48" s="1">
        <v>1</v>
      </c>
      <c r="AD48" s="1">
        <v>1</v>
      </c>
      <c r="AE48" s="1">
        <v>1</v>
      </c>
      <c r="AF48" s="1">
        <v>1</v>
      </c>
      <c r="AG48" s="1">
        <v>1</v>
      </c>
      <c r="AH48" s="1">
        <v>1</v>
      </c>
      <c r="AI48" s="1">
        <v>0</v>
      </c>
      <c r="AJ48" s="1">
        <v>0</v>
      </c>
      <c r="AK48" s="1">
        <v>0</v>
      </c>
      <c r="AL48" s="1">
        <v>0</v>
      </c>
      <c r="AM48" s="1">
        <v>19</v>
      </c>
      <c r="AN48" s="3">
        <v>19.360358297000008</v>
      </c>
      <c r="AO48" s="3">
        <v>-0.36035829700000832</v>
      </c>
      <c r="AP48" s="1" t="s">
        <v>6925</v>
      </c>
      <c r="AQ48" s="1">
        <v>4</v>
      </c>
      <c r="AR48" s="1">
        <v>76</v>
      </c>
      <c r="AS48" s="1">
        <v>196</v>
      </c>
      <c r="AT48" s="1">
        <v>242</v>
      </c>
      <c r="AU48" s="1">
        <v>348</v>
      </c>
      <c r="AV48" s="1">
        <v>407</v>
      </c>
      <c r="AW48" s="1">
        <v>412</v>
      </c>
      <c r="AX48" s="1">
        <v>652</v>
      </c>
      <c r="AY48" s="1">
        <v>662</v>
      </c>
      <c r="AZ48" s="1">
        <v>775</v>
      </c>
      <c r="BA48" s="1">
        <v>876</v>
      </c>
      <c r="BB48" s="1">
        <v>885</v>
      </c>
      <c r="BC48" s="1">
        <v>993</v>
      </c>
      <c r="BD48" s="1">
        <v>1024</v>
      </c>
      <c r="BE48" s="1">
        <v>1033</v>
      </c>
      <c r="BF48" s="1">
        <v>1154</v>
      </c>
      <c r="BG48" s="1">
        <v>1333</v>
      </c>
      <c r="BH48" s="1">
        <v>1433</v>
      </c>
      <c r="BI48" s="1">
        <v>1492</v>
      </c>
      <c r="BJ48" s="1">
        <v>1588</v>
      </c>
      <c r="BK48" s="1">
        <v>1616</v>
      </c>
      <c r="BL48" s="1">
        <v>1660</v>
      </c>
      <c r="BM48" s="1">
        <v>2064</v>
      </c>
      <c r="BN48" s="1">
        <v>2236</v>
      </c>
      <c r="BO48" s="1">
        <v>2344</v>
      </c>
      <c r="BP48" s="1">
        <v>2350</v>
      </c>
      <c r="BQ48" s="1">
        <v>2364</v>
      </c>
      <c r="BR48" s="1">
        <v>2562</v>
      </c>
      <c r="BS48" s="1">
        <v>2800</v>
      </c>
      <c r="BT48" s="1">
        <v>2824</v>
      </c>
      <c r="BU48" s="1">
        <v>5</v>
      </c>
      <c r="BV48" s="1" t="b">
        <v>1</v>
      </c>
    </row>
    <row r="49" spans="1:74" x14ac:dyDescent="0.2">
      <c r="A49" s="1">
        <f>IF(ISERROR(SEARCH(Lookup!B$3,All!G49)),A48,A48+1)</f>
        <v>48</v>
      </c>
      <c r="B49" s="1" t="s">
        <v>3305</v>
      </c>
      <c r="C49" s="1" t="s">
        <v>5011</v>
      </c>
      <c r="D49" s="1" t="s">
        <v>6775</v>
      </c>
      <c r="E49" s="1" t="s">
        <v>47</v>
      </c>
      <c r="F49" s="1" t="s">
        <v>138</v>
      </c>
      <c r="G49" s="1" t="s">
        <v>139</v>
      </c>
      <c r="H49" s="1">
        <v>0</v>
      </c>
      <c r="I49" s="1">
        <v>0</v>
      </c>
      <c r="J49" s="1">
        <v>0</v>
      </c>
      <c r="K49" s="1">
        <v>1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8825</v>
      </c>
      <c r="U49" s="1">
        <v>382</v>
      </c>
      <c r="V49" s="3">
        <v>0.24079999999999999</v>
      </c>
      <c r="W49" s="3">
        <v>0.87696339999999995</v>
      </c>
      <c r="X49" s="3">
        <v>0.23499999999999999</v>
      </c>
      <c r="Y49" s="3">
        <v>1.9E-2</v>
      </c>
      <c r="Z49" s="1">
        <v>1</v>
      </c>
      <c r="AA49" s="1">
        <v>1</v>
      </c>
      <c r="AB49" s="1">
        <v>1</v>
      </c>
      <c r="AC49" s="1">
        <v>1</v>
      </c>
      <c r="AD49" s="1">
        <v>1</v>
      </c>
      <c r="AE49" s="1">
        <v>1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1</v>
      </c>
      <c r="AN49" s="3">
        <v>9.1280931170000024</v>
      </c>
      <c r="AO49" s="3">
        <v>-8.1280931170000024</v>
      </c>
      <c r="AP49" s="1" t="s">
        <v>6925</v>
      </c>
      <c r="AQ49" s="1">
        <v>67</v>
      </c>
      <c r="AR49" s="1">
        <v>154</v>
      </c>
      <c r="AS49" s="1">
        <v>187</v>
      </c>
      <c r="AT49" s="1">
        <v>375</v>
      </c>
      <c r="AU49" s="1">
        <v>377</v>
      </c>
      <c r="AV49" s="1">
        <v>494</v>
      </c>
      <c r="AW49" s="1">
        <v>502</v>
      </c>
      <c r="AX49" s="1">
        <v>509</v>
      </c>
      <c r="AY49" s="1">
        <v>714</v>
      </c>
      <c r="AZ49" s="1">
        <v>715</v>
      </c>
      <c r="BA49" s="1">
        <v>719</v>
      </c>
      <c r="BB49" s="1">
        <v>746</v>
      </c>
      <c r="BC49" s="1">
        <v>1031</v>
      </c>
      <c r="BD49" s="1">
        <v>1063</v>
      </c>
      <c r="BE49" s="1">
        <v>1216</v>
      </c>
      <c r="BF49" s="1">
        <v>1310</v>
      </c>
      <c r="BG49" s="1">
        <v>1342</v>
      </c>
      <c r="BH49" s="1">
        <v>1350</v>
      </c>
      <c r="BI49" s="1">
        <v>1577</v>
      </c>
      <c r="BJ49" s="1">
        <v>1666</v>
      </c>
      <c r="BK49" s="1">
        <v>1724</v>
      </c>
      <c r="BL49" s="1">
        <v>1726</v>
      </c>
      <c r="BM49" s="1">
        <v>2033</v>
      </c>
      <c r="BN49" s="1">
        <v>2094</v>
      </c>
      <c r="BO49" s="1">
        <v>2177</v>
      </c>
      <c r="BP49" s="1">
        <v>2205</v>
      </c>
      <c r="BQ49" s="1">
        <v>2232</v>
      </c>
      <c r="BR49" s="1">
        <v>2733</v>
      </c>
      <c r="BS49" s="1">
        <v>2735</v>
      </c>
      <c r="BT49" s="1">
        <v>2738</v>
      </c>
      <c r="BU49" s="1">
        <v>30</v>
      </c>
      <c r="BV49" s="1" t="b">
        <v>0</v>
      </c>
    </row>
    <row r="50" spans="1:74" x14ac:dyDescent="0.2">
      <c r="A50" s="1">
        <f>IF(ISERROR(SEARCH(Lookup!B$3,All!G50)),A49,A49+1)</f>
        <v>49</v>
      </c>
      <c r="B50" s="1" t="s">
        <v>3900</v>
      </c>
      <c r="C50" s="1" t="s">
        <v>3901</v>
      </c>
      <c r="D50" s="1" t="s">
        <v>6776</v>
      </c>
      <c r="E50" s="1" t="s">
        <v>82</v>
      </c>
      <c r="F50" s="1" t="s">
        <v>108</v>
      </c>
      <c r="G50" s="1" t="s">
        <v>140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1</v>
      </c>
      <c r="Q50" s="1">
        <v>0</v>
      </c>
      <c r="R50" s="1">
        <v>0</v>
      </c>
      <c r="S50" s="1">
        <v>0</v>
      </c>
      <c r="T50" s="1">
        <v>7316</v>
      </c>
      <c r="U50" s="1">
        <v>442</v>
      </c>
      <c r="V50" s="3">
        <v>0.96379999999999999</v>
      </c>
      <c r="W50" s="3">
        <v>0.47058820000000001</v>
      </c>
      <c r="X50" s="3">
        <v>0.13100000000000001</v>
      </c>
      <c r="Y50" s="3">
        <v>0</v>
      </c>
      <c r="Z50" s="1">
        <v>1</v>
      </c>
      <c r="AA50" s="1">
        <v>1</v>
      </c>
      <c r="AB50" s="1">
        <v>1</v>
      </c>
      <c r="AC50" s="1">
        <v>1</v>
      </c>
      <c r="AD50" s="1">
        <v>1</v>
      </c>
      <c r="AE50" s="1">
        <v>1</v>
      </c>
      <c r="AF50" s="1">
        <v>1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51</v>
      </c>
      <c r="AN50" s="3">
        <v>53.883777841000004</v>
      </c>
      <c r="AO50" s="3">
        <v>-2.8837778410000041</v>
      </c>
      <c r="AP50" s="1" t="s">
        <v>6925</v>
      </c>
      <c r="AQ50" s="1">
        <v>260</v>
      </c>
      <c r="AR50" s="1">
        <v>262</v>
      </c>
      <c r="AS50" s="1">
        <v>275</v>
      </c>
      <c r="AT50" s="1">
        <v>277</v>
      </c>
      <c r="AU50" s="1">
        <v>460</v>
      </c>
      <c r="AV50" s="1">
        <v>493</v>
      </c>
      <c r="AW50" s="1">
        <v>573</v>
      </c>
      <c r="AX50" s="1">
        <v>817</v>
      </c>
      <c r="AY50" s="1">
        <v>835</v>
      </c>
      <c r="AZ50" s="1">
        <v>869</v>
      </c>
      <c r="BA50" s="1">
        <v>915</v>
      </c>
      <c r="BB50" s="1">
        <v>960</v>
      </c>
      <c r="BC50" s="1">
        <v>964</v>
      </c>
      <c r="BD50" s="1">
        <v>990</v>
      </c>
      <c r="BE50" s="1">
        <v>1068</v>
      </c>
      <c r="BF50" s="1">
        <v>1233</v>
      </c>
      <c r="BG50" s="1">
        <v>1355</v>
      </c>
      <c r="BH50" s="1">
        <v>1399</v>
      </c>
      <c r="BI50" s="1">
        <v>1643</v>
      </c>
      <c r="BJ50" s="1">
        <v>1719</v>
      </c>
      <c r="BK50" s="1">
        <v>1846</v>
      </c>
      <c r="BL50" s="1">
        <v>2074</v>
      </c>
      <c r="BM50" s="1">
        <v>2097</v>
      </c>
      <c r="BN50" s="1">
        <v>2179</v>
      </c>
      <c r="BO50" s="1">
        <v>2280</v>
      </c>
      <c r="BP50" s="1">
        <v>2298</v>
      </c>
      <c r="BQ50" s="1">
        <v>2300</v>
      </c>
      <c r="BR50" s="1">
        <v>2336</v>
      </c>
      <c r="BS50" s="1">
        <v>2732</v>
      </c>
      <c r="BT50" s="1">
        <v>2806</v>
      </c>
      <c r="BU50" s="1">
        <v>21</v>
      </c>
      <c r="BV50" s="1" t="b">
        <v>0</v>
      </c>
    </row>
    <row r="51" spans="1:74" x14ac:dyDescent="0.2">
      <c r="A51" s="1">
        <f>IF(ISERROR(SEARCH(Lookup!B$3,All!G51)),A50,A50+1)</f>
        <v>50</v>
      </c>
      <c r="B51" s="1" t="s">
        <v>3526</v>
      </c>
      <c r="C51" s="1" t="s">
        <v>3603</v>
      </c>
      <c r="D51" s="1" t="s">
        <v>6777</v>
      </c>
      <c r="E51" s="1" t="s">
        <v>117</v>
      </c>
      <c r="F51" s="1" t="s">
        <v>141</v>
      </c>
      <c r="G51" s="1" t="s">
        <v>142</v>
      </c>
      <c r="H51" s="1">
        <v>0</v>
      </c>
      <c r="I51" s="1">
        <v>0</v>
      </c>
      <c r="J51" s="1">
        <v>1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7930</v>
      </c>
      <c r="U51" s="1">
        <v>272</v>
      </c>
      <c r="V51" s="3">
        <v>0.4632</v>
      </c>
      <c r="W51" s="3">
        <v>0.76736110000000002</v>
      </c>
      <c r="X51" s="3">
        <v>0.115</v>
      </c>
      <c r="Y51" s="3">
        <v>0.183</v>
      </c>
      <c r="Z51" s="1">
        <v>1</v>
      </c>
      <c r="AA51" s="1">
        <v>1</v>
      </c>
      <c r="AB51" s="1">
        <v>1</v>
      </c>
      <c r="AC51" s="1">
        <v>1</v>
      </c>
      <c r="AD51" s="1">
        <v>1</v>
      </c>
      <c r="AE51" s="1">
        <v>1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7</v>
      </c>
      <c r="AN51" s="3">
        <v>26.632242255500003</v>
      </c>
      <c r="AO51" s="3">
        <v>-19.632242255500003</v>
      </c>
      <c r="AP51" s="1" t="s">
        <v>6926</v>
      </c>
      <c r="AQ51" s="1">
        <v>177</v>
      </c>
      <c r="AR51" s="1">
        <v>224</v>
      </c>
      <c r="AS51" s="1">
        <v>297</v>
      </c>
      <c r="AT51" s="1">
        <v>452</v>
      </c>
      <c r="AU51" s="1">
        <v>479</v>
      </c>
      <c r="AV51" s="1">
        <v>613</v>
      </c>
      <c r="AW51" s="1">
        <v>624</v>
      </c>
      <c r="AX51" s="1">
        <v>721</v>
      </c>
      <c r="AY51" s="1">
        <v>859</v>
      </c>
      <c r="AZ51" s="1">
        <v>959</v>
      </c>
      <c r="BA51" s="1">
        <v>1072</v>
      </c>
      <c r="BB51" s="1">
        <v>1096</v>
      </c>
      <c r="BC51" s="1">
        <v>1109</v>
      </c>
      <c r="BD51" s="1">
        <v>1156</v>
      </c>
      <c r="BE51" s="1">
        <v>1170</v>
      </c>
      <c r="BF51" s="1">
        <v>1211</v>
      </c>
      <c r="BG51" s="1">
        <v>1212</v>
      </c>
      <c r="BH51" s="1">
        <v>1255</v>
      </c>
      <c r="BI51" s="1">
        <v>1256</v>
      </c>
      <c r="BJ51" s="1">
        <v>1347</v>
      </c>
      <c r="BK51" s="1">
        <v>1496</v>
      </c>
      <c r="BL51" s="1">
        <v>1582</v>
      </c>
      <c r="BM51" s="1">
        <v>1605</v>
      </c>
      <c r="BN51" s="1">
        <v>1676</v>
      </c>
      <c r="BO51" s="1">
        <v>1679</v>
      </c>
      <c r="BP51" s="1">
        <v>1685</v>
      </c>
      <c r="BQ51" s="1">
        <v>2124</v>
      </c>
      <c r="BR51" s="1">
        <v>2449</v>
      </c>
      <c r="BS51" s="1">
        <v>2702</v>
      </c>
      <c r="BT51" s="1">
        <v>2730</v>
      </c>
      <c r="BU51" s="1">
        <v>27</v>
      </c>
      <c r="BV51" s="1" t="b">
        <v>0</v>
      </c>
    </row>
    <row r="52" spans="1:74" x14ac:dyDescent="0.2">
      <c r="A52" s="1">
        <f>IF(ISERROR(SEARCH(Lookup!B$3,All!G52)),A51,A51+1)</f>
        <v>51</v>
      </c>
      <c r="B52" s="1" t="s">
        <v>3420</v>
      </c>
      <c r="C52" s="1" t="s">
        <v>3605</v>
      </c>
      <c r="D52" s="1" t="s">
        <v>6778</v>
      </c>
      <c r="E52" s="1" t="s">
        <v>123</v>
      </c>
      <c r="F52" s="1" t="s">
        <v>143</v>
      </c>
      <c r="G52" s="1" t="s">
        <v>144</v>
      </c>
      <c r="H52" s="1">
        <v>0</v>
      </c>
      <c r="I52" s="1">
        <v>0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8277</v>
      </c>
      <c r="U52" s="1">
        <v>371</v>
      </c>
      <c r="V52" s="3">
        <v>0.94340000000000002</v>
      </c>
      <c r="W52" s="3">
        <v>0.27223720000000001</v>
      </c>
      <c r="X52" s="3">
        <v>0.13100000000000001</v>
      </c>
      <c r="Y52" s="3">
        <v>2.3E-2</v>
      </c>
      <c r="Z52" s="1">
        <v>1</v>
      </c>
      <c r="AA52" s="1">
        <v>1</v>
      </c>
      <c r="AB52" s="1">
        <v>1</v>
      </c>
      <c r="AC52" s="1">
        <v>1</v>
      </c>
      <c r="AD52" s="1">
        <v>1</v>
      </c>
      <c r="AE52" s="1">
        <v>1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69</v>
      </c>
      <c r="AN52" s="3">
        <v>69.869645586000004</v>
      </c>
      <c r="AO52" s="3">
        <v>-0.8696455860000043</v>
      </c>
      <c r="AP52" s="1" t="s">
        <v>6925</v>
      </c>
      <c r="AQ52" s="1">
        <v>54</v>
      </c>
      <c r="AR52" s="1">
        <v>281</v>
      </c>
      <c r="AS52" s="1">
        <v>318</v>
      </c>
      <c r="AT52" s="1">
        <v>424</v>
      </c>
      <c r="AU52" s="1">
        <v>527</v>
      </c>
      <c r="AV52" s="1">
        <v>622</v>
      </c>
      <c r="AW52" s="1">
        <v>677</v>
      </c>
      <c r="AX52" s="1">
        <v>803</v>
      </c>
      <c r="AY52" s="1">
        <v>806</v>
      </c>
      <c r="AZ52" s="1">
        <v>822</v>
      </c>
      <c r="BA52" s="1">
        <v>965</v>
      </c>
      <c r="BB52" s="1">
        <v>1206</v>
      </c>
      <c r="BC52" s="1">
        <v>1262</v>
      </c>
      <c r="BD52" s="1">
        <v>1265</v>
      </c>
      <c r="BE52" s="1">
        <v>1331</v>
      </c>
      <c r="BF52" s="1">
        <v>1525</v>
      </c>
      <c r="BG52" s="1">
        <v>1620</v>
      </c>
      <c r="BH52" s="1">
        <v>1642</v>
      </c>
      <c r="BI52" s="1">
        <v>1661</v>
      </c>
      <c r="BJ52" s="1">
        <v>1812</v>
      </c>
      <c r="BK52" s="1">
        <v>1844</v>
      </c>
      <c r="BL52" s="1">
        <v>1950</v>
      </c>
      <c r="BM52" s="1">
        <v>2070</v>
      </c>
      <c r="BN52" s="1">
        <v>2079</v>
      </c>
      <c r="BO52" s="1">
        <v>2126</v>
      </c>
      <c r="BP52" s="1">
        <v>2250</v>
      </c>
      <c r="BQ52" s="1">
        <v>2307</v>
      </c>
      <c r="BR52" s="1">
        <v>2464</v>
      </c>
      <c r="BS52" s="1">
        <v>2619</v>
      </c>
      <c r="BT52" s="1">
        <v>2819</v>
      </c>
      <c r="BU52" s="1">
        <v>20</v>
      </c>
      <c r="BV52" s="1" t="b">
        <v>0</v>
      </c>
    </row>
    <row r="53" spans="1:74" x14ac:dyDescent="0.2">
      <c r="A53" s="1">
        <f>IF(ISERROR(SEARCH(Lookup!B$3,All!G53)),A52,A52+1)</f>
        <v>52</v>
      </c>
      <c r="B53" s="1" t="s">
        <v>3420</v>
      </c>
      <c r="C53" s="1" t="s">
        <v>5907</v>
      </c>
      <c r="D53" s="1" t="s">
        <v>6779</v>
      </c>
      <c r="E53" s="1" t="s">
        <v>123</v>
      </c>
      <c r="F53" s="1" t="s">
        <v>145</v>
      </c>
      <c r="G53" s="1" t="s">
        <v>146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1</v>
      </c>
      <c r="S53" s="1">
        <v>0</v>
      </c>
      <c r="T53" s="1">
        <v>7386</v>
      </c>
      <c r="U53" s="1">
        <v>641</v>
      </c>
      <c r="V53" s="3">
        <v>0.98129999999999995</v>
      </c>
      <c r="W53" s="3">
        <v>0.1825273</v>
      </c>
      <c r="X53" s="3">
        <v>5.2999999999999999E-2</v>
      </c>
      <c r="Y53" s="3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1</v>
      </c>
      <c r="AJ53" s="1">
        <v>1</v>
      </c>
      <c r="AK53" s="1">
        <v>1</v>
      </c>
      <c r="AL53" s="1">
        <v>1</v>
      </c>
      <c r="AM53" s="1">
        <v>37</v>
      </c>
      <c r="AN53" s="3">
        <v>79.958637486499995</v>
      </c>
      <c r="AO53" s="3">
        <v>-42.958637486499995</v>
      </c>
      <c r="AP53" s="1" t="s">
        <v>6928</v>
      </c>
      <c r="AQ53" s="1">
        <v>294</v>
      </c>
      <c r="AR53" s="1">
        <v>563</v>
      </c>
      <c r="AS53" s="1">
        <v>646</v>
      </c>
      <c r="AT53" s="1">
        <v>675</v>
      </c>
      <c r="AU53" s="1">
        <v>684</v>
      </c>
      <c r="AV53" s="1">
        <v>756</v>
      </c>
      <c r="AW53" s="1">
        <v>841</v>
      </c>
      <c r="AX53" s="1">
        <v>879</v>
      </c>
      <c r="AY53" s="1">
        <v>890</v>
      </c>
      <c r="AZ53" s="1">
        <v>917</v>
      </c>
      <c r="BA53" s="1">
        <v>941</v>
      </c>
      <c r="BB53" s="1">
        <v>1005</v>
      </c>
      <c r="BC53" s="1">
        <v>1066</v>
      </c>
      <c r="BD53" s="1">
        <v>1162</v>
      </c>
      <c r="BE53" s="1">
        <v>1217</v>
      </c>
      <c r="BF53" s="1">
        <v>1221</v>
      </c>
      <c r="BG53" s="1">
        <v>1289</v>
      </c>
      <c r="BH53" s="1">
        <v>1296</v>
      </c>
      <c r="BI53" s="1">
        <v>1336</v>
      </c>
      <c r="BJ53" s="1">
        <v>1349</v>
      </c>
      <c r="BK53" s="1">
        <v>1426</v>
      </c>
      <c r="BL53" s="1">
        <v>1440</v>
      </c>
      <c r="BM53" s="1">
        <v>1450</v>
      </c>
      <c r="BN53" s="1">
        <v>1501</v>
      </c>
      <c r="BO53" s="1">
        <v>1520</v>
      </c>
      <c r="BP53" s="1">
        <v>1602</v>
      </c>
      <c r="BQ53" s="1">
        <v>1746</v>
      </c>
      <c r="BR53" s="1">
        <v>1869</v>
      </c>
      <c r="BS53" s="1">
        <v>1930</v>
      </c>
      <c r="BT53" s="1">
        <v>2095</v>
      </c>
      <c r="BU53" s="1">
        <v>26</v>
      </c>
      <c r="BV53" s="1" t="b">
        <v>0</v>
      </c>
    </row>
    <row r="54" spans="1:74" x14ac:dyDescent="0.2">
      <c r="A54" s="1">
        <f>IF(ISERROR(SEARCH(Lookup!B$3,All!G54)),A53,A53+1)</f>
        <v>53</v>
      </c>
      <c r="B54" s="1" t="s">
        <v>3420</v>
      </c>
      <c r="C54" s="1" t="s">
        <v>5907</v>
      </c>
      <c r="D54" s="1" t="s">
        <v>6780</v>
      </c>
      <c r="E54" s="1" t="s">
        <v>123</v>
      </c>
      <c r="F54" s="1" t="s">
        <v>145</v>
      </c>
      <c r="G54" s="1" t="s">
        <v>147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1</v>
      </c>
      <c r="S54" s="1">
        <v>0</v>
      </c>
      <c r="T54" s="1">
        <v>7386</v>
      </c>
      <c r="U54" s="1">
        <v>371</v>
      </c>
      <c r="V54" s="3">
        <v>0.96230000000000004</v>
      </c>
      <c r="W54" s="3">
        <v>0.19137470000000001</v>
      </c>
      <c r="X54" s="3">
        <v>0</v>
      </c>
      <c r="Y54" s="3">
        <v>0</v>
      </c>
      <c r="Z54" s="1">
        <v>1</v>
      </c>
      <c r="AA54" s="1">
        <v>1</v>
      </c>
      <c r="AB54" s="1">
        <v>1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86</v>
      </c>
      <c r="AN54" s="3">
        <v>80.836951023500006</v>
      </c>
      <c r="AO54" s="3">
        <v>5.1630489764999936</v>
      </c>
      <c r="AP54" s="1" t="s">
        <v>6925</v>
      </c>
      <c r="AQ54" s="1">
        <v>42</v>
      </c>
      <c r="AR54" s="1">
        <v>191</v>
      </c>
      <c r="AS54" s="1">
        <v>312</v>
      </c>
      <c r="AT54" s="1">
        <v>323</v>
      </c>
      <c r="AU54" s="1">
        <v>379</v>
      </c>
      <c r="AV54" s="1">
        <v>423</v>
      </c>
      <c r="AW54" s="1">
        <v>436</v>
      </c>
      <c r="AX54" s="1">
        <v>507</v>
      </c>
      <c r="AY54" s="1">
        <v>515</v>
      </c>
      <c r="AZ54" s="1">
        <v>519</v>
      </c>
      <c r="BA54" s="1">
        <v>709</v>
      </c>
      <c r="BB54" s="1">
        <v>889</v>
      </c>
      <c r="BC54" s="1">
        <v>1163</v>
      </c>
      <c r="BD54" s="1">
        <v>1241</v>
      </c>
      <c r="BE54" s="1">
        <v>1251</v>
      </c>
      <c r="BF54" s="1">
        <v>1275</v>
      </c>
      <c r="BG54" s="1">
        <v>1324</v>
      </c>
      <c r="BH54" s="1">
        <v>1361</v>
      </c>
      <c r="BI54" s="1">
        <v>1521</v>
      </c>
      <c r="BJ54" s="1">
        <v>1794</v>
      </c>
      <c r="BK54" s="1">
        <v>1917</v>
      </c>
      <c r="BL54" s="1">
        <v>1972</v>
      </c>
      <c r="BM54" s="1">
        <v>2294</v>
      </c>
      <c r="BN54" s="1">
        <v>2320</v>
      </c>
      <c r="BO54" s="1">
        <v>2359</v>
      </c>
      <c r="BP54" s="1">
        <v>2395</v>
      </c>
      <c r="BQ54" s="1">
        <v>2524</v>
      </c>
      <c r="BR54" s="1">
        <v>2527</v>
      </c>
      <c r="BS54" s="1">
        <v>2556</v>
      </c>
      <c r="BT54" s="1">
        <v>2657</v>
      </c>
      <c r="BU54" s="1">
        <v>8</v>
      </c>
      <c r="BV54" s="1" t="b">
        <v>1</v>
      </c>
    </row>
    <row r="55" spans="1:74" x14ac:dyDescent="0.2">
      <c r="A55" s="1">
        <f>IF(ISERROR(SEARCH(Lookup!B$3,All!G55)),A54,A54+1)</f>
        <v>54</v>
      </c>
      <c r="B55" s="1" t="s">
        <v>3305</v>
      </c>
      <c r="C55" s="1" t="s">
        <v>4515</v>
      </c>
      <c r="D55" s="1" t="s">
        <v>6781</v>
      </c>
      <c r="E55" s="1" t="s">
        <v>47</v>
      </c>
      <c r="F55" s="1" t="s">
        <v>99</v>
      </c>
      <c r="G55" s="1" t="s">
        <v>148</v>
      </c>
      <c r="H55" s="1">
        <v>0</v>
      </c>
      <c r="I55" s="1">
        <v>0</v>
      </c>
      <c r="J55" s="1">
        <v>0</v>
      </c>
      <c r="K55" s="1">
        <v>1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7645</v>
      </c>
      <c r="U55" s="1">
        <v>492</v>
      </c>
      <c r="V55" s="3">
        <v>0.85980000000000001</v>
      </c>
      <c r="W55" s="3">
        <v>0.33943089999999998</v>
      </c>
      <c r="X55" s="3">
        <v>0.108</v>
      </c>
      <c r="Y55" s="3">
        <v>4.0000000000000001E-3</v>
      </c>
      <c r="Z55" s="1">
        <v>1</v>
      </c>
      <c r="AA55" s="1">
        <v>1</v>
      </c>
      <c r="AB55" s="1">
        <v>1</v>
      </c>
      <c r="AC55" s="1">
        <v>1</v>
      </c>
      <c r="AD55" s="1">
        <v>1</v>
      </c>
      <c r="AE55" s="1">
        <v>1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78</v>
      </c>
      <c r="AN55" s="3">
        <v>64.026116704499998</v>
      </c>
      <c r="AO55" s="3">
        <v>13.973883295500002</v>
      </c>
      <c r="AP55" s="1" t="s">
        <v>6925</v>
      </c>
      <c r="AQ55" s="1">
        <v>91</v>
      </c>
      <c r="AR55" s="1">
        <v>123</v>
      </c>
      <c r="AS55" s="1">
        <v>281</v>
      </c>
      <c r="AT55" s="1">
        <v>318</v>
      </c>
      <c r="AU55" s="1">
        <v>394</v>
      </c>
      <c r="AV55" s="1">
        <v>527</v>
      </c>
      <c r="AW55" s="1">
        <v>591</v>
      </c>
      <c r="AX55" s="1">
        <v>767</v>
      </c>
      <c r="AY55" s="1">
        <v>803</v>
      </c>
      <c r="AZ55" s="1">
        <v>929</v>
      </c>
      <c r="BA55" s="1">
        <v>965</v>
      </c>
      <c r="BB55" s="1">
        <v>1117</v>
      </c>
      <c r="BC55" s="1">
        <v>1131</v>
      </c>
      <c r="BD55" s="1">
        <v>1303</v>
      </c>
      <c r="BE55" s="1">
        <v>1471</v>
      </c>
      <c r="BF55" s="1">
        <v>1480</v>
      </c>
      <c r="BG55" s="1">
        <v>1525</v>
      </c>
      <c r="BH55" s="1">
        <v>1554</v>
      </c>
      <c r="BI55" s="1">
        <v>1572</v>
      </c>
      <c r="BJ55" s="1">
        <v>1642</v>
      </c>
      <c r="BK55" s="1">
        <v>1646</v>
      </c>
      <c r="BL55" s="1">
        <v>1814</v>
      </c>
      <c r="BM55" s="1">
        <v>1961</v>
      </c>
      <c r="BN55" s="1">
        <v>2079</v>
      </c>
      <c r="BO55" s="1">
        <v>2243</v>
      </c>
      <c r="BP55" s="1">
        <v>2250</v>
      </c>
      <c r="BQ55" s="1">
        <v>2299</v>
      </c>
      <c r="BR55" s="1">
        <v>2411</v>
      </c>
      <c r="BS55" s="1">
        <v>2442</v>
      </c>
      <c r="BT55" s="1">
        <v>2579</v>
      </c>
      <c r="BU55" s="1">
        <v>13</v>
      </c>
      <c r="BV55" s="1" t="b">
        <v>0</v>
      </c>
    </row>
    <row r="56" spans="1:74" x14ac:dyDescent="0.2">
      <c r="A56" s="1">
        <f>IF(ISERROR(SEARCH(Lookup!B$3,All!G56)),A55,A55+1)</f>
        <v>55</v>
      </c>
      <c r="B56" s="1" t="s">
        <v>3368</v>
      </c>
      <c r="C56" s="1" t="s">
        <v>4674</v>
      </c>
      <c r="D56" s="1" t="s">
        <v>6782</v>
      </c>
      <c r="E56" s="1" t="s">
        <v>149</v>
      </c>
      <c r="F56" s="1" t="s">
        <v>150</v>
      </c>
      <c r="G56" s="1" t="s">
        <v>151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7316</v>
      </c>
      <c r="U56" s="1">
        <v>321</v>
      </c>
      <c r="V56" s="3">
        <v>0.97199999999999998</v>
      </c>
      <c r="W56" s="3">
        <v>0.51713399999999998</v>
      </c>
      <c r="X56" s="3">
        <v>0</v>
      </c>
      <c r="Y56" s="3">
        <v>0</v>
      </c>
      <c r="Z56" s="1">
        <v>1</v>
      </c>
      <c r="AA56" s="1">
        <v>1</v>
      </c>
      <c r="AB56" s="1">
        <v>1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30</v>
      </c>
      <c r="AN56" s="3">
        <v>54.731598669999997</v>
      </c>
      <c r="AO56" s="3">
        <v>-24.731598669999997</v>
      </c>
      <c r="AP56" s="1" t="s">
        <v>6926</v>
      </c>
      <c r="AQ56" s="1">
        <v>42</v>
      </c>
      <c r="AR56" s="1">
        <v>233</v>
      </c>
      <c r="AS56" s="1">
        <v>401</v>
      </c>
      <c r="AT56" s="1">
        <v>507</v>
      </c>
      <c r="AU56" s="1">
        <v>519</v>
      </c>
      <c r="AV56" s="1">
        <v>546</v>
      </c>
      <c r="AW56" s="1">
        <v>852</v>
      </c>
      <c r="AX56" s="1">
        <v>892</v>
      </c>
      <c r="AY56" s="1">
        <v>906</v>
      </c>
      <c r="AZ56" s="1">
        <v>921</v>
      </c>
      <c r="BA56" s="1">
        <v>961</v>
      </c>
      <c r="BB56" s="1">
        <v>996</v>
      </c>
      <c r="BC56" s="1">
        <v>1039</v>
      </c>
      <c r="BD56" s="1">
        <v>1087</v>
      </c>
      <c r="BE56" s="1">
        <v>1088</v>
      </c>
      <c r="BF56" s="1">
        <v>1234</v>
      </c>
      <c r="BG56" s="1">
        <v>1259</v>
      </c>
      <c r="BH56" s="1">
        <v>1275</v>
      </c>
      <c r="BI56" s="1">
        <v>1276</v>
      </c>
      <c r="BJ56" s="1">
        <v>1437</v>
      </c>
      <c r="BK56" s="1">
        <v>1521</v>
      </c>
      <c r="BL56" s="1">
        <v>1652</v>
      </c>
      <c r="BM56" s="1">
        <v>1883</v>
      </c>
      <c r="BN56" s="1">
        <v>2167</v>
      </c>
      <c r="BO56" s="1">
        <v>2320</v>
      </c>
      <c r="BP56" s="1">
        <v>2423</v>
      </c>
      <c r="BQ56" s="1">
        <v>2450</v>
      </c>
      <c r="BR56" s="1">
        <v>2524</v>
      </c>
      <c r="BS56" s="1">
        <v>2546</v>
      </c>
      <c r="BT56" s="1">
        <v>2547</v>
      </c>
      <c r="BU56" s="1">
        <v>25</v>
      </c>
      <c r="BV56" s="1" t="b">
        <v>0</v>
      </c>
    </row>
    <row r="57" spans="1:74" x14ac:dyDescent="0.2">
      <c r="A57" s="1">
        <f>IF(ISERROR(SEARCH(Lookup!B$3,All!G57)),A56,A56+1)</f>
        <v>56</v>
      </c>
      <c r="B57" s="1" t="s">
        <v>3305</v>
      </c>
      <c r="C57" s="1" t="s">
        <v>3970</v>
      </c>
      <c r="D57" s="1" t="s">
        <v>6783</v>
      </c>
      <c r="E57" s="1" t="s">
        <v>47</v>
      </c>
      <c r="F57" s="1" t="s">
        <v>152</v>
      </c>
      <c r="G57" s="1" t="s">
        <v>153</v>
      </c>
      <c r="H57" s="1">
        <v>0</v>
      </c>
      <c r="I57" s="1">
        <v>0</v>
      </c>
      <c r="J57" s="1">
        <v>0</v>
      </c>
      <c r="K57" s="1">
        <v>1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8176</v>
      </c>
      <c r="U57" s="1">
        <v>348</v>
      </c>
      <c r="V57" s="3">
        <v>0.1178</v>
      </c>
      <c r="W57" s="3">
        <v>0.63218390000000002</v>
      </c>
      <c r="X57" s="3">
        <v>0.12</v>
      </c>
      <c r="Y57" s="3">
        <v>1.6E-2</v>
      </c>
      <c r="Z57" s="1">
        <v>1</v>
      </c>
      <c r="AA57" s="1">
        <v>1</v>
      </c>
      <c r="AB57" s="1">
        <v>1</v>
      </c>
      <c r="AC57" s="1">
        <v>1</v>
      </c>
      <c r="AD57" s="1">
        <v>1</v>
      </c>
      <c r="AE57" s="1">
        <v>1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32</v>
      </c>
      <c r="AN57" s="3">
        <v>31.264789969499997</v>
      </c>
      <c r="AO57" s="3">
        <v>0.73521003050000289</v>
      </c>
      <c r="AP57" s="1" t="s">
        <v>6925</v>
      </c>
      <c r="AQ57" s="1">
        <v>100</v>
      </c>
      <c r="AR57" s="1">
        <v>154</v>
      </c>
      <c r="AS57" s="1">
        <v>377</v>
      </c>
      <c r="AT57" s="1">
        <v>381</v>
      </c>
      <c r="AU57" s="1">
        <v>408</v>
      </c>
      <c r="AV57" s="1">
        <v>434</v>
      </c>
      <c r="AW57" s="1">
        <v>489</v>
      </c>
      <c r="AX57" s="1">
        <v>494</v>
      </c>
      <c r="AY57" s="1">
        <v>513</v>
      </c>
      <c r="AZ57" s="1">
        <v>542</v>
      </c>
      <c r="BA57" s="1">
        <v>580</v>
      </c>
      <c r="BB57" s="1">
        <v>624</v>
      </c>
      <c r="BC57" s="1">
        <v>746</v>
      </c>
      <c r="BD57" s="1">
        <v>808</v>
      </c>
      <c r="BE57" s="1">
        <v>873</v>
      </c>
      <c r="BF57" s="1">
        <v>1072</v>
      </c>
      <c r="BG57" s="1">
        <v>1085</v>
      </c>
      <c r="BH57" s="1">
        <v>1183</v>
      </c>
      <c r="BI57" s="1">
        <v>1279</v>
      </c>
      <c r="BJ57" s="1">
        <v>1342</v>
      </c>
      <c r="BK57" s="1">
        <v>1543</v>
      </c>
      <c r="BL57" s="1">
        <v>1566</v>
      </c>
      <c r="BM57" s="1">
        <v>1875</v>
      </c>
      <c r="BN57" s="1">
        <v>2035</v>
      </c>
      <c r="BO57" s="1">
        <v>2205</v>
      </c>
      <c r="BP57" s="1">
        <v>2242</v>
      </c>
      <c r="BQ57" s="1">
        <v>2590</v>
      </c>
      <c r="BR57" s="1">
        <v>2601</v>
      </c>
      <c r="BS57" s="1">
        <v>2644</v>
      </c>
      <c r="BT57" s="1">
        <v>2734</v>
      </c>
      <c r="BU57" s="1">
        <v>10</v>
      </c>
      <c r="BV57" s="1" t="b">
        <v>0</v>
      </c>
    </row>
    <row r="58" spans="1:74" x14ac:dyDescent="0.2">
      <c r="A58" s="1">
        <f>IF(ISERROR(SEARCH(Lookup!B$3,All!G58)),A57,A57+1)</f>
        <v>57</v>
      </c>
      <c r="B58" s="1" t="s">
        <v>3349</v>
      </c>
      <c r="C58" s="1" t="s">
        <v>3546</v>
      </c>
      <c r="D58" s="1" t="s">
        <v>6784</v>
      </c>
      <c r="E58" s="1" t="s">
        <v>154</v>
      </c>
      <c r="F58" s="1" t="s">
        <v>155</v>
      </c>
      <c r="G58" s="1" t="s">
        <v>156</v>
      </c>
      <c r="H58" s="1">
        <v>0</v>
      </c>
      <c r="I58" s="1">
        <v>0</v>
      </c>
      <c r="J58" s="1">
        <v>1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7564</v>
      </c>
      <c r="U58" s="1">
        <v>1304</v>
      </c>
      <c r="V58" s="3">
        <v>0.1472</v>
      </c>
      <c r="W58" s="3">
        <v>0.76840489999999995</v>
      </c>
      <c r="X58" s="3">
        <v>0.189</v>
      </c>
      <c r="Y58" s="3">
        <v>9.1999999999999998E-2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1</v>
      </c>
      <c r="AJ58" s="1">
        <v>1</v>
      </c>
      <c r="AK58" s="1">
        <v>1</v>
      </c>
      <c r="AL58" s="1">
        <v>1</v>
      </c>
      <c r="AM58" s="1">
        <v>37</v>
      </c>
      <c r="AN58" s="3">
        <v>19.160503574499995</v>
      </c>
      <c r="AO58" s="3">
        <v>17.839496425500005</v>
      </c>
      <c r="AP58" s="1" t="s">
        <v>6927</v>
      </c>
      <c r="AQ58" s="1">
        <v>94</v>
      </c>
      <c r="AR58" s="1">
        <v>125</v>
      </c>
      <c r="AS58" s="1">
        <v>327</v>
      </c>
      <c r="AT58" s="1">
        <v>330</v>
      </c>
      <c r="AU58" s="1">
        <v>362</v>
      </c>
      <c r="AV58" s="1">
        <v>397</v>
      </c>
      <c r="AW58" s="1">
        <v>442</v>
      </c>
      <c r="AX58" s="1">
        <v>463</v>
      </c>
      <c r="AY58" s="1">
        <v>518</v>
      </c>
      <c r="AZ58" s="1">
        <v>535</v>
      </c>
      <c r="BA58" s="1">
        <v>630</v>
      </c>
      <c r="BB58" s="1">
        <v>681</v>
      </c>
      <c r="BC58" s="1">
        <v>716</v>
      </c>
      <c r="BD58" s="1">
        <v>740</v>
      </c>
      <c r="BE58" s="1">
        <v>786</v>
      </c>
      <c r="BF58" s="1">
        <v>797</v>
      </c>
      <c r="BG58" s="1">
        <v>984</v>
      </c>
      <c r="BH58" s="1">
        <v>1129</v>
      </c>
      <c r="BI58" s="1">
        <v>1182</v>
      </c>
      <c r="BJ58" s="1">
        <v>1227</v>
      </c>
      <c r="BK58" s="1">
        <v>1285</v>
      </c>
      <c r="BL58" s="1">
        <v>1391</v>
      </c>
      <c r="BM58" s="1">
        <v>1398</v>
      </c>
      <c r="BN58" s="1">
        <v>1402</v>
      </c>
      <c r="BO58" s="1">
        <v>1415</v>
      </c>
      <c r="BP58" s="1">
        <v>1745</v>
      </c>
      <c r="BQ58" s="1">
        <v>2101</v>
      </c>
      <c r="BR58" s="1">
        <v>2122</v>
      </c>
      <c r="BS58" s="1">
        <v>2186</v>
      </c>
      <c r="BT58" s="1">
        <v>2462</v>
      </c>
      <c r="BU58" s="1">
        <v>5</v>
      </c>
      <c r="BV58" s="1" t="b">
        <v>1</v>
      </c>
    </row>
    <row r="59" spans="1:74" x14ac:dyDescent="0.2">
      <c r="A59" s="1">
        <f>IF(ISERROR(SEARCH(Lookup!B$3,All!G59)),A58,A58+1)</f>
        <v>58</v>
      </c>
      <c r="B59" s="1" t="s">
        <v>3646</v>
      </c>
      <c r="C59" s="1" t="s">
        <v>3844</v>
      </c>
      <c r="D59" s="1" t="s">
        <v>6785</v>
      </c>
      <c r="E59" s="1" t="s">
        <v>159</v>
      </c>
      <c r="F59" s="1" t="s">
        <v>160</v>
      </c>
      <c r="G59" s="1" t="s">
        <v>161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1</v>
      </c>
      <c r="S59" s="1">
        <v>0</v>
      </c>
      <c r="T59" s="1">
        <v>7316</v>
      </c>
      <c r="U59" s="1">
        <v>205</v>
      </c>
      <c r="V59" s="3">
        <v>0.93659999999999999</v>
      </c>
      <c r="W59" s="3">
        <v>0.41463410000000001</v>
      </c>
      <c r="X59" s="3">
        <v>0.109</v>
      </c>
      <c r="Y59" s="3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1</v>
      </c>
      <c r="AJ59" s="1">
        <v>1</v>
      </c>
      <c r="AK59" s="1">
        <v>1</v>
      </c>
      <c r="AL59" s="1">
        <v>1</v>
      </c>
      <c r="AM59" s="1">
        <v>63</v>
      </c>
      <c r="AN59" s="3">
        <v>58.815763120500002</v>
      </c>
      <c r="AO59" s="3">
        <v>4.1842368794999985</v>
      </c>
      <c r="AP59" s="1" t="s">
        <v>6925</v>
      </c>
      <c r="AQ59" s="1">
        <v>19</v>
      </c>
      <c r="AR59" s="1">
        <v>161</v>
      </c>
      <c r="AS59" s="1">
        <v>203</v>
      </c>
      <c r="AT59" s="1">
        <v>279</v>
      </c>
      <c r="AU59" s="1">
        <v>296</v>
      </c>
      <c r="AV59" s="1">
        <v>450</v>
      </c>
      <c r="AW59" s="1">
        <v>529</v>
      </c>
      <c r="AX59" s="1">
        <v>586</v>
      </c>
      <c r="AY59" s="1">
        <v>725</v>
      </c>
      <c r="AZ59" s="1">
        <v>765</v>
      </c>
      <c r="BA59" s="1">
        <v>826</v>
      </c>
      <c r="BB59" s="1">
        <v>879</v>
      </c>
      <c r="BC59" s="1">
        <v>941</v>
      </c>
      <c r="BD59" s="1">
        <v>1066</v>
      </c>
      <c r="BE59" s="1">
        <v>1217</v>
      </c>
      <c r="BF59" s="1">
        <v>1296</v>
      </c>
      <c r="BG59" s="1">
        <v>1336</v>
      </c>
      <c r="BH59" s="1">
        <v>1426</v>
      </c>
      <c r="BI59" s="1">
        <v>1450</v>
      </c>
      <c r="BJ59" s="1">
        <v>1499</v>
      </c>
      <c r="BK59" s="1">
        <v>1501</v>
      </c>
      <c r="BL59" s="1">
        <v>1510</v>
      </c>
      <c r="BM59" s="1">
        <v>1520</v>
      </c>
      <c r="BN59" s="1">
        <v>1535</v>
      </c>
      <c r="BO59" s="1">
        <v>1602</v>
      </c>
      <c r="BP59" s="1">
        <v>1847</v>
      </c>
      <c r="BQ59" s="1">
        <v>1857</v>
      </c>
      <c r="BR59" s="1">
        <v>1930</v>
      </c>
      <c r="BS59" s="1">
        <v>2063</v>
      </c>
      <c r="BT59" s="1">
        <v>2322</v>
      </c>
      <c r="BU59" s="1">
        <v>17</v>
      </c>
      <c r="BV59" s="1" t="b">
        <v>0</v>
      </c>
    </row>
    <row r="60" spans="1:74" x14ac:dyDescent="0.2">
      <c r="A60" s="1">
        <f>IF(ISERROR(SEARCH(Lookup!B$3,All!G60)),A59,A59+1)</f>
        <v>59</v>
      </c>
      <c r="B60" s="1" t="s">
        <v>3386</v>
      </c>
      <c r="C60" s="1" t="s">
        <v>5274</v>
      </c>
      <c r="D60" s="1" t="s">
        <v>6786</v>
      </c>
      <c r="E60" s="1" t="s">
        <v>41</v>
      </c>
      <c r="F60" s="1" t="s">
        <v>162</v>
      </c>
      <c r="G60" s="1" t="s">
        <v>163</v>
      </c>
      <c r="H60" s="1">
        <v>0</v>
      </c>
      <c r="I60" s="1">
        <v>0</v>
      </c>
      <c r="J60" s="1">
        <v>0</v>
      </c>
      <c r="K60" s="1">
        <v>1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7316</v>
      </c>
      <c r="U60" s="1">
        <v>332</v>
      </c>
      <c r="V60" s="3">
        <v>0.77710000000000001</v>
      </c>
      <c r="W60" s="3">
        <v>0.63554219999999995</v>
      </c>
      <c r="X60" s="3">
        <v>0.17299999999999999</v>
      </c>
      <c r="Y60" s="3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1</v>
      </c>
      <c r="AJ60" s="1">
        <v>1</v>
      </c>
      <c r="AK60" s="1">
        <v>1</v>
      </c>
      <c r="AL60" s="1">
        <v>1</v>
      </c>
      <c r="AM60" s="1">
        <v>18</v>
      </c>
      <c r="AN60" s="3">
        <v>36.919298111000003</v>
      </c>
      <c r="AO60" s="3">
        <v>-18.919298111000003</v>
      </c>
      <c r="AP60" s="1" t="s">
        <v>6926</v>
      </c>
      <c r="AQ60" s="1">
        <v>106</v>
      </c>
      <c r="AR60" s="1">
        <v>119</v>
      </c>
      <c r="AS60" s="1">
        <v>124</v>
      </c>
      <c r="AT60" s="1">
        <v>184</v>
      </c>
      <c r="AU60" s="1">
        <v>271</v>
      </c>
      <c r="AV60" s="1">
        <v>315</v>
      </c>
      <c r="AW60" s="1">
        <v>342</v>
      </c>
      <c r="AX60" s="1">
        <v>449</v>
      </c>
      <c r="AY60" s="1">
        <v>544</v>
      </c>
      <c r="AZ60" s="1">
        <v>648</v>
      </c>
      <c r="BA60" s="1">
        <v>695</v>
      </c>
      <c r="BB60" s="1">
        <v>725</v>
      </c>
      <c r="BC60" s="1">
        <v>729</v>
      </c>
      <c r="BD60" s="1">
        <v>750</v>
      </c>
      <c r="BE60" s="1">
        <v>751</v>
      </c>
      <c r="BF60" s="1">
        <v>998</v>
      </c>
      <c r="BG60" s="1">
        <v>1011</v>
      </c>
      <c r="BH60" s="1">
        <v>1043</v>
      </c>
      <c r="BI60" s="1">
        <v>1114</v>
      </c>
      <c r="BJ60" s="1">
        <v>1146</v>
      </c>
      <c r="BK60" s="1">
        <v>1228</v>
      </c>
      <c r="BL60" s="1">
        <v>1499</v>
      </c>
      <c r="BM60" s="1">
        <v>1598</v>
      </c>
      <c r="BN60" s="1">
        <v>1694</v>
      </c>
      <c r="BO60" s="1">
        <v>1825</v>
      </c>
      <c r="BP60" s="1">
        <v>1921</v>
      </c>
      <c r="BQ60" s="1">
        <v>1964</v>
      </c>
      <c r="BR60" s="1">
        <v>2008</v>
      </c>
      <c r="BS60" s="1">
        <v>2322</v>
      </c>
      <c r="BT60" s="1">
        <v>2540</v>
      </c>
      <c r="BU60" s="1">
        <v>29</v>
      </c>
      <c r="BV60" s="1" t="b">
        <v>0</v>
      </c>
    </row>
    <row r="61" spans="1:74" x14ac:dyDescent="0.2">
      <c r="A61" s="1">
        <f>IF(ISERROR(SEARCH(Lookup!B$3,All!G61)),A60,A60+1)</f>
        <v>60</v>
      </c>
      <c r="B61" s="1" t="s">
        <v>3386</v>
      </c>
      <c r="C61" s="1" t="s">
        <v>5274</v>
      </c>
      <c r="D61" s="1" t="s">
        <v>6787</v>
      </c>
      <c r="E61" s="1" t="s">
        <v>41</v>
      </c>
      <c r="F61" s="1" t="s">
        <v>162</v>
      </c>
      <c r="G61" s="1" t="s">
        <v>164</v>
      </c>
      <c r="H61" s="1">
        <v>0</v>
      </c>
      <c r="I61" s="1">
        <v>0</v>
      </c>
      <c r="J61" s="1">
        <v>0</v>
      </c>
      <c r="K61" s="1">
        <v>1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7316</v>
      </c>
      <c r="U61" s="1">
        <v>363</v>
      </c>
      <c r="V61" s="3">
        <v>0.78790000000000004</v>
      </c>
      <c r="W61" s="3">
        <v>0.68319560000000001</v>
      </c>
      <c r="X61" s="3">
        <v>0.189</v>
      </c>
      <c r="Y61" s="3">
        <v>8.0000000000000002E-3</v>
      </c>
      <c r="Z61" s="1">
        <v>0</v>
      </c>
      <c r="AA61" s="1">
        <v>0</v>
      </c>
      <c r="AB61" s="1">
        <v>0</v>
      </c>
      <c r="AC61" s="1">
        <v>0</v>
      </c>
      <c r="AD61" s="1">
        <v>1</v>
      </c>
      <c r="AE61" s="1">
        <v>1</v>
      </c>
      <c r="AF61" s="1">
        <v>1</v>
      </c>
      <c r="AG61" s="1">
        <v>1</v>
      </c>
      <c r="AH61" s="1">
        <v>1</v>
      </c>
      <c r="AI61" s="1">
        <v>0</v>
      </c>
      <c r="AJ61" s="1">
        <v>0</v>
      </c>
      <c r="AK61" s="1">
        <v>0</v>
      </c>
      <c r="AL61" s="1">
        <v>0</v>
      </c>
      <c r="AM61" s="1">
        <v>25</v>
      </c>
      <c r="AN61" s="3">
        <v>32.756331677999995</v>
      </c>
      <c r="AO61" s="3">
        <v>-7.7563316779999951</v>
      </c>
      <c r="AP61" s="1" t="s">
        <v>6925</v>
      </c>
      <c r="AQ61" s="1">
        <v>8</v>
      </c>
      <c r="AR61" s="1">
        <v>120</v>
      </c>
      <c r="AS61" s="1">
        <v>159</v>
      </c>
      <c r="AT61" s="1">
        <v>836</v>
      </c>
      <c r="AU61" s="1">
        <v>1042</v>
      </c>
      <c r="AV61" s="1">
        <v>1110</v>
      </c>
      <c r="AW61" s="1">
        <v>1122</v>
      </c>
      <c r="AX61" s="1">
        <v>1202</v>
      </c>
      <c r="AY61" s="1">
        <v>1207</v>
      </c>
      <c r="AZ61" s="1">
        <v>1411</v>
      </c>
      <c r="BA61" s="1">
        <v>1556</v>
      </c>
      <c r="BB61" s="1">
        <v>1670</v>
      </c>
      <c r="BC61" s="1">
        <v>1783</v>
      </c>
      <c r="BD61" s="1">
        <v>1810</v>
      </c>
      <c r="BE61" s="1">
        <v>1837</v>
      </c>
      <c r="BF61" s="1">
        <v>1896</v>
      </c>
      <c r="BG61" s="1">
        <v>2128</v>
      </c>
      <c r="BH61" s="1">
        <v>2161</v>
      </c>
      <c r="BI61" s="1">
        <v>2185</v>
      </c>
      <c r="BJ61" s="1">
        <v>2187</v>
      </c>
      <c r="BK61" s="1">
        <v>2249</v>
      </c>
      <c r="BL61" s="1">
        <v>2268</v>
      </c>
      <c r="BM61" s="1">
        <v>2369</v>
      </c>
      <c r="BN61" s="1">
        <v>2401</v>
      </c>
      <c r="BO61" s="1">
        <v>2436</v>
      </c>
      <c r="BP61" s="1">
        <v>2487</v>
      </c>
      <c r="BQ61" s="1">
        <v>2566</v>
      </c>
      <c r="BR61" s="1">
        <v>2625</v>
      </c>
      <c r="BS61" s="1">
        <v>2650</v>
      </c>
      <c r="BT61" s="1">
        <v>2743</v>
      </c>
      <c r="BU61" s="1">
        <v>19</v>
      </c>
      <c r="BV61" s="1" t="b">
        <v>0</v>
      </c>
    </row>
    <row r="62" spans="1:74" x14ac:dyDescent="0.2">
      <c r="A62" s="1">
        <f>IF(ISERROR(SEARCH(Lookup!B$3,All!G62)),A61,A61+1)</f>
        <v>61</v>
      </c>
      <c r="B62" s="1" t="s">
        <v>3442</v>
      </c>
      <c r="C62" s="1" t="s">
        <v>3443</v>
      </c>
      <c r="D62" s="1" t="s">
        <v>6788</v>
      </c>
      <c r="E62" s="1" t="s">
        <v>78</v>
      </c>
      <c r="F62" s="1" t="s">
        <v>165</v>
      </c>
      <c r="G62" s="1" t="s">
        <v>166</v>
      </c>
      <c r="H62" s="1">
        <v>0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7835</v>
      </c>
      <c r="U62" s="1">
        <v>277</v>
      </c>
      <c r="V62" s="3">
        <v>0.43319999999999997</v>
      </c>
      <c r="W62" s="3">
        <v>0.73646210000000001</v>
      </c>
      <c r="X62" s="3">
        <v>0.24199999999999999</v>
      </c>
      <c r="Y62" s="3">
        <v>3.1E-2</v>
      </c>
      <c r="Z62" s="1">
        <v>1</v>
      </c>
      <c r="AA62" s="1">
        <v>1</v>
      </c>
      <c r="AB62" s="1">
        <v>1</v>
      </c>
      <c r="AC62" s="1">
        <v>1</v>
      </c>
      <c r="AD62" s="1">
        <v>1</v>
      </c>
      <c r="AE62" s="1">
        <v>1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37</v>
      </c>
      <c r="AN62" s="3">
        <v>22.649331260500002</v>
      </c>
      <c r="AO62" s="3">
        <v>14.350668739499998</v>
      </c>
      <c r="AP62" s="1" t="s">
        <v>6925</v>
      </c>
      <c r="AQ62" s="1">
        <v>140</v>
      </c>
      <c r="AR62" s="1">
        <v>229</v>
      </c>
      <c r="AS62" s="1">
        <v>247</v>
      </c>
      <c r="AT62" s="1">
        <v>370</v>
      </c>
      <c r="AU62" s="1">
        <v>498</v>
      </c>
      <c r="AV62" s="1">
        <v>524</v>
      </c>
      <c r="AW62" s="1">
        <v>556</v>
      </c>
      <c r="AX62" s="1">
        <v>557</v>
      </c>
      <c r="AY62" s="1">
        <v>578</v>
      </c>
      <c r="AZ62" s="1">
        <v>831</v>
      </c>
      <c r="BA62" s="1">
        <v>862</v>
      </c>
      <c r="BB62" s="1">
        <v>866</v>
      </c>
      <c r="BC62" s="1">
        <v>947</v>
      </c>
      <c r="BD62" s="1">
        <v>989</v>
      </c>
      <c r="BE62" s="1">
        <v>1026</v>
      </c>
      <c r="BF62" s="1">
        <v>1063</v>
      </c>
      <c r="BG62" s="1">
        <v>1121</v>
      </c>
      <c r="BH62" s="1">
        <v>1293</v>
      </c>
      <c r="BI62" s="1">
        <v>1325</v>
      </c>
      <c r="BJ62" s="1">
        <v>1326</v>
      </c>
      <c r="BK62" s="1">
        <v>1362</v>
      </c>
      <c r="BL62" s="1">
        <v>1428</v>
      </c>
      <c r="BM62" s="1">
        <v>1690</v>
      </c>
      <c r="BN62" s="1">
        <v>1721</v>
      </c>
      <c r="BO62" s="1">
        <v>2218</v>
      </c>
      <c r="BP62" s="1">
        <v>2393</v>
      </c>
      <c r="BQ62" s="1">
        <v>2582</v>
      </c>
      <c r="BR62" s="1">
        <v>2671</v>
      </c>
      <c r="BS62" s="1">
        <v>2703</v>
      </c>
      <c r="BT62" s="1">
        <v>2709</v>
      </c>
      <c r="BU62" s="1">
        <v>3</v>
      </c>
      <c r="BV62" s="1" t="b">
        <v>1</v>
      </c>
    </row>
    <row r="63" spans="1:74" x14ac:dyDescent="0.2">
      <c r="A63" s="1">
        <f>IF(ISERROR(SEARCH(Lookup!B$3,All!G63)),A62,A62+1)</f>
        <v>62</v>
      </c>
      <c r="B63" s="1" t="s">
        <v>3420</v>
      </c>
      <c r="C63" s="1" t="s">
        <v>3598</v>
      </c>
      <c r="D63" s="1" t="s">
        <v>6789</v>
      </c>
      <c r="E63" s="1" t="s">
        <v>123</v>
      </c>
      <c r="F63" s="1" t="s">
        <v>167</v>
      </c>
      <c r="G63" s="1" t="s">
        <v>168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7868</v>
      </c>
      <c r="U63" s="1">
        <v>737</v>
      </c>
      <c r="V63" s="3">
        <v>0.91180000000000005</v>
      </c>
      <c r="W63" s="3">
        <v>0.21302579999999999</v>
      </c>
      <c r="X63" s="3">
        <v>6.9000000000000006E-2</v>
      </c>
      <c r="Y63" s="3">
        <v>3.1E-2</v>
      </c>
      <c r="Z63" s="1">
        <v>1</v>
      </c>
      <c r="AA63" s="1">
        <v>1</v>
      </c>
      <c r="AB63" s="1">
        <v>1</v>
      </c>
      <c r="AC63" s="1">
        <v>1</v>
      </c>
      <c r="AD63" s="1">
        <v>1</v>
      </c>
      <c r="AE63" s="1">
        <v>1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84</v>
      </c>
      <c r="AN63" s="3">
        <v>76.475861228999989</v>
      </c>
      <c r="AO63" s="3">
        <v>7.5241387710000112</v>
      </c>
      <c r="AP63" s="1" t="s">
        <v>6925</v>
      </c>
      <c r="AQ63" s="1">
        <v>35</v>
      </c>
      <c r="AR63" s="1">
        <v>123</v>
      </c>
      <c r="AS63" s="1">
        <v>163</v>
      </c>
      <c r="AT63" s="1">
        <v>200</v>
      </c>
      <c r="AU63" s="1">
        <v>281</v>
      </c>
      <c r="AV63" s="1">
        <v>318</v>
      </c>
      <c r="AW63" s="1">
        <v>394</v>
      </c>
      <c r="AX63" s="1">
        <v>461</v>
      </c>
      <c r="AY63" s="1">
        <v>782</v>
      </c>
      <c r="AZ63" s="1">
        <v>809</v>
      </c>
      <c r="BA63" s="1">
        <v>903</v>
      </c>
      <c r="BB63" s="1">
        <v>965</v>
      </c>
      <c r="BC63" s="1">
        <v>1131</v>
      </c>
      <c r="BD63" s="1">
        <v>1213</v>
      </c>
      <c r="BE63" s="1">
        <v>1432</v>
      </c>
      <c r="BF63" s="1">
        <v>1480</v>
      </c>
      <c r="BG63" s="1">
        <v>1659</v>
      </c>
      <c r="BH63" s="1">
        <v>1777</v>
      </c>
      <c r="BI63" s="1">
        <v>1848</v>
      </c>
      <c r="BJ63" s="1">
        <v>1961</v>
      </c>
      <c r="BK63" s="1">
        <v>2152</v>
      </c>
      <c r="BL63" s="1">
        <v>2241</v>
      </c>
      <c r="BM63" s="1">
        <v>2281</v>
      </c>
      <c r="BN63" s="1">
        <v>2299</v>
      </c>
      <c r="BO63" s="1">
        <v>2307</v>
      </c>
      <c r="BP63" s="1">
        <v>2368</v>
      </c>
      <c r="BQ63" s="1">
        <v>2533</v>
      </c>
      <c r="BR63" s="1">
        <v>2619</v>
      </c>
      <c r="BS63" s="1">
        <v>2663</v>
      </c>
      <c r="BT63" s="1">
        <v>2698</v>
      </c>
      <c r="BU63" s="1">
        <v>20</v>
      </c>
      <c r="BV63" s="1" t="b">
        <v>0</v>
      </c>
    </row>
    <row r="64" spans="1:74" x14ac:dyDescent="0.2">
      <c r="A64" s="1">
        <f>IF(ISERROR(SEARCH(Lookup!B$3,All!G64)),A63,A63+1)</f>
        <v>63</v>
      </c>
      <c r="B64" s="1" t="s">
        <v>4036</v>
      </c>
      <c r="C64" s="1" t="s">
        <v>6790</v>
      </c>
      <c r="D64" s="1" t="s">
        <v>6791</v>
      </c>
      <c r="E64" s="1" t="s">
        <v>169</v>
      </c>
      <c r="F64" s="1" t="s">
        <v>170</v>
      </c>
      <c r="G64" s="1" t="s">
        <v>171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1</v>
      </c>
      <c r="T64" s="1">
        <v>7316</v>
      </c>
      <c r="U64" s="1">
        <v>189</v>
      </c>
      <c r="V64" s="3">
        <v>0.95240000000000002</v>
      </c>
      <c r="W64" s="3">
        <v>0.62433859999999997</v>
      </c>
      <c r="X64" s="3">
        <v>0.16300000000000001</v>
      </c>
      <c r="Y64" s="3">
        <v>0</v>
      </c>
      <c r="Z64" s="1">
        <v>1</v>
      </c>
      <c r="AA64" s="1">
        <v>1</v>
      </c>
      <c r="AB64" s="1">
        <v>1</v>
      </c>
      <c r="AC64" s="1">
        <v>1</v>
      </c>
      <c r="AD64" s="1">
        <v>1</v>
      </c>
      <c r="AE64" s="1">
        <v>1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74</v>
      </c>
      <c r="AN64" s="3">
        <v>40.272314393000009</v>
      </c>
      <c r="AO64" s="3">
        <v>33.727685606999991</v>
      </c>
      <c r="AP64" s="1" t="s">
        <v>6927</v>
      </c>
      <c r="AQ64" s="1">
        <v>98</v>
      </c>
      <c r="AR64" s="1">
        <v>147</v>
      </c>
      <c r="AS64" s="1">
        <v>217</v>
      </c>
      <c r="AT64" s="1">
        <v>261</v>
      </c>
      <c r="AU64" s="1">
        <v>369</v>
      </c>
      <c r="AV64" s="1">
        <v>516</v>
      </c>
      <c r="AW64" s="1">
        <v>521</v>
      </c>
      <c r="AX64" s="1">
        <v>568</v>
      </c>
      <c r="AY64" s="1">
        <v>604</v>
      </c>
      <c r="AZ64" s="1">
        <v>881</v>
      </c>
      <c r="BA64" s="1">
        <v>1002</v>
      </c>
      <c r="BB64" s="1">
        <v>1073</v>
      </c>
      <c r="BC64" s="1">
        <v>1086</v>
      </c>
      <c r="BD64" s="1">
        <v>1222</v>
      </c>
      <c r="BE64" s="1">
        <v>1270</v>
      </c>
      <c r="BF64" s="1">
        <v>1308</v>
      </c>
      <c r="BG64" s="1">
        <v>1528</v>
      </c>
      <c r="BH64" s="1">
        <v>1627</v>
      </c>
      <c r="BI64" s="1">
        <v>1667</v>
      </c>
      <c r="BJ64" s="1">
        <v>1855</v>
      </c>
      <c r="BK64" s="1">
        <v>1858</v>
      </c>
      <c r="BL64" s="1">
        <v>1913</v>
      </c>
      <c r="BM64" s="1">
        <v>2027</v>
      </c>
      <c r="BN64" s="1">
        <v>2031</v>
      </c>
      <c r="BO64" s="1">
        <v>2058</v>
      </c>
      <c r="BP64" s="1">
        <v>2059</v>
      </c>
      <c r="BQ64" s="1">
        <v>2066</v>
      </c>
      <c r="BR64" s="1">
        <v>2488</v>
      </c>
      <c r="BS64" s="1">
        <v>2661</v>
      </c>
      <c r="BT64" s="1">
        <v>2701</v>
      </c>
      <c r="BU64" s="1">
        <v>6</v>
      </c>
      <c r="BV64" s="1" t="b">
        <v>1</v>
      </c>
    </row>
    <row r="65" spans="1:74" x14ac:dyDescent="0.2">
      <c r="A65" s="1">
        <f>IF(ISERROR(SEARCH(Lookup!B$3,All!G65)),A64,A64+1)</f>
        <v>64</v>
      </c>
      <c r="B65" s="1" t="s">
        <v>4036</v>
      </c>
      <c r="C65" s="1" t="s">
        <v>6790</v>
      </c>
      <c r="D65" s="1" t="s">
        <v>6792</v>
      </c>
      <c r="E65" s="1" t="s">
        <v>169</v>
      </c>
      <c r="F65" s="1" t="s">
        <v>170</v>
      </c>
      <c r="G65" s="1" t="s">
        <v>172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1</v>
      </c>
      <c r="T65" s="1">
        <v>7316</v>
      </c>
      <c r="U65" s="1">
        <v>210</v>
      </c>
      <c r="V65" s="3">
        <v>0.95240000000000002</v>
      </c>
      <c r="W65" s="3">
        <v>0.53080570000000005</v>
      </c>
      <c r="X65" s="3">
        <v>0.161</v>
      </c>
      <c r="Y65" s="3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1</v>
      </c>
      <c r="AG65" s="1">
        <v>1</v>
      </c>
      <c r="AH65" s="1">
        <v>1</v>
      </c>
      <c r="AI65" s="1">
        <v>1</v>
      </c>
      <c r="AJ65" s="1">
        <v>1</v>
      </c>
      <c r="AK65" s="1">
        <v>1</v>
      </c>
      <c r="AL65" s="1">
        <v>1</v>
      </c>
      <c r="AM65" s="1">
        <v>42</v>
      </c>
      <c r="AN65" s="3">
        <v>47.869885178500006</v>
      </c>
      <c r="AO65" s="3">
        <v>-5.8698851785000059</v>
      </c>
      <c r="AP65" s="1" t="s">
        <v>6925</v>
      </c>
      <c r="AQ65" s="1">
        <v>88</v>
      </c>
      <c r="AR65" s="1">
        <v>111</v>
      </c>
      <c r="AS65" s="1">
        <v>162</v>
      </c>
      <c r="AT65" s="1">
        <v>485</v>
      </c>
      <c r="AU65" s="1">
        <v>492</v>
      </c>
      <c r="AV65" s="1">
        <v>517</v>
      </c>
      <c r="AW65" s="1">
        <v>569</v>
      </c>
      <c r="AX65" s="1">
        <v>620</v>
      </c>
      <c r="AY65" s="1">
        <v>665</v>
      </c>
      <c r="AZ65" s="1">
        <v>685</v>
      </c>
      <c r="BA65" s="1">
        <v>734</v>
      </c>
      <c r="BB65" s="1">
        <v>823</v>
      </c>
      <c r="BC65" s="1">
        <v>880</v>
      </c>
      <c r="BD65" s="1">
        <v>902</v>
      </c>
      <c r="BE65" s="1">
        <v>1003</v>
      </c>
      <c r="BF65" s="1">
        <v>1025</v>
      </c>
      <c r="BG65" s="1">
        <v>1030</v>
      </c>
      <c r="BH65" s="1">
        <v>1100</v>
      </c>
      <c r="BI65" s="1">
        <v>1219</v>
      </c>
      <c r="BJ65" s="1">
        <v>1271</v>
      </c>
      <c r="BK65" s="1">
        <v>1299</v>
      </c>
      <c r="BL65" s="1">
        <v>1328</v>
      </c>
      <c r="BM65" s="1">
        <v>1527</v>
      </c>
      <c r="BN65" s="1">
        <v>1564</v>
      </c>
      <c r="BO65" s="1">
        <v>1618</v>
      </c>
      <c r="BP65" s="1">
        <v>2014</v>
      </c>
      <c r="BQ65" s="1">
        <v>2084</v>
      </c>
      <c r="BR65" s="1">
        <v>2090</v>
      </c>
      <c r="BS65" s="1">
        <v>2264</v>
      </c>
      <c r="BT65" s="1">
        <v>2673</v>
      </c>
      <c r="BU65" s="1">
        <v>25</v>
      </c>
      <c r="BV65" s="1" t="b">
        <v>0</v>
      </c>
    </row>
    <row r="66" spans="1:74" x14ac:dyDescent="0.2">
      <c r="A66" s="1">
        <f>IF(ISERROR(SEARCH(Lookup!B$3,All!G66)),A65,A65+1)</f>
        <v>65</v>
      </c>
      <c r="B66" s="1" t="s">
        <v>3311</v>
      </c>
      <c r="C66" s="1" t="s">
        <v>5570</v>
      </c>
      <c r="D66" s="1" t="s">
        <v>6793</v>
      </c>
      <c r="E66" s="1" t="s">
        <v>64</v>
      </c>
      <c r="F66" s="1" t="s">
        <v>173</v>
      </c>
      <c r="G66" s="1" t="s">
        <v>174</v>
      </c>
      <c r="H66" s="1">
        <v>0</v>
      </c>
      <c r="I66" s="1">
        <v>0</v>
      </c>
      <c r="J66" s="1">
        <v>0</v>
      </c>
      <c r="K66" s="1">
        <v>1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8451</v>
      </c>
      <c r="U66" s="1">
        <v>339</v>
      </c>
      <c r="V66" s="3">
        <v>0.66080000000000005</v>
      </c>
      <c r="W66" s="3">
        <v>0.3342618</v>
      </c>
      <c r="X66" s="3">
        <v>8.3000000000000004E-2</v>
      </c>
      <c r="Y66" s="3">
        <v>8.3000000000000004E-2</v>
      </c>
      <c r="Z66" s="1">
        <v>1</v>
      </c>
      <c r="AA66" s="1">
        <v>1</v>
      </c>
      <c r="AB66" s="1">
        <v>1</v>
      </c>
      <c r="AC66" s="1">
        <v>1</v>
      </c>
      <c r="AD66" s="1">
        <v>1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18</v>
      </c>
      <c r="AN66" s="3">
        <v>63.817150408999993</v>
      </c>
      <c r="AO66" s="3">
        <v>-45.817150408999993</v>
      </c>
      <c r="AP66" s="1" t="s">
        <v>6928</v>
      </c>
      <c r="AQ66" s="1">
        <v>91</v>
      </c>
      <c r="AR66" s="1">
        <v>206</v>
      </c>
      <c r="AS66" s="1">
        <v>391</v>
      </c>
      <c r="AT66" s="1">
        <v>405</v>
      </c>
      <c r="AU66" s="1">
        <v>677</v>
      </c>
      <c r="AV66" s="1">
        <v>678</v>
      </c>
      <c r="AW66" s="1">
        <v>771</v>
      </c>
      <c r="AX66" s="1">
        <v>782</v>
      </c>
      <c r="AY66" s="1">
        <v>803</v>
      </c>
      <c r="AZ66" s="1">
        <v>808</v>
      </c>
      <c r="BA66" s="1">
        <v>809</v>
      </c>
      <c r="BB66" s="1">
        <v>929</v>
      </c>
      <c r="BC66" s="1">
        <v>1092</v>
      </c>
      <c r="BD66" s="1">
        <v>1205</v>
      </c>
      <c r="BE66" s="1">
        <v>1568</v>
      </c>
      <c r="BF66" s="1">
        <v>1571</v>
      </c>
      <c r="BG66" s="1">
        <v>1604</v>
      </c>
      <c r="BH66" s="1">
        <v>1632</v>
      </c>
      <c r="BI66" s="1">
        <v>1642</v>
      </c>
      <c r="BJ66" s="1">
        <v>1728</v>
      </c>
      <c r="BK66" s="1">
        <v>1807</v>
      </c>
      <c r="BL66" s="1">
        <v>1859</v>
      </c>
      <c r="BM66" s="1">
        <v>1875</v>
      </c>
      <c r="BN66" s="1">
        <v>1904</v>
      </c>
      <c r="BO66" s="1">
        <v>1912</v>
      </c>
      <c r="BP66" s="1">
        <v>2119</v>
      </c>
      <c r="BQ66" s="1">
        <v>2227</v>
      </c>
      <c r="BR66" s="1">
        <v>2228</v>
      </c>
      <c r="BS66" s="1">
        <v>2243</v>
      </c>
      <c r="BT66" s="1">
        <v>2285</v>
      </c>
      <c r="BU66" s="1">
        <v>29</v>
      </c>
      <c r="BV66" s="1" t="b">
        <v>0</v>
      </c>
    </row>
    <row r="67" spans="1:74" x14ac:dyDescent="0.2">
      <c r="A67" s="1">
        <f>IF(ISERROR(SEARCH(Lookup!B$3,All!G67)),A66,A66+1)</f>
        <v>66</v>
      </c>
      <c r="B67" s="1" t="s">
        <v>4036</v>
      </c>
      <c r="C67" s="1" t="s">
        <v>4152</v>
      </c>
      <c r="D67" s="1" t="s">
        <v>6794</v>
      </c>
      <c r="E67" s="1" t="s">
        <v>169</v>
      </c>
      <c r="F67" s="1" t="s">
        <v>175</v>
      </c>
      <c r="G67" s="1" t="s">
        <v>174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1</v>
      </c>
      <c r="R67" s="1">
        <v>0</v>
      </c>
      <c r="S67" s="1">
        <v>0</v>
      </c>
      <c r="T67" s="1">
        <v>7316</v>
      </c>
      <c r="U67" s="1">
        <v>520</v>
      </c>
      <c r="V67" s="3">
        <v>0.94040000000000001</v>
      </c>
      <c r="W67" s="3">
        <v>0.3442308</v>
      </c>
      <c r="X67" s="3">
        <v>0.13600000000000001</v>
      </c>
      <c r="Y67" s="3">
        <v>4.0000000000000001E-3</v>
      </c>
      <c r="Z67" s="1">
        <v>1</v>
      </c>
      <c r="AA67" s="1">
        <v>1</v>
      </c>
      <c r="AB67" s="1">
        <v>1</v>
      </c>
      <c r="AC67" s="1">
        <v>1</v>
      </c>
      <c r="AD67" s="1">
        <v>1</v>
      </c>
      <c r="AE67" s="1">
        <v>1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70</v>
      </c>
      <c r="AN67" s="3">
        <v>63.648003754000001</v>
      </c>
      <c r="AO67" s="3">
        <v>6.3519962459999988</v>
      </c>
      <c r="AP67" s="1" t="s">
        <v>6925</v>
      </c>
      <c r="AQ67" s="1">
        <v>17</v>
      </c>
      <c r="AR67" s="1">
        <v>93</v>
      </c>
      <c r="AS67" s="1">
        <v>383</v>
      </c>
      <c r="AT67" s="1">
        <v>468</v>
      </c>
      <c r="AU67" s="1">
        <v>522</v>
      </c>
      <c r="AV67" s="1">
        <v>676</v>
      </c>
      <c r="AW67" s="1">
        <v>680</v>
      </c>
      <c r="AX67" s="1">
        <v>909</v>
      </c>
      <c r="AY67" s="1">
        <v>1041</v>
      </c>
      <c r="AZ67" s="1">
        <v>1147</v>
      </c>
      <c r="BA67" s="1">
        <v>1161</v>
      </c>
      <c r="BB67" s="1">
        <v>1258</v>
      </c>
      <c r="BC67" s="1">
        <v>1392</v>
      </c>
      <c r="BD67" s="1">
        <v>1416</v>
      </c>
      <c r="BE67" s="1">
        <v>1624</v>
      </c>
      <c r="BF67" s="1">
        <v>1774</v>
      </c>
      <c r="BG67" s="1">
        <v>1881</v>
      </c>
      <c r="BH67" s="1">
        <v>2055</v>
      </c>
      <c r="BI67" s="1">
        <v>2120</v>
      </c>
      <c r="BJ67" s="1">
        <v>2204</v>
      </c>
      <c r="BK67" s="1">
        <v>2247</v>
      </c>
      <c r="BL67" s="1">
        <v>2340</v>
      </c>
      <c r="BM67" s="1">
        <v>2355</v>
      </c>
      <c r="BN67" s="1">
        <v>2474</v>
      </c>
      <c r="BO67" s="1">
        <v>2516</v>
      </c>
      <c r="BP67" s="1">
        <v>2642</v>
      </c>
      <c r="BQ67" s="1">
        <v>2662</v>
      </c>
      <c r="BR67" s="1">
        <v>2692</v>
      </c>
      <c r="BS67" s="1">
        <v>2741</v>
      </c>
      <c r="BT67" s="1">
        <v>2744</v>
      </c>
      <c r="BU67" s="1">
        <v>19</v>
      </c>
      <c r="BV67" s="1" t="b">
        <v>0</v>
      </c>
    </row>
    <row r="68" spans="1:74" x14ac:dyDescent="0.2">
      <c r="A68" s="1">
        <f>IF(ISERROR(SEARCH(Lookup!B$3,All!G68)),A67,A67+1)</f>
        <v>67</v>
      </c>
      <c r="B68" s="1" t="s">
        <v>3420</v>
      </c>
      <c r="C68" s="1" t="s">
        <v>3909</v>
      </c>
      <c r="D68" s="1" t="s">
        <v>6795</v>
      </c>
      <c r="E68" s="1" t="s">
        <v>123</v>
      </c>
      <c r="F68" s="1" t="s">
        <v>176</v>
      </c>
      <c r="G68" s="1" t="s">
        <v>177</v>
      </c>
      <c r="H68" s="1">
        <v>0</v>
      </c>
      <c r="I68" s="1">
        <v>0</v>
      </c>
      <c r="J68" s="1">
        <v>0</v>
      </c>
      <c r="K68" s="1">
        <v>1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9194</v>
      </c>
      <c r="U68" s="1">
        <v>273</v>
      </c>
      <c r="V68" s="3">
        <v>0.56040000000000001</v>
      </c>
      <c r="W68" s="3">
        <v>0.63736269999999995</v>
      </c>
      <c r="X68" s="3">
        <v>0.21</v>
      </c>
      <c r="Y68" s="3">
        <v>2.1000000000000001E-2</v>
      </c>
      <c r="Z68" s="1">
        <v>1</v>
      </c>
      <c r="AA68" s="1">
        <v>1</v>
      </c>
      <c r="AB68" s="1">
        <v>1</v>
      </c>
      <c r="AC68" s="1">
        <v>1</v>
      </c>
      <c r="AD68" s="1">
        <v>1</v>
      </c>
      <c r="AE68" s="1">
        <v>1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35</v>
      </c>
      <c r="AN68" s="3">
        <v>33.138977463500005</v>
      </c>
      <c r="AO68" s="3">
        <v>1.8610225364999948</v>
      </c>
      <c r="AP68" s="1" t="s">
        <v>6925</v>
      </c>
      <c r="AQ68" s="1">
        <v>22</v>
      </c>
      <c r="AR68" s="1">
        <v>48</v>
      </c>
      <c r="AS68" s="1">
        <v>117</v>
      </c>
      <c r="AT68" s="1">
        <v>466</v>
      </c>
      <c r="AU68" s="1">
        <v>502</v>
      </c>
      <c r="AV68" s="1">
        <v>509</v>
      </c>
      <c r="AW68" s="1">
        <v>542</v>
      </c>
      <c r="AX68" s="1">
        <v>555</v>
      </c>
      <c r="AY68" s="1">
        <v>773</v>
      </c>
      <c r="AZ68" s="1">
        <v>848</v>
      </c>
      <c r="BA68" s="1">
        <v>1049</v>
      </c>
      <c r="BB68" s="1">
        <v>1342</v>
      </c>
      <c r="BC68" s="1">
        <v>1344</v>
      </c>
      <c r="BD68" s="1">
        <v>1350</v>
      </c>
      <c r="BE68" s="1">
        <v>1403</v>
      </c>
      <c r="BF68" s="1">
        <v>1406</v>
      </c>
      <c r="BG68" s="1">
        <v>1557</v>
      </c>
      <c r="BH68" s="1">
        <v>1577</v>
      </c>
      <c r="BI68" s="1">
        <v>1628</v>
      </c>
      <c r="BJ68" s="1">
        <v>1666</v>
      </c>
      <c r="BK68" s="1">
        <v>1724</v>
      </c>
      <c r="BL68" s="1">
        <v>1726</v>
      </c>
      <c r="BM68" s="1">
        <v>1734</v>
      </c>
      <c r="BN68" s="1">
        <v>1820</v>
      </c>
      <c r="BO68" s="1">
        <v>2094</v>
      </c>
      <c r="BP68" s="1">
        <v>2231</v>
      </c>
      <c r="BQ68" s="1">
        <v>2232</v>
      </c>
      <c r="BR68" s="1">
        <v>2437</v>
      </c>
      <c r="BS68" s="1">
        <v>2733</v>
      </c>
      <c r="BT68" s="1">
        <v>2735</v>
      </c>
      <c r="BU68" s="1">
        <v>7</v>
      </c>
      <c r="BV68" s="1" t="b">
        <v>1</v>
      </c>
    </row>
    <row r="69" spans="1:74" x14ac:dyDescent="0.2">
      <c r="A69" s="1">
        <f>IF(ISERROR(SEARCH(Lookup!B$3,All!G69)),A68,A68+1)</f>
        <v>68</v>
      </c>
      <c r="B69" s="1" t="s">
        <v>3468</v>
      </c>
      <c r="C69" s="1" t="s">
        <v>4855</v>
      </c>
      <c r="D69" s="1" t="s">
        <v>6796</v>
      </c>
      <c r="E69" s="1" t="s">
        <v>89</v>
      </c>
      <c r="F69" s="1" t="s">
        <v>178</v>
      </c>
      <c r="G69" s="1" t="s">
        <v>179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1</v>
      </c>
      <c r="S69" s="1">
        <v>0</v>
      </c>
      <c r="T69" s="1">
        <v>7316</v>
      </c>
      <c r="U69" s="1">
        <v>268</v>
      </c>
      <c r="V69" s="3">
        <v>0.97389999999999999</v>
      </c>
      <c r="W69" s="3">
        <v>0.42293910000000001</v>
      </c>
      <c r="X69" s="3">
        <v>0.224</v>
      </c>
      <c r="Y69" s="3">
        <v>0</v>
      </c>
      <c r="Z69" s="1">
        <v>1</v>
      </c>
      <c r="AA69" s="1">
        <v>1</v>
      </c>
      <c r="AB69" s="1">
        <v>1</v>
      </c>
      <c r="AC69" s="1">
        <v>1</v>
      </c>
      <c r="AD69" s="1">
        <v>1</v>
      </c>
      <c r="AE69" s="1">
        <v>1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82</v>
      </c>
      <c r="AN69" s="3">
        <v>54.648984645499993</v>
      </c>
      <c r="AO69" s="3">
        <v>27.351015354500007</v>
      </c>
      <c r="AP69" s="1" t="s">
        <v>6927</v>
      </c>
      <c r="AQ69" s="1">
        <v>115</v>
      </c>
      <c r="AR69" s="1">
        <v>221</v>
      </c>
      <c r="AS69" s="1">
        <v>314</v>
      </c>
      <c r="AT69" s="1">
        <v>547</v>
      </c>
      <c r="AU69" s="1">
        <v>587</v>
      </c>
      <c r="AV69" s="1">
        <v>607</v>
      </c>
      <c r="AW69" s="1">
        <v>789</v>
      </c>
      <c r="AX69" s="1">
        <v>899</v>
      </c>
      <c r="AY69" s="1">
        <v>900</v>
      </c>
      <c r="AZ69" s="1">
        <v>992</v>
      </c>
      <c r="BA69" s="1">
        <v>1061</v>
      </c>
      <c r="BB69" s="1">
        <v>1083</v>
      </c>
      <c r="BC69" s="1">
        <v>1111</v>
      </c>
      <c r="BD69" s="1">
        <v>1421</v>
      </c>
      <c r="BE69" s="1">
        <v>1449</v>
      </c>
      <c r="BF69" s="1">
        <v>1542</v>
      </c>
      <c r="BG69" s="1">
        <v>1593</v>
      </c>
      <c r="BH69" s="1">
        <v>1741</v>
      </c>
      <c r="BI69" s="1">
        <v>1787</v>
      </c>
      <c r="BJ69" s="1">
        <v>1823</v>
      </c>
      <c r="BK69" s="1">
        <v>1845</v>
      </c>
      <c r="BL69" s="1">
        <v>1853</v>
      </c>
      <c r="BM69" s="1">
        <v>1877</v>
      </c>
      <c r="BN69" s="1">
        <v>1911</v>
      </c>
      <c r="BO69" s="1">
        <v>2032</v>
      </c>
      <c r="BP69" s="1">
        <v>2057</v>
      </c>
      <c r="BQ69" s="1">
        <v>2109</v>
      </c>
      <c r="BR69" s="1">
        <v>2224</v>
      </c>
      <c r="BS69" s="1">
        <v>2319</v>
      </c>
      <c r="BT69" s="1">
        <v>2349</v>
      </c>
      <c r="BU69" s="1">
        <v>6</v>
      </c>
      <c r="BV69" s="1" t="b">
        <v>1</v>
      </c>
    </row>
    <row r="70" spans="1:74" x14ac:dyDescent="0.2">
      <c r="A70" s="1">
        <f>IF(ISERROR(SEARCH(Lookup!B$3,All!G70)),A69,A69+1)</f>
        <v>69</v>
      </c>
      <c r="B70" s="1" t="s">
        <v>3416</v>
      </c>
      <c r="C70" s="1" t="s">
        <v>3417</v>
      </c>
      <c r="D70" s="1" t="s">
        <v>6797</v>
      </c>
      <c r="E70" s="1" t="s">
        <v>50</v>
      </c>
      <c r="F70" s="1" t="s">
        <v>51</v>
      </c>
      <c r="G70" s="1" t="s">
        <v>180</v>
      </c>
      <c r="H70" s="1">
        <v>0</v>
      </c>
      <c r="I70" s="1">
        <v>1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9490</v>
      </c>
      <c r="U70" s="1">
        <v>487</v>
      </c>
      <c r="V70" s="3">
        <v>0.75560000000000005</v>
      </c>
      <c r="W70" s="3">
        <v>0.10266939999999999</v>
      </c>
      <c r="X70" s="3">
        <v>0.16300000000000001</v>
      </c>
      <c r="Y70" s="3">
        <v>0</v>
      </c>
      <c r="Z70" s="1">
        <v>1</v>
      </c>
      <c r="AA70" s="1">
        <v>1</v>
      </c>
      <c r="AB70" s="1">
        <v>1</v>
      </c>
      <c r="AC70" s="1">
        <v>1</v>
      </c>
      <c r="AD70" s="1">
        <v>1</v>
      </c>
      <c r="AE70" s="1">
        <v>1</v>
      </c>
      <c r="AF70" s="1">
        <v>1</v>
      </c>
      <c r="AG70" s="1">
        <v>1</v>
      </c>
      <c r="AH70" s="1">
        <v>1</v>
      </c>
      <c r="AI70" s="1">
        <v>0</v>
      </c>
      <c r="AJ70" s="1">
        <v>0</v>
      </c>
      <c r="AK70" s="1">
        <v>0</v>
      </c>
      <c r="AL70" s="1">
        <v>0</v>
      </c>
      <c r="AM70" s="1">
        <v>96</v>
      </c>
      <c r="AN70" s="3">
        <v>79.897556647000002</v>
      </c>
      <c r="AO70" s="3">
        <v>16.102443352999998</v>
      </c>
      <c r="AP70" s="1" t="s">
        <v>6925</v>
      </c>
      <c r="AQ70" s="1">
        <v>5</v>
      </c>
      <c r="AR70" s="1">
        <v>45</v>
      </c>
      <c r="AS70" s="1">
        <v>402</v>
      </c>
      <c r="AT70" s="1">
        <v>424</v>
      </c>
      <c r="AU70" s="1">
        <v>473</v>
      </c>
      <c r="AV70" s="1">
        <v>558</v>
      </c>
      <c r="AW70" s="1">
        <v>670</v>
      </c>
      <c r="AX70" s="1">
        <v>827</v>
      </c>
      <c r="AY70" s="1">
        <v>871</v>
      </c>
      <c r="AZ70" s="1">
        <v>934</v>
      </c>
      <c r="BA70" s="1">
        <v>994</v>
      </c>
      <c r="BB70" s="1">
        <v>1054</v>
      </c>
      <c r="BC70" s="1">
        <v>1057</v>
      </c>
      <c r="BD70" s="1">
        <v>1108</v>
      </c>
      <c r="BE70" s="1">
        <v>1185</v>
      </c>
      <c r="BF70" s="1">
        <v>1226</v>
      </c>
      <c r="BG70" s="1">
        <v>1390</v>
      </c>
      <c r="BH70" s="1">
        <v>1460</v>
      </c>
      <c r="BI70" s="1">
        <v>1558</v>
      </c>
      <c r="BJ70" s="1">
        <v>1580</v>
      </c>
      <c r="BK70" s="1">
        <v>1692</v>
      </c>
      <c r="BL70" s="1">
        <v>1727</v>
      </c>
      <c r="BM70" s="1">
        <v>1784</v>
      </c>
      <c r="BN70" s="1">
        <v>1796</v>
      </c>
      <c r="BO70" s="1">
        <v>1925</v>
      </c>
      <c r="BP70" s="1">
        <v>1962</v>
      </c>
      <c r="BQ70" s="1">
        <v>2140</v>
      </c>
      <c r="BR70" s="1">
        <v>2237</v>
      </c>
      <c r="BS70" s="1">
        <v>2554</v>
      </c>
      <c r="BT70" s="1">
        <v>2643</v>
      </c>
      <c r="BU70" s="1">
        <v>7</v>
      </c>
      <c r="BV70" s="1" t="b">
        <v>1</v>
      </c>
    </row>
    <row r="71" spans="1:74" x14ac:dyDescent="0.2">
      <c r="A71" s="1">
        <f>IF(ISERROR(SEARCH(Lookup!B$3,All!G71)),A70,A70+1)</f>
        <v>70</v>
      </c>
      <c r="B71" s="1" t="s">
        <v>3897</v>
      </c>
      <c r="C71" s="1" t="s">
        <v>5874</v>
      </c>
      <c r="D71" s="1" t="s">
        <v>6798</v>
      </c>
      <c r="E71" s="1" t="s">
        <v>181</v>
      </c>
      <c r="F71" s="1" t="s">
        <v>182</v>
      </c>
      <c r="G71" s="1" t="s">
        <v>183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1</v>
      </c>
      <c r="Q71" s="1">
        <v>0</v>
      </c>
      <c r="R71" s="1">
        <v>0</v>
      </c>
      <c r="S71" s="1">
        <v>0</v>
      </c>
      <c r="T71" s="1">
        <v>7316</v>
      </c>
      <c r="U71" s="1">
        <v>271</v>
      </c>
      <c r="V71" s="3">
        <v>0.95199999999999996</v>
      </c>
      <c r="W71" s="3">
        <v>0.45018449999999999</v>
      </c>
      <c r="X71" s="3">
        <v>0</v>
      </c>
      <c r="Y71" s="3">
        <v>0</v>
      </c>
      <c r="Z71" s="1">
        <v>1</v>
      </c>
      <c r="AA71" s="1">
        <v>1</v>
      </c>
      <c r="AB71" s="1">
        <v>1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33</v>
      </c>
      <c r="AN71" s="3">
        <v>59.880198672500001</v>
      </c>
      <c r="AO71" s="3">
        <v>-26.880198672500001</v>
      </c>
      <c r="AP71" s="1" t="s">
        <v>6926</v>
      </c>
      <c r="AQ71" s="1">
        <v>215</v>
      </c>
      <c r="AR71" s="1">
        <v>233</v>
      </c>
      <c r="AS71" s="1">
        <v>250</v>
      </c>
      <c r="AT71" s="1">
        <v>507</v>
      </c>
      <c r="AU71" s="1">
        <v>519</v>
      </c>
      <c r="AV71" s="1">
        <v>570</v>
      </c>
      <c r="AW71" s="1">
        <v>573</v>
      </c>
      <c r="AX71" s="1">
        <v>709</v>
      </c>
      <c r="AY71" s="1">
        <v>835</v>
      </c>
      <c r="AZ71" s="1">
        <v>915</v>
      </c>
      <c r="BA71" s="1">
        <v>916</v>
      </c>
      <c r="BB71" s="1">
        <v>960</v>
      </c>
      <c r="BC71" s="1">
        <v>964</v>
      </c>
      <c r="BD71" s="1">
        <v>1001</v>
      </c>
      <c r="BE71" s="1">
        <v>1151</v>
      </c>
      <c r="BF71" s="1">
        <v>1275</v>
      </c>
      <c r="BG71" s="1">
        <v>1399</v>
      </c>
      <c r="BH71" s="1">
        <v>1461</v>
      </c>
      <c r="BI71" s="1">
        <v>1521</v>
      </c>
      <c r="BJ71" s="1">
        <v>1719</v>
      </c>
      <c r="BK71" s="1">
        <v>2074</v>
      </c>
      <c r="BL71" s="1">
        <v>2179</v>
      </c>
      <c r="BM71" s="1">
        <v>2220</v>
      </c>
      <c r="BN71" s="1">
        <v>2320</v>
      </c>
      <c r="BO71" s="1">
        <v>2423</v>
      </c>
      <c r="BP71" s="1">
        <v>2450</v>
      </c>
      <c r="BQ71" s="1">
        <v>2452</v>
      </c>
      <c r="BR71" s="1">
        <v>2524</v>
      </c>
      <c r="BS71" s="1">
        <v>2556</v>
      </c>
      <c r="BT71" s="1">
        <v>2731</v>
      </c>
      <c r="BU71" s="1">
        <v>23</v>
      </c>
      <c r="BV71" s="1" t="b">
        <v>0</v>
      </c>
    </row>
    <row r="72" spans="1:74" x14ac:dyDescent="0.2">
      <c r="A72" s="1">
        <f>IF(ISERROR(SEARCH(Lookup!B$3,All!G72)),A71,A71+1)</f>
        <v>71</v>
      </c>
      <c r="B72" s="1" t="s">
        <v>3897</v>
      </c>
      <c r="C72" s="1" t="s">
        <v>5874</v>
      </c>
      <c r="D72" s="1" t="s">
        <v>6799</v>
      </c>
      <c r="E72" s="1" t="s">
        <v>181</v>
      </c>
      <c r="F72" s="1" t="s">
        <v>182</v>
      </c>
      <c r="G72" s="1" t="s">
        <v>184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1</v>
      </c>
      <c r="R72" s="1">
        <v>0</v>
      </c>
      <c r="S72" s="1">
        <v>0</v>
      </c>
      <c r="T72" s="1">
        <v>7316</v>
      </c>
      <c r="U72" s="1">
        <v>447</v>
      </c>
      <c r="V72" s="3">
        <v>0.94850000000000001</v>
      </c>
      <c r="W72" s="3">
        <v>0.3691275</v>
      </c>
      <c r="X72" s="3">
        <v>6.4000000000000001E-2</v>
      </c>
      <c r="Y72" s="3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1</v>
      </c>
      <c r="AJ72" s="1">
        <v>1</v>
      </c>
      <c r="AK72" s="1">
        <v>1</v>
      </c>
      <c r="AL72" s="1">
        <v>1</v>
      </c>
      <c r="AM72" s="1">
        <v>53</v>
      </c>
      <c r="AN72" s="3">
        <v>64.166314387500009</v>
      </c>
      <c r="AO72" s="3">
        <v>-11.166314387500009</v>
      </c>
      <c r="AP72" s="1" t="s">
        <v>6925</v>
      </c>
      <c r="AQ72" s="1">
        <v>30</v>
      </c>
      <c r="AR72" s="1">
        <v>92</v>
      </c>
      <c r="AS72" s="1">
        <v>139</v>
      </c>
      <c r="AT72" s="1">
        <v>141</v>
      </c>
      <c r="AU72" s="1">
        <v>166</v>
      </c>
      <c r="AV72" s="1">
        <v>244</v>
      </c>
      <c r="AW72" s="1">
        <v>285</v>
      </c>
      <c r="AX72" s="1">
        <v>290</v>
      </c>
      <c r="AY72" s="1">
        <v>346</v>
      </c>
      <c r="AZ72" s="1">
        <v>366</v>
      </c>
      <c r="BA72" s="1">
        <v>589</v>
      </c>
      <c r="BB72" s="1">
        <v>632</v>
      </c>
      <c r="BC72" s="1">
        <v>692</v>
      </c>
      <c r="BD72" s="1">
        <v>710</v>
      </c>
      <c r="BE72" s="1">
        <v>757</v>
      </c>
      <c r="BF72" s="1">
        <v>772</v>
      </c>
      <c r="BG72" s="1">
        <v>778</v>
      </c>
      <c r="BH72" s="1">
        <v>894</v>
      </c>
      <c r="BI72" s="1">
        <v>1048</v>
      </c>
      <c r="BJ72" s="1">
        <v>1107</v>
      </c>
      <c r="BK72" s="1">
        <v>1232</v>
      </c>
      <c r="BL72" s="1">
        <v>1267</v>
      </c>
      <c r="BM72" s="1">
        <v>1277</v>
      </c>
      <c r="BN72" s="1">
        <v>1307</v>
      </c>
      <c r="BO72" s="1">
        <v>1576</v>
      </c>
      <c r="BP72" s="1">
        <v>1687</v>
      </c>
      <c r="BQ72" s="1">
        <v>1701</v>
      </c>
      <c r="BR72" s="1">
        <v>2021</v>
      </c>
      <c r="BS72" s="1">
        <v>2023</v>
      </c>
      <c r="BT72" s="1">
        <v>2670</v>
      </c>
      <c r="BU72" s="1">
        <v>24</v>
      </c>
      <c r="BV72" s="1" t="b">
        <v>0</v>
      </c>
    </row>
    <row r="73" spans="1:74" x14ac:dyDescent="0.2">
      <c r="A73" s="1">
        <f>IF(ISERROR(SEARCH(Lookup!B$3,All!G73)),A72,A72+1)</f>
        <v>72</v>
      </c>
      <c r="B73" s="1" t="s">
        <v>3897</v>
      </c>
      <c r="C73" s="1" t="s">
        <v>5874</v>
      </c>
      <c r="D73" s="1" t="s">
        <v>6800</v>
      </c>
      <c r="E73" s="1" t="s">
        <v>181</v>
      </c>
      <c r="F73" s="1" t="s">
        <v>182</v>
      </c>
      <c r="G73" s="1" t="s">
        <v>185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1</v>
      </c>
      <c r="Q73" s="1">
        <v>0</v>
      </c>
      <c r="R73" s="1">
        <v>0</v>
      </c>
      <c r="S73" s="1">
        <v>0</v>
      </c>
      <c r="T73" s="1">
        <v>7316</v>
      </c>
      <c r="U73" s="1">
        <v>272</v>
      </c>
      <c r="V73" s="3">
        <v>0.94489999999999996</v>
      </c>
      <c r="W73" s="3">
        <v>0.47058820000000001</v>
      </c>
      <c r="X73" s="3">
        <v>9.2999999999999999E-2</v>
      </c>
      <c r="Y73" s="3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1</v>
      </c>
      <c r="AG73" s="1">
        <v>1</v>
      </c>
      <c r="AH73" s="1">
        <v>1</v>
      </c>
      <c r="AI73" s="1">
        <v>0</v>
      </c>
      <c r="AJ73" s="1">
        <v>0</v>
      </c>
      <c r="AK73" s="1">
        <v>0</v>
      </c>
      <c r="AL73" s="1">
        <v>0</v>
      </c>
      <c r="AM73" s="1">
        <v>62</v>
      </c>
      <c r="AN73" s="3">
        <v>54.960665340999988</v>
      </c>
      <c r="AO73" s="3">
        <v>7.0393346590000121</v>
      </c>
      <c r="AP73" s="1" t="s">
        <v>6925</v>
      </c>
      <c r="AQ73" s="1">
        <v>208</v>
      </c>
      <c r="AR73" s="1">
        <v>276</v>
      </c>
      <c r="AS73" s="1">
        <v>286</v>
      </c>
      <c r="AT73" s="1">
        <v>512</v>
      </c>
      <c r="AU73" s="1">
        <v>612</v>
      </c>
      <c r="AV73" s="1">
        <v>844</v>
      </c>
      <c r="AW73" s="1">
        <v>849</v>
      </c>
      <c r="AX73" s="1">
        <v>878</v>
      </c>
      <c r="AY73" s="1">
        <v>980</v>
      </c>
      <c r="AZ73" s="1">
        <v>987</v>
      </c>
      <c r="BA73" s="1">
        <v>1008</v>
      </c>
      <c r="BB73" s="1">
        <v>1200</v>
      </c>
      <c r="BC73" s="1">
        <v>1287</v>
      </c>
      <c r="BD73" s="1">
        <v>1357</v>
      </c>
      <c r="BE73" s="1">
        <v>1397</v>
      </c>
      <c r="BF73" s="1">
        <v>1771</v>
      </c>
      <c r="BG73" s="1">
        <v>1892</v>
      </c>
      <c r="BH73" s="1">
        <v>1893</v>
      </c>
      <c r="BI73" s="1">
        <v>1987</v>
      </c>
      <c r="BJ73" s="1">
        <v>2118</v>
      </c>
      <c r="BK73" s="1">
        <v>2148</v>
      </c>
      <c r="BL73" s="1">
        <v>2165</v>
      </c>
      <c r="BM73" s="1">
        <v>2189</v>
      </c>
      <c r="BN73" s="1">
        <v>2239</v>
      </c>
      <c r="BO73" s="1">
        <v>2335</v>
      </c>
      <c r="BP73" s="1">
        <v>2460</v>
      </c>
      <c r="BQ73" s="1">
        <v>2602</v>
      </c>
      <c r="BR73" s="1">
        <v>2634</v>
      </c>
      <c r="BS73" s="1">
        <v>2732</v>
      </c>
      <c r="BT73" s="1">
        <v>2807</v>
      </c>
      <c r="BU73" s="1">
        <v>14</v>
      </c>
      <c r="BV73" s="1" t="b">
        <v>0</v>
      </c>
    </row>
    <row r="74" spans="1:74" x14ac:dyDescent="0.2">
      <c r="A74" s="1">
        <f>IF(ISERROR(SEARCH(Lookup!B$3,All!G74)),A73,A73+1)</f>
        <v>73</v>
      </c>
      <c r="B74" s="1" t="s">
        <v>3305</v>
      </c>
      <c r="C74" s="1" t="s">
        <v>3412</v>
      </c>
      <c r="D74" s="1" t="s">
        <v>6801</v>
      </c>
      <c r="E74" s="1" t="s">
        <v>47</v>
      </c>
      <c r="F74" s="1" t="s">
        <v>48</v>
      </c>
      <c r="G74" s="1" t="s">
        <v>186</v>
      </c>
      <c r="H74" s="1">
        <v>1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7660</v>
      </c>
      <c r="U74" s="1">
        <v>473</v>
      </c>
      <c r="V74" s="3">
        <v>4.1999999999999997E-3</v>
      </c>
      <c r="W74" s="3">
        <v>0.80549680000000001</v>
      </c>
      <c r="X74" s="3">
        <v>0.221</v>
      </c>
      <c r="Y74" s="3">
        <v>0</v>
      </c>
      <c r="Z74" s="1">
        <v>1</v>
      </c>
      <c r="AA74" s="1">
        <v>1</v>
      </c>
      <c r="AB74" s="1">
        <v>1</v>
      </c>
      <c r="AC74" s="1">
        <v>1</v>
      </c>
      <c r="AD74" s="1">
        <v>1</v>
      </c>
      <c r="AE74" s="1">
        <v>1</v>
      </c>
      <c r="AF74" s="1">
        <v>1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17</v>
      </c>
      <c r="AN74" s="3">
        <v>12.297320083999995</v>
      </c>
      <c r="AO74" s="3">
        <v>4.7026799160000046</v>
      </c>
      <c r="AP74" s="1" t="s">
        <v>6925</v>
      </c>
      <c r="AQ74" s="1">
        <v>4</v>
      </c>
      <c r="AR74" s="1">
        <v>47</v>
      </c>
      <c r="AS74" s="1">
        <v>239</v>
      </c>
      <c r="AT74" s="1">
        <v>374</v>
      </c>
      <c r="AU74" s="1">
        <v>483</v>
      </c>
      <c r="AV74" s="1">
        <v>503</v>
      </c>
      <c r="AW74" s="1">
        <v>652</v>
      </c>
      <c r="AX74" s="1">
        <v>662</v>
      </c>
      <c r="AY74" s="1">
        <v>679</v>
      </c>
      <c r="AZ74" s="1">
        <v>763</v>
      </c>
      <c r="BA74" s="1">
        <v>775</v>
      </c>
      <c r="BB74" s="1">
        <v>993</v>
      </c>
      <c r="BC74" s="1">
        <v>1033</v>
      </c>
      <c r="BD74" s="1">
        <v>1047</v>
      </c>
      <c r="BE74" s="1">
        <v>1260</v>
      </c>
      <c r="BF74" s="1">
        <v>1433</v>
      </c>
      <c r="BG74" s="1">
        <v>1507</v>
      </c>
      <c r="BH74" s="1">
        <v>1588</v>
      </c>
      <c r="BI74" s="1">
        <v>1616</v>
      </c>
      <c r="BJ74" s="1">
        <v>1622</v>
      </c>
      <c r="BK74" s="1">
        <v>1657</v>
      </c>
      <c r="BL74" s="1">
        <v>1660</v>
      </c>
      <c r="BM74" s="1">
        <v>1903</v>
      </c>
      <c r="BN74" s="1">
        <v>1932</v>
      </c>
      <c r="BO74" s="1">
        <v>2064</v>
      </c>
      <c r="BP74" s="1">
        <v>2236</v>
      </c>
      <c r="BQ74" s="1">
        <v>2344</v>
      </c>
      <c r="BR74" s="1">
        <v>2364</v>
      </c>
      <c r="BS74" s="1">
        <v>2543</v>
      </c>
      <c r="BT74" s="1">
        <v>2685</v>
      </c>
      <c r="BU74" s="1">
        <v>5</v>
      </c>
      <c r="BV74" s="1" t="b">
        <v>1</v>
      </c>
    </row>
    <row r="75" spans="1:74" x14ac:dyDescent="0.2">
      <c r="A75" s="1">
        <f>IF(ISERROR(SEARCH(Lookup!B$3,All!G75)),A74,A74+1)</f>
        <v>74</v>
      </c>
      <c r="B75" s="1" t="s">
        <v>3311</v>
      </c>
      <c r="C75" s="1" t="s">
        <v>3618</v>
      </c>
      <c r="D75" s="1" t="s">
        <v>6802</v>
      </c>
      <c r="E75" s="1" t="s">
        <v>64</v>
      </c>
      <c r="F75" s="1" t="s">
        <v>133</v>
      </c>
      <c r="G75" s="1" t="s">
        <v>187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1</v>
      </c>
      <c r="R75" s="1">
        <v>0</v>
      </c>
      <c r="S75" s="1">
        <v>0</v>
      </c>
      <c r="T75" s="1">
        <v>7552</v>
      </c>
      <c r="U75" s="1">
        <v>555</v>
      </c>
      <c r="V75" s="3">
        <v>0.93869999999999998</v>
      </c>
      <c r="W75" s="3">
        <v>0.1171171</v>
      </c>
      <c r="X75" s="3">
        <v>0.23499999999999999</v>
      </c>
      <c r="Y75" s="3">
        <v>3.0000000000000001E-3</v>
      </c>
      <c r="Z75" s="1">
        <v>1</v>
      </c>
      <c r="AA75" s="1">
        <v>1</v>
      </c>
      <c r="AB75" s="1">
        <v>1</v>
      </c>
      <c r="AC75" s="1">
        <v>1</v>
      </c>
      <c r="AD75" s="1">
        <v>1</v>
      </c>
      <c r="AE75" s="1">
        <v>1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86</v>
      </c>
      <c r="AN75" s="3">
        <v>78.499880535499997</v>
      </c>
      <c r="AO75" s="3">
        <v>7.5001194645000027</v>
      </c>
      <c r="AP75" s="1" t="s">
        <v>6925</v>
      </c>
      <c r="AQ75" s="1">
        <v>17</v>
      </c>
      <c r="AR75" s="1">
        <v>44</v>
      </c>
      <c r="AS75" s="1">
        <v>136</v>
      </c>
      <c r="AT75" s="1">
        <v>174</v>
      </c>
      <c r="AU75" s="1">
        <v>351</v>
      </c>
      <c r="AV75" s="1">
        <v>363</v>
      </c>
      <c r="AW75" s="1">
        <v>383</v>
      </c>
      <c r="AX75" s="1">
        <v>676</v>
      </c>
      <c r="AY75" s="1">
        <v>700</v>
      </c>
      <c r="AZ75" s="1">
        <v>800</v>
      </c>
      <c r="BA75" s="1">
        <v>925</v>
      </c>
      <c r="BB75" s="1">
        <v>966</v>
      </c>
      <c r="BC75" s="1">
        <v>1243</v>
      </c>
      <c r="BD75" s="1">
        <v>1464</v>
      </c>
      <c r="BE75" s="1">
        <v>1624</v>
      </c>
      <c r="BF75" s="1">
        <v>1759</v>
      </c>
      <c r="BG75" s="1">
        <v>1765</v>
      </c>
      <c r="BH75" s="1">
        <v>1774</v>
      </c>
      <c r="BI75" s="1">
        <v>1973</v>
      </c>
      <c r="BJ75" s="1">
        <v>1974</v>
      </c>
      <c r="BK75" s="1">
        <v>1982</v>
      </c>
      <c r="BL75" s="1">
        <v>2055</v>
      </c>
      <c r="BM75" s="1">
        <v>2355</v>
      </c>
      <c r="BN75" s="1">
        <v>2399</v>
      </c>
      <c r="BO75" s="1">
        <v>2410</v>
      </c>
      <c r="BP75" s="1">
        <v>2490</v>
      </c>
      <c r="BQ75" s="1">
        <v>2492</v>
      </c>
      <c r="BR75" s="1">
        <v>2516</v>
      </c>
      <c r="BS75" s="1">
        <v>2636</v>
      </c>
      <c r="BT75" s="1">
        <v>2744</v>
      </c>
      <c r="BU75" s="1">
        <v>9</v>
      </c>
      <c r="BV75" s="1" t="b">
        <v>1</v>
      </c>
    </row>
    <row r="76" spans="1:74" x14ac:dyDescent="0.2">
      <c r="A76" s="1">
        <f>IF(ISERROR(SEARCH(Lookup!B$3,All!G76)),A75,A75+1)</f>
        <v>75</v>
      </c>
      <c r="B76" s="1" t="s">
        <v>3311</v>
      </c>
      <c r="C76" s="1" t="s">
        <v>4484</v>
      </c>
      <c r="D76" s="1" t="s">
        <v>6803</v>
      </c>
      <c r="E76" s="1" t="s">
        <v>64</v>
      </c>
      <c r="F76" s="1" t="s">
        <v>188</v>
      </c>
      <c r="G76" s="1" t="s">
        <v>189</v>
      </c>
      <c r="H76" s="1">
        <v>0</v>
      </c>
      <c r="I76" s="1">
        <v>0</v>
      </c>
      <c r="J76" s="1">
        <v>1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9275</v>
      </c>
      <c r="U76" s="1">
        <v>696</v>
      </c>
      <c r="V76" s="3">
        <v>0.62790000000000001</v>
      </c>
      <c r="W76" s="3">
        <v>0.2112069</v>
      </c>
      <c r="X76" s="3">
        <v>0.111</v>
      </c>
      <c r="Y76" s="3">
        <v>0.11600000000000001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1</v>
      </c>
      <c r="AG76" s="1">
        <v>1</v>
      </c>
      <c r="AH76" s="1">
        <v>1</v>
      </c>
      <c r="AI76" s="1">
        <v>0</v>
      </c>
      <c r="AJ76" s="1">
        <v>0</v>
      </c>
      <c r="AK76" s="1">
        <v>0</v>
      </c>
      <c r="AL76" s="1">
        <v>0</v>
      </c>
      <c r="AM76" s="1">
        <v>64</v>
      </c>
      <c r="AN76" s="3">
        <v>72.745966084499997</v>
      </c>
      <c r="AO76" s="3">
        <v>-8.7459660844999974</v>
      </c>
      <c r="AP76" s="1" t="s">
        <v>6925</v>
      </c>
      <c r="AQ76" s="1">
        <v>43</v>
      </c>
      <c r="AR76" s="1">
        <v>182</v>
      </c>
      <c r="AS76" s="1">
        <v>504</v>
      </c>
      <c r="AT76" s="1">
        <v>621</v>
      </c>
      <c r="AU76" s="1">
        <v>747</v>
      </c>
      <c r="AV76" s="1">
        <v>1199</v>
      </c>
      <c r="AW76" s="1">
        <v>1201</v>
      </c>
      <c r="AX76" s="1">
        <v>1245</v>
      </c>
      <c r="AY76" s="1">
        <v>1387</v>
      </c>
      <c r="AZ76" s="1">
        <v>1558</v>
      </c>
      <c r="BA76" s="1">
        <v>1630</v>
      </c>
      <c r="BB76" s="1">
        <v>1671</v>
      </c>
      <c r="BC76" s="1">
        <v>1678</v>
      </c>
      <c r="BD76" s="1">
        <v>1758</v>
      </c>
      <c r="BE76" s="1">
        <v>1772</v>
      </c>
      <c r="BF76" s="1">
        <v>1886</v>
      </c>
      <c r="BG76" s="1">
        <v>1983</v>
      </c>
      <c r="BH76" s="1">
        <v>2071</v>
      </c>
      <c r="BI76" s="1">
        <v>2086</v>
      </c>
      <c r="BJ76" s="1">
        <v>2132</v>
      </c>
      <c r="BK76" s="1">
        <v>2158</v>
      </c>
      <c r="BL76" s="1">
        <v>2159</v>
      </c>
      <c r="BM76" s="1">
        <v>2160</v>
      </c>
      <c r="BN76" s="1">
        <v>2173</v>
      </c>
      <c r="BO76" s="1">
        <v>2273</v>
      </c>
      <c r="BP76" s="1">
        <v>2377</v>
      </c>
      <c r="BQ76" s="1">
        <v>2407</v>
      </c>
      <c r="BR76" s="1">
        <v>2469</v>
      </c>
      <c r="BS76" s="1">
        <v>2518</v>
      </c>
      <c r="BT76" s="1">
        <v>2519</v>
      </c>
      <c r="BU76" s="1">
        <v>23</v>
      </c>
      <c r="BV76" s="1" t="b">
        <v>0</v>
      </c>
    </row>
    <row r="77" spans="1:74" x14ac:dyDescent="0.2">
      <c r="A77" s="1">
        <f>IF(ISERROR(SEARCH(Lookup!B$3,All!G77)),A76,A76+1)</f>
        <v>76</v>
      </c>
      <c r="B77" s="1" t="s">
        <v>3305</v>
      </c>
      <c r="C77" s="1" t="s">
        <v>3412</v>
      </c>
      <c r="D77" s="1" t="s">
        <v>6804</v>
      </c>
      <c r="E77" s="1" t="s">
        <v>47</v>
      </c>
      <c r="F77" s="1" t="s">
        <v>48</v>
      </c>
      <c r="G77" s="1" t="s">
        <v>190</v>
      </c>
      <c r="H77" s="1">
        <v>1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7660</v>
      </c>
      <c r="U77" s="1">
        <v>642</v>
      </c>
      <c r="V77" s="3">
        <v>1.6000000000000001E-3</v>
      </c>
      <c r="W77" s="3">
        <v>0.64441000000000004</v>
      </c>
      <c r="X77" s="3">
        <v>0.158</v>
      </c>
      <c r="Y77" s="3">
        <v>0</v>
      </c>
      <c r="Z77" s="1">
        <v>1</v>
      </c>
      <c r="AA77" s="1">
        <v>1</v>
      </c>
      <c r="AB77" s="1">
        <v>1</v>
      </c>
      <c r="AC77" s="1">
        <v>1</v>
      </c>
      <c r="AD77" s="1">
        <v>1</v>
      </c>
      <c r="AE77" s="1">
        <v>1</v>
      </c>
      <c r="AF77" s="1">
        <v>1</v>
      </c>
      <c r="AG77" s="1">
        <v>1</v>
      </c>
      <c r="AH77" s="1">
        <v>1</v>
      </c>
      <c r="AI77" s="1">
        <v>0</v>
      </c>
      <c r="AJ77" s="1">
        <v>0</v>
      </c>
      <c r="AK77" s="1">
        <v>0</v>
      </c>
      <c r="AL77" s="1">
        <v>0</v>
      </c>
      <c r="AM77" s="1">
        <v>28</v>
      </c>
      <c r="AN77" s="3">
        <v>27.394897049999994</v>
      </c>
      <c r="AO77" s="3">
        <v>0.60510295000000625</v>
      </c>
      <c r="AP77" s="1" t="s">
        <v>6925</v>
      </c>
      <c r="AQ77" s="1">
        <v>47</v>
      </c>
      <c r="AR77" s="1">
        <v>196</v>
      </c>
      <c r="AS77" s="1">
        <v>242</v>
      </c>
      <c r="AT77" s="1">
        <v>348</v>
      </c>
      <c r="AU77" s="1">
        <v>407</v>
      </c>
      <c r="AV77" s="1">
        <v>412</v>
      </c>
      <c r="AW77" s="1">
        <v>652</v>
      </c>
      <c r="AX77" s="1">
        <v>662</v>
      </c>
      <c r="AY77" s="1">
        <v>876</v>
      </c>
      <c r="AZ77" s="1">
        <v>885</v>
      </c>
      <c r="BA77" s="1">
        <v>993</v>
      </c>
      <c r="BB77" s="1">
        <v>1024</v>
      </c>
      <c r="BC77" s="1">
        <v>1033</v>
      </c>
      <c r="BD77" s="1">
        <v>1154</v>
      </c>
      <c r="BE77" s="1">
        <v>1333</v>
      </c>
      <c r="BF77" s="1">
        <v>1433</v>
      </c>
      <c r="BG77" s="1">
        <v>1492</v>
      </c>
      <c r="BH77" s="1">
        <v>1588</v>
      </c>
      <c r="BI77" s="1">
        <v>1660</v>
      </c>
      <c r="BJ77" s="1">
        <v>2064</v>
      </c>
      <c r="BK77" s="1">
        <v>2236</v>
      </c>
      <c r="BL77" s="1">
        <v>2344</v>
      </c>
      <c r="BM77" s="1">
        <v>2350</v>
      </c>
      <c r="BN77" s="1">
        <v>2364</v>
      </c>
      <c r="BO77" s="1">
        <v>2415</v>
      </c>
      <c r="BP77" s="1">
        <v>2562</v>
      </c>
      <c r="BQ77" s="1">
        <v>2572</v>
      </c>
      <c r="BR77" s="1">
        <v>2653</v>
      </c>
      <c r="BS77" s="1">
        <v>2682</v>
      </c>
      <c r="BT77" s="1">
        <v>2800</v>
      </c>
      <c r="BU77" s="1">
        <v>4</v>
      </c>
      <c r="BV77" s="1" t="b">
        <v>1</v>
      </c>
    </row>
    <row r="78" spans="1:74" x14ac:dyDescent="0.2">
      <c r="A78" s="1">
        <f>IF(ISERROR(SEARCH(Lookup!B$3,All!G78)),A77,A77+1)</f>
        <v>77</v>
      </c>
      <c r="B78" s="1" t="s">
        <v>3311</v>
      </c>
      <c r="C78" s="1" t="s">
        <v>3366</v>
      </c>
      <c r="D78" s="1" t="s">
        <v>6805</v>
      </c>
      <c r="E78" s="1" t="s">
        <v>64</v>
      </c>
      <c r="F78" s="1" t="s">
        <v>191</v>
      </c>
      <c r="G78" s="1" t="s">
        <v>192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1</v>
      </c>
      <c r="R78" s="1">
        <v>0</v>
      </c>
      <c r="S78" s="1">
        <v>0</v>
      </c>
      <c r="T78" s="1">
        <v>8348</v>
      </c>
      <c r="U78" s="1">
        <v>434</v>
      </c>
      <c r="V78" s="3">
        <v>0.8871</v>
      </c>
      <c r="W78" s="3">
        <v>8.2949300000000004E-2</v>
      </c>
      <c r="X78" s="3">
        <v>9.8000000000000004E-2</v>
      </c>
      <c r="Y78" s="3">
        <v>5.0999999999999997E-2</v>
      </c>
      <c r="Z78" s="1">
        <v>1</v>
      </c>
      <c r="AA78" s="1">
        <v>1</v>
      </c>
      <c r="AB78" s="1">
        <v>1</v>
      </c>
      <c r="AC78" s="1">
        <v>1</v>
      </c>
      <c r="AD78" s="1">
        <v>1</v>
      </c>
      <c r="AE78" s="1">
        <v>1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97</v>
      </c>
      <c r="AN78" s="3">
        <v>85.884431596499994</v>
      </c>
      <c r="AO78" s="3">
        <v>11.115568403500006</v>
      </c>
      <c r="AP78" s="1" t="s">
        <v>6925</v>
      </c>
      <c r="AQ78" s="1">
        <v>33</v>
      </c>
      <c r="AR78" s="1">
        <v>212</v>
      </c>
      <c r="AS78" s="1">
        <v>468</v>
      </c>
      <c r="AT78" s="1">
        <v>552</v>
      </c>
      <c r="AU78" s="1">
        <v>810</v>
      </c>
      <c r="AV78" s="1">
        <v>1243</v>
      </c>
      <c r="AW78" s="1">
        <v>1607</v>
      </c>
      <c r="AX78" s="1">
        <v>1624</v>
      </c>
      <c r="AY78" s="1">
        <v>1800</v>
      </c>
      <c r="AZ78" s="1">
        <v>1862</v>
      </c>
      <c r="BA78" s="1">
        <v>1952</v>
      </c>
      <c r="BB78" s="1">
        <v>2127</v>
      </c>
      <c r="BC78" s="1">
        <v>2204</v>
      </c>
      <c r="BD78" s="1">
        <v>2295</v>
      </c>
      <c r="BE78" s="1">
        <v>2317</v>
      </c>
      <c r="BF78" s="1">
        <v>2399</v>
      </c>
      <c r="BG78" s="1">
        <v>2575</v>
      </c>
      <c r="BH78" s="1">
        <v>2580</v>
      </c>
      <c r="BI78" s="1">
        <v>2631</v>
      </c>
      <c r="BJ78" s="1">
        <v>2642</v>
      </c>
      <c r="BK78" s="1">
        <v>2645</v>
      </c>
      <c r="BL78" s="1">
        <v>2662</v>
      </c>
      <c r="BM78" s="1">
        <v>2664</v>
      </c>
      <c r="BN78" s="1">
        <v>2669</v>
      </c>
      <c r="BO78" s="1">
        <v>2692</v>
      </c>
      <c r="BP78" s="1">
        <v>2694</v>
      </c>
      <c r="BQ78" s="1">
        <v>2741</v>
      </c>
      <c r="BR78" s="1">
        <v>2742</v>
      </c>
      <c r="BS78" s="1">
        <v>2801</v>
      </c>
      <c r="BT78" s="1">
        <v>2802</v>
      </c>
      <c r="BU78" s="1">
        <v>6</v>
      </c>
      <c r="BV78" s="1" t="b">
        <v>0</v>
      </c>
    </row>
    <row r="79" spans="1:74" x14ac:dyDescent="0.2">
      <c r="A79" s="1">
        <f>IF(ISERROR(SEARCH(Lookup!B$3,All!G79)),A78,A78+1)</f>
        <v>78</v>
      </c>
      <c r="B79" s="1" t="s">
        <v>3308</v>
      </c>
      <c r="C79" s="1" t="s">
        <v>3512</v>
      </c>
      <c r="D79" s="1" t="s">
        <v>6806</v>
      </c>
      <c r="E79" s="1" t="s">
        <v>193</v>
      </c>
      <c r="F79" s="1" t="s">
        <v>194</v>
      </c>
      <c r="G79" s="1" t="s">
        <v>195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1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7316</v>
      </c>
      <c r="U79" s="1">
        <v>566</v>
      </c>
      <c r="V79" s="3">
        <v>0.92579999999999996</v>
      </c>
      <c r="W79" s="3">
        <v>0.45936399999999999</v>
      </c>
      <c r="X79" s="3">
        <v>0.17699999999999999</v>
      </c>
      <c r="Y79" s="3">
        <v>3.0000000000000001E-3</v>
      </c>
      <c r="Z79" s="1">
        <v>1</v>
      </c>
      <c r="AA79" s="1">
        <v>1</v>
      </c>
      <c r="AB79" s="1">
        <v>1</v>
      </c>
      <c r="AC79" s="1">
        <v>1</v>
      </c>
      <c r="AD79" s="1">
        <v>1</v>
      </c>
      <c r="AE79" s="1">
        <v>1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40</v>
      </c>
      <c r="AN79" s="3">
        <v>52.786153819999996</v>
      </c>
      <c r="AO79" s="3">
        <v>-12.786153819999996</v>
      </c>
      <c r="AP79" s="1" t="s">
        <v>6925</v>
      </c>
      <c r="AQ79" s="1">
        <v>173</v>
      </c>
      <c r="AR79" s="1">
        <v>248</v>
      </c>
      <c r="AS79" s="1">
        <v>254</v>
      </c>
      <c r="AT79" s="1">
        <v>258</v>
      </c>
      <c r="AU79" s="1">
        <v>272</v>
      </c>
      <c r="AV79" s="1">
        <v>406</v>
      </c>
      <c r="AW79" s="1">
        <v>501</v>
      </c>
      <c r="AX79" s="1">
        <v>506</v>
      </c>
      <c r="AY79" s="1">
        <v>590</v>
      </c>
      <c r="AZ79" s="1">
        <v>610</v>
      </c>
      <c r="BA79" s="1">
        <v>769</v>
      </c>
      <c r="BB79" s="1">
        <v>943</v>
      </c>
      <c r="BC79" s="1">
        <v>981</v>
      </c>
      <c r="BD79" s="1">
        <v>1140</v>
      </c>
      <c r="BE79" s="1">
        <v>1263</v>
      </c>
      <c r="BF79" s="1">
        <v>1281</v>
      </c>
      <c r="BG79" s="1">
        <v>1283</v>
      </c>
      <c r="BH79" s="1">
        <v>1338</v>
      </c>
      <c r="BI79" s="1">
        <v>1523</v>
      </c>
      <c r="BJ79" s="1">
        <v>1551</v>
      </c>
      <c r="BK79" s="1">
        <v>1591</v>
      </c>
      <c r="BL79" s="1">
        <v>1633</v>
      </c>
      <c r="BM79" s="1">
        <v>1641</v>
      </c>
      <c r="BN79" s="1">
        <v>1644</v>
      </c>
      <c r="BO79" s="1">
        <v>1662</v>
      </c>
      <c r="BP79" s="1">
        <v>1841</v>
      </c>
      <c r="BQ79" s="1">
        <v>1870</v>
      </c>
      <c r="BR79" s="1">
        <v>2354</v>
      </c>
      <c r="BS79" s="1">
        <v>2665</v>
      </c>
      <c r="BT79" s="1">
        <v>2699</v>
      </c>
      <c r="BU79" s="1">
        <v>22</v>
      </c>
      <c r="BV79" s="1" t="b">
        <v>0</v>
      </c>
    </row>
    <row r="80" spans="1:74" x14ac:dyDescent="0.2">
      <c r="A80" s="1">
        <f>IF(ISERROR(SEARCH(Lookup!B$3,All!G80)),A79,A79+1)</f>
        <v>79</v>
      </c>
      <c r="B80" s="1" t="s">
        <v>3333</v>
      </c>
      <c r="C80" s="1" t="s">
        <v>4262</v>
      </c>
      <c r="D80" s="1" t="s">
        <v>6807</v>
      </c>
      <c r="E80" s="1" t="s">
        <v>196</v>
      </c>
      <c r="F80" s="1" t="s">
        <v>197</v>
      </c>
      <c r="G80" s="1" t="s">
        <v>198</v>
      </c>
      <c r="H80" s="1">
        <v>0</v>
      </c>
      <c r="I80" s="1">
        <v>0</v>
      </c>
      <c r="J80" s="1">
        <v>0</v>
      </c>
      <c r="K80" s="1">
        <v>1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7316</v>
      </c>
      <c r="U80" s="1">
        <v>649</v>
      </c>
      <c r="V80" s="3">
        <v>0.7319</v>
      </c>
      <c r="W80" s="3">
        <v>0.64362520000000001</v>
      </c>
      <c r="X80" s="3">
        <v>0.128</v>
      </c>
      <c r="Y80" s="3">
        <v>2.4E-2</v>
      </c>
      <c r="Z80" s="1">
        <v>1</v>
      </c>
      <c r="AA80" s="1">
        <v>1</v>
      </c>
      <c r="AB80" s="1">
        <v>1</v>
      </c>
      <c r="AC80" s="1">
        <v>1</v>
      </c>
      <c r="AD80" s="1">
        <v>1</v>
      </c>
      <c r="AE80" s="1">
        <v>1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51</v>
      </c>
      <c r="AN80" s="3">
        <v>37.545959025999991</v>
      </c>
      <c r="AO80" s="3">
        <v>13.454040974000009</v>
      </c>
      <c r="AP80" s="1" t="s">
        <v>6925</v>
      </c>
      <c r="AQ80" s="1">
        <v>18</v>
      </c>
      <c r="AR80" s="1">
        <v>87</v>
      </c>
      <c r="AS80" s="1">
        <v>107</v>
      </c>
      <c r="AT80" s="1">
        <v>408</v>
      </c>
      <c r="AU80" s="1">
        <v>441</v>
      </c>
      <c r="AV80" s="1">
        <v>443</v>
      </c>
      <c r="AW80" s="1">
        <v>550</v>
      </c>
      <c r="AX80" s="1">
        <v>597</v>
      </c>
      <c r="AY80" s="1">
        <v>753</v>
      </c>
      <c r="AZ80" s="1">
        <v>804</v>
      </c>
      <c r="BA80" s="1">
        <v>813</v>
      </c>
      <c r="BB80" s="1">
        <v>1021</v>
      </c>
      <c r="BC80" s="1">
        <v>1102</v>
      </c>
      <c r="BD80" s="1">
        <v>1104</v>
      </c>
      <c r="BE80" s="1">
        <v>1250</v>
      </c>
      <c r="BF80" s="1">
        <v>1543</v>
      </c>
      <c r="BG80" s="1">
        <v>1557</v>
      </c>
      <c r="BH80" s="1">
        <v>1568</v>
      </c>
      <c r="BI80" s="1">
        <v>1603</v>
      </c>
      <c r="BJ80" s="1">
        <v>1628</v>
      </c>
      <c r="BK80" s="1">
        <v>1712</v>
      </c>
      <c r="BL80" s="1">
        <v>1713</v>
      </c>
      <c r="BM80" s="1">
        <v>1734</v>
      </c>
      <c r="BN80" s="1">
        <v>1840</v>
      </c>
      <c r="BO80" s="1">
        <v>1864</v>
      </c>
      <c r="BP80" s="1">
        <v>1874</v>
      </c>
      <c r="BQ80" s="1">
        <v>2182</v>
      </c>
      <c r="BR80" s="1">
        <v>2191</v>
      </c>
      <c r="BS80" s="1">
        <v>2455</v>
      </c>
      <c r="BT80" s="1">
        <v>2641</v>
      </c>
      <c r="BU80" s="1">
        <v>5</v>
      </c>
      <c r="BV80" s="1" t="b">
        <v>1</v>
      </c>
    </row>
    <row r="81" spans="1:74" x14ac:dyDescent="0.2">
      <c r="A81" s="1">
        <f>IF(ISERROR(SEARCH(Lookup!B$3,All!G81)),A80,A80+1)</f>
        <v>80</v>
      </c>
      <c r="B81" s="1" t="s">
        <v>3391</v>
      </c>
      <c r="C81" s="1" t="s">
        <v>3792</v>
      </c>
      <c r="D81" s="1" t="s">
        <v>6808</v>
      </c>
      <c r="E81" s="1" t="s">
        <v>199</v>
      </c>
      <c r="F81" s="1" t="s">
        <v>200</v>
      </c>
      <c r="G81" s="1" t="s">
        <v>201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1</v>
      </c>
      <c r="S81" s="1">
        <v>0</v>
      </c>
      <c r="T81" s="1">
        <v>7316</v>
      </c>
      <c r="U81" s="1">
        <v>130</v>
      </c>
      <c r="V81" s="3">
        <v>0.94620000000000004</v>
      </c>
      <c r="W81" s="3">
        <v>0.47333330000000001</v>
      </c>
      <c r="X81" s="3">
        <v>7.4999999999999997E-2</v>
      </c>
      <c r="Y81" s="3">
        <v>0</v>
      </c>
      <c r="Z81" s="1">
        <v>1</v>
      </c>
      <c r="AA81" s="1">
        <v>1</v>
      </c>
      <c r="AB81" s="1">
        <v>1</v>
      </c>
      <c r="AC81" s="1">
        <v>1</v>
      </c>
      <c r="AD81" s="1">
        <v>1</v>
      </c>
      <c r="AE81" s="1">
        <v>1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77</v>
      </c>
      <c r="AN81" s="3">
        <v>55.373091016500005</v>
      </c>
      <c r="AO81" s="3">
        <v>21.626908983499995</v>
      </c>
      <c r="AP81" s="1" t="s">
        <v>6927</v>
      </c>
      <c r="AQ81" s="1">
        <v>204</v>
      </c>
      <c r="AR81" s="1">
        <v>372</v>
      </c>
      <c r="AS81" s="1">
        <v>423</v>
      </c>
      <c r="AT81" s="1">
        <v>447</v>
      </c>
      <c r="AU81" s="1">
        <v>515</v>
      </c>
      <c r="AV81" s="1">
        <v>737</v>
      </c>
      <c r="AW81" s="1">
        <v>755</v>
      </c>
      <c r="AX81" s="1">
        <v>893</v>
      </c>
      <c r="AY81" s="1">
        <v>939</v>
      </c>
      <c r="AZ81" s="1">
        <v>955</v>
      </c>
      <c r="BA81" s="1">
        <v>975</v>
      </c>
      <c r="BB81" s="1">
        <v>1078</v>
      </c>
      <c r="BC81" s="1">
        <v>1160</v>
      </c>
      <c r="BD81" s="1">
        <v>1236</v>
      </c>
      <c r="BE81" s="1">
        <v>1306</v>
      </c>
      <c r="BF81" s="1">
        <v>1348</v>
      </c>
      <c r="BG81" s="1">
        <v>1436</v>
      </c>
      <c r="BH81" s="1">
        <v>1498</v>
      </c>
      <c r="BI81" s="1">
        <v>1522</v>
      </c>
      <c r="BJ81" s="1">
        <v>1639</v>
      </c>
      <c r="BK81" s="1">
        <v>1722</v>
      </c>
      <c r="BL81" s="1">
        <v>1742</v>
      </c>
      <c r="BM81" s="1">
        <v>1794</v>
      </c>
      <c r="BN81" s="1">
        <v>1871</v>
      </c>
      <c r="BO81" s="1">
        <v>2012</v>
      </c>
      <c r="BP81" s="1">
        <v>2029</v>
      </c>
      <c r="BQ81" s="1">
        <v>2057</v>
      </c>
      <c r="BR81" s="1">
        <v>2209</v>
      </c>
      <c r="BS81" s="1">
        <v>2316</v>
      </c>
      <c r="BT81" s="1">
        <v>2626</v>
      </c>
      <c r="BU81" s="1">
        <v>9</v>
      </c>
      <c r="BV81" s="1" t="b">
        <v>1</v>
      </c>
    </row>
    <row r="82" spans="1:74" x14ac:dyDescent="0.2">
      <c r="A82" s="1">
        <f>IF(ISERROR(SEARCH(Lookup!B$3,All!G82)),A81,A81+1)</f>
        <v>81</v>
      </c>
      <c r="B82" s="1" t="s">
        <v>4036</v>
      </c>
      <c r="C82" s="1" t="s">
        <v>4357</v>
      </c>
      <c r="D82" s="1" t="s">
        <v>6809</v>
      </c>
      <c r="E82" s="1" t="s">
        <v>169</v>
      </c>
      <c r="F82" s="1" t="s">
        <v>202</v>
      </c>
      <c r="G82" s="1" t="s">
        <v>203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1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7316</v>
      </c>
      <c r="U82" s="1">
        <v>393</v>
      </c>
      <c r="V82" s="3">
        <v>0.9415</v>
      </c>
      <c r="W82" s="3">
        <v>0.67938929999999997</v>
      </c>
      <c r="X82" s="3">
        <v>0.19</v>
      </c>
      <c r="Y82" s="3">
        <v>0</v>
      </c>
      <c r="Z82" s="1">
        <v>1</v>
      </c>
      <c r="AA82" s="1">
        <v>1</v>
      </c>
      <c r="AB82" s="1">
        <v>1</v>
      </c>
      <c r="AC82" s="1">
        <v>1</v>
      </c>
      <c r="AD82" s="1">
        <v>1</v>
      </c>
      <c r="AE82" s="1">
        <v>1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24</v>
      </c>
      <c r="AN82" s="3">
        <v>34.783295796500006</v>
      </c>
      <c r="AO82" s="3">
        <v>-10.783295796500006</v>
      </c>
      <c r="AP82" s="1" t="s">
        <v>6925</v>
      </c>
      <c r="AQ82" s="1">
        <v>84</v>
      </c>
      <c r="AR82" s="1">
        <v>85</v>
      </c>
      <c r="AS82" s="1">
        <v>101</v>
      </c>
      <c r="AT82" s="1">
        <v>103</v>
      </c>
      <c r="AU82" s="1">
        <v>165</v>
      </c>
      <c r="AV82" s="1">
        <v>546</v>
      </c>
      <c r="AW82" s="1">
        <v>596</v>
      </c>
      <c r="AX82" s="1">
        <v>629</v>
      </c>
      <c r="AY82" s="1">
        <v>743</v>
      </c>
      <c r="AZ82" s="1">
        <v>761</v>
      </c>
      <c r="BA82" s="1">
        <v>768</v>
      </c>
      <c r="BB82" s="1">
        <v>901</v>
      </c>
      <c r="BC82" s="1">
        <v>907</v>
      </c>
      <c r="BD82" s="1">
        <v>970</v>
      </c>
      <c r="BE82" s="1">
        <v>1087</v>
      </c>
      <c r="BF82" s="1">
        <v>1088</v>
      </c>
      <c r="BG82" s="1">
        <v>1337</v>
      </c>
      <c r="BH82" s="1">
        <v>1404</v>
      </c>
      <c r="BI82" s="1">
        <v>1409</v>
      </c>
      <c r="BJ82" s="1">
        <v>1565</v>
      </c>
      <c r="BK82" s="1">
        <v>1608</v>
      </c>
      <c r="BL82" s="1">
        <v>1635</v>
      </c>
      <c r="BM82" s="1">
        <v>1649</v>
      </c>
      <c r="BN82" s="1">
        <v>1652</v>
      </c>
      <c r="BO82" s="1">
        <v>1737</v>
      </c>
      <c r="BP82" s="1">
        <v>1891</v>
      </c>
      <c r="BQ82" s="1">
        <v>2067</v>
      </c>
      <c r="BR82" s="1">
        <v>2409</v>
      </c>
      <c r="BS82" s="1">
        <v>2445</v>
      </c>
      <c r="BT82" s="1">
        <v>2557</v>
      </c>
      <c r="BU82" s="1">
        <v>22</v>
      </c>
      <c r="BV82" s="1" t="b">
        <v>0</v>
      </c>
    </row>
    <row r="83" spans="1:74" x14ac:dyDescent="0.2">
      <c r="A83" s="1">
        <f>IF(ISERROR(SEARCH(Lookup!B$3,All!G83)),A82,A82+1)</f>
        <v>82</v>
      </c>
      <c r="B83" s="1" t="s">
        <v>3302</v>
      </c>
      <c r="C83" s="1" t="s">
        <v>5481</v>
      </c>
      <c r="D83" s="1" t="s">
        <v>6810</v>
      </c>
      <c r="E83" s="1" t="s">
        <v>204</v>
      </c>
      <c r="F83" s="1" t="s">
        <v>205</v>
      </c>
      <c r="G83" s="1" t="s">
        <v>206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1</v>
      </c>
      <c r="S83" s="1">
        <v>0</v>
      </c>
      <c r="T83" s="1">
        <v>7435</v>
      </c>
      <c r="U83" s="1">
        <v>435</v>
      </c>
      <c r="V83" s="3">
        <v>0.67589999999999995</v>
      </c>
      <c r="W83" s="3">
        <v>0.55353079999999999</v>
      </c>
      <c r="X83" s="3">
        <v>3.6999999999999998E-2</v>
      </c>
      <c r="Y83" s="3">
        <v>6.2E-2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1</v>
      </c>
      <c r="AI83" s="1">
        <v>1</v>
      </c>
      <c r="AJ83" s="1">
        <v>1</v>
      </c>
      <c r="AK83" s="1">
        <v>1</v>
      </c>
      <c r="AL83" s="1">
        <v>1</v>
      </c>
      <c r="AM83" s="1">
        <v>28</v>
      </c>
      <c r="AN83" s="3">
        <v>47.68551175399999</v>
      </c>
      <c r="AO83" s="3">
        <v>-19.68551175399999</v>
      </c>
      <c r="AP83" s="1" t="s">
        <v>6926</v>
      </c>
      <c r="AQ83" s="1">
        <v>3</v>
      </c>
      <c r="AR83" s="1">
        <v>150</v>
      </c>
      <c r="AS83" s="1">
        <v>160</v>
      </c>
      <c r="AT83" s="1">
        <v>170</v>
      </c>
      <c r="AU83" s="1">
        <v>178</v>
      </c>
      <c r="AV83" s="1">
        <v>279</v>
      </c>
      <c r="AW83" s="1">
        <v>390</v>
      </c>
      <c r="AX83" s="1">
        <v>393</v>
      </c>
      <c r="AY83" s="1">
        <v>450</v>
      </c>
      <c r="AZ83" s="1">
        <v>529</v>
      </c>
      <c r="BA83" s="1">
        <v>532</v>
      </c>
      <c r="BB83" s="1">
        <v>627</v>
      </c>
      <c r="BC83" s="1">
        <v>645</v>
      </c>
      <c r="BD83" s="1">
        <v>765</v>
      </c>
      <c r="BE83" s="1">
        <v>841</v>
      </c>
      <c r="BF83" s="1">
        <v>917</v>
      </c>
      <c r="BG83" s="1">
        <v>931</v>
      </c>
      <c r="BH83" s="1">
        <v>1060</v>
      </c>
      <c r="BI83" s="1">
        <v>1146</v>
      </c>
      <c r="BJ83" s="1">
        <v>1296</v>
      </c>
      <c r="BK83" s="1">
        <v>1349</v>
      </c>
      <c r="BL83" s="1">
        <v>1426</v>
      </c>
      <c r="BM83" s="1">
        <v>1501</v>
      </c>
      <c r="BN83" s="1">
        <v>1510</v>
      </c>
      <c r="BO83" s="1">
        <v>1520</v>
      </c>
      <c r="BP83" s="1">
        <v>1746</v>
      </c>
      <c r="BQ83" s="1">
        <v>1869</v>
      </c>
      <c r="BR83" s="1">
        <v>1872</v>
      </c>
      <c r="BS83" s="1">
        <v>1930</v>
      </c>
      <c r="BT83" s="1">
        <v>2063</v>
      </c>
      <c r="BU83" s="1">
        <v>25</v>
      </c>
      <c r="BV83" s="1" t="b">
        <v>0</v>
      </c>
    </row>
    <row r="84" spans="1:74" x14ac:dyDescent="0.2">
      <c r="A84" s="1">
        <f>IF(ISERROR(SEARCH(Lookup!B$3,All!G84)),A83,A83+1)</f>
        <v>83</v>
      </c>
      <c r="B84" s="1" t="s">
        <v>4036</v>
      </c>
      <c r="C84" s="1" t="s">
        <v>4357</v>
      </c>
      <c r="D84" s="1" t="s">
        <v>6811</v>
      </c>
      <c r="E84" s="1" t="s">
        <v>169</v>
      </c>
      <c r="F84" s="1" t="s">
        <v>202</v>
      </c>
      <c r="G84" s="1" t="s">
        <v>207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1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7316</v>
      </c>
      <c r="U84" s="1">
        <v>595</v>
      </c>
      <c r="V84" s="3">
        <v>0.9294</v>
      </c>
      <c r="W84" s="3">
        <v>0.4781879</v>
      </c>
      <c r="X84" s="3">
        <v>0.161</v>
      </c>
      <c r="Y84" s="3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1</v>
      </c>
      <c r="AH84" s="1">
        <v>1</v>
      </c>
      <c r="AI84" s="1">
        <v>0</v>
      </c>
      <c r="AJ84" s="1">
        <v>0</v>
      </c>
      <c r="AK84" s="1">
        <v>0</v>
      </c>
      <c r="AL84" s="1">
        <v>0</v>
      </c>
      <c r="AM84" s="1">
        <v>33</v>
      </c>
      <c r="AN84" s="3">
        <v>51.828779989499999</v>
      </c>
      <c r="AO84" s="3">
        <v>-18.828779989499999</v>
      </c>
      <c r="AP84" s="1" t="s">
        <v>6926</v>
      </c>
      <c r="AQ84" s="1">
        <v>559</v>
      </c>
      <c r="AR84" s="1">
        <v>768</v>
      </c>
      <c r="AS84" s="1">
        <v>901</v>
      </c>
      <c r="AT84" s="1">
        <v>905</v>
      </c>
      <c r="AU84" s="1">
        <v>970</v>
      </c>
      <c r="AV84" s="1">
        <v>1022</v>
      </c>
      <c r="AW84" s="1">
        <v>1037</v>
      </c>
      <c r="AX84" s="1">
        <v>1087</v>
      </c>
      <c r="AY84" s="1">
        <v>1089</v>
      </c>
      <c r="AZ84" s="1">
        <v>1090</v>
      </c>
      <c r="BA84" s="1">
        <v>1190</v>
      </c>
      <c r="BB84" s="1">
        <v>1274</v>
      </c>
      <c r="BC84" s="1">
        <v>1317</v>
      </c>
      <c r="BD84" s="1">
        <v>1337</v>
      </c>
      <c r="BE84" s="1">
        <v>1494</v>
      </c>
      <c r="BF84" s="1">
        <v>1497</v>
      </c>
      <c r="BG84" s="1">
        <v>1503</v>
      </c>
      <c r="BH84" s="1">
        <v>1594</v>
      </c>
      <c r="BI84" s="1">
        <v>1611</v>
      </c>
      <c r="BJ84" s="1">
        <v>1747</v>
      </c>
      <c r="BK84" s="1">
        <v>1891</v>
      </c>
      <c r="BL84" s="1">
        <v>1980</v>
      </c>
      <c r="BM84" s="1">
        <v>2043</v>
      </c>
      <c r="BN84" s="1">
        <v>2067</v>
      </c>
      <c r="BO84" s="1">
        <v>2128</v>
      </c>
      <c r="BP84" s="1">
        <v>2154</v>
      </c>
      <c r="BQ84" s="1">
        <v>2187</v>
      </c>
      <c r="BR84" s="1">
        <v>2409</v>
      </c>
      <c r="BS84" s="1">
        <v>2441</v>
      </c>
      <c r="BT84" s="1">
        <v>2577</v>
      </c>
      <c r="BU84" s="1">
        <v>25</v>
      </c>
      <c r="BV84" s="1" t="b">
        <v>0</v>
      </c>
    </row>
    <row r="85" spans="1:74" x14ac:dyDescent="0.2">
      <c r="A85" s="1">
        <f>IF(ISERROR(SEARCH(Lookup!B$3,All!G85)),A84,A84+1)</f>
        <v>84</v>
      </c>
      <c r="B85" s="1" t="s">
        <v>4036</v>
      </c>
      <c r="C85" s="1" t="s">
        <v>4357</v>
      </c>
      <c r="D85" s="1" t="s">
        <v>6812</v>
      </c>
      <c r="E85" s="1" t="s">
        <v>169</v>
      </c>
      <c r="F85" s="1" t="s">
        <v>202</v>
      </c>
      <c r="G85" s="1" t="s">
        <v>208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1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7316</v>
      </c>
      <c r="U85" s="1">
        <v>302</v>
      </c>
      <c r="V85" s="3">
        <v>0.90400000000000003</v>
      </c>
      <c r="W85" s="3">
        <v>0.57284769999999996</v>
      </c>
      <c r="X85" s="3">
        <v>0.252</v>
      </c>
      <c r="Y85" s="3">
        <v>0</v>
      </c>
      <c r="Z85" s="1">
        <v>1</v>
      </c>
      <c r="AA85" s="1">
        <v>1</v>
      </c>
      <c r="AB85" s="1">
        <v>1</v>
      </c>
      <c r="AC85" s="1">
        <v>1</v>
      </c>
      <c r="AD85" s="1">
        <v>1</v>
      </c>
      <c r="AE85" s="1">
        <v>1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19</v>
      </c>
      <c r="AN85" s="3">
        <v>40.780584388499996</v>
      </c>
      <c r="AO85" s="3">
        <v>-21.780584388499996</v>
      </c>
      <c r="AP85" s="1" t="s">
        <v>6926</v>
      </c>
      <c r="AQ85" s="1">
        <v>81</v>
      </c>
      <c r="AR85" s="1">
        <v>85</v>
      </c>
      <c r="AS85" s="1">
        <v>101</v>
      </c>
      <c r="AT85" s="1">
        <v>103</v>
      </c>
      <c r="AU85" s="1">
        <v>115</v>
      </c>
      <c r="AV85" s="1">
        <v>165</v>
      </c>
      <c r="AW85" s="1">
        <v>259</v>
      </c>
      <c r="AX85" s="1">
        <v>439</v>
      </c>
      <c r="AY85" s="1">
        <v>546</v>
      </c>
      <c r="AZ85" s="1">
        <v>596</v>
      </c>
      <c r="BA85" s="1">
        <v>629</v>
      </c>
      <c r="BB85" s="1">
        <v>743</v>
      </c>
      <c r="BC85" s="1">
        <v>761</v>
      </c>
      <c r="BD85" s="1">
        <v>768</v>
      </c>
      <c r="BE85" s="1">
        <v>901</v>
      </c>
      <c r="BF85" s="1">
        <v>970</v>
      </c>
      <c r="BG85" s="1">
        <v>1088</v>
      </c>
      <c r="BH85" s="1">
        <v>1145</v>
      </c>
      <c r="BI85" s="1">
        <v>1337</v>
      </c>
      <c r="BJ85" s="1">
        <v>1409</v>
      </c>
      <c r="BK85" s="1">
        <v>1565</v>
      </c>
      <c r="BL85" s="1">
        <v>1594</v>
      </c>
      <c r="BM85" s="1">
        <v>1608</v>
      </c>
      <c r="BN85" s="1">
        <v>1635</v>
      </c>
      <c r="BO85" s="1">
        <v>1649</v>
      </c>
      <c r="BP85" s="1">
        <v>1737</v>
      </c>
      <c r="BQ85" s="1">
        <v>1891</v>
      </c>
      <c r="BR85" s="1">
        <v>2067</v>
      </c>
      <c r="BS85" s="1">
        <v>2445</v>
      </c>
      <c r="BT85" s="1">
        <v>2557</v>
      </c>
      <c r="BU85" s="1">
        <v>23</v>
      </c>
      <c r="BV85" s="1" t="b">
        <v>0</v>
      </c>
    </row>
    <row r="86" spans="1:74" x14ac:dyDescent="0.2">
      <c r="A86" s="1">
        <f>IF(ISERROR(SEARCH(Lookup!B$3,All!G86)),A85,A85+1)</f>
        <v>85</v>
      </c>
      <c r="B86" s="1" t="s">
        <v>4036</v>
      </c>
      <c r="C86" s="1" t="s">
        <v>4357</v>
      </c>
      <c r="D86" s="1" t="s">
        <v>6813</v>
      </c>
      <c r="E86" s="1" t="s">
        <v>169</v>
      </c>
      <c r="F86" s="1" t="s">
        <v>202</v>
      </c>
      <c r="G86" s="1" t="s">
        <v>209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1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7316</v>
      </c>
      <c r="U86" s="1">
        <v>303</v>
      </c>
      <c r="V86" s="3">
        <v>0.94059999999999999</v>
      </c>
      <c r="W86" s="3">
        <v>0.41914190000000001</v>
      </c>
      <c r="X86" s="3">
        <v>0.23599999999999999</v>
      </c>
      <c r="Y86" s="3">
        <v>0</v>
      </c>
      <c r="Z86" s="1">
        <v>1</v>
      </c>
      <c r="AA86" s="1">
        <v>1</v>
      </c>
      <c r="AB86" s="1">
        <v>1</v>
      </c>
      <c r="AC86" s="1">
        <v>1</v>
      </c>
      <c r="AD86" s="1">
        <v>1</v>
      </c>
      <c r="AE86" s="1">
        <v>1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65</v>
      </c>
      <c r="AN86" s="3">
        <v>54.142367759500004</v>
      </c>
      <c r="AO86" s="3">
        <v>10.857632240499996</v>
      </c>
      <c r="AP86" s="1" t="s">
        <v>6925</v>
      </c>
      <c r="AQ86" s="1">
        <v>81</v>
      </c>
      <c r="AR86" s="1">
        <v>84</v>
      </c>
      <c r="AS86" s="1">
        <v>101</v>
      </c>
      <c r="AT86" s="1">
        <v>103</v>
      </c>
      <c r="AU86" s="1">
        <v>165</v>
      </c>
      <c r="AV86" s="1">
        <v>439</v>
      </c>
      <c r="AW86" s="1">
        <v>546</v>
      </c>
      <c r="AX86" s="1">
        <v>596</v>
      </c>
      <c r="AY86" s="1">
        <v>629</v>
      </c>
      <c r="AZ86" s="1">
        <v>743</v>
      </c>
      <c r="BA86" s="1">
        <v>761</v>
      </c>
      <c r="BB86" s="1">
        <v>768</v>
      </c>
      <c r="BC86" s="1">
        <v>901</v>
      </c>
      <c r="BD86" s="1">
        <v>907</v>
      </c>
      <c r="BE86" s="1">
        <v>919</v>
      </c>
      <c r="BF86" s="1">
        <v>970</v>
      </c>
      <c r="BG86" s="1">
        <v>1040</v>
      </c>
      <c r="BH86" s="1">
        <v>1088</v>
      </c>
      <c r="BI86" s="1">
        <v>1145</v>
      </c>
      <c r="BJ86" s="1">
        <v>1337</v>
      </c>
      <c r="BK86" s="1">
        <v>1565</v>
      </c>
      <c r="BL86" s="1">
        <v>1569</v>
      </c>
      <c r="BM86" s="1">
        <v>1608</v>
      </c>
      <c r="BN86" s="1">
        <v>1635</v>
      </c>
      <c r="BO86" s="1">
        <v>1649</v>
      </c>
      <c r="BP86" s="1">
        <v>1891</v>
      </c>
      <c r="BQ86" s="1">
        <v>2067</v>
      </c>
      <c r="BR86" s="1">
        <v>2409</v>
      </c>
      <c r="BS86" s="1">
        <v>2445</v>
      </c>
      <c r="BT86" s="1">
        <v>2557</v>
      </c>
      <c r="BU86" s="1">
        <v>14</v>
      </c>
      <c r="BV86" s="1" t="b">
        <v>0</v>
      </c>
    </row>
    <row r="87" spans="1:74" x14ac:dyDescent="0.2">
      <c r="A87" s="1">
        <f>IF(ISERROR(SEARCH(Lookup!B$3,All!G87)),A86,A86+1)</f>
        <v>86</v>
      </c>
      <c r="B87" s="1" t="s">
        <v>3454</v>
      </c>
      <c r="C87" s="1" t="s">
        <v>5674</v>
      </c>
      <c r="D87" s="1" t="s">
        <v>6814</v>
      </c>
      <c r="E87" s="1" t="s">
        <v>210</v>
      </c>
      <c r="F87" s="1" t="s">
        <v>211</v>
      </c>
      <c r="G87" s="1" t="s">
        <v>212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1</v>
      </c>
      <c r="T87" s="1">
        <v>7316</v>
      </c>
      <c r="U87" s="1">
        <v>274</v>
      </c>
      <c r="V87" s="3">
        <v>0.56569999999999998</v>
      </c>
      <c r="W87" s="3">
        <v>0.50909090000000001</v>
      </c>
      <c r="X87" s="3">
        <v>0.158</v>
      </c>
      <c r="Y87" s="3">
        <v>0.16700000000000001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1</v>
      </c>
      <c r="AH87" s="1">
        <v>1</v>
      </c>
      <c r="AI87" s="1">
        <v>1</v>
      </c>
      <c r="AJ87" s="1">
        <v>1</v>
      </c>
      <c r="AK87" s="1">
        <v>1</v>
      </c>
      <c r="AL87" s="1">
        <v>1</v>
      </c>
      <c r="AM87" s="1">
        <v>56</v>
      </c>
      <c r="AN87" s="3">
        <v>46.994216504500002</v>
      </c>
      <c r="AO87" s="3">
        <v>9.0057834954999976</v>
      </c>
      <c r="AP87" s="1" t="s">
        <v>6925</v>
      </c>
      <c r="AQ87" s="1">
        <v>64</v>
      </c>
      <c r="AR87" s="1">
        <v>88</v>
      </c>
      <c r="AS87" s="1">
        <v>111</v>
      </c>
      <c r="AT87" s="1">
        <v>150</v>
      </c>
      <c r="AU87" s="1">
        <v>162</v>
      </c>
      <c r="AV87" s="1">
        <v>485</v>
      </c>
      <c r="AW87" s="1">
        <v>492</v>
      </c>
      <c r="AX87" s="1">
        <v>569</v>
      </c>
      <c r="AY87" s="1">
        <v>620</v>
      </c>
      <c r="AZ87" s="1">
        <v>665</v>
      </c>
      <c r="BA87" s="1">
        <v>696</v>
      </c>
      <c r="BB87" s="1">
        <v>697</v>
      </c>
      <c r="BC87" s="1">
        <v>734</v>
      </c>
      <c r="BD87" s="1">
        <v>823</v>
      </c>
      <c r="BE87" s="1">
        <v>880</v>
      </c>
      <c r="BF87" s="1">
        <v>931</v>
      </c>
      <c r="BG87" s="1">
        <v>938</v>
      </c>
      <c r="BH87" s="1">
        <v>1003</v>
      </c>
      <c r="BI87" s="1">
        <v>1025</v>
      </c>
      <c r="BJ87" s="1">
        <v>1030</v>
      </c>
      <c r="BK87" s="1">
        <v>1219</v>
      </c>
      <c r="BL87" s="1">
        <v>1271</v>
      </c>
      <c r="BM87" s="1">
        <v>1328</v>
      </c>
      <c r="BN87" s="1">
        <v>1445</v>
      </c>
      <c r="BO87" s="1">
        <v>1527</v>
      </c>
      <c r="BP87" s="1">
        <v>1564</v>
      </c>
      <c r="BQ87" s="1">
        <v>2014</v>
      </c>
      <c r="BR87" s="1">
        <v>2084</v>
      </c>
      <c r="BS87" s="1">
        <v>2090</v>
      </c>
      <c r="BT87" s="1">
        <v>2264</v>
      </c>
      <c r="BU87" s="1">
        <v>10</v>
      </c>
      <c r="BV87" s="1" t="b">
        <v>0</v>
      </c>
    </row>
    <row r="88" spans="1:74" x14ac:dyDescent="0.2">
      <c r="A88" s="1">
        <f>IF(ISERROR(SEARCH(Lookup!B$3,All!G88)),A87,A87+1)</f>
        <v>87</v>
      </c>
      <c r="B88" s="1" t="s">
        <v>3386</v>
      </c>
      <c r="C88" s="1" t="s">
        <v>6815</v>
      </c>
      <c r="D88" s="1" t="s">
        <v>6816</v>
      </c>
      <c r="E88" s="1" t="s">
        <v>41</v>
      </c>
      <c r="F88" s="1" t="s">
        <v>213</v>
      </c>
      <c r="G88" s="1" t="s">
        <v>214</v>
      </c>
      <c r="H88" s="1">
        <v>0</v>
      </c>
      <c r="I88" s="1">
        <v>0</v>
      </c>
      <c r="J88" s="1">
        <v>0</v>
      </c>
      <c r="K88" s="1">
        <v>1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7587</v>
      </c>
      <c r="U88" s="1">
        <v>427</v>
      </c>
      <c r="V88" s="3">
        <v>0.88290000000000002</v>
      </c>
      <c r="W88" s="3">
        <v>0.57611239999999997</v>
      </c>
      <c r="X88" s="3">
        <v>0.13400000000000001</v>
      </c>
      <c r="Y88" s="3">
        <v>0</v>
      </c>
      <c r="Z88" s="1">
        <v>1</v>
      </c>
      <c r="AA88" s="1">
        <v>1</v>
      </c>
      <c r="AB88" s="1">
        <v>1</v>
      </c>
      <c r="AC88" s="1">
        <v>1</v>
      </c>
      <c r="AD88" s="1">
        <v>1</v>
      </c>
      <c r="AE88" s="1">
        <v>1</v>
      </c>
      <c r="AF88" s="1">
        <v>1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31</v>
      </c>
      <c r="AN88" s="3">
        <v>44.313824861999997</v>
      </c>
      <c r="AO88" s="3">
        <v>-13.313824861999997</v>
      </c>
      <c r="AP88" s="1" t="s">
        <v>6925</v>
      </c>
      <c r="AQ88" s="1">
        <v>18</v>
      </c>
      <c r="AR88" s="1">
        <v>79</v>
      </c>
      <c r="AS88" s="1">
        <v>107</v>
      </c>
      <c r="AT88" s="1">
        <v>304</v>
      </c>
      <c r="AU88" s="1">
        <v>410</v>
      </c>
      <c r="AV88" s="1">
        <v>421</v>
      </c>
      <c r="AW88" s="1">
        <v>441</v>
      </c>
      <c r="AX88" s="1">
        <v>443</v>
      </c>
      <c r="AY88" s="1">
        <v>466</v>
      </c>
      <c r="AZ88" s="1">
        <v>550</v>
      </c>
      <c r="BA88" s="1">
        <v>561</v>
      </c>
      <c r="BB88" s="1">
        <v>597</v>
      </c>
      <c r="BC88" s="1">
        <v>753</v>
      </c>
      <c r="BD88" s="1">
        <v>804</v>
      </c>
      <c r="BE88" s="1">
        <v>813</v>
      </c>
      <c r="BF88" s="1">
        <v>1028</v>
      </c>
      <c r="BG88" s="1">
        <v>1075</v>
      </c>
      <c r="BH88" s="1">
        <v>1102</v>
      </c>
      <c r="BI88" s="1">
        <v>1104</v>
      </c>
      <c r="BJ88" s="1">
        <v>1250</v>
      </c>
      <c r="BK88" s="1">
        <v>1570</v>
      </c>
      <c r="BL88" s="1">
        <v>1646</v>
      </c>
      <c r="BM88" s="1">
        <v>1674</v>
      </c>
      <c r="BN88" s="1">
        <v>1713</v>
      </c>
      <c r="BO88" s="1">
        <v>1840</v>
      </c>
      <c r="BP88" s="1">
        <v>1874</v>
      </c>
      <c r="BQ88" s="1">
        <v>1902</v>
      </c>
      <c r="BR88" s="1">
        <v>2256</v>
      </c>
      <c r="BS88" s="1">
        <v>2455</v>
      </c>
      <c r="BT88" s="1">
        <v>2641</v>
      </c>
      <c r="BU88" s="1">
        <v>20</v>
      </c>
      <c r="BV88" s="1" t="b">
        <v>0</v>
      </c>
    </row>
    <row r="89" spans="1:74" x14ac:dyDescent="0.2">
      <c r="A89" s="1">
        <f>IF(ISERROR(SEARCH(Lookup!B$3,All!G89)),A88,A88+1)</f>
        <v>88</v>
      </c>
      <c r="B89" s="1" t="s">
        <v>3924</v>
      </c>
      <c r="C89" s="1" t="s">
        <v>5448</v>
      </c>
      <c r="D89" s="1" t="s">
        <v>6817</v>
      </c>
      <c r="E89" s="1" t="s">
        <v>215</v>
      </c>
      <c r="F89" s="1" t="s">
        <v>216</v>
      </c>
      <c r="G89" s="1" t="s">
        <v>217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1</v>
      </c>
      <c r="T89" s="1">
        <v>7316</v>
      </c>
      <c r="U89" s="1">
        <v>289</v>
      </c>
      <c r="V89" s="3">
        <v>0.89270000000000005</v>
      </c>
      <c r="W89" s="3">
        <v>0.4221453</v>
      </c>
      <c r="X89" s="3">
        <v>0.20399999999999999</v>
      </c>
      <c r="Y89" s="3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1</v>
      </c>
      <c r="AH89" s="1">
        <v>1</v>
      </c>
      <c r="AI89" s="1">
        <v>1</v>
      </c>
      <c r="AJ89" s="1">
        <v>1</v>
      </c>
      <c r="AK89" s="1">
        <v>1</v>
      </c>
      <c r="AL89" s="1">
        <v>1</v>
      </c>
      <c r="AM89" s="1">
        <v>69</v>
      </c>
      <c r="AN89" s="3">
        <v>54.422851576500001</v>
      </c>
      <c r="AO89" s="3">
        <v>14.577148423499999</v>
      </c>
      <c r="AP89" s="1" t="s">
        <v>6925</v>
      </c>
      <c r="AQ89" s="1">
        <v>64</v>
      </c>
      <c r="AR89" s="1">
        <v>111</v>
      </c>
      <c r="AS89" s="1">
        <v>162</v>
      </c>
      <c r="AT89" s="1">
        <v>485</v>
      </c>
      <c r="AU89" s="1">
        <v>492</v>
      </c>
      <c r="AV89" s="1">
        <v>517</v>
      </c>
      <c r="AW89" s="1">
        <v>569</v>
      </c>
      <c r="AX89" s="1">
        <v>620</v>
      </c>
      <c r="AY89" s="1">
        <v>665</v>
      </c>
      <c r="AZ89" s="1">
        <v>685</v>
      </c>
      <c r="BA89" s="1">
        <v>734</v>
      </c>
      <c r="BB89" s="1">
        <v>823</v>
      </c>
      <c r="BC89" s="1">
        <v>880</v>
      </c>
      <c r="BD89" s="1">
        <v>1003</v>
      </c>
      <c r="BE89" s="1">
        <v>1025</v>
      </c>
      <c r="BF89" s="1">
        <v>1030</v>
      </c>
      <c r="BG89" s="1">
        <v>1100</v>
      </c>
      <c r="BH89" s="1">
        <v>1219</v>
      </c>
      <c r="BI89" s="1">
        <v>1271</v>
      </c>
      <c r="BJ89" s="1">
        <v>1299</v>
      </c>
      <c r="BK89" s="1">
        <v>1328</v>
      </c>
      <c r="BL89" s="1">
        <v>1527</v>
      </c>
      <c r="BM89" s="1">
        <v>1564</v>
      </c>
      <c r="BN89" s="1">
        <v>1618</v>
      </c>
      <c r="BO89" s="1">
        <v>1831</v>
      </c>
      <c r="BP89" s="1">
        <v>2014</v>
      </c>
      <c r="BQ89" s="1">
        <v>2084</v>
      </c>
      <c r="BR89" s="1">
        <v>2090</v>
      </c>
      <c r="BS89" s="1">
        <v>2099</v>
      </c>
      <c r="BT89" s="1">
        <v>2264</v>
      </c>
      <c r="BU89" s="1">
        <v>4</v>
      </c>
      <c r="BV89" s="1" t="b">
        <v>1</v>
      </c>
    </row>
    <row r="90" spans="1:74" x14ac:dyDescent="0.2">
      <c r="A90" s="1">
        <f>IF(ISERROR(SEARCH(Lookup!B$3,All!G90)),A89,A89+1)</f>
        <v>89</v>
      </c>
      <c r="B90" s="1" t="s">
        <v>3305</v>
      </c>
      <c r="C90" s="1" t="s">
        <v>3412</v>
      </c>
      <c r="D90" s="1" t="s">
        <v>6818</v>
      </c>
      <c r="E90" s="1" t="s">
        <v>47</v>
      </c>
      <c r="F90" s="1" t="s">
        <v>48</v>
      </c>
      <c r="G90" s="1" t="s">
        <v>218</v>
      </c>
      <c r="H90" s="1">
        <v>1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7660</v>
      </c>
      <c r="U90" s="1">
        <v>275</v>
      </c>
      <c r="V90" s="3">
        <v>7.3000000000000001E-3</v>
      </c>
      <c r="W90" s="3">
        <v>0.82545449999999998</v>
      </c>
      <c r="X90" s="3">
        <v>0.128</v>
      </c>
      <c r="Y90" s="3">
        <v>0</v>
      </c>
      <c r="Z90" s="1">
        <v>1</v>
      </c>
      <c r="AA90" s="1">
        <v>1</v>
      </c>
      <c r="AB90" s="1">
        <v>1</v>
      </c>
      <c r="AC90" s="1">
        <v>1</v>
      </c>
      <c r="AD90" s="1">
        <v>1</v>
      </c>
      <c r="AE90" s="1">
        <v>1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2</v>
      </c>
      <c r="AN90" s="3">
        <v>13.919862522499999</v>
      </c>
      <c r="AO90" s="3">
        <v>-11.919862522499999</v>
      </c>
      <c r="AP90" s="1" t="s">
        <v>6925</v>
      </c>
      <c r="AQ90" s="1">
        <v>348</v>
      </c>
      <c r="AR90" s="1">
        <v>374</v>
      </c>
      <c r="AS90" s="1">
        <v>386</v>
      </c>
      <c r="AT90" s="1">
        <v>412</v>
      </c>
      <c r="AU90" s="1">
        <v>483</v>
      </c>
      <c r="AV90" s="1">
        <v>631</v>
      </c>
      <c r="AW90" s="1">
        <v>763</v>
      </c>
      <c r="AX90" s="1">
        <v>776</v>
      </c>
      <c r="AY90" s="1">
        <v>993</v>
      </c>
      <c r="AZ90" s="1">
        <v>1009</v>
      </c>
      <c r="BA90" s="1">
        <v>1047</v>
      </c>
      <c r="BB90" s="1">
        <v>1153</v>
      </c>
      <c r="BC90" s="1">
        <v>1154</v>
      </c>
      <c r="BD90" s="1">
        <v>1507</v>
      </c>
      <c r="BE90" s="1">
        <v>1508</v>
      </c>
      <c r="BF90" s="1">
        <v>1567</v>
      </c>
      <c r="BG90" s="1">
        <v>1616</v>
      </c>
      <c r="BH90" s="1">
        <v>1622</v>
      </c>
      <c r="BI90" s="1">
        <v>1657</v>
      </c>
      <c r="BJ90" s="1">
        <v>1708</v>
      </c>
      <c r="BK90" s="1">
        <v>1756</v>
      </c>
      <c r="BL90" s="1">
        <v>1932</v>
      </c>
      <c r="BM90" s="1">
        <v>2214</v>
      </c>
      <c r="BN90" s="1">
        <v>2493</v>
      </c>
      <c r="BO90" s="1">
        <v>2537</v>
      </c>
      <c r="BP90" s="1">
        <v>2543</v>
      </c>
      <c r="BQ90" s="1">
        <v>2562</v>
      </c>
      <c r="BR90" s="1">
        <v>2680</v>
      </c>
      <c r="BS90" s="1">
        <v>2824</v>
      </c>
      <c r="BT90" s="1">
        <v>2828</v>
      </c>
      <c r="BU90" s="1">
        <v>25</v>
      </c>
      <c r="BV90" s="1" t="b">
        <v>0</v>
      </c>
    </row>
    <row r="91" spans="1:74" x14ac:dyDescent="0.2">
      <c r="A91" s="1">
        <f>IF(ISERROR(SEARCH(Lookup!B$3,All!G91)),A90,A90+1)</f>
        <v>90</v>
      </c>
      <c r="B91" s="1" t="s">
        <v>3416</v>
      </c>
      <c r="C91" s="1" t="s">
        <v>3765</v>
      </c>
      <c r="D91" s="1" t="s">
        <v>6819</v>
      </c>
      <c r="E91" s="1" t="s">
        <v>50</v>
      </c>
      <c r="F91" s="1" t="s">
        <v>219</v>
      </c>
      <c r="G91" s="1" t="s">
        <v>220</v>
      </c>
      <c r="H91" s="1">
        <v>0</v>
      </c>
      <c r="I91" s="1">
        <v>0</v>
      </c>
      <c r="J91" s="1">
        <v>0</v>
      </c>
      <c r="K91" s="1">
        <v>1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7938</v>
      </c>
      <c r="U91" s="1">
        <v>512</v>
      </c>
      <c r="V91" s="3">
        <v>0.96879999999999999</v>
      </c>
      <c r="W91" s="3">
        <v>0.1015625</v>
      </c>
      <c r="X91" s="3">
        <v>0.112</v>
      </c>
      <c r="Y91" s="3">
        <v>8.0000000000000002E-3</v>
      </c>
      <c r="Z91" s="1">
        <v>0</v>
      </c>
      <c r="AA91" s="1">
        <v>0</v>
      </c>
      <c r="AB91" s="1">
        <v>0</v>
      </c>
      <c r="AC91" s="1">
        <v>1</v>
      </c>
      <c r="AD91" s="1">
        <v>1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83</v>
      </c>
      <c r="AN91" s="3">
        <v>84.392850562500016</v>
      </c>
      <c r="AO91" s="3">
        <v>-1.3928505625000156</v>
      </c>
      <c r="AP91" s="1" t="s">
        <v>6925</v>
      </c>
      <c r="AQ91" s="1">
        <v>6</v>
      </c>
      <c r="AR91" s="1">
        <v>41</v>
      </c>
      <c r="AS91" s="1">
        <v>143</v>
      </c>
      <c r="AT91" s="1">
        <v>206</v>
      </c>
      <c r="AU91" s="1">
        <v>335</v>
      </c>
      <c r="AV91" s="1">
        <v>965</v>
      </c>
      <c r="AW91" s="1">
        <v>1131</v>
      </c>
      <c r="AX91" s="1">
        <v>1171</v>
      </c>
      <c r="AY91" s="1">
        <v>1435</v>
      </c>
      <c r="AZ91" s="1">
        <v>1462</v>
      </c>
      <c r="BA91" s="1">
        <v>1575</v>
      </c>
      <c r="BB91" s="1">
        <v>1613</v>
      </c>
      <c r="BC91" s="1">
        <v>1661</v>
      </c>
      <c r="BD91" s="1">
        <v>1744</v>
      </c>
      <c r="BE91" s="1">
        <v>1777</v>
      </c>
      <c r="BF91" s="1">
        <v>1844</v>
      </c>
      <c r="BG91" s="1">
        <v>1859</v>
      </c>
      <c r="BH91" s="1">
        <v>1862</v>
      </c>
      <c r="BI91" s="1">
        <v>1954</v>
      </c>
      <c r="BJ91" s="1">
        <v>2192</v>
      </c>
      <c r="BK91" s="1">
        <v>2221</v>
      </c>
      <c r="BL91" s="1">
        <v>2390</v>
      </c>
      <c r="BM91" s="1">
        <v>2394</v>
      </c>
      <c r="BN91" s="1">
        <v>2425</v>
      </c>
      <c r="BO91" s="1">
        <v>2464</v>
      </c>
      <c r="BP91" s="1">
        <v>2561</v>
      </c>
      <c r="BQ91" s="1">
        <v>2617</v>
      </c>
      <c r="BR91" s="1">
        <v>2619</v>
      </c>
      <c r="BS91" s="1">
        <v>2666</v>
      </c>
      <c r="BT91" s="1">
        <v>2672</v>
      </c>
      <c r="BU91" s="1">
        <v>28</v>
      </c>
      <c r="BV91" s="1" t="b">
        <v>0</v>
      </c>
    </row>
    <row r="92" spans="1:74" x14ac:dyDescent="0.2">
      <c r="A92" s="1">
        <f>IF(ISERROR(SEARCH(Lookup!B$3,All!G92)),A91,A91+1)</f>
        <v>91</v>
      </c>
      <c r="B92" s="1" t="s">
        <v>3305</v>
      </c>
      <c r="C92" s="1" t="s">
        <v>5558</v>
      </c>
      <c r="D92" s="1" t="s">
        <v>6820</v>
      </c>
      <c r="E92" s="1" t="s">
        <v>47</v>
      </c>
      <c r="F92" s="1" t="s">
        <v>221</v>
      </c>
      <c r="G92" s="1" t="s">
        <v>222</v>
      </c>
      <c r="H92" s="1">
        <v>0</v>
      </c>
      <c r="I92" s="1">
        <v>0</v>
      </c>
      <c r="J92" s="1">
        <v>0</v>
      </c>
      <c r="K92" s="1">
        <v>1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7722</v>
      </c>
      <c r="U92" s="1">
        <v>478</v>
      </c>
      <c r="V92" s="3">
        <v>0.85150000000000003</v>
      </c>
      <c r="W92" s="3">
        <v>0.36820079999999999</v>
      </c>
      <c r="X92" s="3">
        <v>8.5000000000000006E-2</v>
      </c>
      <c r="Y92" s="3">
        <v>3.2000000000000001E-2</v>
      </c>
      <c r="Z92" s="1">
        <v>1</v>
      </c>
      <c r="AA92" s="1">
        <v>1</v>
      </c>
      <c r="AB92" s="1">
        <v>1</v>
      </c>
      <c r="AC92" s="1">
        <v>1</v>
      </c>
      <c r="AD92" s="1">
        <v>1</v>
      </c>
      <c r="AE92" s="1">
        <v>1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55</v>
      </c>
      <c r="AN92" s="3">
        <v>62.722340103999997</v>
      </c>
      <c r="AO92" s="3">
        <v>-7.722340103999997</v>
      </c>
      <c r="AP92" s="1" t="s">
        <v>6925</v>
      </c>
      <c r="AQ92" s="1">
        <v>54</v>
      </c>
      <c r="AR92" s="1">
        <v>123</v>
      </c>
      <c r="AS92" s="1">
        <v>281</v>
      </c>
      <c r="AT92" s="1">
        <v>318</v>
      </c>
      <c r="AU92" s="1">
        <v>782</v>
      </c>
      <c r="AV92" s="1">
        <v>803</v>
      </c>
      <c r="AW92" s="1">
        <v>809</v>
      </c>
      <c r="AX92" s="1">
        <v>929</v>
      </c>
      <c r="AY92" s="1">
        <v>965</v>
      </c>
      <c r="AZ92" s="1">
        <v>1331</v>
      </c>
      <c r="BA92" s="1">
        <v>1381</v>
      </c>
      <c r="BB92" s="1">
        <v>1432</v>
      </c>
      <c r="BC92" s="1">
        <v>1471</v>
      </c>
      <c r="BD92" s="1">
        <v>1480</v>
      </c>
      <c r="BE92" s="1">
        <v>1554</v>
      </c>
      <c r="BF92" s="1">
        <v>1568</v>
      </c>
      <c r="BG92" s="1">
        <v>1572</v>
      </c>
      <c r="BH92" s="1">
        <v>1642</v>
      </c>
      <c r="BI92" s="1">
        <v>1713</v>
      </c>
      <c r="BJ92" s="1">
        <v>1807</v>
      </c>
      <c r="BK92" s="1">
        <v>1814</v>
      </c>
      <c r="BL92" s="1">
        <v>1848</v>
      </c>
      <c r="BM92" s="1">
        <v>1868</v>
      </c>
      <c r="BN92" s="1">
        <v>1961</v>
      </c>
      <c r="BO92" s="1">
        <v>2079</v>
      </c>
      <c r="BP92" s="1">
        <v>2243</v>
      </c>
      <c r="BQ92" s="1">
        <v>2250</v>
      </c>
      <c r="BR92" s="1">
        <v>2299</v>
      </c>
      <c r="BS92" s="1">
        <v>2307</v>
      </c>
      <c r="BT92" s="1">
        <v>2411</v>
      </c>
      <c r="BU92" s="1">
        <v>21</v>
      </c>
      <c r="BV92" s="1" t="b">
        <v>0</v>
      </c>
    </row>
    <row r="93" spans="1:74" x14ac:dyDescent="0.2">
      <c r="A93" s="1">
        <f>IF(ISERROR(SEARCH(Lookup!B$3,All!G93)),A92,A92+1)</f>
        <v>92</v>
      </c>
      <c r="B93" s="1" t="s">
        <v>3762</v>
      </c>
      <c r="C93" s="1" t="s">
        <v>5457</v>
      </c>
      <c r="D93" s="1" t="s">
        <v>6821</v>
      </c>
      <c r="E93" s="1" t="s">
        <v>223</v>
      </c>
      <c r="F93" s="1" t="s">
        <v>224</v>
      </c>
      <c r="G93" s="1" t="s">
        <v>225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1</v>
      </c>
      <c r="R93" s="1">
        <v>0</v>
      </c>
      <c r="S93" s="1">
        <v>0</v>
      </c>
      <c r="T93" s="1">
        <v>7316</v>
      </c>
      <c r="U93" s="1">
        <v>325</v>
      </c>
      <c r="V93" s="3">
        <v>0.92620000000000002</v>
      </c>
      <c r="W93" s="3">
        <v>0.27384609999999998</v>
      </c>
      <c r="X93" s="3">
        <v>8.3000000000000004E-2</v>
      </c>
      <c r="Y93" s="3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1</v>
      </c>
      <c r="AJ93" s="1">
        <v>1</v>
      </c>
      <c r="AK93" s="1">
        <v>1</v>
      </c>
      <c r="AL93" s="1">
        <v>1</v>
      </c>
      <c r="AM93" s="1">
        <v>52</v>
      </c>
      <c r="AN93" s="3">
        <v>70.915753180500005</v>
      </c>
      <c r="AO93" s="3">
        <v>-18.915753180500005</v>
      </c>
      <c r="AP93" s="1" t="s">
        <v>6926</v>
      </c>
      <c r="AQ93" s="1">
        <v>30</v>
      </c>
      <c r="AR93" s="1">
        <v>71</v>
      </c>
      <c r="AS93" s="1">
        <v>139</v>
      </c>
      <c r="AT93" s="1">
        <v>141</v>
      </c>
      <c r="AU93" s="1">
        <v>166</v>
      </c>
      <c r="AV93" s="1">
        <v>190</v>
      </c>
      <c r="AW93" s="1">
        <v>244</v>
      </c>
      <c r="AX93" s="1">
        <v>285</v>
      </c>
      <c r="AY93" s="1">
        <v>290</v>
      </c>
      <c r="AZ93" s="1">
        <v>567</v>
      </c>
      <c r="BA93" s="1">
        <v>589</v>
      </c>
      <c r="BB93" s="1">
        <v>632</v>
      </c>
      <c r="BC93" s="1">
        <v>710</v>
      </c>
      <c r="BD93" s="1">
        <v>757</v>
      </c>
      <c r="BE93" s="1">
        <v>772</v>
      </c>
      <c r="BF93" s="1">
        <v>778</v>
      </c>
      <c r="BG93" s="1">
        <v>865</v>
      </c>
      <c r="BH93" s="1">
        <v>894</v>
      </c>
      <c r="BI93" s="1">
        <v>1048</v>
      </c>
      <c r="BJ93" s="1">
        <v>1107</v>
      </c>
      <c r="BK93" s="1">
        <v>1232</v>
      </c>
      <c r="BL93" s="1">
        <v>1267</v>
      </c>
      <c r="BM93" s="1">
        <v>1277</v>
      </c>
      <c r="BN93" s="1">
        <v>1307</v>
      </c>
      <c r="BO93" s="1">
        <v>1495</v>
      </c>
      <c r="BP93" s="1">
        <v>1576</v>
      </c>
      <c r="BQ93" s="1">
        <v>1687</v>
      </c>
      <c r="BR93" s="1">
        <v>1701</v>
      </c>
      <c r="BS93" s="1">
        <v>2023</v>
      </c>
      <c r="BT93" s="1">
        <v>2670</v>
      </c>
      <c r="BU93" s="1">
        <v>25</v>
      </c>
      <c r="BV93" s="1" t="b">
        <v>0</v>
      </c>
    </row>
    <row r="94" spans="1:74" x14ac:dyDescent="0.2">
      <c r="A94" s="1">
        <f>IF(ISERROR(SEARCH(Lookup!B$3,All!G94)),A93,A93+1)</f>
        <v>93</v>
      </c>
      <c r="B94" s="1" t="s">
        <v>3762</v>
      </c>
      <c r="C94" s="1" t="s">
        <v>5457</v>
      </c>
      <c r="D94" s="1" t="s">
        <v>6822</v>
      </c>
      <c r="E94" s="1" t="s">
        <v>223</v>
      </c>
      <c r="F94" s="1" t="s">
        <v>224</v>
      </c>
      <c r="G94" s="1" t="s">
        <v>226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1</v>
      </c>
      <c r="R94" s="1">
        <v>0</v>
      </c>
      <c r="S94" s="1">
        <v>0</v>
      </c>
      <c r="T94" s="1">
        <v>7316</v>
      </c>
      <c r="U94" s="1">
        <v>428</v>
      </c>
      <c r="V94" s="3">
        <v>0.90649999999999997</v>
      </c>
      <c r="W94" s="3">
        <v>0.32943929999999999</v>
      </c>
      <c r="X94" s="3">
        <v>0.14299999999999999</v>
      </c>
      <c r="Y94" s="3">
        <v>0</v>
      </c>
      <c r="Z94" s="1">
        <v>1</v>
      </c>
      <c r="AA94" s="1">
        <v>1</v>
      </c>
      <c r="AB94" s="1">
        <v>1</v>
      </c>
      <c r="AC94" s="1">
        <v>1</v>
      </c>
      <c r="AD94" s="1">
        <v>1</v>
      </c>
      <c r="AE94" s="1">
        <v>1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38</v>
      </c>
      <c r="AN94" s="3">
        <v>64.144686046499999</v>
      </c>
      <c r="AO94" s="3">
        <v>-26.144686046499999</v>
      </c>
      <c r="AP94" s="1" t="s">
        <v>6926</v>
      </c>
      <c r="AQ94" s="1">
        <v>17</v>
      </c>
      <c r="AR94" s="1">
        <v>44</v>
      </c>
      <c r="AS94" s="1">
        <v>66</v>
      </c>
      <c r="AT94" s="1">
        <v>383</v>
      </c>
      <c r="AU94" s="1">
        <v>468</v>
      </c>
      <c r="AV94" s="1">
        <v>522</v>
      </c>
      <c r="AW94" s="1">
        <v>676</v>
      </c>
      <c r="AX94" s="1">
        <v>680</v>
      </c>
      <c r="AY94" s="1">
        <v>1041</v>
      </c>
      <c r="AZ94" s="1">
        <v>1147</v>
      </c>
      <c r="BA94" s="1">
        <v>1161</v>
      </c>
      <c r="BB94" s="1">
        <v>1243</v>
      </c>
      <c r="BC94" s="1">
        <v>1392</v>
      </c>
      <c r="BD94" s="1">
        <v>1416</v>
      </c>
      <c r="BE94" s="1">
        <v>1425</v>
      </c>
      <c r="BF94" s="1">
        <v>1624</v>
      </c>
      <c r="BG94" s="1">
        <v>1765</v>
      </c>
      <c r="BH94" s="1">
        <v>1774</v>
      </c>
      <c r="BI94" s="1">
        <v>1881</v>
      </c>
      <c r="BJ94" s="1">
        <v>2055</v>
      </c>
      <c r="BK94" s="1">
        <v>2120</v>
      </c>
      <c r="BL94" s="1">
        <v>2247</v>
      </c>
      <c r="BM94" s="1">
        <v>2340</v>
      </c>
      <c r="BN94" s="1">
        <v>2355</v>
      </c>
      <c r="BO94" s="1">
        <v>2451</v>
      </c>
      <c r="BP94" s="1">
        <v>2474</v>
      </c>
      <c r="BQ94" s="1">
        <v>2516</v>
      </c>
      <c r="BR94" s="1">
        <v>2642</v>
      </c>
      <c r="BS94" s="1">
        <v>2662</v>
      </c>
      <c r="BT94" s="1">
        <v>2744</v>
      </c>
      <c r="BU94" s="1">
        <v>29</v>
      </c>
      <c r="BV94" s="1" t="b">
        <v>0</v>
      </c>
    </row>
    <row r="95" spans="1:74" x14ac:dyDescent="0.2">
      <c r="A95" s="1">
        <f>IF(ISERROR(SEARCH(Lookup!B$3,All!G95)),A94,A94+1)</f>
        <v>94</v>
      </c>
      <c r="B95" s="1" t="s">
        <v>3646</v>
      </c>
      <c r="C95" s="1" t="s">
        <v>3647</v>
      </c>
      <c r="D95" s="1" t="s">
        <v>6823</v>
      </c>
      <c r="E95" s="1" t="s">
        <v>159</v>
      </c>
      <c r="F95" s="1" t="s">
        <v>227</v>
      </c>
      <c r="G95" s="1" t="s">
        <v>228</v>
      </c>
      <c r="H95" s="1">
        <v>0</v>
      </c>
      <c r="I95" s="1">
        <v>0</v>
      </c>
      <c r="J95" s="1">
        <v>1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7529</v>
      </c>
      <c r="U95" s="1">
        <v>1341</v>
      </c>
      <c r="V95" s="3">
        <v>0.4012</v>
      </c>
      <c r="W95" s="3">
        <v>0.67934380000000005</v>
      </c>
      <c r="X95" s="3">
        <v>0.14399999999999999</v>
      </c>
      <c r="Y95" s="3">
        <v>0.1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1</v>
      </c>
      <c r="AJ95" s="1">
        <v>1</v>
      </c>
      <c r="AK95" s="1">
        <v>1</v>
      </c>
      <c r="AL95" s="1">
        <v>1</v>
      </c>
      <c r="AM95" s="1">
        <v>8</v>
      </c>
      <c r="AN95" s="3">
        <v>31.020370819000004</v>
      </c>
      <c r="AO95" s="3">
        <v>-23.020370819000004</v>
      </c>
      <c r="AP95" s="1" t="s">
        <v>6926</v>
      </c>
      <c r="AQ95" s="1">
        <v>57</v>
      </c>
      <c r="AR95" s="1">
        <v>97</v>
      </c>
      <c r="AS95" s="1">
        <v>114</v>
      </c>
      <c r="AT95" s="1">
        <v>327</v>
      </c>
      <c r="AU95" s="1">
        <v>442</v>
      </c>
      <c r="AV95" s="1">
        <v>453</v>
      </c>
      <c r="AW95" s="1">
        <v>518</v>
      </c>
      <c r="AX95" s="1">
        <v>535</v>
      </c>
      <c r="AY95" s="1">
        <v>543</v>
      </c>
      <c r="AZ95" s="1">
        <v>630</v>
      </c>
      <c r="BA95" s="1">
        <v>681</v>
      </c>
      <c r="BB95" s="1">
        <v>707</v>
      </c>
      <c r="BC95" s="1">
        <v>740</v>
      </c>
      <c r="BD95" s="1">
        <v>830</v>
      </c>
      <c r="BE95" s="1">
        <v>856</v>
      </c>
      <c r="BF95" s="1">
        <v>914</v>
      </c>
      <c r="BG95" s="1">
        <v>937</v>
      </c>
      <c r="BH95" s="1">
        <v>957</v>
      </c>
      <c r="BI95" s="1">
        <v>984</v>
      </c>
      <c r="BJ95" s="1">
        <v>1129</v>
      </c>
      <c r="BK95" s="1">
        <v>1155</v>
      </c>
      <c r="BL95" s="1">
        <v>1182</v>
      </c>
      <c r="BM95" s="1">
        <v>1354</v>
      </c>
      <c r="BN95" s="1">
        <v>1398</v>
      </c>
      <c r="BO95" s="1">
        <v>1402</v>
      </c>
      <c r="BP95" s="1">
        <v>1658</v>
      </c>
      <c r="BQ95" s="1">
        <v>1745</v>
      </c>
      <c r="BR95" s="1">
        <v>1801</v>
      </c>
      <c r="BS95" s="1">
        <v>2122</v>
      </c>
      <c r="BT95" s="1">
        <v>2186</v>
      </c>
      <c r="BU95" s="1">
        <v>27</v>
      </c>
      <c r="BV95" s="1" t="b">
        <v>0</v>
      </c>
    </row>
    <row r="96" spans="1:74" x14ac:dyDescent="0.2">
      <c r="A96" s="1">
        <f>IF(ISERROR(SEARCH(Lookup!B$3,All!G96)),A95,A95+1)</f>
        <v>95</v>
      </c>
      <c r="B96" s="1" t="s">
        <v>3425</v>
      </c>
      <c r="C96" s="1" t="s">
        <v>3983</v>
      </c>
      <c r="D96" s="1" t="s">
        <v>6824</v>
      </c>
      <c r="E96" s="1" t="s">
        <v>101</v>
      </c>
      <c r="F96" s="1" t="s">
        <v>115</v>
      </c>
      <c r="G96" s="1" t="s">
        <v>229</v>
      </c>
      <c r="H96" s="1">
        <v>0</v>
      </c>
      <c r="I96" s="1">
        <v>0</v>
      </c>
      <c r="J96" s="1">
        <v>0</v>
      </c>
      <c r="K96" s="1">
        <v>1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7316</v>
      </c>
      <c r="U96" s="1">
        <v>348</v>
      </c>
      <c r="V96" s="3">
        <v>0.89370000000000005</v>
      </c>
      <c r="W96" s="3">
        <v>0.1954023</v>
      </c>
      <c r="X96" s="3">
        <v>7.3999999999999996E-2</v>
      </c>
      <c r="Y96" s="3">
        <v>0</v>
      </c>
      <c r="Z96" s="1">
        <v>1</v>
      </c>
      <c r="AA96" s="1">
        <v>1</v>
      </c>
      <c r="AB96" s="1">
        <v>1</v>
      </c>
      <c r="AC96" s="1">
        <v>1</v>
      </c>
      <c r="AD96" s="1">
        <v>1</v>
      </c>
      <c r="AE96" s="1">
        <v>1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92</v>
      </c>
      <c r="AN96" s="3">
        <v>77.148154361499991</v>
      </c>
      <c r="AO96" s="3">
        <v>14.851845638500009</v>
      </c>
      <c r="AP96" s="1" t="s">
        <v>6925</v>
      </c>
      <c r="AQ96" s="1">
        <v>35</v>
      </c>
      <c r="AR96" s="1">
        <v>41</v>
      </c>
      <c r="AS96" s="1">
        <v>118</v>
      </c>
      <c r="AT96" s="1">
        <v>123</v>
      </c>
      <c r="AU96" s="1">
        <v>163</v>
      </c>
      <c r="AV96" s="1">
        <v>281</v>
      </c>
      <c r="AW96" s="1">
        <v>318</v>
      </c>
      <c r="AX96" s="1">
        <v>394</v>
      </c>
      <c r="AY96" s="1">
        <v>461</v>
      </c>
      <c r="AZ96" s="1">
        <v>767</v>
      </c>
      <c r="BA96" s="1">
        <v>809</v>
      </c>
      <c r="BB96" s="1">
        <v>839</v>
      </c>
      <c r="BC96" s="1">
        <v>903</v>
      </c>
      <c r="BD96" s="1">
        <v>1213</v>
      </c>
      <c r="BE96" s="1">
        <v>1254</v>
      </c>
      <c r="BF96" s="1">
        <v>1432</v>
      </c>
      <c r="BG96" s="1">
        <v>1524</v>
      </c>
      <c r="BH96" s="1">
        <v>1572</v>
      </c>
      <c r="BI96" s="1">
        <v>1659</v>
      </c>
      <c r="BJ96" s="1">
        <v>1777</v>
      </c>
      <c r="BK96" s="1">
        <v>1848</v>
      </c>
      <c r="BL96" s="1">
        <v>1961</v>
      </c>
      <c r="BM96" s="1">
        <v>2152</v>
      </c>
      <c r="BN96" s="1">
        <v>2192</v>
      </c>
      <c r="BO96" s="1">
        <v>2213</v>
      </c>
      <c r="BP96" s="1">
        <v>2241</v>
      </c>
      <c r="BQ96" s="1">
        <v>2281</v>
      </c>
      <c r="BR96" s="1">
        <v>2299</v>
      </c>
      <c r="BS96" s="1">
        <v>2579</v>
      </c>
      <c r="BT96" s="1">
        <v>2698</v>
      </c>
      <c r="BU96" s="1">
        <v>8</v>
      </c>
      <c r="BV96" s="1" t="b">
        <v>1</v>
      </c>
    </row>
    <row r="97" spans="1:74" x14ac:dyDescent="0.2">
      <c r="A97" s="1">
        <f>IF(ISERROR(SEARCH(Lookup!B$3,All!G97)),A96,A96+1)</f>
        <v>96</v>
      </c>
      <c r="B97" s="1" t="s">
        <v>3425</v>
      </c>
      <c r="C97" s="1" t="s">
        <v>3426</v>
      </c>
      <c r="D97" s="1" t="s">
        <v>6825</v>
      </c>
      <c r="E97" s="1" t="s">
        <v>101</v>
      </c>
      <c r="F97" s="1" t="s">
        <v>230</v>
      </c>
      <c r="G97" s="1" t="s">
        <v>231</v>
      </c>
      <c r="H97" s="1">
        <v>0</v>
      </c>
      <c r="I97" s="1">
        <v>0</v>
      </c>
      <c r="J97" s="1">
        <v>0</v>
      </c>
      <c r="K97" s="1">
        <v>1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7316</v>
      </c>
      <c r="U97" s="1">
        <v>538</v>
      </c>
      <c r="V97" s="3">
        <v>0.89029999999999998</v>
      </c>
      <c r="W97" s="3">
        <v>0.2174721</v>
      </c>
      <c r="X97" s="3">
        <v>0.11</v>
      </c>
      <c r="Y97" s="3">
        <v>0</v>
      </c>
      <c r="Z97" s="1">
        <v>1</v>
      </c>
      <c r="AA97" s="1">
        <v>1</v>
      </c>
      <c r="AB97" s="1">
        <v>1</v>
      </c>
      <c r="AC97" s="1">
        <v>1</v>
      </c>
      <c r="AD97" s="1">
        <v>1</v>
      </c>
      <c r="AE97" s="1">
        <v>1</v>
      </c>
      <c r="AF97" s="1">
        <v>1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96</v>
      </c>
      <c r="AN97" s="3">
        <v>74.095240810499988</v>
      </c>
      <c r="AO97" s="3">
        <v>21.904759189500012</v>
      </c>
      <c r="AP97" s="1" t="s">
        <v>6927</v>
      </c>
      <c r="AQ97" s="1">
        <v>35</v>
      </c>
      <c r="AR97" s="1">
        <v>41</v>
      </c>
      <c r="AS97" s="1">
        <v>118</v>
      </c>
      <c r="AT97" s="1">
        <v>199</v>
      </c>
      <c r="AU97" s="1">
        <v>257</v>
      </c>
      <c r="AV97" s="1">
        <v>281</v>
      </c>
      <c r="AW97" s="1">
        <v>318</v>
      </c>
      <c r="AX97" s="1">
        <v>394</v>
      </c>
      <c r="AY97" s="1">
        <v>415</v>
      </c>
      <c r="AZ97" s="1">
        <v>767</v>
      </c>
      <c r="BA97" s="1">
        <v>798</v>
      </c>
      <c r="BB97" s="1">
        <v>839</v>
      </c>
      <c r="BC97" s="1">
        <v>903</v>
      </c>
      <c r="BD97" s="1">
        <v>965</v>
      </c>
      <c r="BE97" s="1">
        <v>1131</v>
      </c>
      <c r="BF97" s="1">
        <v>1423</v>
      </c>
      <c r="BG97" s="1">
        <v>1524</v>
      </c>
      <c r="BH97" s="1">
        <v>1529</v>
      </c>
      <c r="BI97" s="1">
        <v>1960</v>
      </c>
      <c r="BJ97" s="1">
        <v>2083</v>
      </c>
      <c r="BK97" s="1">
        <v>2088</v>
      </c>
      <c r="BL97" s="1">
        <v>2091</v>
      </c>
      <c r="BM97" s="1">
        <v>2192</v>
      </c>
      <c r="BN97" s="1">
        <v>2257</v>
      </c>
      <c r="BO97" s="1">
        <v>2368</v>
      </c>
      <c r="BP97" s="1">
        <v>2442</v>
      </c>
      <c r="BQ97" s="1">
        <v>2471</v>
      </c>
      <c r="BR97" s="1">
        <v>2579</v>
      </c>
      <c r="BS97" s="1">
        <v>2693</v>
      </c>
      <c r="BT97" s="1">
        <v>2698</v>
      </c>
      <c r="BU97" s="1">
        <v>2</v>
      </c>
      <c r="BV97" s="1" t="b">
        <v>1</v>
      </c>
    </row>
    <row r="98" spans="1:74" x14ac:dyDescent="0.2">
      <c r="A98" s="1">
        <f>IF(ISERROR(SEARCH(Lookup!B$3,All!G98)),A97,A97+1)</f>
        <v>97</v>
      </c>
      <c r="B98" s="1" t="s">
        <v>4036</v>
      </c>
      <c r="C98" s="1" t="s">
        <v>4152</v>
      </c>
      <c r="D98" s="1" t="s">
        <v>6826</v>
      </c>
      <c r="E98" s="1" t="s">
        <v>169</v>
      </c>
      <c r="F98" s="1" t="s">
        <v>175</v>
      </c>
      <c r="G98" s="1" t="s">
        <v>232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7316</v>
      </c>
      <c r="U98" s="1">
        <v>1457</v>
      </c>
      <c r="V98" s="3">
        <v>0.8044</v>
      </c>
      <c r="W98" s="3">
        <v>0.48592999999999997</v>
      </c>
      <c r="X98" s="3">
        <v>0.155</v>
      </c>
      <c r="Y98" s="3">
        <v>2.4E-2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1</v>
      </c>
      <c r="AJ98" s="1">
        <v>1</v>
      </c>
      <c r="AK98" s="1">
        <v>1</v>
      </c>
      <c r="AL98" s="1">
        <v>1</v>
      </c>
      <c r="AM98" s="1">
        <v>39</v>
      </c>
      <c r="AN98" s="3">
        <v>50.184806649999999</v>
      </c>
      <c r="AO98" s="3">
        <v>-11.184806649999999</v>
      </c>
      <c r="AP98" s="1" t="s">
        <v>6925</v>
      </c>
      <c r="AQ98" s="1">
        <v>94</v>
      </c>
      <c r="AR98" s="1">
        <v>114</v>
      </c>
      <c r="AS98" s="1">
        <v>328</v>
      </c>
      <c r="AT98" s="1">
        <v>364</v>
      </c>
      <c r="AU98" s="1">
        <v>384</v>
      </c>
      <c r="AV98" s="1">
        <v>486</v>
      </c>
      <c r="AW98" s="1">
        <v>594</v>
      </c>
      <c r="AX98" s="1">
        <v>637</v>
      </c>
      <c r="AY98" s="1">
        <v>740</v>
      </c>
      <c r="AZ98" s="1">
        <v>741</v>
      </c>
      <c r="BA98" s="1">
        <v>748</v>
      </c>
      <c r="BB98" s="1">
        <v>830</v>
      </c>
      <c r="BC98" s="1">
        <v>913</v>
      </c>
      <c r="BD98" s="1">
        <v>914</v>
      </c>
      <c r="BE98" s="1">
        <v>951</v>
      </c>
      <c r="BF98" s="1">
        <v>957</v>
      </c>
      <c r="BG98" s="1">
        <v>984</v>
      </c>
      <c r="BH98" s="1">
        <v>1103</v>
      </c>
      <c r="BI98" s="1">
        <v>1155</v>
      </c>
      <c r="BJ98" s="1">
        <v>1186</v>
      </c>
      <c r="BK98" s="1">
        <v>1320</v>
      </c>
      <c r="BL98" s="1">
        <v>1354</v>
      </c>
      <c r="BM98" s="1">
        <v>1405</v>
      </c>
      <c r="BN98" s="1">
        <v>1487</v>
      </c>
      <c r="BO98" s="1">
        <v>1647</v>
      </c>
      <c r="BP98" s="1">
        <v>1658</v>
      </c>
      <c r="BQ98" s="1">
        <v>1745</v>
      </c>
      <c r="BR98" s="1">
        <v>1836</v>
      </c>
      <c r="BS98" s="1">
        <v>1898</v>
      </c>
      <c r="BT98" s="1">
        <v>2186</v>
      </c>
      <c r="BU98" s="1">
        <v>19</v>
      </c>
      <c r="BV98" s="1" t="b">
        <v>0</v>
      </c>
    </row>
    <row r="99" spans="1:74" x14ac:dyDescent="0.2">
      <c r="A99" s="1">
        <f>IF(ISERROR(SEARCH(Lookup!B$3,All!G99)),A98,A98+1)</f>
        <v>98</v>
      </c>
      <c r="B99" s="1" t="s">
        <v>3379</v>
      </c>
      <c r="C99" s="1" t="s">
        <v>4597</v>
      </c>
      <c r="D99" s="1" t="s">
        <v>6827</v>
      </c>
      <c r="E99" s="1" t="s">
        <v>233</v>
      </c>
      <c r="F99" s="1" t="s">
        <v>234</v>
      </c>
      <c r="G99" s="1" t="s">
        <v>235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1</v>
      </c>
      <c r="T99" s="1">
        <v>7316</v>
      </c>
      <c r="U99" s="1">
        <v>555</v>
      </c>
      <c r="V99" s="3">
        <v>0.96040000000000003</v>
      </c>
      <c r="W99" s="3">
        <v>0.6216216</v>
      </c>
      <c r="X99" s="3">
        <v>0.156</v>
      </c>
      <c r="Y99" s="3">
        <v>0</v>
      </c>
      <c r="Z99" s="1">
        <v>1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1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76</v>
      </c>
      <c r="AN99" s="3">
        <v>40.827459308000002</v>
      </c>
      <c r="AO99" s="3">
        <v>35.172540691999998</v>
      </c>
      <c r="AP99" s="1" t="s">
        <v>6927</v>
      </c>
      <c r="AQ99" s="1">
        <v>63</v>
      </c>
      <c r="AR99" s="1">
        <v>147</v>
      </c>
      <c r="AS99" s="1">
        <v>217</v>
      </c>
      <c r="AT99" s="1">
        <v>261</v>
      </c>
      <c r="AU99" s="1">
        <v>369</v>
      </c>
      <c r="AV99" s="1">
        <v>516</v>
      </c>
      <c r="AW99" s="1">
        <v>521</v>
      </c>
      <c r="AX99" s="1">
        <v>568</v>
      </c>
      <c r="AY99" s="1">
        <v>604</v>
      </c>
      <c r="AZ99" s="1">
        <v>847</v>
      </c>
      <c r="BA99" s="1">
        <v>881</v>
      </c>
      <c r="BB99" s="1">
        <v>946</v>
      </c>
      <c r="BC99" s="1">
        <v>1002</v>
      </c>
      <c r="BD99" s="1">
        <v>1073</v>
      </c>
      <c r="BE99" s="1">
        <v>1086</v>
      </c>
      <c r="BF99" s="1">
        <v>1270</v>
      </c>
      <c r="BG99" s="1">
        <v>1308</v>
      </c>
      <c r="BH99" s="1">
        <v>1528</v>
      </c>
      <c r="BI99" s="1">
        <v>1627</v>
      </c>
      <c r="BJ99" s="1">
        <v>1667</v>
      </c>
      <c r="BK99" s="1">
        <v>1858</v>
      </c>
      <c r="BL99" s="1">
        <v>1913</v>
      </c>
      <c r="BM99" s="1">
        <v>2027</v>
      </c>
      <c r="BN99" s="1">
        <v>2031</v>
      </c>
      <c r="BO99" s="1">
        <v>2047</v>
      </c>
      <c r="BP99" s="1">
        <v>2058</v>
      </c>
      <c r="BQ99" s="1">
        <v>2059</v>
      </c>
      <c r="BR99" s="1">
        <v>2066</v>
      </c>
      <c r="BS99" s="1">
        <v>2488</v>
      </c>
      <c r="BT99" s="1">
        <v>2661</v>
      </c>
      <c r="BU99" s="1">
        <v>6</v>
      </c>
      <c r="BV99" s="1" t="b">
        <v>1</v>
      </c>
    </row>
    <row r="100" spans="1:74" x14ac:dyDescent="0.2">
      <c r="A100" s="1">
        <f>IF(ISERROR(SEARCH(Lookup!B$3,All!G100)),A99,A99+1)</f>
        <v>99</v>
      </c>
      <c r="B100" s="1" t="s">
        <v>3320</v>
      </c>
      <c r="C100" s="1" t="s">
        <v>3875</v>
      </c>
      <c r="D100" s="1" t="s">
        <v>6828</v>
      </c>
      <c r="E100" s="1" t="s">
        <v>236</v>
      </c>
      <c r="F100" s="1" t="s">
        <v>237</v>
      </c>
      <c r="G100" s="1" t="s">
        <v>238</v>
      </c>
      <c r="H100" s="1">
        <v>0</v>
      </c>
      <c r="I100" s="1">
        <v>0</v>
      </c>
      <c r="J100" s="1">
        <v>0</v>
      </c>
      <c r="K100" s="1">
        <v>0</v>
      </c>
      <c r="L100" s="1">
        <v>1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7316</v>
      </c>
      <c r="U100" s="1">
        <v>326</v>
      </c>
      <c r="V100" s="3">
        <v>0.8528</v>
      </c>
      <c r="W100" s="3">
        <v>0.56441719999999995</v>
      </c>
      <c r="X100" s="3">
        <v>0.25700000000000001</v>
      </c>
      <c r="Y100" s="3">
        <v>0</v>
      </c>
      <c r="Z100" s="1">
        <v>1</v>
      </c>
      <c r="AA100" s="1">
        <v>1</v>
      </c>
      <c r="AB100" s="1">
        <v>1</v>
      </c>
      <c r="AC100" s="1">
        <v>1</v>
      </c>
      <c r="AD100" s="1">
        <v>1</v>
      </c>
      <c r="AE100" s="1">
        <v>1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41</v>
      </c>
      <c r="AN100" s="3">
        <v>40.671917486000005</v>
      </c>
      <c r="AO100" s="3">
        <v>0.32808251399999477</v>
      </c>
      <c r="AP100" s="1" t="s">
        <v>6925</v>
      </c>
      <c r="AQ100" s="1">
        <v>194</v>
      </c>
      <c r="AR100" s="1">
        <v>220</v>
      </c>
      <c r="AS100" s="1">
        <v>249</v>
      </c>
      <c r="AT100" s="1">
        <v>462</v>
      </c>
      <c r="AU100" s="1">
        <v>476</v>
      </c>
      <c r="AV100" s="1">
        <v>547</v>
      </c>
      <c r="AW100" s="1">
        <v>796</v>
      </c>
      <c r="AX100" s="1">
        <v>1083</v>
      </c>
      <c r="AY100" s="1">
        <v>1106</v>
      </c>
      <c r="AZ100" s="1">
        <v>1176</v>
      </c>
      <c r="BA100" s="1">
        <v>1249</v>
      </c>
      <c r="BB100" s="1">
        <v>1294</v>
      </c>
      <c r="BC100" s="1">
        <v>1351</v>
      </c>
      <c r="BD100" s="1">
        <v>1359</v>
      </c>
      <c r="BE100" s="1">
        <v>1478</v>
      </c>
      <c r="BF100" s="1">
        <v>1483</v>
      </c>
      <c r="BG100" s="1">
        <v>1488</v>
      </c>
      <c r="BH100" s="1">
        <v>1686</v>
      </c>
      <c r="BI100" s="1">
        <v>1730</v>
      </c>
      <c r="BJ100" s="1">
        <v>1749</v>
      </c>
      <c r="BK100" s="1">
        <v>1789</v>
      </c>
      <c r="BL100" s="1">
        <v>1828</v>
      </c>
      <c r="BM100" s="1">
        <v>1882</v>
      </c>
      <c r="BN100" s="1">
        <v>1885</v>
      </c>
      <c r="BO100" s="1">
        <v>2077</v>
      </c>
      <c r="BP100" s="1">
        <v>2171</v>
      </c>
      <c r="BQ100" s="1">
        <v>2265</v>
      </c>
      <c r="BR100" s="1">
        <v>2352</v>
      </c>
      <c r="BS100" s="1">
        <v>2525</v>
      </c>
      <c r="BT100" s="1">
        <v>2788</v>
      </c>
      <c r="BU100" s="1">
        <v>19</v>
      </c>
      <c r="BV100" s="1" t="b">
        <v>0</v>
      </c>
    </row>
    <row r="101" spans="1:74" x14ac:dyDescent="0.2">
      <c r="A101" s="1">
        <f>IF(ISERROR(SEARCH(Lookup!B$3,All!G101)),A100,A100+1)</f>
        <v>100</v>
      </c>
      <c r="B101" s="1" t="s">
        <v>3305</v>
      </c>
      <c r="C101" s="1" t="s">
        <v>4171</v>
      </c>
      <c r="D101" s="1" t="s">
        <v>6829</v>
      </c>
      <c r="E101" s="1" t="s">
        <v>47</v>
      </c>
      <c r="F101" s="1" t="s">
        <v>239</v>
      </c>
      <c r="G101" s="1" t="s">
        <v>240</v>
      </c>
      <c r="H101" s="1">
        <v>0</v>
      </c>
      <c r="I101" s="1">
        <v>0</v>
      </c>
      <c r="J101" s="1">
        <v>0</v>
      </c>
      <c r="K101" s="1">
        <v>1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8173</v>
      </c>
      <c r="U101" s="1">
        <v>322</v>
      </c>
      <c r="V101" s="3">
        <v>0.20499999999999999</v>
      </c>
      <c r="W101" s="3">
        <v>0.69565220000000005</v>
      </c>
      <c r="X101" s="3">
        <v>0.14099999999999999</v>
      </c>
      <c r="Y101" s="3">
        <v>0</v>
      </c>
      <c r="Z101" s="1">
        <v>1</v>
      </c>
      <c r="AA101" s="1">
        <v>1</v>
      </c>
      <c r="AB101" s="1">
        <v>1</v>
      </c>
      <c r="AC101" s="1">
        <v>1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32</v>
      </c>
      <c r="AN101" s="3">
        <v>26.299481160999996</v>
      </c>
      <c r="AO101" s="3">
        <v>5.7005188390000043</v>
      </c>
      <c r="AP101" s="1" t="s">
        <v>6925</v>
      </c>
      <c r="AQ101" s="1">
        <v>56</v>
      </c>
      <c r="AR101" s="1">
        <v>154</v>
      </c>
      <c r="AS101" s="1">
        <v>187</v>
      </c>
      <c r="AT101" s="1">
        <v>377</v>
      </c>
      <c r="AU101" s="1">
        <v>381</v>
      </c>
      <c r="AV101" s="1">
        <v>408</v>
      </c>
      <c r="AW101" s="1">
        <v>434</v>
      </c>
      <c r="AX101" s="1">
        <v>489</v>
      </c>
      <c r="AY101" s="1">
        <v>494</v>
      </c>
      <c r="AZ101" s="1">
        <v>513</v>
      </c>
      <c r="BA101" s="1">
        <v>542</v>
      </c>
      <c r="BB101" s="1">
        <v>624</v>
      </c>
      <c r="BC101" s="1">
        <v>746</v>
      </c>
      <c r="BD101" s="1">
        <v>873</v>
      </c>
      <c r="BE101" s="1">
        <v>1085</v>
      </c>
      <c r="BF101" s="1">
        <v>1183</v>
      </c>
      <c r="BG101" s="1">
        <v>1279</v>
      </c>
      <c r="BH101" s="1">
        <v>1342</v>
      </c>
      <c r="BI101" s="1">
        <v>1350</v>
      </c>
      <c r="BJ101" s="1">
        <v>1543</v>
      </c>
      <c r="BK101" s="1">
        <v>1566</v>
      </c>
      <c r="BL101" s="1">
        <v>1724</v>
      </c>
      <c r="BM101" s="1">
        <v>1875</v>
      </c>
      <c r="BN101" s="1">
        <v>2035</v>
      </c>
      <c r="BO101" s="1">
        <v>2205</v>
      </c>
      <c r="BP101" s="1">
        <v>2242</v>
      </c>
      <c r="BQ101" s="1">
        <v>2601</v>
      </c>
      <c r="BR101" s="1">
        <v>2644</v>
      </c>
      <c r="BS101" s="1">
        <v>2734</v>
      </c>
      <c r="BT101" s="1">
        <v>2735</v>
      </c>
      <c r="BU101" s="1">
        <v>8</v>
      </c>
      <c r="BV101" s="1" t="b">
        <v>0</v>
      </c>
    </row>
    <row r="102" spans="1:74" x14ac:dyDescent="0.2">
      <c r="A102" s="1">
        <f>IF(ISERROR(SEARCH(Lookup!B$3,All!G102)),A101,A101+1)</f>
        <v>101</v>
      </c>
      <c r="B102" s="1" t="s">
        <v>3646</v>
      </c>
      <c r="C102" s="1" t="s">
        <v>4168</v>
      </c>
      <c r="D102" s="1" t="s">
        <v>6830</v>
      </c>
      <c r="E102" s="1" t="s">
        <v>159</v>
      </c>
      <c r="F102" s="1" t="s">
        <v>241</v>
      </c>
      <c r="G102" s="1" t="s">
        <v>242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1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7316</v>
      </c>
      <c r="U102" s="1">
        <v>244</v>
      </c>
      <c r="V102" s="3">
        <v>0.88929999999999998</v>
      </c>
      <c r="W102" s="3">
        <v>0.54508199999999996</v>
      </c>
      <c r="X102" s="3">
        <v>0.218</v>
      </c>
      <c r="Y102" s="3">
        <v>0</v>
      </c>
      <c r="Z102" s="1">
        <v>1</v>
      </c>
      <c r="AA102" s="1">
        <v>1</v>
      </c>
      <c r="AB102" s="1">
        <v>1</v>
      </c>
      <c r="AC102" s="1">
        <v>1</v>
      </c>
      <c r="AD102" s="1">
        <v>1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5</v>
      </c>
      <c r="AN102" s="3">
        <v>44.005696909999998</v>
      </c>
      <c r="AO102" s="3">
        <v>-39.005696909999998</v>
      </c>
      <c r="AP102" s="1" t="s">
        <v>6928</v>
      </c>
      <c r="AQ102" s="1">
        <v>81</v>
      </c>
      <c r="AR102" s="1">
        <v>84</v>
      </c>
      <c r="AS102" s="1">
        <v>85</v>
      </c>
      <c r="AT102" s="1">
        <v>103</v>
      </c>
      <c r="AU102" s="1">
        <v>165</v>
      </c>
      <c r="AV102" s="1">
        <v>546</v>
      </c>
      <c r="AW102" s="1">
        <v>596</v>
      </c>
      <c r="AX102" s="1">
        <v>629</v>
      </c>
      <c r="AY102" s="1">
        <v>743</v>
      </c>
      <c r="AZ102" s="1">
        <v>761</v>
      </c>
      <c r="BA102" s="1">
        <v>768</v>
      </c>
      <c r="BB102" s="1">
        <v>901</v>
      </c>
      <c r="BC102" s="1">
        <v>970</v>
      </c>
      <c r="BD102" s="1">
        <v>1087</v>
      </c>
      <c r="BE102" s="1">
        <v>1088</v>
      </c>
      <c r="BF102" s="1">
        <v>1145</v>
      </c>
      <c r="BG102" s="1">
        <v>1337</v>
      </c>
      <c r="BH102" s="1">
        <v>1404</v>
      </c>
      <c r="BI102" s="1">
        <v>1409</v>
      </c>
      <c r="BJ102" s="1">
        <v>1565</v>
      </c>
      <c r="BK102" s="1">
        <v>1608</v>
      </c>
      <c r="BL102" s="1">
        <v>1635</v>
      </c>
      <c r="BM102" s="1">
        <v>1649</v>
      </c>
      <c r="BN102" s="1">
        <v>1652</v>
      </c>
      <c r="BO102" s="1">
        <v>1737</v>
      </c>
      <c r="BP102" s="1">
        <v>1891</v>
      </c>
      <c r="BQ102" s="1">
        <v>2067</v>
      </c>
      <c r="BR102" s="1">
        <v>2409</v>
      </c>
      <c r="BS102" s="1">
        <v>2445</v>
      </c>
      <c r="BT102" s="1">
        <v>2557</v>
      </c>
      <c r="BU102" s="1">
        <v>31</v>
      </c>
      <c r="BV102" s="1" t="b">
        <v>0</v>
      </c>
    </row>
    <row r="103" spans="1:74" x14ac:dyDescent="0.2">
      <c r="A103" s="1">
        <f>IF(ISERROR(SEARCH(Lookup!B$3,All!G103)),A102,A102+1)</f>
        <v>102</v>
      </c>
      <c r="B103" s="1" t="s">
        <v>3341</v>
      </c>
      <c r="C103" s="1" t="s">
        <v>5712</v>
      </c>
      <c r="D103" s="1" t="s">
        <v>6831</v>
      </c>
      <c r="E103" s="1" t="s">
        <v>157</v>
      </c>
      <c r="F103" s="1" t="s">
        <v>243</v>
      </c>
      <c r="G103" s="1" t="s">
        <v>244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1</v>
      </c>
      <c r="S103" s="1">
        <v>0</v>
      </c>
      <c r="T103" s="1">
        <v>7316</v>
      </c>
      <c r="U103" s="1">
        <v>352</v>
      </c>
      <c r="V103" s="3">
        <v>0.98299999999999998</v>
      </c>
      <c r="W103" s="3">
        <v>0.27556819999999999</v>
      </c>
      <c r="X103" s="3">
        <v>0.13400000000000001</v>
      </c>
      <c r="Y103" s="3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1</v>
      </c>
      <c r="AH103" s="1">
        <v>1</v>
      </c>
      <c r="AI103" s="1">
        <v>1</v>
      </c>
      <c r="AJ103" s="1">
        <v>1</v>
      </c>
      <c r="AK103" s="1">
        <v>1</v>
      </c>
      <c r="AL103" s="1">
        <v>1</v>
      </c>
      <c r="AM103" s="1">
        <v>80</v>
      </c>
      <c r="AN103" s="3">
        <v>69.709832741000014</v>
      </c>
      <c r="AO103" s="3">
        <v>10.290167258999986</v>
      </c>
      <c r="AP103" s="1" t="s">
        <v>6925</v>
      </c>
      <c r="AQ103" s="1">
        <v>3</v>
      </c>
      <c r="AR103" s="1">
        <v>9</v>
      </c>
      <c r="AS103" s="1">
        <v>116</v>
      </c>
      <c r="AT103" s="1">
        <v>161</v>
      </c>
      <c r="AU103" s="1">
        <v>178</v>
      </c>
      <c r="AV103" s="1">
        <v>203</v>
      </c>
      <c r="AW103" s="1">
        <v>238</v>
      </c>
      <c r="AX103" s="1">
        <v>393</v>
      </c>
      <c r="AY103" s="1">
        <v>422</v>
      </c>
      <c r="AZ103" s="1">
        <v>586</v>
      </c>
      <c r="BA103" s="1">
        <v>627</v>
      </c>
      <c r="BB103" s="1">
        <v>646</v>
      </c>
      <c r="BC103" s="1">
        <v>895</v>
      </c>
      <c r="BD103" s="1">
        <v>941</v>
      </c>
      <c r="BE103" s="1">
        <v>1014</v>
      </c>
      <c r="BF103" s="1">
        <v>1034</v>
      </c>
      <c r="BG103" s="1">
        <v>1066</v>
      </c>
      <c r="BH103" s="1">
        <v>1077</v>
      </c>
      <c r="BI103" s="1">
        <v>1148</v>
      </c>
      <c r="BJ103" s="1">
        <v>1159</v>
      </c>
      <c r="BK103" s="1">
        <v>1217</v>
      </c>
      <c r="BL103" s="1">
        <v>1305</v>
      </c>
      <c r="BM103" s="1">
        <v>1336</v>
      </c>
      <c r="BN103" s="1">
        <v>1420</v>
      </c>
      <c r="BO103" s="1">
        <v>1450</v>
      </c>
      <c r="BP103" s="1">
        <v>1535</v>
      </c>
      <c r="BQ103" s="1">
        <v>1602</v>
      </c>
      <c r="BR103" s="1">
        <v>1805</v>
      </c>
      <c r="BS103" s="1">
        <v>1872</v>
      </c>
      <c r="BT103" s="1">
        <v>2095</v>
      </c>
      <c r="BU103" s="1">
        <v>2</v>
      </c>
      <c r="BV103" s="1" t="b">
        <v>1</v>
      </c>
    </row>
    <row r="104" spans="1:74" x14ac:dyDescent="0.2">
      <c r="A104" s="1">
        <f>IF(ISERROR(SEARCH(Lookup!B$3,All!G104)),A103,A103+1)</f>
        <v>103</v>
      </c>
      <c r="B104" s="1" t="s">
        <v>3368</v>
      </c>
      <c r="C104" s="1" t="s">
        <v>4880</v>
      </c>
      <c r="D104" s="1" t="s">
        <v>6832</v>
      </c>
      <c r="E104" s="1" t="s">
        <v>149</v>
      </c>
      <c r="F104" s="1" t="s">
        <v>245</v>
      </c>
      <c r="G104" s="1" t="s">
        <v>246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1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7316</v>
      </c>
      <c r="U104" s="1">
        <v>396</v>
      </c>
      <c r="V104" s="3">
        <v>0.93689999999999996</v>
      </c>
      <c r="W104" s="3">
        <v>0.2929293</v>
      </c>
      <c r="X104" s="3">
        <v>0.14499999999999999</v>
      </c>
      <c r="Y104" s="3">
        <v>5.0000000000000001E-3</v>
      </c>
      <c r="Z104" s="1">
        <v>1</v>
      </c>
      <c r="AA104" s="1">
        <v>1</v>
      </c>
      <c r="AB104" s="1">
        <v>1</v>
      </c>
      <c r="AC104" s="1">
        <v>1</v>
      </c>
      <c r="AD104" s="1">
        <v>1</v>
      </c>
      <c r="AE104" s="1">
        <v>1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80</v>
      </c>
      <c r="AN104" s="3">
        <v>67.438068496500009</v>
      </c>
      <c r="AO104" s="3">
        <v>12.561931503499991</v>
      </c>
      <c r="AP104" s="1" t="s">
        <v>6925</v>
      </c>
      <c r="AQ104" s="1">
        <v>85</v>
      </c>
      <c r="AR104" s="1">
        <v>179</v>
      </c>
      <c r="AS104" s="1">
        <v>401</v>
      </c>
      <c r="AT104" s="1">
        <v>546</v>
      </c>
      <c r="AU104" s="1">
        <v>629</v>
      </c>
      <c r="AV104" s="1">
        <v>743</v>
      </c>
      <c r="AW104" s="1">
        <v>852</v>
      </c>
      <c r="AX104" s="1">
        <v>901</v>
      </c>
      <c r="AY104" s="1">
        <v>906</v>
      </c>
      <c r="AZ104" s="1">
        <v>907</v>
      </c>
      <c r="BA104" s="1">
        <v>919</v>
      </c>
      <c r="BB104" s="1">
        <v>921</v>
      </c>
      <c r="BC104" s="1">
        <v>961</v>
      </c>
      <c r="BD104" s="1">
        <v>970</v>
      </c>
      <c r="BE104" s="1">
        <v>996</v>
      </c>
      <c r="BF104" s="1">
        <v>1039</v>
      </c>
      <c r="BG104" s="1">
        <v>1040</v>
      </c>
      <c r="BH104" s="1">
        <v>1087</v>
      </c>
      <c r="BI104" s="1">
        <v>1088</v>
      </c>
      <c r="BJ104" s="1">
        <v>1145</v>
      </c>
      <c r="BK104" s="1">
        <v>1404</v>
      </c>
      <c r="BL104" s="1">
        <v>1565</v>
      </c>
      <c r="BM104" s="1">
        <v>1569</v>
      </c>
      <c r="BN104" s="1">
        <v>1635</v>
      </c>
      <c r="BO104" s="1">
        <v>1652</v>
      </c>
      <c r="BP104" s="1">
        <v>1653</v>
      </c>
      <c r="BQ104" s="1">
        <v>1891</v>
      </c>
      <c r="BR104" s="1">
        <v>2067</v>
      </c>
      <c r="BS104" s="1">
        <v>2409</v>
      </c>
      <c r="BT104" s="1">
        <v>2445</v>
      </c>
      <c r="BU104" s="1">
        <v>13</v>
      </c>
      <c r="BV104" s="1" t="b">
        <v>0</v>
      </c>
    </row>
    <row r="105" spans="1:74" x14ac:dyDescent="0.2">
      <c r="A105" s="1">
        <f>IF(ISERROR(SEARCH(Lookup!B$3,All!G105)),A104,A104+1)</f>
        <v>104</v>
      </c>
      <c r="B105" s="1" t="s">
        <v>3305</v>
      </c>
      <c r="C105" s="1" t="s">
        <v>3412</v>
      </c>
      <c r="D105" s="1" t="s">
        <v>6833</v>
      </c>
      <c r="E105" s="1" t="s">
        <v>47</v>
      </c>
      <c r="F105" s="1" t="s">
        <v>48</v>
      </c>
      <c r="G105" s="1" t="s">
        <v>249</v>
      </c>
      <c r="H105" s="1">
        <v>1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7660</v>
      </c>
      <c r="U105" s="1">
        <v>796</v>
      </c>
      <c r="V105" s="3">
        <v>0.12690000000000001</v>
      </c>
      <c r="W105" s="3">
        <v>0.93467339999999999</v>
      </c>
      <c r="X105" s="3">
        <v>0.107</v>
      </c>
      <c r="Y105" s="3">
        <v>0.76700000000000002</v>
      </c>
      <c r="Z105" s="1">
        <v>1</v>
      </c>
      <c r="AA105" s="1">
        <v>1</v>
      </c>
      <c r="AB105" s="1">
        <v>1</v>
      </c>
      <c r="AC105" s="1">
        <v>1</v>
      </c>
      <c r="AD105" s="1">
        <v>1</v>
      </c>
      <c r="AE105" s="1">
        <v>1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16</v>
      </c>
      <c r="AN105" s="3">
        <v>16.121503166999993</v>
      </c>
      <c r="AO105" s="3">
        <v>-0.12150316699999308</v>
      </c>
      <c r="AP105" s="1" t="s">
        <v>6925</v>
      </c>
      <c r="AQ105" s="1">
        <v>37</v>
      </c>
      <c r="AR105" s="1">
        <v>121</v>
      </c>
      <c r="AS105" s="1">
        <v>185</v>
      </c>
      <c r="AT105" s="1">
        <v>404</v>
      </c>
      <c r="AU105" s="1">
        <v>595</v>
      </c>
      <c r="AV105" s="1">
        <v>628</v>
      </c>
      <c r="AW105" s="1">
        <v>672</v>
      </c>
      <c r="AX105" s="1">
        <v>690</v>
      </c>
      <c r="AY105" s="1">
        <v>738</v>
      </c>
      <c r="AZ105" s="1">
        <v>884</v>
      </c>
      <c r="BA105" s="1">
        <v>974</v>
      </c>
      <c r="BB105" s="1">
        <v>1016</v>
      </c>
      <c r="BC105" s="1">
        <v>1058</v>
      </c>
      <c r="BD105" s="1">
        <v>1062</v>
      </c>
      <c r="BE105" s="1">
        <v>1137</v>
      </c>
      <c r="BF105" s="1">
        <v>1330</v>
      </c>
      <c r="BG105" s="1">
        <v>1664</v>
      </c>
      <c r="BH105" s="1">
        <v>1688</v>
      </c>
      <c r="BI105" s="1">
        <v>1723</v>
      </c>
      <c r="BJ105" s="1">
        <v>2000</v>
      </c>
      <c r="BK105" s="1">
        <v>2321</v>
      </c>
      <c r="BL105" s="1">
        <v>2327</v>
      </c>
      <c r="BM105" s="1">
        <v>2328</v>
      </c>
      <c r="BN105" s="1">
        <v>2362</v>
      </c>
      <c r="BO105" s="1">
        <v>2440</v>
      </c>
      <c r="BP105" s="1">
        <v>2587</v>
      </c>
      <c r="BQ105" s="1">
        <v>2711</v>
      </c>
      <c r="BR105" s="1">
        <v>2725</v>
      </c>
      <c r="BS105" s="1">
        <v>2790</v>
      </c>
      <c r="BT105" s="1">
        <v>2827</v>
      </c>
      <c r="BU105" s="1">
        <v>16</v>
      </c>
      <c r="BV105" s="1" t="b">
        <v>0</v>
      </c>
    </row>
    <row r="106" spans="1:74" x14ac:dyDescent="0.2">
      <c r="A106" s="1">
        <f>IF(ISERROR(SEARCH(Lookup!B$3,All!G106)),A105,A105+1)</f>
        <v>105</v>
      </c>
      <c r="B106" s="1" t="s">
        <v>3611</v>
      </c>
      <c r="C106" s="1" t="s">
        <v>5443</v>
      </c>
      <c r="D106" s="1" t="s">
        <v>6834</v>
      </c>
      <c r="E106" s="1" t="s">
        <v>250</v>
      </c>
      <c r="F106" s="1" t="s">
        <v>251</v>
      </c>
      <c r="G106" s="1" t="s">
        <v>252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1</v>
      </c>
      <c r="S106" s="1">
        <v>0</v>
      </c>
      <c r="T106" s="1">
        <v>7316</v>
      </c>
      <c r="U106" s="1">
        <v>377</v>
      </c>
      <c r="V106" s="3">
        <v>0.96020000000000005</v>
      </c>
      <c r="W106" s="3">
        <v>0.64721479999999998</v>
      </c>
      <c r="X106" s="3">
        <v>0.113</v>
      </c>
      <c r="Y106" s="3">
        <v>0</v>
      </c>
      <c r="Z106" s="1">
        <v>1</v>
      </c>
      <c r="AA106" s="1">
        <v>1</v>
      </c>
      <c r="AB106" s="1">
        <v>1</v>
      </c>
      <c r="AC106" s="1">
        <v>1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28</v>
      </c>
      <c r="AN106" s="3">
        <v>40.240689674000009</v>
      </c>
      <c r="AO106" s="3">
        <v>-12.240689674000009</v>
      </c>
      <c r="AP106" s="1" t="s">
        <v>6925</v>
      </c>
      <c r="AQ106" s="1">
        <v>372</v>
      </c>
      <c r="AR106" s="1">
        <v>396</v>
      </c>
      <c r="AS106" s="1">
        <v>528</v>
      </c>
      <c r="AT106" s="1">
        <v>534</v>
      </c>
      <c r="AU106" s="1">
        <v>585</v>
      </c>
      <c r="AV106" s="1">
        <v>724</v>
      </c>
      <c r="AW106" s="1">
        <v>789</v>
      </c>
      <c r="AX106" s="1">
        <v>820</v>
      </c>
      <c r="AY106" s="1">
        <v>948</v>
      </c>
      <c r="AZ106" s="1">
        <v>955</v>
      </c>
      <c r="BA106" s="1">
        <v>1019</v>
      </c>
      <c r="BB106" s="1">
        <v>1348</v>
      </c>
      <c r="BC106" s="1">
        <v>1498</v>
      </c>
      <c r="BD106" s="1">
        <v>1519</v>
      </c>
      <c r="BE106" s="1">
        <v>1522</v>
      </c>
      <c r="BF106" s="1">
        <v>1530</v>
      </c>
      <c r="BG106" s="1">
        <v>1578</v>
      </c>
      <c r="BH106" s="1">
        <v>1599</v>
      </c>
      <c r="BI106" s="1">
        <v>1741</v>
      </c>
      <c r="BJ106" s="1">
        <v>1779</v>
      </c>
      <c r="BK106" s="1">
        <v>1787</v>
      </c>
      <c r="BL106" s="1">
        <v>1860</v>
      </c>
      <c r="BM106" s="1">
        <v>1914</v>
      </c>
      <c r="BN106" s="1">
        <v>2003</v>
      </c>
      <c r="BO106" s="1">
        <v>2028</v>
      </c>
      <c r="BP106" s="1">
        <v>2029</v>
      </c>
      <c r="BQ106" s="1">
        <v>2030</v>
      </c>
      <c r="BR106" s="1">
        <v>2057</v>
      </c>
      <c r="BS106" s="1">
        <v>2339</v>
      </c>
      <c r="BT106" s="1">
        <v>2626</v>
      </c>
      <c r="BU106" s="1">
        <v>22</v>
      </c>
      <c r="BV106" s="1" t="b">
        <v>0</v>
      </c>
    </row>
    <row r="107" spans="1:74" x14ac:dyDescent="0.2">
      <c r="A107" s="1">
        <f>IF(ISERROR(SEARCH(Lookup!B$3,All!G107)),A106,A106+1)</f>
        <v>106</v>
      </c>
      <c r="B107" s="1" t="s">
        <v>3611</v>
      </c>
      <c r="C107" s="1" t="s">
        <v>5443</v>
      </c>
      <c r="D107" s="1" t="s">
        <v>6835</v>
      </c>
      <c r="E107" s="1" t="s">
        <v>250</v>
      </c>
      <c r="F107" s="1" t="s">
        <v>251</v>
      </c>
      <c r="G107" s="1" t="s">
        <v>253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1</v>
      </c>
      <c r="S107" s="1">
        <v>0</v>
      </c>
      <c r="T107" s="1">
        <v>7316</v>
      </c>
      <c r="U107" s="1">
        <v>455</v>
      </c>
      <c r="V107" s="3">
        <v>0.96260000000000001</v>
      </c>
      <c r="W107" s="3">
        <v>0.44857770000000002</v>
      </c>
      <c r="X107" s="3">
        <v>0.17399999999999999</v>
      </c>
      <c r="Y107" s="3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1</v>
      </c>
      <c r="AJ107" s="1">
        <v>1</v>
      </c>
      <c r="AK107" s="1">
        <v>1</v>
      </c>
      <c r="AL107" s="1">
        <v>1</v>
      </c>
      <c r="AM107" s="1">
        <v>55</v>
      </c>
      <c r="AN107" s="3">
        <v>54.165323038499999</v>
      </c>
      <c r="AO107" s="3">
        <v>0.83467696150000137</v>
      </c>
      <c r="AP107" s="1" t="s">
        <v>6925</v>
      </c>
      <c r="AQ107" s="1">
        <v>19</v>
      </c>
      <c r="AR107" s="1">
        <v>161</v>
      </c>
      <c r="AS107" s="1">
        <v>203</v>
      </c>
      <c r="AT107" s="1">
        <v>271</v>
      </c>
      <c r="AU107" s="1">
        <v>296</v>
      </c>
      <c r="AV107" s="1">
        <v>395</v>
      </c>
      <c r="AW107" s="1">
        <v>450</v>
      </c>
      <c r="AX107" s="1">
        <v>725</v>
      </c>
      <c r="AY107" s="1">
        <v>750</v>
      </c>
      <c r="AZ107" s="1">
        <v>751</v>
      </c>
      <c r="BA107" s="1">
        <v>765</v>
      </c>
      <c r="BB107" s="1">
        <v>826</v>
      </c>
      <c r="BC107" s="1">
        <v>879</v>
      </c>
      <c r="BD107" s="1">
        <v>1011</v>
      </c>
      <c r="BE107" s="1">
        <v>1043</v>
      </c>
      <c r="BF107" s="1">
        <v>1066</v>
      </c>
      <c r="BG107" s="1">
        <v>1082</v>
      </c>
      <c r="BH107" s="1">
        <v>1095</v>
      </c>
      <c r="BI107" s="1">
        <v>1114</v>
      </c>
      <c r="BJ107" s="1">
        <v>1217</v>
      </c>
      <c r="BK107" s="1">
        <v>1358</v>
      </c>
      <c r="BL107" s="1">
        <v>1499</v>
      </c>
      <c r="BM107" s="1">
        <v>1535</v>
      </c>
      <c r="BN107" s="1">
        <v>1598</v>
      </c>
      <c r="BO107" s="1">
        <v>1694</v>
      </c>
      <c r="BP107" s="1">
        <v>1825</v>
      </c>
      <c r="BQ107" s="1">
        <v>1847</v>
      </c>
      <c r="BR107" s="1">
        <v>1857</v>
      </c>
      <c r="BS107" s="1">
        <v>2008</v>
      </c>
      <c r="BT107" s="1">
        <v>2322</v>
      </c>
      <c r="BU107" s="1">
        <v>16</v>
      </c>
      <c r="BV107" s="1" t="b">
        <v>0</v>
      </c>
    </row>
    <row r="108" spans="1:74" x14ac:dyDescent="0.2">
      <c r="A108" s="1">
        <f>IF(ISERROR(SEARCH(Lookup!B$3,All!G108)),A107,A107+1)</f>
        <v>107</v>
      </c>
      <c r="B108" s="1" t="s">
        <v>3305</v>
      </c>
      <c r="C108" s="1" t="s">
        <v>4820</v>
      </c>
      <c r="D108" s="1" t="s">
        <v>6836</v>
      </c>
      <c r="E108" s="1" t="s">
        <v>47</v>
      </c>
      <c r="F108" s="1" t="s">
        <v>254</v>
      </c>
      <c r="G108" s="1" t="s">
        <v>255</v>
      </c>
      <c r="H108" s="1">
        <v>0</v>
      </c>
      <c r="I108" s="1">
        <v>0</v>
      </c>
      <c r="J108" s="1">
        <v>0</v>
      </c>
      <c r="K108" s="1">
        <v>1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7316</v>
      </c>
      <c r="U108" s="1">
        <v>288</v>
      </c>
      <c r="V108" s="3">
        <v>0.76039999999999996</v>
      </c>
      <c r="W108" s="3">
        <v>0.62152779999999996</v>
      </c>
      <c r="X108" s="3">
        <v>0.13800000000000001</v>
      </c>
      <c r="Y108" s="3">
        <v>2.9000000000000001E-2</v>
      </c>
      <c r="Z108" s="1">
        <v>1</v>
      </c>
      <c r="AA108" s="1">
        <v>1</v>
      </c>
      <c r="AB108" s="1">
        <v>1</v>
      </c>
      <c r="AC108" s="1">
        <v>1</v>
      </c>
      <c r="AD108" s="1">
        <v>1</v>
      </c>
      <c r="AE108" s="1">
        <v>1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23</v>
      </c>
      <c r="AN108" s="3">
        <v>39.381791739000001</v>
      </c>
      <c r="AO108" s="3">
        <v>-16.381791739000001</v>
      </c>
      <c r="AP108" s="1" t="s">
        <v>6925</v>
      </c>
      <c r="AQ108" s="1">
        <v>18</v>
      </c>
      <c r="AR108" s="1">
        <v>79</v>
      </c>
      <c r="AS108" s="1">
        <v>304</v>
      </c>
      <c r="AT108" s="1">
        <v>408</v>
      </c>
      <c r="AU108" s="1">
        <v>441</v>
      </c>
      <c r="AV108" s="1">
        <v>443</v>
      </c>
      <c r="AW108" s="1">
        <v>550</v>
      </c>
      <c r="AX108" s="1">
        <v>597</v>
      </c>
      <c r="AY108" s="1">
        <v>753</v>
      </c>
      <c r="AZ108" s="1">
        <v>804</v>
      </c>
      <c r="BA108" s="1">
        <v>813</v>
      </c>
      <c r="BB108" s="1">
        <v>1021</v>
      </c>
      <c r="BC108" s="1">
        <v>1102</v>
      </c>
      <c r="BD108" s="1">
        <v>1104</v>
      </c>
      <c r="BE108" s="1">
        <v>1250</v>
      </c>
      <c r="BF108" s="1">
        <v>1543</v>
      </c>
      <c r="BG108" s="1">
        <v>1557</v>
      </c>
      <c r="BH108" s="1">
        <v>1628</v>
      </c>
      <c r="BI108" s="1">
        <v>1648</v>
      </c>
      <c r="BJ108" s="1">
        <v>1680</v>
      </c>
      <c r="BK108" s="1">
        <v>1712</v>
      </c>
      <c r="BL108" s="1">
        <v>1713</v>
      </c>
      <c r="BM108" s="1">
        <v>1734</v>
      </c>
      <c r="BN108" s="1">
        <v>1840</v>
      </c>
      <c r="BO108" s="1">
        <v>1864</v>
      </c>
      <c r="BP108" s="1">
        <v>1874</v>
      </c>
      <c r="BQ108" s="1">
        <v>2182</v>
      </c>
      <c r="BR108" s="1">
        <v>2191</v>
      </c>
      <c r="BS108" s="1">
        <v>2455</v>
      </c>
      <c r="BT108" s="1">
        <v>2641</v>
      </c>
      <c r="BU108" s="1">
        <v>21</v>
      </c>
      <c r="BV108" s="1" t="b">
        <v>0</v>
      </c>
    </row>
    <row r="109" spans="1:74" x14ac:dyDescent="0.2">
      <c r="A109" s="1">
        <f>IF(ISERROR(SEARCH(Lookup!B$3,All!G109)),A108,A108+1)</f>
        <v>108</v>
      </c>
      <c r="B109" s="1" t="s">
        <v>3719</v>
      </c>
      <c r="C109" s="1" t="s">
        <v>3788</v>
      </c>
      <c r="D109" s="1" t="s">
        <v>6837</v>
      </c>
      <c r="E109" s="1" t="s">
        <v>256</v>
      </c>
      <c r="F109" s="1" t="s">
        <v>257</v>
      </c>
      <c r="G109" s="1" t="s">
        <v>258</v>
      </c>
      <c r="H109" s="1">
        <v>0</v>
      </c>
      <c r="I109" s="1">
        <v>0</v>
      </c>
      <c r="J109" s="1">
        <v>0</v>
      </c>
      <c r="K109" s="1">
        <v>1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7316</v>
      </c>
      <c r="U109" s="1">
        <v>1654</v>
      </c>
      <c r="V109" s="3">
        <v>0.94920000000000004</v>
      </c>
      <c r="W109" s="3">
        <v>0.19783519999999999</v>
      </c>
      <c r="X109" s="3">
        <v>0.129</v>
      </c>
      <c r="Y109" s="3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1</v>
      </c>
      <c r="AJ109" s="1">
        <v>1</v>
      </c>
      <c r="AK109" s="1">
        <v>1</v>
      </c>
      <c r="AL109" s="1">
        <v>1</v>
      </c>
      <c r="AM109" s="1">
        <v>63</v>
      </c>
      <c r="AN109" s="3">
        <v>75.732105576000009</v>
      </c>
      <c r="AO109" s="3">
        <v>-12.732105576000009</v>
      </c>
      <c r="AP109" s="1" t="s">
        <v>6925</v>
      </c>
      <c r="AQ109" s="1">
        <v>28</v>
      </c>
      <c r="AR109" s="1">
        <v>313</v>
      </c>
      <c r="AS109" s="1">
        <v>384</v>
      </c>
      <c r="AT109" s="1">
        <v>548</v>
      </c>
      <c r="AU109" s="1">
        <v>594</v>
      </c>
      <c r="AV109" s="1">
        <v>637</v>
      </c>
      <c r="AW109" s="1">
        <v>640</v>
      </c>
      <c r="AX109" s="1">
        <v>701</v>
      </c>
      <c r="AY109" s="1">
        <v>748</v>
      </c>
      <c r="AZ109" s="1">
        <v>766</v>
      </c>
      <c r="BA109" s="1">
        <v>774</v>
      </c>
      <c r="BB109" s="1">
        <v>864</v>
      </c>
      <c r="BC109" s="1">
        <v>913</v>
      </c>
      <c r="BD109" s="1">
        <v>923</v>
      </c>
      <c r="BE109" s="1">
        <v>1186</v>
      </c>
      <c r="BF109" s="1">
        <v>1400</v>
      </c>
      <c r="BG109" s="1">
        <v>1405</v>
      </c>
      <c r="BH109" s="1">
        <v>1606</v>
      </c>
      <c r="BI109" s="1">
        <v>1647</v>
      </c>
      <c r="BJ109" s="1">
        <v>1785</v>
      </c>
      <c r="BK109" s="1">
        <v>1898</v>
      </c>
      <c r="BL109" s="1">
        <v>1940</v>
      </c>
      <c r="BM109" s="1">
        <v>1969</v>
      </c>
      <c r="BN109" s="1">
        <v>2076</v>
      </c>
      <c r="BO109" s="1">
        <v>2116</v>
      </c>
      <c r="BP109" s="1">
        <v>2125</v>
      </c>
      <c r="BQ109" s="1">
        <v>2190</v>
      </c>
      <c r="BR109" s="1">
        <v>2194</v>
      </c>
      <c r="BS109" s="1">
        <v>2658</v>
      </c>
      <c r="BT109" s="1">
        <v>2659</v>
      </c>
      <c r="BU109" s="1">
        <v>20</v>
      </c>
      <c r="BV109" s="1" t="b">
        <v>0</v>
      </c>
    </row>
    <row r="110" spans="1:74" x14ac:dyDescent="0.2">
      <c r="A110" s="1">
        <f>IF(ISERROR(SEARCH(Lookup!B$3,All!G110)),A109,A109+1)</f>
        <v>109</v>
      </c>
      <c r="B110" s="1" t="s">
        <v>3386</v>
      </c>
      <c r="C110" s="1" t="s">
        <v>3400</v>
      </c>
      <c r="D110" s="1" t="s">
        <v>6838</v>
      </c>
      <c r="E110" s="1" t="s">
        <v>41</v>
      </c>
      <c r="F110" s="1" t="s">
        <v>259</v>
      </c>
      <c r="G110" s="1" t="s">
        <v>260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7883</v>
      </c>
      <c r="U110" s="1">
        <v>430</v>
      </c>
      <c r="V110" s="3">
        <v>6.9800000000000001E-2</v>
      </c>
      <c r="W110" s="3">
        <v>0.79445730000000003</v>
      </c>
      <c r="X110" s="3">
        <v>0.214</v>
      </c>
      <c r="Y110" s="3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1</v>
      </c>
      <c r="AJ110" s="1">
        <v>1</v>
      </c>
      <c r="AK110" s="1">
        <v>1</v>
      </c>
      <c r="AL110" s="1">
        <v>1</v>
      </c>
      <c r="AM110" s="1">
        <v>2</v>
      </c>
      <c r="AN110" s="3">
        <v>14.215024636499987</v>
      </c>
      <c r="AO110" s="3">
        <v>-12.215024636499987</v>
      </c>
      <c r="AP110" s="1" t="s">
        <v>6925</v>
      </c>
      <c r="AQ110" s="1">
        <v>188</v>
      </c>
      <c r="AR110" s="1">
        <v>274</v>
      </c>
      <c r="AS110" s="1">
        <v>327</v>
      </c>
      <c r="AT110" s="1">
        <v>362</v>
      </c>
      <c r="AU110" s="1">
        <v>693</v>
      </c>
      <c r="AV110" s="1">
        <v>716</v>
      </c>
      <c r="AW110" s="1">
        <v>726</v>
      </c>
      <c r="AX110" s="1">
        <v>797</v>
      </c>
      <c r="AY110" s="1">
        <v>872</v>
      </c>
      <c r="AZ110" s="1">
        <v>1120</v>
      </c>
      <c r="BA110" s="1">
        <v>1128</v>
      </c>
      <c r="BB110" s="1">
        <v>1129</v>
      </c>
      <c r="BC110" s="1">
        <v>1227</v>
      </c>
      <c r="BD110" s="1">
        <v>1285</v>
      </c>
      <c r="BE110" s="1">
        <v>1373</v>
      </c>
      <c r="BF110" s="1">
        <v>1391</v>
      </c>
      <c r="BG110" s="1">
        <v>1415</v>
      </c>
      <c r="BH110" s="1">
        <v>1595</v>
      </c>
      <c r="BI110" s="1">
        <v>1720</v>
      </c>
      <c r="BJ110" s="1">
        <v>1804</v>
      </c>
      <c r="BK110" s="1">
        <v>1937</v>
      </c>
      <c r="BL110" s="1">
        <v>2108</v>
      </c>
      <c r="BM110" s="1">
        <v>2122</v>
      </c>
      <c r="BN110" s="1">
        <v>2287</v>
      </c>
      <c r="BO110" s="1">
        <v>2462</v>
      </c>
      <c r="BP110" s="1">
        <v>2463</v>
      </c>
      <c r="BQ110" s="1">
        <v>2477</v>
      </c>
      <c r="BR110" s="1">
        <v>2753</v>
      </c>
      <c r="BS110" s="1">
        <v>2784</v>
      </c>
      <c r="BT110" s="1">
        <v>2821</v>
      </c>
      <c r="BU110" s="1">
        <v>20</v>
      </c>
      <c r="BV110" s="1" t="b">
        <v>0</v>
      </c>
    </row>
    <row r="111" spans="1:74" x14ac:dyDescent="0.2">
      <c r="A111" s="1">
        <f>IF(ISERROR(SEARCH(Lookup!B$3,All!G111)),A110,A110+1)</f>
        <v>110</v>
      </c>
      <c r="B111" s="1" t="s">
        <v>3311</v>
      </c>
      <c r="C111" s="1" t="s">
        <v>3837</v>
      </c>
      <c r="D111" s="1" t="s">
        <v>6839</v>
      </c>
      <c r="E111" s="1" t="s">
        <v>64</v>
      </c>
      <c r="F111" s="1" t="s">
        <v>261</v>
      </c>
      <c r="G111" s="1" t="s">
        <v>262</v>
      </c>
      <c r="H111" s="1">
        <v>0</v>
      </c>
      <c r="I111" s="1">
        <v>0</v>
      </c>
      <c r="J111" s="1">
        <v>1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10365</v>
      </c>
      <c r="U111" s="1">
        <v>417</v>
      </c>
      <c r="V111" s="3">
        <v>0.6643</v>
      </c>
      <c r="W111" s="3">
        <v>0.206235</v>
      </c>
      <c r="X111" s="3">
        <v>9.8000000000000004E-2</v>
      </c>
      <c r="Y111" s="3">
        <v>0.26100000000000001</v>
      </c>
      <c r="Z111" s="1">
        <v>1</v>
      </c>
      <c r="AA111" s="1">
        <v>1</v>
      </c>
      <c r="AB111" s="1">
        <v>1</v>
      </c>
      <c r="AC111" s="1">
        <v>1</v>
      </c>
      <c r="AD111" s="1">
        <v>1</v>
      </c>
      <c r="AE111" s="1">
        <v>1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43</v>
      </c>
      <c r="AN111" s="3">
        <v>75.700159174999996</v>
      </c>
      <c r="AO111" s="3">
        <v>-32.700159174999996</v>
      </c>
      <c r="AP111" s="1" t="s">
        <v>6926</v>
      </c>
      <c r="AQ111" s="1">
        <v>611</v>
      </c>
      <c r="AR111" s="1">
        <v>651</v>
      </c>
      <c r="AS111" s="1">
        <v>718</v>
      </c>
      <c r="AT111" s="1">
        <v>842</v>
      </c>
      <c r="AU111" s="1">
        <v>861</v>
      </c>
      <c r="AV111" s="1">
        <v>927</v>
      </c>
      <c r="AW111" s="1">
        <v>940</v>
      </c>
      <c r="AX111" s="1">
        <v>976</v>
      </c>
      <c r="AY111" s="1">
        <v>1118</v>
      </c>
      <c r="AZ111" s="1">
        <v>1199</v>
      </c>
      <c r="BA111" s="1">
        <v>1505</v>
      </c>
      <c r="BB111" s="1">
        <v>1545</v>
      </c>
      <c r="BC111" s="1">
        <v>1590</v>
      </c>
      <c r="BD111" s="1">
        <v>1822</v>
      </c>
      <c r="BE111" s="1">
        <v>1838</v>
      </c>
      <c r="BF111" s="1">
        <v>1899</v>
      </c>
      <c r="BG111" s="1">
        <v>1912</v>
      </c>
      <c r="BH111" s="1">
        <v>1975</v>
      </c>
      <c r="BI111" s="1">
        <v>2013</v>
      </c>
      <c r="BJ111" s="1">
        <v>2042</v>
      </c>
      <c r="BK111" s="1">
        <v>2073</v>
      </c>
      <c r="BL111" s="1">
        <v>2156</v>
      </c>
      <c r="BM111" s="1">
        <v>2157</v>
      </c>
      <c r="BN111" s="1">
        <v>2259</v>
      </c>
      <c r="BO111" s="1">
        <v>2260</v>
      </c>
      <c r="BP111" s="1">
        <v>2261</v>
      </c>
      <c r="BQ111" s="1">
        <v>2311</v>
      </c>
      <c r="BR111" s="1">
        <v>2313</v>
      </c>
      <c r="BS111" s="1">
        <v>2332</v>
      </c>
      <c r="BT111" s="1">
        <v>2509</v>
      </c>
      <c r="BU111" s="1">
        <v>26</v>
      </c>
      <c r="BV111" s="1" t="b">
        <v>0</v>
      </c>
    </row>
    <row r="112" spans="1:74" x14ac:dyDescent="0.2">
      <c r="A112" s="1">
        <f>IF(ISERROR(SEARCH(Lookup!B$3,All!G112)),A111,A111+1)</f>
        <v>111</v>
      </c>
      <c r="B112" s="1" t="s">
        <v>3397</v>
      </c>
      <c r="C112" s="1" t="s">
        <v>5730</v>
      </c>
      <c r="D112" s="1" t="s">
        <v>6840</v>
      </c>
      <c r="E112" s="1" t="s">
        <v>263</v>
      </c>
      <c r="F112" s="1" t="s">
        <v>264</v>
      </c>
      <c r="G112" s="1" t="s">
        <v>265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1</v>
      </c>
      <c r="T112" s="1">
        <v>7952</v>
      </c>
      <c r="U112" s="1">
        <v>291</v>
      </c>
      <c r="V112" s="3">
        <v>0.98280000000000001</v>
      </c>
      <c r="W112" s="3">
        <v>0.38487969999999999</v>
      </c>
      <c r="X112" s="3">
        <v>0.18099999999999999</v>
      </c>
      <c r="Y112" s="3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1</v>
      </c>
      <c r="AG112" s="1">
        <v>1</v>
      </c>
      <c r="AH112" s="1">
        <v>1</v>
      </c>
      <c r="AI112" s="1">
        <v>1</v>
      </c>
      <c r="AJ112" s="1">
        <v>1</v>
      </c>
      <c r="AK112" s="1">
        <v>1</v>
      </c>
      <c r="AL112" s="1">
        <v>1</v>
      </c>
      <c r="AM112" s="1">
        <v>75</v>
      </c>
      <c r="AN112" s="3">
        <v>59.295358548499998</v>
      </c>
      <c r="AO112" s="3">
        <v>15.704641451500002</v>
      </c>
      <c r="AP112" s="1" t="s">
        <v>6925</v>
      </c>
      <c r="AQ112" s="1">
        <v>64</v>
      </c>
      <c r="AR112" s="1">
        <v>88</v>
      </c>
      <c r="AS112" s="1">
        <v>270</v>
      </c>
      <c r="AT112" s="1">
        <v>368</v>
      </c>
      <c r="AU112" s="1">
        <v>485</v>
      </c>
      <c r="AV112" s="1">
        <v>492</v>
      </c>
      <c r="AW112" s="1">
        <v>517</v>
      </c>
      <c r="AX112" s="1">
        <v>569</v>
      </c>
      <c r="AY112" s="1">
        <v>620</v>
      </c>
      <c r="AZ112" s="1">
        <v>665</v>
      </c>
      <c r="BA112" s="1">
        <v>734</v>
      </c>
      <c r="BB112" s="1">
        <v>823</v>
      </c>
      <c r="BC112" s="1">
        <v>880</v>
      </c>
      <c r="BD112" s="1">
        <v>902</v>
      </c>
      <c r="BE112" s="1">
        <v>1003</v>
      </c>
      <c r="BF112" s="1">
        <v>1025</v>
      </c>
      <c r="BG112" s="1">
        <v>1030</v>
      </c>
      <c r="BH112" s="1">
        <v>1100</v>
      </c>
      <c r="BI112" s="1">
        <v>1219</v>
      </c>
      <c r="BJ112" s="1">
        <v>1271</v>
      </c>
      <c r="BK112" s="1">
        <v>1328</v>
      </c>
      <c r="BL112" s="1">
        <v>1527</v>
      </c>
      <c r="BM112" s="1">
        <v>1564</v>
      </c>
      <c r="BN112" s="1">
        <v>1618</v>
      </c>
      <c r="BO112" s="1">
        <v>2014</v>
      </c>
      <c r="BP112" s="1">
        <v>2084</v>
      </c>
      <c r="BQ112" s="1">
        <v>2090</v>
      </c>
      <c r="BR112" s="1">
        <v>2099</v>
      </c>
      <c r="BS112" s="1">
        <v>2264</v>
      </c>
      <c r="BT112" s="1">
        <v>2559</v>
      </c>
      <c r="BU112" s="1">
        <v>2</v>
      </c>
      <c r="BV112" s="1" t="b">
        <v>1</v>
      </c>
    </row>
    <row r="113" spans="1:74" x14ac:dyDescent="0.2">
      <c r="A113" s="1">
        <f>IF(ISERROR(SEARCH(Lookup!B$3,All!G113)),A112,A112+1)</f>
        <v>112</v>
      </c>
      <c r="B113" s="1" t="s">
        <v>3311</v>
      </c>
      <c r="C113" s="1" t="s">
        <v>3336</v>
      </c>
      <c r="D113" s="1" t="s">
        <v>6841</v>
      </c>
      <c r="E113" s="1" t="s">
        <v>64</v>
      </c>
      <c r="F113" s="1" t="s">
        <v>266</v>
      </c>
      <c r="G113" s="1" t="s">
        <v>267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1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7316</v>
      </c>
      <c r="U113" s="1">
        <v>334</v>
      </c>
      <c r="V113" s="3">
        <v>0.94310000000000005</v>
      </c>
      <c r="W113" s="3">
        <v>0.2185629</v>
      </c>
      <c r="X113" s="3">
        <v>0.105</v>
      </c>
      <c r="Y113" s="3">
        <v>5.2999999999999999E-2</v>
      </c>
      <c r="Z113" s="1">
        <v>1</v>
      </c>
      <c r="AA113" s="1">
        <v>1</v>
      </c>
      <c r="AB113" s="1">
        <v>1</v>
      </c>
      <c r="AC113" s="1">
        <v>1</v>
      </c>
      <c r="AD113" s="1">
        <v>1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80</v>
      </c>
      <c r="AN113" s="3">
        <v>75.424410864500004</v>
      </c>
      <c r="AO113" s="3">
        <v>4.575589135499996</v>
      </c>
      <c r="AP113" s="1" t="s">
        <v>6925</v>
      </c>
      <c r="AQ113" s="1">
        <v>7</v>
      </c>
      <c r="AR113" s="1">
        <v>31</v>
      </c>
      <c r="AS113" s="1">
        <v>78</v>
      </c>
      <c r="AT113" s="1">
        <v>254</v>
      </c>
      <c r="AU113" s="1">
        <v>258</v>
      </c>
      <c r="AV113" s="1">
        <v>272</v>
      </c>
      <c r="AW113" s="1">
        <v>299</v>
      </c>
      <c r="AX113" s="1">
        <v>354</v>
      </c>
      <c r="AY113" s="1">
        <v>406</v>
      </c>
      <c r="AZ113" s="1">
        <v>501</v>
      </c>
      <c r="BA113" s="1">
        <v>610</v>
      </c>
      <c r="BB113" s="1">
        <v>769</v>
      </c>
      <c r="BC113" s="1">
        <v>943</v>
      </c>
      <c r="BD113" s="1">
        <v>981</v>
      </c>
      <c r="BE113" s="1">
        <v>1140</v>
      </c>
      <c r="BF113" s="1">
        <v>1281</v>
      </c>
      <c r="BG113" s="1">
        <v>1283</v>
      </c>
      <c r="BH113" s="1">
        <v>1366</v>
      </c>
      <c r="BI113" s="1">
        <v>1384</v>
      </c>
      <c r="BJ113" s="1">
        <v>1523</v>
      </c>
      <c r="BK113" s="1">
        <v>1644</v>
      </c>
      <c r="BL113" s="1">
        <v>1710</v>
      </c>
      <c r="BM113" s="1">
        <v>1718</v>
      </c>
      <c r="BN113" s="1">
        <v>1830</v>
      </c>
      <c r="BO113" s="1">
        <v>1841</v>
      </c>
      <c r="BP113" s="1">
        <v>1991</v>
      </c>
      <c r="BQ113" s="1">
        <v>2005</v>
      </c>
      <c r="BR113" s="1">
        <v>2202</v>
      </c>
      <c r="BS113" s="1">
        <v>2467</v>
      </c>
      <c r="BT113" s="1">
        <v>2699</v>
      </c>
      <c r="BU113" s="1">
        <v>11</v>
      </c>
      <c r="BV113" s="1" t="b">
        <v>0</v>
      </c>
    </row>
    <row r="114" spans="1:74" x14ac:dyDescent="0.2">
      <c r="A114" s="1">
        <f>IF(ISERROR(SEARCH(Lookup!B$3,All!G114)),A113,A113+1)</f>
        <v>113</v>
      </c>
      <c r="B114" s="1" t="s">
        <v>3305</v>
      </c>
      <c r="C114" s="1" t="s">
        <v>3873</v>
      </c>
      <c r="D114" s="1" t="s">
        <v>6842</v>
      </c>
      <c r="E114" s="1" t="s">
        <v>47</v>
      </c>
      <c r="F114" s="1" t="s">
        <v>268</v>
      </c>
      <c r="G114" s="1" t="s">
        <v>269</v>
      </c>
      <c r="H114" s="1">
        <v>0</v>
      </c>
      <c r="I114" s="1">
        <v>0</v>
      </c>
      <c r="J114" s="1">
        <v>0</v>
      </c>
      <c r="K114" s="1">
        <v>1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7788</v>
      </c>
      <c r="U114" s="1">
        <v>558</v>
      </c>
      <c r="V114" s="3">
        <v>0.53049999999999997</v>
      </c>
      <c r="W114" s="3">
        <v>0.44364940000000003</v>
      </c>
      <c r="X114" s="3">
        <v>0.13700000000000001</v>
      </c>
      <c r="Y114" s="3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1</v>
      </c>
      <c r="AG114" s="1">
        <v>1</v>
      </c>
      <c r="AH114" s="1">
        <v>1</v>
      </c>
      <c r="AI114" s="1">
        <v>0</v>
      </c>
      <c r="AJ114" s="1">
        <v>0</v>
      </c>
      <c r="AK114" s="1">
        <v>0</v>
      </c>
      <c r="AL114" s="1">
        <v>0</v>
      </c>
      <c r="AM114" s="1">
        <v>31</v>
      </c>
      <c r="AN114" s="3">
        <v>50.635864046999998</v>
      </c>
      <c r="AO114" s="3">
        <v>-19.635864046999998</v>
      </c>
      <c r="AP114" s="1" t="s">
        <v>6926</v>
      </c>
      <c r="AQ114" s="1">
        <v>43</v>
      </c>
      <c r="AR114" s="1">
        <v>316</v>
      </c>
      <c r="AS114" s="1">
        <v>829</v>
      </c>
      <c r="AT114" s="1">
        <v>836</v>
      </c>
      <c r="AU114" s="1">
        <v>858</v>
      </c>
      <c r="AV114" s="1">
        <v>920</v>
      </c>
      <c r="AW114" s="1">
        <v>924</v>
      </c>
      <c r="AX114" s="1">
        <v>1187</v>
      </c>
      <c r="AY114" s="1">
        <v>1207</v>
      </c>
      <c r="AZ114" s="1">
        <v>1315</v>
      </c>
      <c r="BA114" s="1">
        <v>1532</v>
      </c>
      <c r="BB114" s="1">
        <v>1574</v>
      </c>
      <c r="BC114" s="1">
        <v>1782</v>
      </c>
      <c r="BD114" s="1">
        <v>1837</v>
      </c>
      <c r="BE114" s="1">
        <v>1843</v>
      </c>
      <c r="BF114" s="1">
        <v>1865</v>
      </c>
      <c r="BG114" s="1">
        <v>1896</v>
      </c>
      <c r="BH114" s="1">
        <v>1963</v>
      </c>
      <c r="BI114" s="1">
        <v>2048</v>
      </c>
      <c r="BJ114" s="1">
        <v>2136</v>
      </c>
      <c r="BK114" s="1">
        <v>2173</v>
      </c>
      <c r="BL114" s="1">
        <v>2187</v>
      </c>
      <c r="BM114" s="1">
        <v>2233</v>
      </c>
      <c r="BN114" s="1">
        <v>2337</v>
      </c>
      <c r="BO114" s="1">
        <v>2377</v>
      </c>
      <c r="BP114" s="1">
        <v>2401</v>
      </c>
      <c r="BQ114" s="1">
        <v>2407</v>
      </c>
      <c r="BR114" s="1">
        <v>2648</v>
      </c>
      <c r="BS114" s="1">
        <v>2717</v>
      </c>
      <c r="BT114" s="1">
        <v>2747</v>
      </c>
      <c r="BU114" s="1">
        <v>25</v>
      </c>
      <c r="BV114" s="1" t="b">
        <v>0</v>
      </c>
    </row>
    <row r="115" spans="1:74" x14ac:dyDescent="0.2">
      <c r="A115" s="1">
        <f>IF(ISERROR(SEARCH(Lookup!B$3,All!G115)),A114,A114+1)</f>
        <v>114</v>
      </c>
      <c r="B115" s="1" t="s">
        <v>3305</v>
      </c>
      <c r="C115" s="1" t="s">
        <v>3873</v>
      </c>
      <c r="D115" s="1" t="s">
        <v>6843</v>
      </c>
      <c r="E115" s="1" t="s">
        <v>47</v>
      </c>
      <c r="F115" s="1" t="s">
        <v>268</v>
      </c>
      <c r="G115" s="1" t="s">
        <v>270</v>
      </c>
      <c r="H115" s="1">
        <v>0</v>
      </c>
      <c r="I115" s="1">
        <v>0</v>
      </c>
      <c r="J115" s="1">
        <v>0</v>
      </c>
      <c r="K115" s="1">
        <v>1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7788</v>
      </c>
      <c r="U115" s="1">
        <v>1675</v>
      </c>
      <c r="V115" s="3">
        <v>0.52480000000000004</v>
      </c>
      <c r="W115" s="3">
        <v>0.35701490000000002</v>
      </c>
      <c r="X115" s="3">
        <v>0.14000000000000001</v>
      </c>
      <c r="Y115" s="3">
        <v>7.0000000000000001E-3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1</v>
      </c>
      <c r="AJ115" s="1">
        <v>1</v>
      </c>
      <c r="AK115" s="1">
        <v>1</v>
      </c>
      <c r="AL115" s="1">
        <v>1</v>
      </c>
      <c r="AM115" s="1">
        <v>44</v>
      </c>
      <c r="AN115" s="3">
        <v>57.518631624500003</v>
      </c>
      <c r="AO115" s="3">
        <v>-13.518631624500003</v>
      </c>
      <c r="AP115" s="1" t="s">
        <v>6925</v>
      </c>
      <c r="AQ115" s="1">
        <v>108</v>
      </c>
      <c r="AR115" s="1">
        <v>442</v>
      </c>
      <c r="AS115" s="1">
        <v>548</v>
      </c>
      <c r="AT115" s="1">
        <v>574</v>
      </c>
      <c r="AU115" s="1">
        <v>594</v>
      </c>
      <c r="AV115" s="1">
        <v>637</v>
      </c>
      <c r="AW115" s="1">
        <v>748</v>
      </c>
      <c r="AX115" s="1">
        <v>833</v>
      </c>
      <c r="AY115" s="1">
        <v>898</v>
      </c>
      <c r="AZ115" s="1">
        <v>913</v>
      </c>
      <c r="BA115" s="1">
        <v>923</v>
      </c>
      <c r="BB115" s="1">
        <v>937</v>
      </c>
      <c r="BC115" s="1">
        <v>951</v>
      </c>
      <c r="BD115" s="1">
        <v>957</v>
      </c>
      <c r="BE115" s="1">
        <v>1354</v>
      </c>
      <c r="BF115" s="1">
        <v>1487</v>
      </c>
      <c r="BG115" s="1">
        <v>1647</v>
      </c>
      <c r="BH115" s="1">
        <v>1655</v>
      </c>
      <c r="BI115" s="1">
        <v>1658</v>
      </c>
      <c r="BJ115" s="1">
        <v>1801</v>
      </c>
      <c r="BK115" s="1">
        <v>1836</v>
      </c>
      <c r="BL115" s="1">
        <v>1898</v>
      </c>
      <c r="BM115" s="1">
        <v>1916</v>
      </c>
      <c r="BN115" s="1">
        <v>1949</v>
      </c>
      <c r="BO115" s="1">
        <v>1969</v>
      </c>
      <c r="BP115" s="1">
        <v>2045</v>
      </c>
      <c r="BQ115" s="1">
        <v>2125</v>
      </c>
      <c r="BR115" s="1">
        <v>2190</v>
      </c>
      <c r="BS115" s="1">
        <v>2194</v>
      </c>
      <c r="BT115" s="1">
        <v>2659</v>
      </c>
      <c r="BU115" s="1">
        <v>14</v>
      </c>
      <c r="BV115" s="1" t="b">
        <v>0</v>
      </c>
    </row>
    <row r="116" spans="1:74" x14ac:dyDescent="0.2">
      <c r="A116" s="1">
        <f>IF(ISERROR(SEARCH(Lookup!B$3,All!G116)),A115,A115+1)</f>
        <v>115</v>
      </c>
      <c r="B116" s="1" t="s">
        <v>3646</v>
      </c>
      <c r="C116" s="1" t="s">
        <v>6844</v>
      </c>
      <c r="D116" s="1" t="s">
        <v>6845</v>
      </c>
      <c r="E116" s="1" t="s">
        <v>159</v>
      </c>
      <c r="F116" s="1" t="s">
        <v>271</v>
      </c>
      <c r="G116" s="1" t="s">
        <v>272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1</v>
      </c>
      <c r="S116" s="1">
        <v>0</v>
      </c>
      <c r="T116" s="1">
        <v>7316</v>
      </c>
      <c r="U116" s="1">
        <v>341</v>
      </c>
      <c r="V116" s="3">
        <v>0.96479999999999999</v>
      </c>
      <c r="W116" s="3">
        <v>0.5689149</v>
      </c>
      <c r="X116" s="3">
        <v>0.23499999999999999</v>
      </c>
      <c r="Y116" s="3">
        <v>0</v>
      </c>
      <c r="Z116" s="1">
        <v>1</v>
      </c>
      <c r="AA116" s="1">
        <v>1</v>
      </c>
      <c r="AB116" s="1">
        <v>1</v>
      </c>
      <c r="AC116" s="1">
        <v>1</v>
      </c>
      <c r="AD116" s="1">
        <v>1</v>
      </c>
      <c r="AE116" s="1">
        <v>1</v>
      </c>
      <c r="AF116" s="1">
        <v>1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22</v>
      </c>
      <c r="AN116" s="3">
        <v>42.411715124499999</v>
      </c>
      <c r="AO116" s="3">
        <v>-20.411715124499999</v>
      </c>
      <c r="AP116" s="1" t="s">
        <v>6926</v>
      </c>
      <c r="AQ116" s="1">
        <v>16</v>
      </c>
      <c r="AR116" s="1">
        <v>68</v>
      </c>
      <c r="AS116" s="1">
        <v>259</v>
      </c>
      <c r="AT116" s="1">
        <v>547</v>
      </c>
      <c r="AU116" s="1">
        <v>587</v>
      </c>
      <c r="AV116" s="1">
        <v>607</v>
      </c>
      <c r="AW116" s="1">
        <v>724</v>
      </c>
      <c r="AX116" s="1">
        <v>899</v>
      </c>
      <c r="AY116" s="1">
        <v>992</v>
      </c>
      <c r="AZ116" s="1">
        <v>1061</v>
      </c>
      <c r="BA116" s="1">
        <v>1083</v>
      </c>
      <c r="BB116" s="1">
        <v>1111</v>
      </c>
      <c r="BC116" s="1">
        <v>1113</v>
      </c>
      <c r="BD116" s="1">
        <v>1282</v>
      </c>
      <c r="BE116" s="1">
        <v>1364</v>
      </c>
      <c r="BF116" s="1">
        <v>1419</v>
      </c>
      <c r="BG116" s="1">
        <v>1421</v>
      </c>
      <c r="BH116" s="1">
        <v>1449</v>
      </c>
      <c r="BI116" s="1">
        <v>1542</v>
      </c>
      <c r="BJ116" s="1">
        <v>1593</v>
      </c>
      <c r="BK116" s="1">
        <v>1732</v>
      </c>
      <c r="BL116" s="1">
        <v>1787</v>
      </c>
      <c r="BM116" s="1">
        <v>1790</v>
      </c>
      <c r="BN116" s="1">
        <v>1823</v>
      </c>
      <c r="BO116" s="1">
        <v>1824</v>
      </c>
      <c r="BP116" s="1">
        <v>1845</v>
      </c>
      <c r="BQ116" s="1">
        <v>1853</v>
      </c>
      <c r="BR116" s="1">
        <v>1877</v>
      </c>
      <c r="BS116" s="1">
        <v>1911</v>
      </c>
      <c r="BT116" s="1">
        <v>2109</v>
      </c>
      <c r="BU116" s="1">
        <v>27</v>
      </c>
      <c r="BV116" s="1" t="b">
        <v>0</v>
      </c>
    </row>
    <row r="117" spans="1:74" x14ac:dyDescent="0.2">
      <c r="A117" s="1">
        <f>IF(ISERROR(SEARCH(Lookup!B$3,All!G117)),A116,A116+1)</f>
        <v>116</v>
      </c>
      <c r="B117" s="1" t="s">
        <v>3646</v>
      </c>
      <c r="C117" s="1" t="s">
        <v>6844</v>
      </c>
      <c r="D117" s="1" t="s">
        <v>6846</v>
      </c>
      <c r="E117" s="1" t="s">
        <v>159</v>
      </c>
      <c r="F117" s="1" t="s">
        <v>271</v>
      </c>
      <c r="G117" s="1" t="s">
        <v>273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1</v>
      </c>
      <c r="S117" s="1">
        <v>0</v>
      </c>
      <c r="T117" s="1">
        <v>7316</v>
      </c>
      <c r="U117" s="1">
        <v>327</v>
      </c>
      <c r="V117" s="3">
        <v>0.95409999999999995</v>
      </c>
      <c r="W117" s="3">
        <v>0.4373089</v>
      </c>
      <c r="X117" s="3">
        <v>0.124</v>
      </c>
      <c r="Y117" s="3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1</v>
      </c>
      <c r="AH117" s="1">
        <v>1</v>
      </c>
      <c r="AI117" s="1">
        <v>1</v>
      </c>
      <c r="AJ117" s="1">
        <v>1</v>
      </c>
      <c r="AK117" s="1">
        <v>1</v>
      </c>
      <c r="AL117" s="1">
        <v>1</v>
      </c>
      <c r="AM117" s="1">
        <v>11</v>
      </c>
      <c r="AN117" s="3">
        <v>56.686192594499992</v>
      </c>
      <c r="AO117" s="3">
        <v>-45.686192594499992</v>
      </c>
      <c r="AP117" s="1" t="s">
        <v>6928</v>
      </c>
      <c r="AQ117" s="1">
        <v>3</v>
      </c>
      <c r="AR117" s="1">
        <v>9</v>
      </c>
      <c r="AS117" s="1">
        <v>19</v>
      </c>
      <c r="AT117" s="1">
        <v>58</v>
      </c>
      <c r="AU117" s="1">
        <v>102</v>
      </c>
      <c r="AV117" s="1">
        <v>161</v>
      </c>
      <c r="AW117" s="1">
        <v>170</v>
      </c>
      <c r="AX117" s="1">
        <v>178</v>
      </c>
      <c r="AY117" s="1">
        <v>238</v>
      </c>
      <c r="AZ117" s="1">
        <v>279</v>
      </c>
      <c r="BA117" s="1">
        <v>393</v>
      </c>
      <c r="BB117" s="1">
        <v>422</v>
      </c>
      <c r="BC117" s="1">
        <v>450</v>
      </c>
      <c r="BD117" s="1">
        <v>627</v>
      </c>
      <c r="BE117" s="1">
        <v>765</v>
      </c>
      <c r="BF117" s="1">
        <v>895</v>
      </c>
      <c r="BG117" s="1">
        <v>931</v>
      </c>
      <c r="BH117" s="1">
        <v>1014</v>
      </c>
      <c r="BI117" s="1">
        <v>1034</v>
      </c>
      <c r="BJ117" s="1">
        <v>1066</v>
      </c>
      <c r="BK117" s="1">
        <v>1077</v>
      </c>
      <c r="BL117" s="1">
        <v>1148</v>
      </c>
      <c r="BM117" s="1">
        <v>1159</v>
      </c>
      <c r="BN117" s="1">
        <v>1173</v>
      </c>
      <c r="BO117" s="1">
        <v>1305</v>
      </c>
      <c r="BP117" s="1">
        <v>1420</v>
      </c>
      <c r="BQ117" s="1">
        <v>1805</v>
      </c>
      <c r="BR117" s="1">
        <v>1857</v>
      </c>
      <c r="BS117" s="1">
        <v>1872</v>
      </c>
      <c r="BT117" s="1">
        <v>2063</v>
      </c>
      <c r="BU117" s="1">
        <v>31</v>
      </c>
      <c r="BV117" s="1" t="b">
        <v>0</v>
      </c>
    </row>
    <row r="118" spans="1:74" x14ac:dyDescent="0.2">
      <c r="A118" s="1">
        <f>IF(ISERROR(SEARCH(Lookup!B$3,All!G118)),A117,A117+1)</f>
        <v>117</v>
      </c>
      <c r="B118" s="1" t="s">
        <v>3420</v>
      </c>
      <c r="C118" s="1" t="s">
        <v>3699</v>
      </c>
      <c r="D118" s="1" t="s">
        <v>6847</v>
      </c>
      <c r="E118" s="1" t="s">
        <v>123</v>
      </c>
      <c r="F118" s="1" t="s">
        <v>274</v>
      </c>
      <c r="G118" s="1" t="s">
        <v>275</v>
      </c>
      <c r="H118" s="1">
        <v>0</v>
      </c>
      <c r="I118" s="1">
        <v>0</v>
      </c>
      <c r="J118" s="1">
        <v>0</v>
      </c>
      <c r="K118" s="1">
        <v>1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7961</v>
      </c>
      <c r="U118" s="1">
        <v>311</v>
      </c>
      <c r="V118" s="3">
        <v>0.66239999999999999</v>
      </c>
      <c r="W118" s="3">
        <v>0.49517689999999998</v>
      </c>
      <c r="X118" s="3">
        <v>0.20300000000000001</v>
      </c>
      <c r="Y118" s="3">
        <v>2.5999999999999999E-2</v>
      </c>
      <c r="Z118" s="1">
        <v>1</v>
      </c>
      <c r="AA118" s="1">
        <v>1</v>
      </c>
      <c r="AB118" s="1">
        <v>1</v>
      </c>
      <c r="AC118" s="1">
        <v>1</v>
      </c>
      <c r="AD118" s="1">
        <v>1</v>
      </c>
      <c r="AE118" s="1">
        <v>1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30</v>
      </c>
      <c r="AN118" s="3">
        <v>46.108603434500004</v>
      </c>
      <c r="AO118" s="3">
        <v>-16.108603434500004</v>
      </c>
      <c r="AP118" s="1" t="s">
        <v>6925</v>
      </c>
      <c r="AQ118" s="1">
        <v>22</v>
      </c>
      <c r="AR118" s="1">
        <v>194</v>
      </c>
      <c r="AS118" s="1">
        <v>466</v>
      </c>
      <c r="AT118" s="1">
        <v>495</v>
      </c>
      <c r="AU118" s="1">
        <v>502</v>
      </c>
      <c r="AV118" s="1">
        <v>550</v>
      </c>
      <c r="AW118" s="1">
        <v>555</v>
      </c>
      <c r="AX118" s="1">
        <v>666</v>
      </c>
      <c r="AY118" s="1">
        <v>689</v>
      </c>
      <c r="AZ118" s="1">
        <v>762</v>
      </c>
      <c r="BA118" s="1">
        <v>1021</v>
      </c>
      <c r="BB118" s="1">
        <v>1049</v>
      </c>
      <c r="BC118" s="1">
        <v>1075</v>
      </c>
      <c r="BD118" s="1">
        <v>1403</v>
      </c>
      <c r="BE118" s="1">
        <v>1553</v>
      </c>
      <c r="BF118" s="1">
        <v>1557</v>
      </c>
      <c r="BG118" s="1">
        <v>1628</v>
      </c>
      <c r="BH118" s="1">
        <v>1648</v>
      </c>
      <c r="BI118" s="1">
        <v>1867</v>
      </c>
      <c r="BJ118" s="1">
        <v>1882</v>
      </c>
      <c r="BK118" s="1">
        <v>1902</v>
      </c>
      <c r="BL118" s="1">
        <v>1967</v>
      </c>
      <c r="BM118" s="1">
        <v>2020</v>
      </c>
      <c r="BN118" s="1">
        <v>2080</v>
      </c>
      <c r="BO118" s="1">
        <v>2182</v>
      </c>
      <c r="BP118" s="1">
        <v>2234</v>
      </c>
      <c r="BQ118" s="1">
        <v>2252</v>
      </c>
      <c r="BR118" s="1">
        <v>2535</v>
      </c>
      <c r="BS118" s="1">
        <v>2589</v>
      </c>
      <c r="BT118" s="1">
        <v>2805</v>
      </c>
      <c r="BU118" s="1">
        <v>20</v>
      </c>
      <c r="BV118" s="1" t="b">
        <v>0</v>
      </c>
    </row>
    <row r="119" spans="1:74" x14ac:dyDescent="0.2">
      <c r="A119" s="1">
        <f>IF(ISERROR(SEARCH(Lookup!B$3,All!G119)),A118,A118+1)</f>
        <v>118</v>
      </c>
      <c r="B119" s="1" t="s">
        <v>3325</v>
      </c>
      <c r="C119" s="1" t="s">
        <v>3702</v>
      </c>
      <c r="D119" s="1" t="s">
        <v>6848</v>
      </c>
      <c r="E119" s="1" t="s">
        <v>53</v>
      </c>
      <c r="F119" s="1" t="s">
        <v>276</v>
      </c>
      <c r="G119" s="1" t="s">
        <v>277</v>
      </c>
      <c r="H119" s="1">
        <v>0</v>
      </c>
      <c r="I119" s="1">
        <v>0</v>
      </c>
      <c r="J119" s="1">
        <v>0</v>
      </c>
      <c r="K119" s="1">
        <v>1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7316</v>
      </c>
      <c r="U119" s="1">
        <v>359</v>
      </c>
      <c r="V119" s="3">
        <v>0.91639999999999999</v>
      </c>
      <c r="W119" s="3">
        <v>0.15598890000000001</v>
      </c>
      <c r="X119" s="3">
        <v>8.5999999999999993E-2</v>
      </c>
      <c r="Y119" s="3">
        <v>0</v>
      </c>
      <c r="Z119" s="1">
        <v>1</v>
      </c>
      <c r="AA119" s="1">
        <v>1</v>
      </c>
      <c r="AB119" s="1">
        <v>1</v>
      </c>
      <c r="AC119" s="1">
        <v>1</v>
      </c>
      <c r="AD119" s="1">
        <v>1</v>
      </c>
      <c r="AE119" s="1">
        <v>1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89</v>
      </c>
      <c r="AN119" s="3">
        <v>80.181863494500007</v>
      </c>
      <c r="AO119" s="3">
        <v>8.8181365054999929</v>
      </c>
      <c r="AP119" s="1" t="s">
        <v>6925</v>
      </c>
      <c r="AQ119" s="1">
        <v>35</v>
      </c>
      <c r="AR119" s="1">
        <v>41</v>
      </c>
      <c r="AS119" s="1">
        <v>95</v>
      </c>
      <c r="AT119" s="1">
        <v>163</v>
      </c>
      <c r="AU119" s="1">
        <v>281</v>
      </c>
      <c r="AV119" s="1">
        <v>318</v>
      </c>
      <c r="AW119" s="1">
        <v>394</v>
      </c>
      <c r="AX119" s="1">
        <v>767</v>
      </c>
      <c r="AY119" s="1">
        <v>809</v>
      </c>
      <c r="AZ119" s="1">
        <v>839</v>
      </c>
      <c r="BA119" s="1">
        <v>903</v>
      </c>
      <c r="BB119" s="1">
        <v>965</v>
      </c>
      <c r="BC119" s="1">
        <v>1131</v>
      </c>
      <c r="BD119" s="1">
        <v>1254</v>
      </c>
      <c r="BE119" s="1">
        <v>1462</v>
      </c>
      <c r="BF119" s="1">
        <v>1524</v>
      </c>
      <c r="BG119" s="1">
        <v>1777</v>
      </c>
      <c r="BH119" s="1">
        <v>1848</v>
      </c>
      <c r="BI119" s="1">
        <v>1961</v>
      </c>
      <c r="BJ119" s="1">
        <v>2152</v>
      </c>
      <c r="BK119" s="1">
        <v>2192</v>
      </c>
      <c r="BL119" s="1">
        <v>2213</v>
      </c>
      <c r="BM119" s="1">
        <v>2229</v>
      </c>
      <c r="BN119" s="1">
        <v>2241</v>
      </c>
      <c r="BO119" s="1">
        <v>2281</v>
      </c>
      <c r="BP119" s="1">
        <v>2299</v>
      </c>
      <c r="BQ119" s="1">
        <v>2368</v>
      </c>
      <c r="BR119" s="1">
        <v>2442</v>
      </c>
      <c r="BS119" s="1">
        <v>2579</v>
      </c>
      <c r="BT119" s="1">
        <v>2698</v>
      </c>
      <c r="BU119" s="1">
        <v>13</v>
      </c>
      <c r="BV119" s="1" t="b">
        <v>0</v>
      </c>
    </row>
    <row r="120" spans="1:74" x14ac:dyDescent="0.2">
      <c r="A120" s="1">
        <f>IF(ISERROR(SEARCH(Lookup!B$3,All!G120)),A119,A119+1)</f>
        <v>119</v>
      </c>
      <c r="B120" s="1" t="s">
        <v>3386</v>
      </c>
      <c r="C120" s="1" t="s">
        <v>5117</v>
      </c>
      <c r="D120" s="1" t="s">
        <v>6849</v>
      </c>
      <c r="E120" s="1" t="s">
        <v>41</v>
      </c>
      <c r="F120" s="1" t="s">
        <v>278</v>
      </c>
      <c r="G120" s="1" t="s">
        <v>279</v>
      </c>
      <c r="H120" s="1">
        <v>0</v>
      </c>
      <c r="I120" s="1">
        <v>0</v>
      </c>
      <c r="J120" s="1">
        <v>0</v>
      </c>
      <c r="K120" s="1">
        <v>1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7316</v>
      </c>
      <c r="U120" s="1">
        <v>375</v>
      </c>
      <c r="V120" s="3">
        <v>0.89870000000000005</v>
      </c>
      <c r="W120" s="3">
        <v>0.72340420000000005</v>
      </c>
      <c r="X120" s="3">
        <v>0.153</v>
      </c>
      <c r="Y120" s="3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1</v>
      </c>
      <c r="AJ120" s="1">
        <v>1</v>
      </c>
      <c r="AK120" s="1">
        <v>1</v>
      </c>
      <c r="AL120" s="1">
        <v>1</v>
      </c>
      <c r="AM120" s="1">
        <v>42</v>
      </c>
      <c r="AN120" s="3">
        <v>31.995486420999988</v>
      </c>
      <c r="AO120" s="3">
        <v>10.004513579000012</v>
      </c>
      <c r="AP120" s="1" t="s">
        <v>6925</v>
      </c>
      <c r="AQ120" s="1">
        <v>24</v>
      </c>
      <c r="AR120" s="1">
        <v>59</v>
      </c>
      <c r="AS120" s="1">
        <v>106</v>
      </c>
      <c r="AT120" s="1">
        <v>124</v>
      </c>
      <c r="AU120" s="1">
        <v>184</v>
      </c>
      <c r="AV120" s="1">
        <v>271</v>
      </c>
      <c r="AW120" s="1">
        <v>449</v>
      </c>
      <c r="AX120" s="1">
        <v>450</v>
      </c>
      <c r="AY120" s="1">
        <v>529</v>
      </c>
      <c r="AZ120" s="1">
        <v>544</v>
      </c>
      <c r="BA120" s="1">
        <v>648</v>
      </c>
      <c r="BB120" s="1">
        <v>695</v>
      </c>
      <c r="BC120" s="1">
        <v>725</v>
      </c>
      <c r="BD120" s="1">
        <v>729</v>
      </c>
      <c r="BE120" s="1">
        <v>750</v>
      </c>
      <c r="BF120" s="1">
        <v>751</v>
      </c>
      <c r="BG120" s="1">
        <v>1011</v>
      </c>
      <c r="BH120" s="1">
        <v>1043</v>
      </c>
      <c r="BI120" s="1">
        <v>1060</v>
      </c>
      <c r="BJ120" s="1">
        <v>1114</v>
      </c>
      <c r="BK120" s="1">
        <v>1146</v>
      </c>
      <c r="BL120" s="1">
        <v>1228</v>
      </c>
      <c r="BM120" s="1">
        <v>1499</v>
      </c>
      <c r="BN120" s="1">
        <v>1598</v>
      </c>
      <c r="BO120" s="1">
        <v>1694</v>
      </c>
      <c r="BP120" s="1">
        <v>1788</v>
      </c>
      <c r="BQ120" s="1">
        <v>1825</v>
      </c>
      <c r="BR120" s="1">
        <v>1847</v>
      </c>
      <c r="BS120" s="1">
        <v>1964</v>
      </c>
      <c r="BT120" s="1">
        <v>2322</v>
      </c>
      <c r="BU120" s="1">
        <v>18</v>
      </c>
      <c r="BV120" s="1" t="b">
        <v>0</v>
      </c>
    </row>
    <row r="121" spans="1:74" x14ac:dyDescent="0.2">
      <c r="A121" s="1">
        <f>IF(ISERROR(SEARCH(Lookup!B$3,All!G121)),A120,A120+1)</f>
        <v>120</v>
      </c>
      <c r="B121" s="1" t="s">
        <v>3305</v>
      </c>
      <c r="C121" s="1" t="s">
        <v>3733</v>
      </c>
      <c r="D121" s="1" t="s">
        <v>6850</v>
      </c>
      <c r="E121" s="1" t="s">
        <v>47</v>
      </c>
      <c r="F121" s="1" t="s">
        <v>59</v>
      </c>
      <c r="G121" s="1" t="s">
        <v>280</v>
      </c>
      <c r="H121" s="1">
        <v>0</v>
      </c>
      <c r="I121" s="1">
        <v>0</v>
      </c>
      <c r="J121" s="1">
        <v>0</v>
      </c>
      <c r="K121" s="1">
        <v>1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7957</v>
      </c>
      <c r="U121" s="1">
        <v>673</v>
      </c>
      <c r="V121" s="3">
        <v>0.68049999999999999</v>
      </c>
      <c r="W121" s="3">
        <v>0.70814809999999995</v>
      </c>
      <c r="X121" s="3">
        <v>0.183</v>
      </c>
      <c r="Y121" s="3">
        <v>1.2E-2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1</v>
      </c>
      <c r="AG121" s="1">
        <v>1</v>
      </c>
      <c r="AH121" s="1">
        <v>1</v>
      </c>
      <c r="AI121" s="1">
        <v>0</v>
      </c>
      <c r="AJ121" s="1">
        <v>0</v>
      </c>
      <c r="AK121" s="1">
        <v>0</v>
      </c>
      <c r="AL121" s="1">
        <v>0</v>
      </c>
      <c r="AM121" s="1">
        <v>7</v>
      </c>
      <c r="AN121" s="3">
        <v>29.708287190500002</v>
      </c>
      <c r="AO121" s="3">
        <v>-22.708287190500002</v>
      </c>
      <c r="AP121" s="1" t="s">
        <v>6926</v>
      </c>
      <c r="AQ121" s="1">
        <v>8</v>
      </c>
      <c r="AR121" s="1">
        <v>15</v>
      </c>
      <c r="AS121" s="1">
        <v>60</v>
      </c>
      <c r="AT121" s="1">
        <v>113</v>
      </c>
      <c r="AU121" s="1">
        <v>829</v>
      </c>
      <c r="AV121" s="1">
        <v>836</v>
      </c>
      <c r="AW121" s="1">
        <v>858</v>
      </c>
      <c r="AX121" s="1">
        <v>1122</v>
      </c>
      <c r="AY121" s="1">
        <v>1202</v>
      </c>
      <c r="AZ121" s="1">
        <v>1207</v>
      </c>
      <c r="BA121" s="1">
        <v>1224</v>
      </c>
      <c r="BB121" s="1">
        <v>1388</v>
      </c>
      <c r="BC121" s="1">
        <v>1411</v>
      </c>
      <c r="BD121" s="1">
        <v>1494</v>
      </c>
      <c r="BE121" s="1">
        <v>1556</v>
      </c>
      <c r="BF121" s="1">
        <v>1682</v>
      </c>
      <c r="BG121" s="1">
        <v>1736</v>
      </c>
      <c r="BH121" s="1">
        <v>1804</v>
      </c>
      <c r="BI121" s="1">
        <v>1837</v>
      </c>
      <c r="BJ121" s="1">
        <v>1896</v>
      </c>
      <c r="BK121" s="1">
        <v>2048</v>
      </c>
      <c r="BL121" s="1">
        <v>2128</v>
      </c>
      <c r="BM121" s="1">
        <v>2136</v>
      </c>
      <c r="BN121" s="1">
        <v>2187</v>
      </c>
      <c r="BO121" s="1">
        <v>2401</v>
      </c>
      <c r="BP121" s="1">
        <v>2566</v>
      </c>
      <c r="BQ121" s="1">
        <v>2625</v>
      </c>
      <c r="BR121" s="1">
        <v>2648</v>
      </c>
      <c r="BS121" s="1">
        <v>2675</v>
      </c>
      <c r="BT121" s="1">
        <v>2743</v>
      </c>
      <c r="BU121" s="1">
        <v>30</v>
      </c>
      <c r="BV121" s="1" t="b">
        <v>0</v>
      </c>
    </row>
    <row r="122" spans="1:74" x14ac:dyDescent="0.2">
      <c r="A122" s="1">
        <f>IF(ISERROR(SEARCH(Lookup!B$3,All!G122)),A121,A121+1)</f>
        <v>121</v>
      </c>
      <c r="B122" s="1" t="s">
        <v>3305</v>
      </c>
      <c r="C122" s="1" t="s">
        <v>3412</v>
      </c>
      <c r="D122" s="1" t="s">
        <v>6851</v>
      </c>
      <c r="E122" s="1" t="s">
        <v>47</v>
      </c>
      <c r="F122" s="1" t="s">
        <v>48</v>
      </c>
      <c r="G122" s="1" t="s">
        <v>281</v>
      </c>
      <c r="H122" s="1">
        <v>1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7660</v>
      </c>
      <c r="U122" s="1">
        <v>534</v>
      </c>
      <c r="V122" s="3">
        <v>0.12920000000000001</v>
      </c>
      <c r="W122" s="3">
        <v>0.96441949999999999</v>
      </c>
      <c r="X122" s="3">
        <v>8.4000000000000005E-2</v>
      </c>
      <c r="Y122" s="3">
        <v>0.79500000000000004</v>
      </c>
      <c r="Z122" s="1">
        <v>1</v>
      </c>
      <c r="AA122" s="1">
        <v>1</v>
      </c>
      <c r="AB122" s="1">
        <v>1</v>
      </c>
      <c r="AC122" s="1">
        <v>1</v>
      </c>
      <c r="AD122" s="1">
        <v>1</v>
      </c>
      <c r="AE122" s="1">
        <v>1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24</v>
      </c>
      <c r="AN122" s="3">
        <v>14.866612347500002</v>
      </c>
      <c r="AO122" s="3">
        <v>9.133387652499998</v>
      </c>
      <c r="AP122" s="1" t="s">
        <v>6925</v>
      </c>
      <c r="AQ122" s="1">
        <v>37</v>
      </c>
      <c r="AR122" s="1">
        <v>104</v>
      </c>
      <c r="AS122" s="1">
        <v>185</v>
      </c>
      <c r="AT122" s="1">
        <v>404</v>
      </c>
      <c r="AU122" s="1">
        <v>595</v>
      </c>
      <c r="AV122" s="1">
        <v>628</v>
      </c>
      <c r="AW122" s="1">
        <v>672</v>
      </c>
      <c r="AX122" s="1">
        <v>690</v>
      </c>
      <c r="AY122" s="1">
        <v>738</v>
      </c>
      <c r="AZ122" s="1">
        <v>884</v>
      </c>
      <c r="BA122" s="1">
        <v>974</v>
      </c>
      <c r="BB122" s="1">
        <v>1058</v>
      </c>
      <c r="BC122" s="1">
        <v>1062</v>
      </c>
      <c r="BD122" s="1">
        <v>1137</v>
      </c>
      <c r="BE122" s="1">
        <v>1330</v>
      </c>
      <c r="BF122" s="1">
        <v>1664</v>
      </c>
      <c r="BG122" s="1">
        <v>1723</v>
      </c>
      <c r="BH122" s="1">
        <v>2000</v>
      </c>
      <c r="BI122" s="1">
        <v>2321</v>
      </c>
      <c r="BJ122" s="1">
        <v>2327</v>
      </c>
      <c r="BK122" s="1">
        <v>2328</v>
      </c>
      <c r="BL122" s="1">
        <v>2362</v>
      </c>
      <c r="BM122" s="1">
        <v>2370</v>
      </c>
      <c r="BN122" s="1">
        <v>2440</v>
      </c>
      <c r="BO122" s="1">
        <v>2587</v>
      </c>
      <c r="BP122" s="1">
        <v>2700</v>
      </c>
      <c r="BQ122" s="1">
        <v>2711</v>
      </c>
      <c r="BR122" s="1">
        <v>2725</v>
      </c>
      <c r="BS122" s="1">
        <v>2790</v>
      </c>
      <c r="BT122" s="1">
        <v>2827</v>
      </c>
      <c r="BU122" s="1">
        <v>8</v>
      </c>
      <c r="BV122" s="1" t="b">
        <v>0</v>
      </c>
    </row>
    <row r="123" spans="1:74" x14ac:dyDescent="0.2">
      <c r="A123" s="1">
        <f>IF(ISERROR(SEARCH(Lookup!B$3,All!G123)),A122,A122+1)</f>
        <v>122</v>
      </c>
      <c r="B123" s="1" t="s">
        <v>3368</v>
      </c>
      <c r="C123" s="1" t="s">
        <v>3505</v>
      </c>
      <c r="D123" s="1" t="s">
        <v>6852</v>
      </c>
      <c r="E123" s="1" t="s">
        <v>149</v>
      </c>
      <c r="F123" s="1" t="s">
        <v>282</v>
      </c>
      <c r="G123" s="1" t="s">
        <v>283</v>
      </c>
      <c r="H123" s="1">
        <v>0</v>
      </c>
      <c r="I123" s="1">
        <v>0</v>
      </c>
      <c r="J123" s="1">
        <v>1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7366</v>
      </c>
      <c r="U123" s="1">
        <v>419</v>
      </c>
      <c r="V123" s="3">
        <v>0.5585</v>
      </c>
      <c r="W123" s="3">
        <v>0.79236269999999998</v>
      </c>
      <c r="X123" s="3">
        <v>0.22700000000000001</v>
      </c>
      <c r="Y123" s="3">
        <v>2.1000000000000001E-2</v>
      </c>
      <c r="Z123" s="1">
        <v>1</v>
      </c>
      <c r="AA123" s="1">
        <v>1</v>
      </c>
      <c r="AB123" s="1">
        <v>1</v>
      </c>
      <c r="AC123" s="1">
        <v>1</v>
      </c>
      <c r="AD123" s="1">
        <v>1</v>
      </c>
      <c r="AE123" s="1">
        <v>1</v>
      </c>
      <c r="AF123" s="1">
        <v>1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7</v>
      </c>
      <c r="AN123" s="3">
        <v>20.055964963500006</v>
      </c>
      <c r="AO123" s="3">
        <v>-13.055964963500006</v>
      </c>
      <c r="AP123" s="1" t="s">
        <v>6925</v>
      </c>
      <c r="AQ123" s="1">
        <v>146</v>
      </c>
      <c r="AR123" s="1">
        <v>243</v>
      </c>
      <c r="AS123" s="1">
        <v>502</v>
      </c>
      <c r="AT123" s="1">
        <v>514</v>
      </c>
      <c r="AU123" s="1">
        <v>540</v>
      </c>
      <c r="AV123" s="1">
        <v>582</v>
      </c>
      <c r="AW123" s="1">
        <v>739</v>
      </c>
      <c r="AX123" s="1">
        <v>744</v>
      </c>
      <c r="AY123" s="1">
        <v>770</v>
      </c>
      <c r="AZ123" s="1">
        <v>883</v>
      </c>
      <c r="BA123" s="1">
        <v>969</v>
      </c>
      <c r="BB123" s="1">
        <v>1010</v>
      </c>
      <c r="BC123" s="1">
        <v>1067</v>
      </c>
      <c r="BD123" s="1">
        <v>1302</v>
      </c>
      <c r="BE123" s="1">
        <v>1329</v>
      </c>
      <c r="BF123" s="1">
        <v>1350</v>
      </c>
      <c r="BG123" s="1">
        <v>1482</v>
      </c>
      <c r="BH123" s="1">
        <v>1491</v>
      </c>
      <c r="BI123" s="1">
        <v>1561</v>
      </c>
      <c r="BJ123" s="1">
        <v>1617</v>
      </c>
      <c r="BK123" s="1">
        <v>1640</v>
      </c>
      <c r="BL123" s="1">
        <v>1986</v>
      </c>
      <c r="BM123" s="1">
        <v>2094</v>
      </c>
      <c r="BN123" s="1">
        <v>2124</v>
      </c>
      <c r="BO123" s="1">
        <v>2270</v>
      </c>
      <c r="BP123" s="1">
        <v>2341</v>
      </c>
      <c r="BQ123" s="1">
        <v>2629</v>
      </c>
      <c r="BR123" s="1">
        <v>2724</v>
      </c>
      <c r="BS123" s="1">
        <v>2738</v>
      </c>
      <c r="BT123" s="1">
        <v>2739</v>
      </c>
      <c r="BU123" s="1">
        <v>27</v>
      </c>
      <c r="BV123" s="1" t="b">
        <v>0</v>
      </c>
    </row>
    <row r="124" spans="1:74" x14ac:dyDescent="0.2">
      <c r="A124" s="1">
        <f>IF(ISERROR(SEARCH(Lookup!B$3,All!G124)),A123,A123+1)</f>
        <v>123</v>
      </c>
      <c r="B124" s="1" t="s">
        <v>3305</v>
      </c>
      <c r="C124" s="1" t="s">
        <v>4515</v>
      </c>
      <c r="D124" s="1" t="s">
        <v>6853</v>
      </c>
      <c r="E124" s="1" t="s">
        <v>47</v>
      </c>
      <c r="F124" s="1" t="s">
        <v>99</v>
      </c>
      <c r="G124" s="1" t="s">
        <v>284</v>
      </c>
      <c r="H124" s="1">
        <v>0</v>
      </c>
      <c r="I124" s="1">
        <v>0</v>
      </c>
      <c r="J124" s="1">
        <v>0</v>
      </c>
      <c r="K124" s="1">
        <v>1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7645</v>
      </c>
      <c r="U124" s="1">
        <v>428</v>
      </c>
      <c r="V124" s="3">
        <v>0.86919999999999997</v>
      </c>
      <c r="W124" s="3">
        <v>0.32242989999999999</v>
      </c>
      <c r="X124" s="3">
        <v>9.1999999999999998E-2</v>
      </c>
      <c r="Y124" s="3">
        <v>1.2999999999999999E-2</v>
      </c>
      <c r="Z124" s="1">
        <v>1</v>
      </c>
      <c r="AA124" s="1">
        <v>1</v>
      </c>
      <c r="AB124" s="1">
        <v>1</v>
      </c>
      <c r="AC124" s="1">
        <v>1</v>
      </c>
      <c r="AD124" s="1">
        <v>1</v>
      </c>
      <c r="AE124" s="1">
        <v>1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60</v>
      </c>
      <c r="AN124" s="3">
        <v>66.160429199500001</v>
      </c>
      <c r="AO124" s="3">
        <v>-6.1604291995000011</v>
      </c>
      <c r="AP124" s="1" t="s">
        <v>6925</v>
      </c>
      <c r="AQ124" s="1">
        <v>35</v>
      </c>
      <c r="AR124" s="1">
        <v>54</v>
      </c>
      <c r="AS124" s="1">
        <v>91</v>
      </c>
      <c r="AT124" s="1">
        <v>281</v>
      </c>
      <c r="AU124" s="1">
        <v>318</v>
      </c>
      <c r="AV124" s="1">
        <v>394</v>
      </c>
      <c r="AW124" s="1">
        <v>767</v>
      </c>
      <c r="AX124" s="1">
        <v>782</v>
      </c>
      <c r="AY124" s="1">
        <v>809</v>
      </c>
      <c r="AZ124" s="1">
        <v>839</v>
      </c>
      <c r="BA124" s="1">
        <v>929</v>
      </c>
      <c r="BB124" s="1">
        <v>965</v>
      </c>
      <c r="BC124" s="1">
        <v>1254</v>
      </c>
      <c r="BD124" s="1">
        <v>1432</v>
      </c>
      <c r="BE124" s="1">
        <v>1471</v>
      </c>
      <c r="BF124" s="1">
        <v>1480</v>
      </c>
      <c r="BG124" s="1">
        <v>1554</v>
      </c>
      <c r="BH124" s="1">
        <v>1572</v>
      </c>
      <c r="BI124" s="1">
        <v>1642</v>
      </c>
      <c r="BJ124" s="1">
        <v>1814</v>
      </c>
      <c r="BK124" s="1">
        <v>1848</v>
      </c>
      <c r="BL124" s="1">
        <v>1868</v>
      </c>
      <c r="BM124" s="1">
        <v>1961</v>
      </c>
      <c r="BN124" s="1">
        <v>2079</v>
      </c>
      <c r="BO124" s="1">
        <v>2152</v>
      </c>
      <c r="BP124" s="1">
        <v>2243</v>
      </c>
      <c r="BQ124" s="1">
        <v>2299</v>
      </c>
      <c r="BR124" s="1">
        <v>2307</v>
      </c>
      <c r="BS124" s="1">
        <v>2411</v>
      </c>
      <c r="BT124" s="1">
        <v>2579</v>
      </c>
      <c r="BU124" s="1">
        <v>21</v>
      </c>
      <c r="BV124" s="1" t="b">
        <v>0</v>
      </c>
    </row>
    <row r="125" spans="1:74" x14ac:dyDescent="0.2">
      <c r="A125" s="1">
        <f>IF(ISERROR(SEARCH(Lookup!B$3,All!G125)),A124,A124+1)</f>
        <v>124</v>
      </c>
      <c r="B125" s="1" t="s">
        <v>3386</v>
      </c>
      <c r="C125" s="1" t="s">
        <v>6815</v>
      </c>
      <c r="D125" s="1" t="s">
        <v>6854</v>
      </c>
      <c r="E125" s="1" t="s">
        <v>41</v>
      </c>
      <c r="F125" s="1" t="s">
        <v>213</v>
      </c>
      <c r="G125" s="1" t="s">
        <v>285</v>
      </c>
      <c r="H125" s="1">
        <v>0</v>
      </c>
      <c r="I125" s="1">
        <v>0</v>
      </c>
      <c r="J125" s="1">
        <v>0</v>
      </c>
      <c r="K125" s="1">
        <v>1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7587</v>
      </c>
      <c r="U125" s="1">
        <v>473</v>
      </c>
      <c r="V125" s="3">
        <v>0.86260000000000003</v>
      </c>
      <c r="W125" s="3">
        <v>0.54756870000000002</v>
      </c>
      <c r="X125" s="3">
        <v>0.13100000000000001</v>
      </c>
      <c r="Y125" s="3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1</v>
      </c>
      <c r="AI125" s="1">
        <v>1</v>
      </c>
      <c r="AJ125" s="1">
        <v>1</v>
      </c>
      <c r="AK125" s="1">
        <v>1</v>
      </c>
      <c r="AL125" s="1">
        <v>1</v>
      </c>
      <c r="AM125" s="1">
        <v>43</v>
      </c>
      <c r="AN125" s="3">
        <v>46.4703024935</v>
      </c>
      <c r="AO125" s="3">
        <v>-3.4703024935000002</v>
      </c>
      <c r="AP125" s="1" t="s">
        <v>6925</v>
      </c>
      <c r="AQ125" s="1">
        <v>3</v>
      </c>
      <c r="AR125" s="1">
        <v>9</v>
      </c>
      <c r="AS125" s="1">
        <v>24</v>
      </c>
      <c r="AT125" s="1">
        <v>59</v>
      </c>
      <c r="AU125" s="1">
        <v>116</v>
      </c>
      <c r="AV125" s="1">
        <v>119</v>
      </c>
      <c r="AW125" s="1">
        <v>170</v>
      </c>
      <c r="AX125" s="1">
        <v>178</v>
      </c>
      <c r="AY125" s="1">
        <v>184</v>
      </c>
      <c r="AZ125" s="1">
        <v>238</v>
      </c>
      <c r="BA125" s="1">
        <v>342</v>
      </c>
      <c r="BB125" s="1">
        <v>393</v>
      </c>
      <c r="BC125" s="1">
        <v>544</v>
      </c>
      <c r="BD125" s="1">
        <v>601</v>
      </c>
      <c r="BE125" s="1">
        <v>627</v>
      </c>
      <c r="BF125" s="1">
        <v>895</v>
      </c>
      <c r="BG125" s="1">
        <v>931</v>
      </c>
      <c r="BH125" s="1">
        <v>1014</v>
      </c>
      <c r="BI125" s="1">
        <v>1034</v>
      </c>
      <c r="BJ125" s="1">
        <v>1116</v>
      </c>
      <c r="BK125" s="1">
        <v>1146</v>
      </c>
      <c r="BL125" s="1">
        <v>1159</v>
      </c>
      <c r="BM125" s="1">
        <v>1173</v>
      </c>
      <c r="BN125" s="1">
        <v>1305</v>
      </c>
      <c r="BO125" s="1">
        <v>1420</v>
      </c>
      <c r="BP125" s="1">
        <v>1696</v>
      </c>
      <c r="BQ125" s="1">
        <v>1788</v>
      </c>
      <c r="BR125" s="1">
        <v>1805</v>
      </c>
      <c r="BS125" s="1">
        <v>1872</v>
      </c>
      <c r="BT125" s="1">
        <v>2051</v>
      </c>
      <c r="BU125" s="1">
        <v>18</v>
      </c>
      <c r="BV125" s="1" t="b">
        <v>0</v>
      </c>
    </row>
    <row r="126" spans="1:74" x14ac:dyDescent="0.2">
      <c r="A126" s="1">
        <f>IF(ISERROR(SEARCH(Lookup!B$3,All!G126)),A125,A125+1)</f>
        <v>125</v>
      </c>
      <c r="B126" s="1" t="s">
        <v>3333</v>
      </c>
      <c r="C126" s="1" t="s">
        <v>3334</v>
      </c>
      <c r="D126" s="1" t="s">
        <v>6855</v>
      </c>
      <c r="E126" s="1" t="s">
        <v>196</v>
      </c>
      <c r="F126" s="1" t="s">
        <v>286</v>
      </c>
      <c r="G126" s="1" t="s">
        <v>287</v>
      </c>
      <c r="H126" s="1">
        <v>0</v>
      </c>
      <c r="I126" s="1">
        <v>0</v>
      </c>
      <c r="J126" s="1">
        <v>1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7316</v>
      </c>
      <c r="U126" s="1">
        <v>873</v>
      </c>
      <c r="V126" s="3">
        <v>3.32E-2</v>
      </c>
      <c r="W126" s="3">
        <v>0.89371429999999996</v>
      </c>
      <c r="X126" s="3">
        <v>7.0999999999999994E-2</v>
      </c>
      <c r="Y126" s="3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1</v>
      </c>
      <c r="AJ126" s="1">
        <v>1</v>
      </c>
      <c r="AK126" s="1">
        <v>1</v>
      </c>
      <c r="AL126" s="1">
        <v>1</v>
      </c>
      <c r="AM126" s="1">
        <v>2</v>
      </c>
      <c r="AN126" s="3">
        <v>10.692977421499998</v>
      </c>
      <c r="AO126" s="3">
        <v>-8.6929774214999984</v>
      </c>
      <c r="AP126" s="1" t="s">
        <v>6925</v>
      </c>
      <c r="AQ126" s="1">
        <v>57</v>
      </c>
      <c r="AR126" s="1">
        <v>94</v>
      </c>
      <c r="AS126" s="1">
        <v>188</v>
      </c>
      <c r="AT126" s="1">
        <v>327</v>
      </c>
      <c r="AU126" s="1">
        <v>397</v>
      </c>
      <c r="AV126" s="1">
        <v>463</v>
      </c>
      <c r="AW126" s="1">
        <v>630</v>
      </c>
      <c r="AX126" s="1">
        <v>693</v>
      </c>
      <c r="AY126" s="1">
        <v>726</v>
      </c>
      <c r="AZ126" s="1">
        <v>740</v>
      </c>
      <c r="BA126" s="1">
        <v>786</v>
      </c>
      <c r="BB126" s="1">
        <v>856</v>
      </c>
      <c r="BC126" s="1">
        <v>984</v>
      </c>
      <c r="BD126" s="1">
        <v>1120</v>
      </c>
      <c r="BE126" s="1">
        <v>1192</v>
      </c>
      <c r="BF126" s="1">
        <v>1193</v>
      </c>
      <c r="BG126" s="1">
        <v>1203</v>
      </c>
      <c r="BH126" s="1">
        <v>1369</v>
      </c>
      <c r="BI126" s="1">
        <v>1391</v>
      </c>
      <c r="BJ126" s="1">
        <v>2272</v>
      </c>
      <c r="BK126" s="1">
        <v>2363</v>
      </c>
      <c r="BL126" s="1">
        <v>2463</v>
      </c>
      <c r="BM126" s="1">
        <v>2468</v>
      </c>
      <c r="BN126" s="1">
        <v>2476</v>
      </c>
      <c r="BO126" s="1">
        <v>2477</v>
      </c>
      <c r="BP126" s="1">
        <v>2689</v>
      </c>
      <c r="BQ126" s="1">
        <v>2757</v>
      </c>
      <c r="BR126" s="1">
        <v>2776</v>
      </c>
      <c r="BS126" s="1">
        <v>2789</v>
      </c>
      <c r="BT126" s="1">
        <v>2830</v>
      </c>
      <c r="BU126" s="1">
        <v>23</v>
      </c>
      <c r="BV126" s="1" t="b">
        <v>0</v>
      </c>
    </row>
    <row r="127" spans="1:74" x14ac:dyDescent="0.2">
      <c r="A127" s="1">
        <f>IF(ISERROR(SEARCH(Lookup!B$3,All!G127)),A126,A126+1)</f>
        <v>126</v>
      </c>
      <c r="B127" s="1" t="s">
        <v>3397</v>
      </c>
      <c r="C127" s="1" t="s">
        <v>3712</v>
      </c>
      <c r="D127" s="1" t="s">
        <v>6856</v>
      </c>
      <c r="E127" s="1" t="s">
        <v>263</v>
      </c>
      <c r="F127" s="1" t="s">
        <v>288</v>
      </c>
      <c r="G127" s="1" t="s">
        <v>289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7316</v>
      </c>
      <c r="U127" s="1">
        <v>565</v>
      </c>
      <c r="V127" s="3">
        <v>0.92569999999999997</v>
      </c>
      <c r="W127" s="3">
        <v>0.58053100000000002</v>
      </c>
      <c r="X127" s="3">
        <v>5.8999999999999997E-2</v>
      </c>
      <c r="Y127" s="3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1</v>
      </c>
      <c r="AJ127" s="1">
        <v>1</v>
      </c>
      <c r="AK127" s="1">
        <v>1</v>
      </c>
      <c r="AL127" s="1">
        <v>1</v>
      </c>
      <c r="AM127" s="1">
        <v>75</v>
      </c>
      <c r="AN127" s="3">
        <v>47.046819654999986</v>
      </c>
      <c r="AO127" s="3">
        <v>27.953180345000014</v>
      </c>
      <c r="AP127" s="1" t="s">
        <v>6927</v>
      </c>
      <c r="AQ127" s="1">
        <v>160</v>
      </c>
      <c r="AR127" s="1">
        <v>162</v>
      </c>
      <c r="AS127" s="1">
        <v>244</v>
      </c>
      <c r="AT127" s="1">
        <v>485</v>
      </c>
      <c r="AU127" s="1">
        <v>492</v>
      </c>
      <c r="AV127" s="1">
        <v>529</v>
      </c>
      <c r="AW127" s="1">
        <v>569</v>
      </c>
      <c r="AX127" s="1">
        <v>665</v>
      </c>
      <c r="AY127" s="1">
        <v>685</v>
      </c>
      <c r="AZ127" s="1">
        <v>696</v>
      </c>
      <c r="BA127" s="1">
        <v>734</v>
      </c>
      <c r="BB127" s="1">
        <v>788</v>
      </c>
      <c r="BC127" s="1">
        <v>880</v>
      </c>
      <c r="BD127" s="1">
        <v>917</v>
      </c>
      <c r="BE127" s="1">
        <v>1003</v>
      </c>
      <c r="BF127" s="1">
        <v>1030</v>
      </c>
      <c r="BG127" s="1">
        <v>1060</v>
      </c>
      <c r="BH127" s="1">
        <v>1146</v>
      </c>
      <c r="BI127" s="1">
        <v>1219</v>
      </c>
      <c r="BJ127" s="1">
        <v>1271</v>
      </c>
      <c r="BK127" s="1">
        <v>1299</v>
      </c>
      <c r="BL127" s="1">
        <v>1527</v>
      </c>
      <c r="BM127" s="1">
        <v>1564</v>
      </c>
      <c r="BN127" s="1">
        <v>1672</v>
      </c>
      <c r="BO127" s="1">
        <v>1705</v>
      </c>
      <c r="BP127" s="1">
        <v>1788</v>
      </c>
      <c r="BQ127" s="1">
        <v>2014</v>
      </c>
      <c r="BR127" s="1">
        <v>2090</v>
      </c>
      <c r="BS127" s="1">
        <v>2215</v>
      </c>
      <c r="BT127" s="1">
        <v>2264</v>
      </c>
      <c r="BU127" s="1">
        <v>4</v>
      </c>
      <c r="BV127" s="1" t="b">
        <v>1</v>
      </c>
    </row>
    <row r="128" spans="1:74" x14ac:dyDescent="0.2">
      <c r="A128" s="1">
        <f>IF(ISERROR(SEARCH(Lookup!B$3,All!G128)),A127,A127+1)</f>
        <v>127</v>
      </c>
      <c r="B128" s="1" t="s">
        <v>3311</v>
      </c>
      <c r="C128" s="1" t="s">
        <v>3428</v>
      </c>
      <c r="D128" s="1" t="s">
        <v>6857</v>
      </c>
      <c r="E128" s="1" t="s">
        <v>64</v>
      </c>
      <c r="F128" s="1" t="s">
        <v>131</v>
      </c>
      <c r="G128" s="1" t="s">
        <v>290</v>
      </c>
      <c r="H128" s="1">
        <v>0</v>
      </c>
      <c r="I128" s="1">
        <v>0</v>
      </c>
      <c r="J128" s="1">
        <v>0</v>
      </c>
      <c r="K128" s="1">
        <v>1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8197</v>
      </c>
      <c r="U128" s="1">
        <v>1253</v>
      </c>
      <c r="V128" s="3">
        <v>0.79569999999999996</v>
      </c>
      <c r="W128" s="3">
        <v>0.1881978</v>
      </c>
      <c r="X128" s="3">
        <v>8.4000000000000005E-2</v>
      </c>
      <c r="Y128" s="3">
        <v>3.0000000000000001E-3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1</v>
      </c>
      <c r="AK128" s="1">
        <v>1</v>
      </c>
      <c r="AL128" s="1">
        <v>1</v>
      </c>
      <c r="AM128" s="1">
        <v>61</v>
      </c>
      <c r="AN128" s="3">
        <v>76.240984589000007</v>
      </c>
      <c r="AO128" s="3">
        <v>-15.240984589000007</v>
      </c>
      <c r="AP128" s="1" t="s">
        <v>6925</v>
      </c>
      <c r="AQ128" s="1">
        <v>28</v>
      </c>
      <c r="AR128" s="1">
        <v>225</v>
      </c>
      <c r="AS128" s="1">
        <v>446</v>
      </c>
      <c r="AT128" s="1">
        <v>548</v>
      </c>
      <c r="AU128" s="1">
        <v>554</v>
      </c>
      <c r="AV128" s="1">
        <v>574</v>
      </c>
      <c r="AW128" s="1">
        <v>594</v>
      </c>
      <c r="AX128" s="1">
        <v>748</v>
      </c>
      <c r="AY128" s="1">
        <v>766</v>
      </c>
      <c r="AZ128" s="1">
        <v>864</v>
      </c>
      <c r="BA128" s="1">
        <v>875</v>
      </c>
      <c r="BB128" s="1">
        <v>898</v>
      </c>
      <c r="BC128" s="1">
        <v>913</v>
      </c>
      <c r="BD128" s="1">
        <v>923</v>
      </c>
      <c r="BE128" s="1">
        <v>1186</v>
      </c>
      <c r="BF128" s="1">
        <v>1382</v>
      </c>
      <c r="BG128" s="1">
        <v>1405</v>
      </c>
      <c r="BH128" s="1">
        <v>1487</v>
      </c>
      <c r="BI128" s="1">
        <v>1587</v>
      </c>
      <c r="BJ128" s="1">
        <v>1606</v>
      </c>
      <c r="BK128" s="1">
        <v>1631</v>
      </c>
      <c r="BL128" s="1">
        <v>1647</v>
      </c>
      <c r="BM128" s="1">
        <v>1940</v>
      </c>
      <c r="BN128" s="1">
        <v>1949</v>
      </c>
      <c r="BO128" s="1">
        <v>1996</v>
      </c>
      <c r="BP128" s="1">
        <v>2046</v>
      </c>
      <c r="BQ128" s="1">
        <v>2076</v>
      </c>
      <c r="BR128" s="1">
        <v>2194</v>
      </c>
      <c r="BS128" s="1">
        <v>2658</v>
      </c>
      <c r="BT128" s="1">
        <v>2668</v>
      </c>
      <c r="BU128" s="1">
        <v>17</v>
      </c>
      <c r="BV128" s="1" t="b">
        <v>0</v>
      </c>
    </row>
    <row r="129" spans="1:74" x14ac:dyDescent="0.2">
      <c r="A129" s="1">
        <f>IF(ISERROR(SEARCH(Lookup!B$3,All!G129)),A128,A128+1)</f>
        <v>128</v>
      </c>
      <c r="B129" s="1" t="s">
        <v>3311</v>
      </c>
      <c r="C129" s="1" t="s">
        <v>3697</v>
      </c>
      <c r="D129" s="1" t="s">
        <v>6858</v>
      </c>
      <c r="E129" s="1" t="s">
        <v>64</v>
      </c>
      <c r="F129" s="1" t="s">
        <v>291</v>
      </c>
      <c r="G129" s="1" t="s">
        <v>292</v>
      </c>
      <c r="H129" s="1">
        <v>0</v>
      </c>
      <c r="I129" s="1">
        <v>0</v>
      </c>
      <c r="J129" s="1">
        <v>0</v>
      </c>
      <c r="K129" s="1">
        <v>1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12244</v>
      </c>
      <c r="U129" s="1">
        <v>760</v>
      </c>
      <c r="V129" s="3">
        <v>0.71319999999999995</v>
      </c>
      <c r="W129" s="3">
        <v>7.1052599999999994E-2</v>
      </c>
      <c r="X129" s="3">
        <v>8.6999999999999994E-2</v>
      </c>
      <c r="Y129" s="3">
        <v>3.4000000000000002E-2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1</v>
      </c>
      <c r="AG129" s="1">
        <v>1</v>
      </c>
      <c r="AH129" s="1">
        <v>1</v>
      </c>
      <c r="AI129" s="1">
        <v>0</v>
      </c>
      <c r="AJ129" s="1">
        <v>0</v>
      </c>
      <c r="AK129" s="1">
        <v>0</v>
      </c>
      <c r="AL129" s="1">
        <v>0</v>
      </c>
      <c r="AM129" s="1">
        <v>79</v>
      </c>
      <c r="AN129" s="3">
        <v>84.932622963</v>
      </c>
      <c r="AO129" s="3">
        <v>-5.932622963</v>
      </c>
      <c r="AP129" s="1" t="s">
        <v>6925</v>
      </c>
      <c r="AQ129" s="1">
        <v>137</v>
      </c>
      <c r="AR129" s="1">
        <v>180</v>
      </c>
      <c r="AS129" s="1">
        <v>360</v>
      </c>
      <c r="AT129" s="1">
        <v>398</v>
      </c>
      <c r="AU129" s="1">
        <v>510</v>
      </c>
      <c r="AV129" s="1">
        <v>653</v>
      </c>
      <c r="AW129" s="1">
        <v>688</v>
      </c>
      <c r="AX129" s="1">
        <v>814</v>
      </c>
      <c r="AY129" s="1">
        <v>816</v>
      </c>
      <c r="AZ129" s="1">
        <v>838</v>
      </c>
      <c r="BA129" s="1">
        <v>1199</v>
      </c>
      <c r="BB129" s="1">
        <v>1245</v>
      </c>
      <c r="BC129" s="1">
        <v>1272</v>
      </c>
      <c r="BD129" s="1">
        <v>1291</v>
      </c>
      <c r="BE129" s="1">
        <v>1292</v>
      </c>
      <c r="BF129" s="1">
        <v>1335</v>
      </c>
      <c r="BG129" s="1">
        <v>1743</v>
      </c>
      <c r="BH129" s="1">
        <v>1758</v>
      </c>
      <c r="BI129" s="1">
        <v>1761</v>
      </c>
      <c r="BJ129" s="1">
        <v>1775</v>
      </c>
      <c r="BK129" s="1">
        <v>1795</v>
      </c>
      <c r="BL129" s="1">
        <v>1815</v>
      </c>
      <c r="BM129" s="1">
        <v>1818</v>
      </c>
      <c r="BN129" s="1">
        <v>1900</v>
      </c>
      <c r="BO129" s="1">
        <v>1915</v>
      </c>
      <c r="BP129" s="1">
        <v>1928</v>
      </c>
      <c r="BQ129" s="1">
        <v>1931</v>
      </c>
      <c r="BR129" s="1">
        <v>1936</v>
      </c>
      <c r="BS129" s="1">
        <v>1966</v>
      </c>
      <c r="BT129" s="1">
        <v>2160</v>
      </c>
      <c r="BU129" s="1">
        <v>23</v>
      </c>
      <c r="BV129" s="1" t="b">
        <v>0</v>
      </c>
    </row>
    <row r="130" spans="1:74" x14ac:dyDescent="0.2">
      <c r="A130" s="1">
        <f>IF(ISERROR(SEARCH(Lookup!B$3,All!G130)),A129,A129+1)</f>
        <v>129</v>
      </c>
      <c r="B130" s="1" t="s">
        <v>3333</v>
      </c>
      <c r="C130" s="1" t="s">
        <v>6859</v>
      </c>
      <c r="D130" s="1" t="s">
        <v>6860</v>
      </c>
      <c r="E130" s="1" t="s">
        <v>196</v>
      </c>
      <c r="F130" s="1" t="s">
        <v>293</v>
      </c>
      <c r="G130" s="1" t="s">
        <v>294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1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7316</v>
      </c>
      <c r="U130" s="1">
        <v>479</v>
      </c>
      <c r="V130" s="3">
        <v>0.52400000000000002</v>
      </c>
      <c r="W130" s="3">
        <v>0.63749999999999996</v>
      </c>
      <c r="X130" s="3">
        <v>0.14099999999999999</v>
      </c>
      <c r="Y130" s="3">
        <v>4.3999999999999997E-2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1</v>
      </c>
      <c r="AG130" s="1">
        <v>1</v>
      </c>
      <c r="AH130" s="1">
        <v>1</v>
      </c>
      <c r="AI130" s="1">
        <v>0</v>
      </c>
      <c r="AJ130" s="1">
        <v>0</v>
      </c>
      <c r="AK130" s="1">
        <v>0</v>
      </c>
      <c r="AL130" s="1">
        <v>0</v>
      </c>
      <c r="AM130" s="1">
        <v>61</v>
      </c>
      <c r="AN130" s="3">
        <v>35.323209500000004</v>
      </c>
      <c r="AO130" s="3">
        <v>25.676790499999996</v>
      </c>
      <c r="AP130" s="1" t="s">
        <v>6927</v>
      </c>
      <c r="AQ130" s="1">
        <v>113</v>
      </c>
      <c r="AR130" s="1">
        <v>120</v>
      </c>
      <c r="AS130" s="1">
        <v>132</v>
      </c>
      <c r="AT130" s="1">
        <v>269</v>
      </c>
      <c r="AU130" s="1">
        <v>347</v>
      </c>
      <c r="AV130" s="1">
        <v>654</v>
      </c>
      <c r="AW130" s="1">
        <v>836</v>
      </c>
      <c r="AX130" s="1">
        <v>858</v>
      </c>
      <c r="AY130" s="1">
        <v>1139</v>
      </c>
      <c r="AZ130" s="1">
        <v>1207</v>
      </c>
      <c r="BA130" s="1">
        <v>1238</v>
      </c>
      <c r="BB130" s="1">
        <v>1700</v>
      </c>
      <c r="BC130" s="1">
        <v>1754</v>
      </c>
      <c r="BD130" s="1">
        <v>1755</v>
      </c>
      <c r="BE130" s="1">
        <v>1764</v>
      </c>
      <c r="BF130" s="1">
        <v>1837</v>
      </c>
      <c r="BG130" s="1">
        <v>1896</v>
      </c>
      <c r="BH130" s="1">
        <v>1941</v>
      </c>
      <c r="BI130" s="1">
        <v>2048</v>
      </c>
      <c r="BJ130" s="1">
        <v>2102</v>
      </c>
      <c r="BK130" s="1">
        <v>2121</v>
      </c>
      <c r="BL130" s="1">
        <v>2172</v>
      </c>
      <c r="BM130" s="1">
        <v>2184</v>
      </c>
      <c r="BN130" s="1">
        <v>2337</v>
      </c>
      <c r="BO130" s="1">
        <v>2401</v>
      </c>
      <c r="BP130" s="1">
        <v>2459</v>
      </c>
      <c r="BQ130" s="1">
        <v>2529</v>
      </c>
      <c r="BR130" s="1">
        <v>2566</v>
      </c>
      <c r="BS130" s="1">
        <v>2648</v>
      </c>
      <c r="BT130" s="1">
        <v>2674</v>
      </c>
      <c r="BU130" s="1">
        <v>3</v>
      </c>
      <c r="BV130" s="1" t="b">
        <v>1</v>
      </c>
    </row>
    <row r="131" spans="1:74" x14ac:dyDescent="0.2">
      <c r="A131" s="1">
        <f>IF(ISERROR(SEARCH(Lookup!B$3,All!G131)),A130,A130+1)</f>
        <v>130</v>
      </c>
      <c r="B131" s="1" t="s">
        <v>3333</v>
      </c>
      <c r="C131" s="1" t="s">
        <v>6859</v>
      </c>
      <c r="D131" s="1" t="s">
        <v>6861</v>
      </c>
      <c r="E131" s="1" t="s">
        <v>196</v>
      </c>
      <c r="F131" s="1" t="s">
        <v>293</v>
      </c>
      <c r="G131" s="1" t="s">
        <v>295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1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7316</v>
      </c>
      <c r="U131" s="1">
        <v>571</v>
      </c>
      <c r="V131" s="3">
        <v>0.54990000000000006</v>
      </c>
      <c r="W131" s="3">
        <v>0.48336249999999997</v>
      </c>
      <c r="X131" s="3">
        <v>6.5000000000000002E-2</v>
      </c>
      <c r="Y131" s="3">
        <v>4.8000000000000001E-2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1</v>
      </c>
      <c r="AK131" s="1">
        <v>1</v>
      </c>
      <c r="AL131" s="1">
        <v>1</v>
      </c>
      <c r="AM131" s="1">
        <v>25</v>
      </c>
      <c r="AN131" s="3">
        <v>50.696347062500003</v>
      </c>
      <c r="AO131" s="3">
        <v>-25.696347062500003</v>
      </c>
      <c r="AP131" s="1" t="s">
        <v>6926</v>
      </c>
      <c r="AQ131" s="1">
        <v>149</v>
      </c>
      <c r="AR131" s="1">
        <v>252</v>
      </c>
      <c r="AS131" s="1">
        <v>263</v>
      </c>
      <c r="AT131" s="1">
        <v>287</v>
      </c>
      <c r="AU131" s="1">
        <v>337</v>
      </c>
      <c r="AV131" s="1">
        <v>353</v>
      </c>
      <c r="AW131" s="1">
        <v>427</v>
      </c>
      <c r="AX131" s="1">
        <v>428</v>
      </c>
      <c r="AY131" s="1">
        <v>472</v>
      </c>
      <c r="AZ131" s="1">
        <v>565</v>
      </c>
      <c r="BA131" s="1">
        <v>856</v>
      </c>
      <c r="BB131" s="1">
        <v>933</v>
      </c>
      <c r="BC131" s="1">
        <v>999</v>
      </c>
      <c r="BD131" s="1">
        <v>1146</v>
      </c>
      <c r="BE131" s="1">
        <v>1225</v>
      </c>
      <c r="BF131" s="1">
        <v>1284</v>
      </c>
      <c r="BG131" s="1">
        <v>1323</v>
      </c>
      <c r="BH131" s="1">
        <v>1367</v>
      </c>
      <c r="BI131" s="1">
        <v>1579</v>
      </c>
      <c r="BJ131" s="1">
        <v>1601</v>
      </c>
      <c r="BK131" s="1">
        <v>1612</v>
      </c>
      <c r="BL131" s="1">
        <v>1651</v>
      </c>
      <c r="BM131" s="1">
        <v>1656</v>
      </c>
      <c r="BN131" s="1">
        <v>1663</v>
      </c>
      <c r="BO131" s="1">
        <v>1745</v>
      </c>
      <c r="BP131" s="1">
        <v>1786</v>
      </c>
      <c r="BQ131" s="1">
        <v>1788</v>
      </c>
      <c r="BR131" s="1">
        <v>2065</v>
      </c>
      <c r="BS131" s="1">
        <v>2225</v>
      </c>
      <c r="BT131" s="1">
        <v>2633</v>
      </c>
      <c r="BU131" s="1">
        <v>25</v>
      </c>
      <c r="BV131" s="1" t="b">
        <v>0</v>
      </c>
    </row>
    <row r="132" spans="1:74" x14ac:dyDescent="0.2">
      <c r="A132" s="1">
        <f>IF(ISERROR(SEARCH(Lookup!B$3,All!G132)),A131,A131+1)</f>
        <v>131</v>
      </c>
      <c r="B132" s="1" t="s">
        <v>3333</v>
      </c>
      <c r="C132" s="1" t="s">
        <v>6859</v>
      </c>
      <c r="D132" s="1" t="s">
        <v>6862</v>
      </c>
      <c r="E132" s="1" t="s">
        <v>196</v>
      </c>
      <c r="F132" s="1" t="s">
        <v>293</v>
      </c>
      <c r="G132" s="1" t="s">
        <v>296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7316</v>
      </c>
      <c r="U132" s="1">
        <v>363</v>
      </c>
      <c r="V132" s="3">
        <v>0.51519999999999999</v>
      </c>
      <c r="W132" s="3">
        <v>0.63835609999999998</v>
      </c>
      <c r="X132" s="3">
        <v>0</v>
      </c>
      <c r="Y132" s="3">
        <v>0</v>
      </c>
      <c r="Z132" s="1">
        <v>1</v>
      </c>
      <c r="AA132" s="1">
        <v>1</v>
      </c>
      <c r="AB132" s="1">
        <v>1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46</v>
      </c>
      <c r="AN132" s="3">
        <v>39.480805730499995</v>
      </c>
      <c r="AO132" s="3">
        <v>6.5191942695000051</v>
      </c>
      <c r="AP132" s="1" t="s">
        <v>6925</v>
      </c>
      <c r="AQ132" s="1">
        <v>42</v>
      </c>
      <c r="AR132" s="1">
        <v>133</v>
      </c>
      <c r="AS132" s="1">
        <v>135</v>
      </c>
      <c r="AT132" s="1">
        <v>145</v>
      </c>
      <c r="AU132" s="1">
        <v>191</v>
      </c>
      <c r="AV132" s="1">
        <v>233</v>
      </c>
      <c r="AW132" s="1">
        <v>475</v>
      </c>
      <c r="AX132" s="1">
        <v>497</v>
      </c>
      <c r="AY132" s="1">
        <v>564</v>
      </c>
      <c r="AZ132" s="1">
        <v>566</v>
      </c>
      <c r="BA132" s="1">
        <v>657</v>
      </c>
      <c r="BB132" s="1">
        <v>892</v>
      </c>
      <c r="BC132" s="1">
        <v>932</v>
      </c>
      <c r="BD132" s="1">
        <v>1241</v>
      </c>
      <c r="BE132" s="1">
        <v>1324</v>
      </c>
      <c r="BF132" s="1">
        <v>1413</v>
      </c>
      <c r="BG132" s="1">
        <v>1437</v>
      </c>
      <c r="BH132" s="1">
        <v>1468</v>
      </c>
      <c r="BI132" s="1">
        <v>1537</v>
      </c>
      <c r="BJ132" s="1">
        <v>1566</v>
      </c>
      <c r="BK132" s="1">
        <v>1583</v>
      </c>
      <c r="BL132" s="1">
        <v>1697</v>
      </c>
      <c r="BM132" s="1">
        <v>1781</v>
      </c>
      <c r="BN132" s="1">
        <v>1883</v>
      </c>
      <c r="BO132" s="1">
        <v>1894</v>
      </c>
      <c r="BP132" s="1">
        <v>2320</v>
      </c>
      <c r="BQ132" s="1">
        <v>2400</v>
      </c>
      <c r="BR132" s="1">
        <v>2423</v>
      </c>
      <c r="BS132" s="1">
        <v>2450</v>
      </c>
      <c r="BT132" s="1">
        <v>2527</v>
      </c>
      <c r="BU132" s="1">
        <v>19</v>
      </c>
      <c r="BV132" s="1" t="b">
        <v>0</v>
      </c>
    </row>
    <row r="133" spans="1:74" x14ac:dyDescent="0.2">
      <c r="A133" s="1">
        <f>IF(ISERROR(SEARCH(Lookup!B$3,All!G133)),A132,A132+1)</f>
        <v>132</v>
      </c>
      <c r="B133" s="1" t="s">
        <v>3333</v>
      </c>
      <c r="C133" s="1" t="s">
        <v>6859</v>
      </c>
      <c r="D133" s="1" t="s">
        <v>6863</v>
      </c>
      <c r="E133" s="1" t="s">
        <v>196</v>
      </c>
      <c r="F133" s="1" t="s">
        <v>293</v>
      </c>
      <c r="G133" s="1" t="s">
        <v>297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1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7316</v>
      </c>
      <c r="U133" s="1">
        <v>419</v>
      </c>
      <c r="V133" s="3">
        <v>0.5131</v>
      </c>
      <c r="W133" s="3">
        <v>0.66825780000000001</v>
      </c>
      <c r="X133" s="3">
        <v>0.11899999999999999</v>
      </c>
      <c r="Y133" s="3">
        <v>0.114</v>
      </c>
      <c r="Z133" s="1">
        <v>0</v>
      </c>
      <c r="AA133" s="1">
        <v>0</v>
      </c>
      <c r="AB133" s="1">
        <v>0</v>
      </c>
      <c r="AC133" s="1">
        <v>1</v>
      </c>
      <c r="AD133" s="1">
        <v>1</v>
      </c>
      <c r="AE133" s="1">
        <v>1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45</v>
      </c>
      <c r="AN133" s="3">
        <v>34.277587889000003</v>
      </c>
      <c r="AO133" s="3">
        <v>10.722412110999997</v>
      </c>
      <c r="AP133" s="1" t="s">
        <v>6925</v>
      </c>
      <c r="AQ133" s="1">
        <v>129</v>
      </c>
      <c r="AR133" s="1">
        <v>144</v>
      </c>
      <c r="AS133" s="1">
        <v>177</v>
      </c>
      <c r="AT133" s="1">
        <v>224</v>
      </c>
      <c r="AU133" s="1">
        <v>248</v>
      </c>
      <c r="AV133" s="1">
        <v>269</v>
      </c>
      <c r="AW133" s="1">
        <v>298</v>
      </c>
      <c r="AX133" s="1">
        <v>336</v>
      </c>
      <c r="AY133" s="1">
        <v>354</v>
      </c>
      <c r="AZ133" s="1">
        <v>624</v>
      </c>
      <c r="BA133" s="1">
        <v>846</v>
      </c>
      <c r="BB133" s="1">
        <v>932</v>
      </c>
      <c r="BC133" s="1">
        <v>988</v>
      </c>
      <c r="BD133" s="1">
        <v>1072</v>
      </c>
      <c r="BE133" s="1">
        <v>1165</v>
      </c>
      <c r="BF133" s="1">
        <v>1281</v>
      </c>
      <c r="BG133" s="1">
        <v>1375</v>
      </c>
      <c r="BH133" s="1">
        <v>1384</v>
      </c>
      <c r="BI133" s="1">
        <v>1389</v>
      </c>
      <c r="BJ133" s="1">
        <v>1413</v>
      </c>
      <c r="BK133" s="1">
        <v>1543</v>
      </c>
      <c r="BL133" s="1">
        <v>1582</v>
      </c>
      <c r="BM133" s="1">
        <v>1699</v>
      </c>
      <c r="BN133" s="1">
        <v>1754</v>
      </c>
      <c r="BO133" s="1">
        <v>1870</v>
      </c>
      <c r="BP133" s="1">
        <v>2457</v>
      </c>
      <c r="BQ133" s="1">
        <v>2470</v>
      </c>
      <c r="BR133" s="1">
        <v>2511</v>
      </c>
      <c r="BS133" s="1">
        <v>2665</v>
      </c>
      <c r="BT133" s="1">
        <v>2780</v>
      </c>
      <c r="BU133" s="1">
        <v>17</v>
      </c>
      <c r="BV133" s="1" t="b">
        <v>0</v>
      </c>
    </row>
    <row r="134" spans="1:74" x14ac:dyDescent="0.2">
      <c r="A134" s="1">
        <f>IF(ISERROR(SEARCH(Lookup!B$3,All!G134)),A133,A133+1)</f>
        <v>133</v>
      </c>
      <c r="B134" s="1" t="s">
        <v>3391</v>
      </c>
      <c r="C134" s="1" t="s">
        <v>3792</v>
      </c>
      <c r="D134" s="1" t="s">
        <v>6864</v>
      </c>
      <c r="E134" s="1" t="s">
        <v>199</v>
      </c>
      <c r="F134" s="1" t="s">
        <v>200</v>
      </c>
      <c r="G134" s="1" t="s">
        <v>298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1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7316</v>
      </c>
      <c r="U134" s="1">
        <v>192</v>
      </c>
      <c r="V134" s="3">
        <v>0.95309999999999995</v>
      </c>
      <c r="W134" s="3">
        <v>0.4635417</v>
      </c>
      <c r="X134" s="3">
        <v>0</v>
      </c>
      <c r="Y134" s="3">
        <v>0</v>
      </c>
      <c r="Z134" s="1">
        <v>1</v>
      </c>
      <c r="AA134" s="1">
        <v>1</v>
      </c>
      <c r="AB134" s="1">
        <v>1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41</v>
      </c>
      <c r="AN134" s="3">
        <v>58.818238358499997</v>
      </c>
      <c r="AO134" s="3">
        <v>-17.818238358499997</v>
      </c>
      <c r="AP134" s="1" t="s">
        <v>6926</v>
      </c>
      <c r="AQ134" s="1">
        <v>42</v>
      </c>
      <c r="AR134" s="1">
        <v>131</v>
      </c>
      <c r="AS134" s="1">
        <v>135</v>
      </c>
      <c r="AT134" s="1">
        <v>145</v>
      </c>
      <c r="AU134" s="1">
        <v>191</v>
      </c>
      <c r="AV134" s="1">
        <v>233</v>
      </c>
      <c r="AW134" s="1">
        <v>356</v>
      </c>
      <c r="AX134" s="1">
        <v>497</v>
      </c>
      <c r="AY134" s="1">
        <v>507</v>
      </c>
      <c r="AZ134" s="1">
        <v>519</v>
      </c>
      <c r="BA134" s="1">
        <v>564</v>
      </c>
      <c r="BB134" s="1">
        <v>709</v>
      </c>
      <c r="BC134" s="1">
        <v>1052</v>
      </c>
      <c r="BD134" s="1">
        <v>1163</v>
      </c>
      <c r="BE134" s="1">
        <v>1241</v>
      </c>
      <c r="BF134" s="1">
        <v>1275</v>
      </c>
      <c r="BG134" s="1">
        <v>1324</v>
      </c>
      <c r="BH134" s="1">
        <v>1413</v>
      </c>
      <c r="BI134" s="1">
        <v>1521</v>
      </c>
      <c r="BJ134" s="1">
        <v>1583</v>
      </c>
      <c r="BK134" s="1">
        <v>1781</v>
      </c>
      <c r="BL134" s="1">
        <v>1883</v>
      </c>
      <c r="BM134" s="1">
        <v>2005</v>
      </c>
      <c r="BN134" s="1">
        <v>2320</v>
      </c>
      <c r="BO134" s="1">
        <v>2400</v>
      </c>
      <c r="BP134" s="1">
        <v>2423</v>
      </c>
      <c r="BQ134" s="1">
        <v>2450</v>
      </c>
      <c r="BR134" s="1">
        <v>2524</v>
      </c>
      <c r="BS134" s="1">
        <v>2527</v>
      </c>
      <c r="BT134" s="1">
        <v>2556</v>
      </c>
      <c r="BU134" s="1">
        <v>20</v>
      </c>
      <c r="BV134" s="1" t="b">
        <v>0</v>
      </c>
    </row>
    <row r="135" spans="1:74" x14ac:dyDescent="0.2">
      <c r="A135" s="1">
        <f>IF(ISERROR(SEARCH(Lookup!B$3,All!G135)),A134,A134+1)</f>
        <v>134</v>
      </c>
      <c r="B135" s="1" t="s">
        <v>3368</v>
      </c>
      <c r="C135" s="1" t="s">
        <v>3820</v>
      </c>
      <c r="D135" s="1" t="s">
        <v>6865</v>
      </c>
      <c r="E135" s="1" t="s">
        <v>149</v>
      </c>
      <c r="F135" s="1" t="s">
        <v>299</v>
      </c>
      <c r="G135" s="1" t="s">
        <v>300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1</v>
      </c>
      <c r="R135" s="1">
        <v>0</v>
      </c>
      <c r="S135" s="1">
        <v>0</v>
      </c>
      <c r="T135" s="1">
        <v>7316</v>
      </c>
      <c r="U135" s="1">
        <v>301</v>
      </c>
      <c r="V135" s="3">
        <v>0.95350000000000001</v>
      </c>
      <c r="W135" s="3">
        <v>0.56478399999999995</v>
      </c>
      <c r="X135" s="3">
        <v>0.10100000000000001</v>
      </c>
      <c r="Y135" s="3">
        <v>0</v>
      </c>
      <c r="Z135" s="1">
        <v>1</v>
      </c>
      <c r="AA135" s="1">
        <v>1</v>
      </c>
      <c r="AB135" s="1">
        <v>1</v>
      </c>
      <c r="AC135" s="1">
        <v>1</v>
      </c>
      <c r="AD135" s="1">
        <v>1</v>
      </c>
      <c r="AE135" s="1">
        <v>1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48</v>
      </c>
      <c r="AN135" s="3">
        <v>47.207229420000004</v>
      </c>
      <c r="AO135" s="3">
        <v>0.79277057999999556</v>
      </c>
      <c r="AP135" s="1" t="s">
        <v>6925</v>
      </c>
      <c r="AQ135" s="1">
        <v>293</v>
      </c>
      <c r="AR135" s="1">
        <v>300</v>
      </c>
      <c r="AS135" s="1">
        <v>343</v>
      </c>
      <c r="AT135" s="1">
        <v>522</v>
      </c>
      <c r="AU135" s="1">
        <v>583</v>
      </c>
      <c r="AV135" s="1">
        <v>603</v>
      </c>
      <c r="AW135" s="1">
        <v>680</v>
      </c>
      <c r="AX135" s="1">
        <v>784</v>
      </c>
      <c r="AY135" s="1">
        <v>874</v>
      </c>
      <c r="AZ135" s="1">
        <v>909</v>
      </c>
      <c r="BA135" s="1">
        <v>978</v>
      </c>
      <c r="BB135" s="1">
        <v>1015</v>
      </c>
      <c r="BC135" s="1">
        <v>1041</v>
      </c>
      <c r="BD135" s="1">
        <v>1059</v>
      </c>
      <c r="BE135" s="1">
        <v>1115</v>
      </c>
      <c r="BF135" s="1">
        <v>1231</v>
      </c>
      <c r="BG135" s="1">
        <v>1258</v>
      </c>
      <c r="BH135" s="1">
        <v>1392</v>
      </c>
      <c r="BI135" s="1">
        <v>1453</v>
      </c>
      <c r="BJ135" s="1">
        <v>1479</v>
      </c>
      <c r="BK135" s="1">
        <v>1768</v>
      </c>
      <c r="BL135" s="1">
        <v>1817</v>
      </c>
      <c r="BM135" s="1">
        <v>1881</v>
      </c>
      <c r="BN135" s="1">
        <v>1895</v>
      </c>
      <c r="BO135" s="1">
        <v>1923</v>
      </c>
      <c r="BP135" s="1">
        <v>2075</v>
      </c>
      <c r="BQ135" s="1">
        <v>2120</v>
      </c>
      <c r="BR135" s="1">
        <v>2247</v>
      </c>
      <c r="BS135" s="1">
        <v>2340</v>
      </c>
      <c r="BT135" s="1">
        <v>2474</v>
      </c>
      <c r="BU135" s="1">
        <v>21</v>
      </c>
      <c r="BV135" s="1" t="b">
        <v>0</v>
      </c>
    </row>
    <row r="136" spans="1:74" x14ac:dyDescent="0.2">
      <c r="A136" s="1">
        <f>IF(ISERROR(SEARCH(Lookup!B$3,All!G136)),A135,A135+1)</f>
        <v>135</v>
      </c>
      <c r="B136" s="1" t="s">
        <v>3682</v>
      </c>
      <c r="C136" s="1" t="s">
        <v>3778</v>
      </c>
      <c r="D136" s="1" t="s">
        <v>6866</v>
      </c>
      <c r="E136" s="1" t="s">
        <v>93</v>
      </c>
      <c r="F136" s="1" t="s">
        <v>301</v>
      </c>
      <c r="G136" s="1" t="s">
        <v>302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1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7316</v>
      </c>
      <c r="U136" s="1">
        <v>400</v>
      </c>
      <c r="V136" s="3">
        <v>0.94750000000000001</v>
      </c>
      <c r="W136" s="3">
        <v>0.55500000000000005</v>
      </c>
      <c r="X136" s="3">
        <v>0</v>
      </c>
      <c r="Y136" s="3">
        <v>0</v>
      </c>
      <c r="Z136" s="1">
        <v>1</v>
      </c>
      <c r="AA136" s="1">
        <v>1</v>
      </c>
      <c r="AB136" s="1">
        <v>1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47</v>
      </c>
      <c r="AN136" s="3">
        <v>51.388962499999991</v>
      </c>
      <c r="AO136" s="3">
        <v>-4.388962499999991</v>
      </c>
      <c r="AP136" s="1" t="s">
        <v>6925</v>
      </c>
      <c r="AQ136" s="1">
        <v>42</v>
      </c>
      <c r="AR136" s="1">
        <v>131</v>
      </c>
      <c r="AS136" s="1">
        <v>133</v>
      </c>
      <c r="AT136" s="1">
        <v>145</v>
      </c>
      <c r="AU136" s="1">
        <v>191</v>
      </c>
      <c r="AV136" s="1">
        <v>233</v>
      </c>
      <c r="AW136" s="1">
        <v>356</v>
      </c>
      <c r="AX136" s="1">
        <v>497</v>
      </c>
      <c r="AY136" s="1">
        <v>507</v>
      </c>
      <c r="AZ136" s="1">
        <v>519</v>
      </c>
      <c r="BA136" s="1">
        <v>564</v>
      </c>
      <c r="BB136" s="1">
        <v>892</v>
      </c>
      <c r="BC136" s="1">
        <v>1052</v>
      </c>
      <c r="BD136" s="1">
        <v>1163</v>
      </c>
      <c r="BE136" s="1">
        <v>1241</v>
      </c>
      <c r="BF136" s="1">
        <v>1275</v>
      </c>
      <c r="BG136" s="1">
        <v>1324</v>
      </c>
      <c r="BH136" s="1">
        <v>1413</v>
      </c>
      <c r="BI136" s="1">
        <v>1521</v>
      </c>
      <c r="BJ136" s="1">
        <v>1583</v>
      </c>
      <c r="BK136" s="1">
        <v>1697</v>
      </c>
      <c r="BL136" s="1">
        <v>1781</v>
      </c>
      <c r="BM136" s="1">
        <v>1883</v>
      </c>
      <c r="BN136" s="1">
        <v>2167</v>
      </c>
      <c r="BO136" s="1">
        <v>2320</v>
      </c>
      <c r="BP136" s="1">
        <v>2400</v>
      </c>
      <c r="BQ136" s="1">
        <v>2423</v>
      </c>
      <c r="BR136" s="1">
        <v>2450</v>
      </c>
      <c r="BS136" s="1">
        <v>2524</v>
      </c>
      <c r="BT136" s="1">
        <v>2527</v>
      </c>
      <c r="BU136" s="1">
        <v>16</v>
      </c>
      <c r="BV136" s="1" t="b">
        <v>0</v>
      </c>
    </row>
    <row r="137" spans="1:74" x14ac:dyDescent="0.2">
      <c r="A137" s="1">
        <f>IF(ISERROR(SEARCH(Lookup!B$3,All!G137)),A136,A136+1)</f>
        <v>136</v>
      </c>
      <c r="B137" s="1" t="s">
        <v>3416</v>
      </c>
      <c r="C137" s="1" t="s">
        <v>4496</v>
      </c>
      <c r="D137" s="1" t="s">
        <v>6867</v>
      </c>
      <c r="E137" s="1" t="s">
        <v>50</v>
      </c>
      <c r="F137" s="1" t="s">
        <v>303</v>
      </c>
      <c r="G137" s="1" t="s">
        <v>304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1</v>
      </c>
      <c r="R137" s="1">
        <v>0</v>
      </c>
      <c r="S137" s="1">
        <v>0</v>
      </c>
      <c r="T137" s="1">
        <v>7316</v>
      </c>
      <c r="U137" s="1">
        <v>297</v>
      </c>
      <c r="V137" s="3">
        <v>0.78449999999999998</v>
      </c>
      <c r="W137" s="3">
        <v>0.27609430000000001</v>
      </c>
      <c r="X137" s="3">
        <v>0.23200000000000001</v>
      </c>
      <c r="Y137" s="3">
        <v>1.7999999999999999E-2</v>
      </c>
      <c r="Z137" s="1">
        <v>1</v>
      </c>
      <c r="AA137" s="1">
        <v>1</v>
      </c>
      <c r="AB137" s="1">
        <v>1</v>
      </c>
      <c r="AC137" s="1">
        <v>1</v>
      </c>
      <c r="AD137" s="1">
        <v>1</v>
      </c>
      <c r="AE137" s="1">
        <v>1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68</v>
      </c>
      <c r="AN137" s="3">
        <v>64.124485821500002</v>
      </c>
      <c r="AO137" s="3">
        <v>3.8755141784999978</v>
      </c>
      <c r="AP137" s="1" t="s">
        <v>6925</v>
      </c>
      <c r="AQ137" s="1">
        <v>17</v>
      </c>
      <c r="AR137" s="1">
        <v>44</v>
      </c>
      <c r="AS137" s="1">
        <v>74</v>
      </c>
      <c r="AT137" s="1">
        <v>174</v>
      </c>
      <c r="AU137" s="1">
        <v>351</v>
      </c>
      <c r="AV137" s="1">
        <v>383</v>
      </c>
      <c r="AW137" s="1">
        <v>522</v>
      </c>
      <c r="AX137" s="1">
        <v>575</v>
      </c>
      <c r="AY137" s="1">
        <v>676</v>
      </c>
      <c r="AZ137" s="1">
        <v>700</v>
      </c>
      <c r="BA137" s="1">
        <v>1147</v>
      </c>
      <c r="BB137" s="1">
        <v>1161</v>
      </c>
      <c r="BC137" s="1">
        <v>1168</v>
      </c>
      <c r="BD137" s="1">
        <v>1425</v>
      </c>
      <c r="BE137" s="1">
        <v>1464</v>
      </c>
      <c r="BF137" s="1">
        <v>1624</v>
      </c>
      <c r="BG137" s="1">
        <v>1759</v>
      </c>
      <c r="BH137" s="1">
        <v>1765</v>
      </c>
      <c r="BI137" s="1">
        <v>1774</v>
      </c>
      <c r="BJ137" s="1">
        <v>1968</v>
      </c>
      <c r="BK137" s="1">
        <v>1973</v>
      </c>
      <c r="BL137" s="1">
        <v>1974</v>
      </c>
      <c r="BM137" s="1">
        <v>1982</v>
      </c>
      <c r="BN137" s="1">
        <v>2055</v>
      </c>
      <c r="BO137" s="1">
        <v>2355</v>
      </c>
      <c r="BP137" s="1">
        <v>2451</v>
      </c>
      <c r="BQ137" s="1">
        <v>2490</v>
      </c>
      <c r="BR137" s="1">
        <v>2492</v>
      </c>
      <c r="BS137" s="1">
        <v>2516</v>
      </c>
      <c r="BT137" s="1">
        <v>2744</v>
      </c>
      <c r="BU137" s="1">
        <v>18</v>
      </c>
      <c r="BV137" s="1" t="b">
        <v>0</v>
      </c>
    </row>
    <row r="138" spans="1:74" x14ac:dyDescent="0.2">
      <c r="A138" s="1">
        <f>IF(ISERROR(SEARCH(Lookup!B$3,All!G138)),A137,A137+1)</f>
        <v>137</v>
      </c>
      <c r="B138" s="1" t="s">
        <v>3311</v>
      </c>
      <c r="C138" s="1" t="s">
        <v>3697</v>
      </c>
      <c r="D138" s="1" t="s">
        <v>6868</v>
      </c>
      <c r="E138" s="1" t="s">
        <v>64</v>
      </c>
      <c r="F138" s="1" t="s">
        <v>291</v>
      </c>
      <c r="G138" s="1" t="s">
        <v>305</v>
      </c>
      <c r="H138" s="1">
        <v>0</v>
      </c>
      <c r="I138" s="1">
        <v>0</v>
      </c>
      <c r="J138" s="1">
        <v>0</v>
      </c>
      <c r="K138" s="1">
        <v>1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12244</v>
      </c>
      <c r="U138" s="1">
        <v>370</v>
      </c>
      <c r="V138" s="3">
        <v>0.87839999999999996</v>
      </c>
      <c r="W138" s="3">
        <v>3.24324E-2</v>
      </c>
      <c r="X138" s="3">
        <v>0.13500000000000001</v>
      </c>
      <c r="Y138" s="3">
        <v>1.9E-2</v>
      </c>
      <c r="Z138" s="1">
        <v>1</v>
      </c>
      <c r="AA138" s="1">
        <v>1</v>
      </c>
      <c r="AB138" s="1">
        <v>1</v>
      </c>
      <c r="AC138" s="1">
        <v>1</v>
      </c>
      <c r="AD138" s="1">
        <v>1</v>
      </c>
      <c r="AE138" s="1">
        <v>1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98</v>
      </c>
      <c r="AN138" s="3">
        <v>88.207755961999993</v>
      </c>
      <c r="AO138" s="3">
        <v>9.7922440380000069</v>
      </c>
      <c r="AP138" s="1" t="s">
        <v>6925</v>
      </c>
      <c r="AQ138" s="1">
        <v>128</v>
      </c>
      <c r="AR138" s="1">
        <v>360</v>
      </c>
      <c r="AS138" s="1">
        <v>484</v>
      </c>
      <c r="AT138" s="1">
        <v>536</v>
      </c>
      <c r="AU138" s="1">
        <v>605</v>
      </c>
      <c r="AV138" s="1">
        <v>653</v>
      </c>
      <c r="AW138" s="1">
        <v>688</v>
      </c>
      <c r="AX138" s="1">
        <v>871</v>
      </c>
      <c r="AY138" s="1">
        <v>942</v>
      </c>
      <c r="AZ138" s="1">
        <v>945</v>
      </c>
      <c r="BA138" s="1">
        <v>1046</v>
      </c>
      <c r="BB138" s="1">
        <v>1108</v>
      </c>
      <c r="BC138" s="1">
        <v>1272</v>
      </c>
      <c r="BD138" s="1">
        <v>1280</v>
      </c>
      <c r="BE138" s="1">
        <v>1291</v>
      </c>
      <c r="BF138" s="1">
        <v>1335</v>
      </c>
      <c r="BG138" s="1">
        <v>1390</v>
      </c>
      <c r="BH138" s="1">
        <v>1458</v>
      </c>
      <c r="BI138" s="1">
        <v>1761</v>
      </c>
      <c r="BJ138" s="1">
        <v>1775</v>
      </c>
      <c r="BK138" s="1">
        <v>1795</v>
      </c>
      <c r="BL138" s="1">
        <v>1815</v>
      </c>
      <c r="BM138" s="1">
        <v>1818</v>
      </c>
      <c r="BN138" s="1">
        <v>1900</v>
      </c>
      <c r="BO138" s="1">
        <v>1915</v>
      </c>
      <c r="BP138" s="1">
        <v>1928</v>
      </c>
      <c r="BQ138" s="1">
        <v>1931</v>
      </c>
      <c r="BR138" s="1">
        <v>1936</v>
      </c>
      <c r="BS138" s="1">
        <v>1966</v>
      </c>
      <c r="BT138" s="1">
        <v>2310</v>
      </c>
      <c r="BU138" s="1">
        <v>5</v>
      </c>
      <c r="BV138" s="1" t="b">
        <v>1</v>
      </c>
    </row>
    <row r="139" spans="1:74" x14ac:dyDescent="0.2">
      <c r="A139" s="1">
        <f>IF(ISERROR(SEARCH(Lookup!B$3,All!G139)),A138,A138+1)</f>
        <v>138</v>
      </c>
      <c r="B139" s="1" t="s">
        <v>3373</v>
      </c>
      <c r="C139" s="1" t="s">
        <v>3374</v>
      </c>
      <c r="D139" s="1" t="s">
        <v>6869</v>
      </c>
      <c r="E139" s="1" t="s">
        <v>306</v>
      </c>
      <c r="F139" s="1" t="s">
        <v>307</v>
      </c>
      <c r="G139" s="1" t="s">
        <v>308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1</v>
      </c>
      <c r="P139" s="1">
        <v>0</v>
      </c>
      <c r="Q139" s="1">
        <v>0</v>
      </c>
      <c r="R139" s="1">
        <v>0</v>
      </c>
      <c r="S139" s="1">
        <v>0</v>
      </c>
      <c r="T139" s="1">
        <v>7316</v>
      </c>
      <c r="U139" s="1">
        <v>607</v>
      </c>
      <c r="V139" s="3">
        <v>0.85829999999999995</v>
      </c>
      <c r="W139" s="3">
        <v>0.54365730000000001</v>
      </c>
      <c r="X139" s="3">
        <v>0.223</v>
      </c>
      <c r="Y139" s="3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1</v>
      </c>
      <c r="AF139" s="1">
        <v>1</v>
      </c>
      <c r="AG139" s="1">
        <v>1</v>
      </c>
      <c r="AH139" s="1">
        <v>1</v>
      </c>
      <c r="AI139" s="1">
        <v>0</v>
      </c>
      <c r="AJ139" s="1">
        <v>0</v>
      </c>
      <c r="AK139" s="1">
        <v>0</v>
      </c>
      <c r="AL139" s="1">
        <v>0</v>
      </c>
      <c r="AM139" s="1">
        <v>30</v>
      </c>
      <c r="AN139" s="3">
        <v>43.576003136499992</v>
      </c>
      <c r="AO139" s="3">
        <v>-13.576003136499992</v>
      </c>
      <c r="AP139" s="1" t="s">
        <v>6925</v>
      </c>
      <c r="AQ139" s="1">
        <v>13</v>
      </c>
      <c r="AR139" s="1">
        <v>25</v>
      </c>
      <c r="AS139" s="1">
        <v>175</v>
      </c>
      <c r="AT139" s="1">
        <v>227</v>
      </c>
      <c r="AU139" s="1">
        <v>382</v>
      </c>
      <c r="AV139" s="1">
        <v>525</v>
      </c>
      <c r="AW139" s="1">
        <v>615</v>
      </c>
      <c r="AX139" s="1">
        <v>617</v>
      </c>
      <c r="AY139" s="1">
        <v>704</v>
      </c>
      <c r="AZ139" s="1">
        <v>811</v>
      </c>
      <c r="BA139" s="1">
        <v>843</v>
      </c>
      <c r="BB139" s="1">
        <v>1036</v>
      </c>
      <c r="BC139" s="1">
        <v>1079</v>
      </c>
      <c r="BD139" s="1">
        <v>1123</v>
      </c>
      <c r="BE139" s="1">
        <v>1298</v>
      </c>
      <c r="BF139" s="1">
        <v>1675</v>
      </c>
      <c r="BG139" s="1">
        <v>1879</v>
      </c>
      <c r="BH139" s="1">
        <v>1985</v>
      </c>
      <c r="BI139" s="1">
        <v>1999</v>
      </c>
      <c r="BJ139" s="1">
        <v>2036</v>
      </c>
      <c r="BK139" s="1">
        <v>2138</v>
      </c>
      <c r="BL139" s="1">
        <v>2146</v>
      </c>
      <c r="BM139" s="1">
        <v>2169</v>
      </c>
      <c r="BN139" s="1">
        <v>2181</v>
      </c>
      <c r="BO139" s="1">
        <v>2304</v>
      </c>
      <c r="BP139" s="1">
        <v>2379</v>
      </c>
      <c r="BQ139" s="1">
        <v>2424</v>
      </c>
      <c r="BR139" s="1">
        <v>2512</v>
      </c>
      <c r="BS139" s="1">
        <v>2749</v>
      </c>
      <c r="BT139" s="1">
        <v>2750</v>
      </c>
      <c r="BU139" s="1">
        <v>23</v>
      </c>
      <c r="BV139" s="1" t="b">
        <v>0</v>
      </c>
    </row>
    <row r="140" spans="1:74" x14ac:dyDescent="0.2">
      <c r="A140" s="1">
        <f>IF(ISERROR(SEARCH(Lookup!B$3,All!G140)),A139,A139+1)</f>
        <v>139</v>
      </c>
      <c r="B140" s="1" t="s">
        <v>3373</v>
      </c>
      <c r="C140" s="1" t="s">
        <v>3374</v>
      </c>
      <c r="D140" s="1" t="s">
        <v>6870</v>
      </c>
      <c r="E140" s="1" t="s">
        <v>306</v>
      </c>
      <c r="F140" s="1" t="s">
        <v>307</v>
      </c>
      <c r="G140" s="1" t="s">
        <v>309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1</v>
      </c>
      <c r="R140" s="1">
        <v>0</v>
      </c>
      <c r="S140" s="1">
        <v>0</v>
      </c>
      <c r="T140" s="1">
        <v>7316</v>
      </c>
      <c r="U140" s="1">
        <v>671</v>
      </c>
      <c r="V140" s="3">
        <v>0.89270000000000005</v>
      </c>
      <c r="W140" s="3">
        <v>0.43517139999999999</v>
      </c>
      <c r="X140" s="3">
        <v>0.124</v>
      </c>
      <c r="Y140" s="3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1</v>
      </c>
      <c r="AJ140" s="1">
        <v>1</v>
      </c>
      <c r="AK140" s="1">
        <v>1</v>
      </c>
      <c r="AL140" s="1">
        <v>1</v>
      </c>
      <c r="AM140" s="1">
        <v>43</v>
      </c>
      <c r="AN140" s="3">
        <v>56.119915657000007</v>
      </c>
      <c r="AO140" s="3">
        <v>-13.119915657000007</v>
      </c>
      <c r="AP140" s="1" t="s">
        <v>6925</v>
      </c>
      <c r="AQ140" s="1">
        <v>30</v>
      </c>
      <c r="AR140" s="1">
        <v>71</v>
      </c>
      <c r="AS140" s="1">
        <v>141</v>
      </c>
      <c r="AT140" s="1">
        <v>190</v>
      </c>
      <c r="AU140" s="1">
        <v>290</v>
      </c>
      <c r="AV140" s="1">
        <v>482</v>
      </c>
      <c r="AW140" s="1">
        <v>589</v>
      </c>
      <c r="AX140" s="1">
        <v>614</v>
      </c>
      <c r="AY140" s="1">
        <v>648</v>
      </c>
      <c r="AZ140" s="1">
        <v>692</v>
      </c>
      <c r="BA140" s="1">
        <v>729</v>
      </c>
      <c r="BB140" s="1">
        <v>865</v>
      </c>
      <c r="BC140" s="1">
        <v>918</v>
      </c>
      <c r="BD140" s="1">
        <v>1048</v>
      </c>
      <c r="BE140" s="1">
        <v>1107</v>
      </c>
      <c r="BF140" s="1">
        <v>1225</v>
      </c>
      <c r="BG140" s="1">
        <v>1228</v>
      </c>
      <c r="BH140" s="1">
        <v>1232</v>
      </c>
      <c r="BI140" s="1">
        <v>1240</v>
      </c>
      <c r="BJ140" s="1">
        <v>1267</v>
      </c>
      <c r="BK140" s="1">
        <v>1307</v>
      </c>
      <c r="BL140" s="1">
        <v>1559</v>
      </c>
      <c r="BM140" s="1">
        <v>1687</v>
      </c>
      <c r="BN140" s="1">
        <v>1701</v>
      </c>
      <c r="BO140" s="1">
        <v>1920</v>
      </c>
      <c r="BP140" s="1">
        <v>1964</v>
      </c>
      <c r="BQ140" s="1">
        <v>1992</v>
      </c>
      <c r="BR140" s="1">
        <v>2021</v>
      </c>
      <c r="BS140" s="1">
        <v>2023</v>
      </c>
      <c r="BT140" s="1">
        <v>2670</v>
      </c>
      <c r="BU140" s="1">
        <v>24</v>
      </c>
      <c r="BV140" s="1" t="b">
        <v>0</v>
      </c>
    </row>
    <row r="141" spans="1:74" x14ac:dyDescent="0.2">
      <c r="A141" s="1">
        <f>IF(ISERROR(SEARCH(Lookup!B$3,All!G141)),A140,A140+1)</f>
        <v>140</v>
      </c>
      <c r="B141" s="1" t="s">
        <v>3442</v>
      </c>
      <c r="C141" s="1" t="s">
        <v>3443</v>
      </c>
      <c r="D141" s="1" t="s">
        <v>6871</v>
      </c>
      <c r="E141" s="1" t="s">
        <v>78</v>
      </c>
      <c r="F141" s="1" t="s">
        <v>165</v>
      </c>
      <c r="G141" s="1" t="s">
        <v>310</v>
      </c>
      <c r="H141" s="1">
        <v>0</v>
      </c>
      <c r="I141" s="1">
        <v>1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7835</v>
      </c>
      <c r="U141" s="1">
        <v>276</v>
      </c>
      <c r="V141" s="3">
        <v>0.25</v>
      </c>
      <c r="W141" s="3">
        <v>0.9638989</v>
      </c>
      <c r="X141" s="3">
        <v>0.17599999999999999</v>
      </c>
      <c r="Y141" s="3">
        <v>0.109</v>
      </c>
      <c r="Z141" s="1">
        <v>1</v>
      </c>
      <c r="AA141" s="1">
        <v>1</v>
      </c>
      <c r="AB141" s="1">
        <v>1</v>
      </c>
      <c r="AC141" s="1">
        <v>1</v>
      </c>
      <c r="AD141" s="1">
        <v>1</v>
      </c>
      <c r="AE141" s="1">
        <v>1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1</v>
      </c>
      <c r="AN141" s="3">
        <v>5.3023500444999883</v>
      </c>
      <c r="AO141" s="3">
        <v>-4.3023500444999883</v>
      </c>
      <c r="AP141" s="1" t="s">
        <v>6925</v>
      </c>
      <c r="AQ141" s="1">
        <v>61</v>
      </c>
      <c r="AR141" s="1">
        <v>176</v>
      </c>
      <c r="AS141" s="1">
        <v>218</v>
      </c>
      <c r="AT141" s="1">
        <v>247</v>
      </c>
      <c r="AU141" s="1">
        <v>350</v>
      </c>
      <c r="AV141" s="1">
        <v>370</v>
      </c>
      <c r="AW141" s="1">
        <v>430</v>
      </c>
      <c r="AX141" s="1">
        <v>556</v>
      </c>
      <c r="AY141" s="1">
        <v>557</v>
      </c>
      <c r="AZ141" s="1">
        <v>578</v>
      </c>
      <c r="BA141" s="1">
        <v>608</v>
      </c>
      <c r="BB141" s="1">
        <v>831</v>
      </c>
      <c r="BC141" s="1">
        <v>866</v>
      </c>
      <c r="BD141" s="1">
        <v>947</v>
      </c>
      <c r="BE141" s="1">
        <v>989</v>
      </c>
      <c r="BF141" s="1">
        <v>1063</v>
      </c>
      <c r="BG141" s="1">
        <v>1121</v>
      </c>
      <c r="BH141" s="1">
        <v>1138</v>
      </c>
      <c r="BI141" s="1">
        <v>1242</v>
      </c>
      <c r="BJ141" s="1">
        <v>1326</v>
      </c>
      <c r="BK141" s="1">
        <v>1362</v>
      </c>
      <c r="BL141" s="1">
        <v>1428</v>
      </c>
      <c r="BM141" s="1">
        <v>1444</v>
      </c>
      <c r="BN141" s="1">
        <v>1625</v>
      </c>
      <c r="BO141" s="1">
        <v>1905</v>
      </c>
      <c r="BP141" s="1">
        <v>2001</v>
      </c>
      <c r="BQ141" s="1">
        <v>2199</v>
      </c>
      <c r="BR141" s="1">
        <v>2218</v>
      </c>
      <c r="BS141" s="1">
        <v>2393</v>
      </c>
      <c r="BT141" s="1">
        <v>2513</v>
      </c>
      <c r="BU141" s="1">
        <v>29</v>
      </c>
      <c r="BV141" s="1" t="b">
        <v>0</v>
      </c>
    </row>
    <row r="142" spans="1:74" x14ac:dyDescent="0.2">
      <c r="A142" s="1">
        <f>IF(ISERROR(SEARCH(Lookup!B$3,All!G142)),A141,A141+1)</f>
        <v>141</v>
      </c>
      <c r="B142" s="1" t="s">
        <v>3349</v>
      </c>
      <c r="C142" s="1" t="s">
        <v>4779</v>
      </c>
      <c r="D142" s="1" t="s">
        <v>6872</v>
      </c>
      <c r="E142" s="1" t="s">
        <v>154</v>
      </c>
      <c r="F142" s="1" t="s">
        <v>311</v>
      </c>
      <c r="G142" s="1" t="s">
        <v>312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1</v>
      </c>
      <c r="R142" s="1">
        <v>0</v>
      </c>
      <c r="S142" s="1">
        <v>0</v>
      </c>
      <c r="T142" s="1">
        <v>7316</v>
      </c>
      <c r="U142" s="1">
        <v>574</v>
      </c>
      <c r="V142" s="3">
        <v>0.92679999999999996</v>
      </c>
      <c r="W142" s="3">
        <v>0.33449479999999998</v>
      </c>
      <c r="X142" s="3">
        <v>9.4E-2</v>
      </c>
      <c r="Y142" s="3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1</v>
      </c>
      <c r="AJ142" s="1">
        <v>1</v>
      </c>
      <c r="AK142" s="1">
        <v>1</v>
      </c>
      <c r="AL142" s="1">
        <v>1</v>
      </c>
      <c r="AM142" s="1">
        <v>38</v>
      </c>
      <c r="AN142" s="3">
        <v>65.663531073999991</v>
      </c>
      <c r="AO142" s="3">
        <v>-27.663531073999991</v>
      </c>
      <c r="AP142" s="1" t="s">
        <v>6926</v>
      </c>
      <c r="AQ142" s="1">
        <v>30</v>
      </c>
      <c r="AR142" s="1">
        <v>71</v>
      </c>
      <c r="AS142" s="1">
        <v>92</v>
      </c>
      <c r="AT142" s="1">
        <v>139</v>
      </c>
      <c r="AU142" s="1">
        <v>190</v>
      </c>
      <c r="AV142" s="1">
        <v>244</v>
      </c>
      <c r="AW142" s="1">
        <v>290</v>
      </c>
      <c r="AX142" s="1">
        <v>589</v>
      </c>
      <c r="AY142" s="1">
        <v>692</v>
      </c>
      <c r="AZ142" s="1">
        <v>757</v>
      </c>
      <c r="BA142" s="1">
        <v>772</v>
      </c>
      <c r="BB142" s="1">
        <v>778</v>
      </c>
      <c r="BC142" s="1">
        <v>865</v>
      </c>
      <c r="BD142" s="1">
        <v>894</v>
      </c>
      <c r="BE142" s="1">
        <v>904</v>
      </c>
      <c r="BF142" s="1">
        <v>1048</v>
      </c>
      <c r="BG142" s="1">
        <v>1107</v>
      </c>
      <c r="BH142" s="1">
        <v>1232</v>
      </c>
      <c r="BI142" s="1">
        <v>1267</v>
      </c>
      <c r="BJ142" s="1">
        <v>1277</v>
      </c>
      <c r="BK142" s="1">
        <v>1307</v>
      </c>
      <c r="BL142" s="1">
        <v>1495</v>
      </c>
      <c r="BM142" s="1">
        <v>1576</v>
      </c>
      <c r="BN142" s="1">
        <v>1687</v>
      </c>
      <c r="BO142" s="1">
        <v>1701</v>
      </c>
      <c r="BP142" s="1">
        <v>1920</v>
      </c>
      <c r="BQ142" s="1">
        <v>2021</v>
      </c>
      <c r="BR142" s="1">
        <v>2023</v>
      </c>
      <c r="BS142" s="1">
        <v>2670</v>
      </c>
      <c r="BT142" s="1">
        <v>2756</v>
      </c>
      <c r="BU142" s="1">
        <v>28</v>
      </c>
      <c r="BV142" s="1" t="b">
        <v>0</v>
      </c>
    </row>
    <row r="143" spans="1:74" x14ac:dyDescent="0.2">
      <c r="A143" s="1">
        <f>IF(ISERROR(SEARCH(Lookup!B$3,All!G143)),A142,A142+1)</f>
        <v>142</v>
      </c>
      <c r="B143" s="1" t="s">
        <v>3439</v>
      </c>
      <c r="C143" s="1" t="s">
        <v>3440</v>
      </c>
      <c r="D143" s="1" t="s">
        <v>6873</v>
      </c>
      <c r="E143" s="1" t="s">
        <v>313</v>
      </c>
      <c r="F143" s="1" t="s">
        <v>314</v>
      </c>
      <c r="G143" s="1" t="s">
        <v>315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7316</v>
      </c>
      <c r="U143" s="1">
        <v>293</v>
      </c>
      <c r="V143" s="3">
        <v>0.96930000000000005</v>
      </c>
      <c r="W143" s="3">
        <v>0.52218430000000005</v>
      </c>
      <c r="X143" s="3">
        <v>0.2</v>
      </c>
      <c r="Y143" s="3">
        <v>0</v>
      </c>
      <c r="Z143" s="1">
        <v>1</v>
      </c>
      <c r="AA143" s="1">
        <v>1</v>
      </c>
      <c r="AB143" s="1">
        <v>1</v>
      </c>
      <c r="AC143" s="1">
        <v>1</v>
      </c>
      <c r="AD143" s="1">
        <v>1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78</v>
      </c>
      <c r="AN143" s="3">
        <v>47.428607271499999</v>
      </c>
      <c r="AO143" s="3">
        <v>30.571392728500001</v>
      </c>
      <c r="AP143" s="1" t="s">
        <v>6927</v>
      </c>
      <c r="AQ143" s="1">
        <v>49</v>
      </c>
      <c r="AR143" s="1">
        <v>260</v>
      </c>
      <c r="AS143" s="1">
        <v>262</v>
      </c>
      <c r="AT143" s="1">
        <v>275</v>
      </c>
      <c r="AU143" s="1">
        <v>277</v>
      </c>
      <c r="AV143" s="1">
        <v>334</v>
      </c>
      <c r="AW143" s="1">
        <v>444</v>
      </c>
      <c r="AX143" s="1">
        <v>493</v>
      </c>
      <c r="AY143" s="1">
        <v>541</v>
      </c>
      <c r="AZ143" s="1">
        <v>647</v>
      </c>
      <c r="BA143" s="1">
        <v>817</v>
      </c>
      <c r="BB143" s="1">
        <v>869</v>
      </c>
      <c r="BC143" s="1">
        <v>962</v>
      </c>
      <c r="BD143" s="1">
        <v>1068</v>
      </c>
      <c r="BE143" s="1">
        <v>1150</v>
      </c>
      <c r="BF143" s="1">
        <v>1233</v>
      </c>
      <c r="BG143" s="1">
        <v>1355</v>
      </c>
      <c r="BH143" s="1">
        <v>1424</v>
      </c>
      <c r="BI143" s="1">
        <v>1465</v>
      </c>
      <c r="BJ143" s="1">
        <v>1518</v>
      </c>
      <c r="BK143" s="1">
        <v>1643</v>
      </c>
      <c r="BL143" s="1">
        <v>1665</v>
      </c>
      <c r="BM143" s="1">
        <v>1846</v>
      </c>
      <c r="BN143" s="1">
        <v>2074</v>
      </c>
      <c r="BO143" s="1">
        <v>2280</v>
      </c>
      <c r="BP143" s="1">
        <v>2298</v>
      </c>
      <c r="BQ143" s="1">
        <v>2300</v>
      </c>
      <c r="BR143" s="1">
        <v>2336</v>
      </c>
      <c r="BS143" s="1">
        <v>2371</v>
      </c>
      <c r="BT143" s="1">
        <v>2806</v>
      </c>
      <c r="BU143" s="1">
        <v>8</v>
      </c>
      <c r="BV143" s="1" t="b">
        <v>1</v>
      </c>
    </row>
    <row r="144" spans="1:74" x14ac:dyDescent="0.2">
      <c r="A144" s="1">
        <f>IF(ISERROR(SEARCH(Lookup!B$3,All!G144)),A143,A143+1)</f>
        <v>143</v>
      </c>
      <c r="B144" s="1" t="s">
        <v>3305</v>
      </c>
      <c r="C144" s="1" t="s">
        <v>3949</v>
      </c>
      <c r="D144" s="1" t="s">
        <v>6874</v>
      </c>
      <c r="E144" s="1" t="s">
        <v>47</v>
      </c>
      <c r="F144" s="1" t="s">
        <v>97</v>
      </c>
      <c r="G144" s="1" t="s">
        <v>316</v>
      </c>
      <c r="H144" s="1">
        <v>0</v>
      </c>
      <c r="I144" s="1">
        <v>0</v>
      </c>
      <c r="J144" s="1">
        <v>0</v>
      </c>
      <c r="K144" s="1">
        <v>1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7604</v>
      </c>
      <c r="U144" s="1">
        <v>622</v>
      </c>
      <c r="V144" s="3">
        <v>0.9486</v>
      </c>
      <c r="W144" s="3">
        <v>4.98392E-2</v>
      </c>
      <c r="X144" s="3">
        <v>0.105</v>
      </c>
      <c r="Y144" s="3">
        <v>1.6E-2</v>
      </c>
      <c r="Z144" s="1">
        <v>1</v>
      </c>
      <c r="AA144" s="1">
        <v>1</v>
      </c>
      <c r="AB144" s="1">
        <v>1</v>
      </c>
      <c r="AC144" s="1">
        <v>1</v>
      </c>
      <c r="AD144" s="1">
        <v>1</v>
      </c>
      <c r="AE144" s="1">
        <v>1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97</v>
      </c>
      <c r="AN144" s="3">
        <v>88.645796595999997</v>
      </c>
      <c r="AO144" s="3">
        <v>8.3542034040000033</v>
      </c>
      <c r="AP144" s="1" t="s">
        <v>6925</v>
      </c>
      <c r="AQ144" s="1">
        <v>35</v>
      </c>
      <c r="AR144" s="1">
        <v>41</v>
      </c>
      <c r="AS144" s="1">
        <v>118</v>
      </c>
      <c r="AT144" s="1">
        <v>200</v>
      </c>
      <c r="AU144" s="1">
        <v>839</v>
      </c>
      <c r="AV144" s="1">
        <v>903</v>
      </c>
      <c r="AW144" s="1">
        <v>965</v>
      </c>
      <c r="AX144" s="1">
        <v>1131</v>
      </c>
      <c r="AY144" s="1">
        <v>1171</v>
      </c>
      <c r="AZ144" s="1">
        <v>1462</v>
      </c>
      <c r="BA144" s="1">
        <v>1524</v>
      </c>
      <c r="BB144" s="1">
        <v>1659</v>
      </c>
      <c r="BC144" s="1">
        <v>1777</v>
      </c>
      <c r="BD144" s="1">
        <v>1844</v>
      </c>
      <c r="BE144" s="1">
        <v>1862</v>
      </c>
      <c r="BF144" s="1">
        <v>1960</v>
      </c>
      <c r="BG144" s="1">
        <v>2192</v>
      </c>
      <c r="BH144" s="1">
        <v>2213</v>
      </c>
      <c r="BI144" s="1">
        <v>2241</v>
      </c>
      <c r="BJ144" s="1">
        <v>2257</v>
      </c>
      <c r="BK144" s="1">
        <v>2281</v>
      </c>
      <c r="BL144" s="1">
        <v>2299</v>
      </c>
      <c r="BM144" s="1">
        <v>2301</v>
      </c>
      <c r="BN144" s="1">
        <v>2368</v>
      </c>
      <c r="BO144" s="1">
        <v>2425</v>
      </c>
      <c r="BP144" s="1">
        <v>2464</v>
      </c>
      <c r="BQ144" s="1">
        <v>2471</v>
      </c>
      <c r="BR144" s="1">
        <v>2533</v>
      </c>
      <c r="BS144" s="1">
        <v>2619</v>
      </c>
      <c r="BT144" s="1">
        <v>2698</v>
      </c>
      <c r="BU144" s="1">
        <v>6</v>
      </c>
      <c r="BV144" s="1" t="b">
        <v>1</v>
      </c>
    </row>
    <row r="145" spans="1:74" x14ac:dyDescent="0.2">
      <c r="A145" s="1">
        <f>IF(ISERROR(SEARCH(Lookup!B$3,All!G145)),A144,A144+1)</f>
        <v>144</v>
      </c>
      <c r="B145" s="1" t="s">
        <v>3299</v>
      </c>
      <c r="C145" s="1" t="s">
        <v>3300</v>
      </c>
      <c r="D145" s="1" t="s">
        <v>3301</v>
      </c>
      <c r="E145" s="1" t="s">
        <v>317</v>
      </c>
      <c r="F145" s="1" t="s">
        <v>318</v>
      </c>
      <c r="G145" s="1" t="s">
        <v>319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7316</v>
      </c>
      <c r="U145" s="1">
        <v>327</v>
      </c>
      <c r="V145" s="3">
        <v>0.77980000000000005</v>
      </c>
      <c r="W145" s="3">
        <v>0.71428570000000002</v>
      </c>
      <c r="X145" s="3">
        <v>0.11799999999999999</v>
      </c>
      <c r="Y145" s="3">
        <v>7.0000000000000001E-3</v>
      </c>
      <c r="Z145" s="1">
        <v>1</v>
      </c>
      <c r="AA145" s="1">
        <v>1</v>
      </c>
      <c r="AB145" s="1">
        <v>1</v>
      </c>
      <c r="AC145" s="1">
        <v>1</v>
      </c>
      <c r="AD145" s="1">
        <v>1</v>
      </c>
      <c r="AE145" s="1">
        <v>1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83</v>
      </c>
      <c r="AN145" s="3">
        <v>32.5815335785</v>
      </c>
      <c r="AO145" s="3">
        <v>50.4184664215</v>
      </c>
      <c r="AP145" s="1" t="s">
        <v>6929</v>
      </c>
      <c r="AQ145" s="1">
        <v>78</v>
      </c>
      <c r="AR145" s="1">
        <v>183</v>
      </c>
      <c r="AS145" s="1">
        <v>248</v>
      </c>
      <c r="AT145" s="1">
        <v>254</v>
      </c>
      <c r="AU145" s="1">
        <v>258</v>
      </c>
      <c r="AV145" s="1">
        <v>272</v>
      </c>
      <c r="AW145" s="1">
        <v>336</v>
      </c>
      <c r="AX145" s="1">
        <v>406</v>
      </c>
      <c r="AY145" s="1">
        <v>469</v>
      </c>
      <c r="AZ145" s="1">
        <v>501</v>
      </c>
      <c r="BA145" s="1">
        <v>590</v>
      </c>
      <c r="BB145" s="1">
        <v>846</v>
      </c>
      <c r="BC145" s="1">
        <v>932</v>
      </c>
      <c r="BD145" s="1">
        <v>981</v>
      </c>
      <c r="BE145" s="1">
        <v>1140</v>
      </c>
      <c r="BF145" s="1">
        <v>1281</v>
      </c>
      <c r="BG145" s="1">
        <v>1283</v>
      </c>
      <c r="BH145" s="1">
        <v>1338</v>
      </c>
      <c r="BI145" s="1">
        <v>1375</v>
      </c>
      <c r="BJ145" s="1">
        <v>1384</v>
      </c>
      <c r="BK145" s="1">
        <v>1413</v>
      </c>
      <c r="BL145" s="1">
        <v>1523</v>
      </c>
      <c r="BM145" s="1">
        <v>1633</v>
      </c>
      <c r="BN145" s="1">
        <v>1641</v>
      </c>
      <c r="BO145" s="1">
        <v>1644</v>
      </c>
      <c r="BP145" s="1">
        <v>1662</v>
      </c>
      <c r="BQ145" s="1">
        <v>1697</v>
      </c>
      <c r="BR145" s="1">
        <v>1841</v>
      </c>
      <c r="BS145" s="1">
        <v>1870</v>
      </c>
      <c r="BT145" s="1">
        <v>2211</v>
      </c>
      <c r="BU145" s="1">
        <v>4</v>
      </c>
      <c r="BV145" s="1" t="b">
        <v>1</v>
      </c>
    </row>
    <row r="146" spans="1:74" x14ac:dyDescent="0.2">
      <c r="A146" s="1">
        <f>IF(ISERROR(SEARCH(Lookup!B$3,All!G146)),A145,A145+1)</f>
        <v>145</v>
      </c>
      <c r="B146" s="1" t="s">
        <v>3302</v>
      </c>
      <c r="C146" s="1" t="s">
        <v>3303</v>
      </c>
      <c r="D146" s="1" t="s">
        <v>3304</v>
      </c>
      <c r="E146" s="1" t="s">
        <v>204</v>
      </c>
      <c r="F146" s="1" t="s">
        <v>320</v>
      </c>
      <c r="G146" s="1" t="s">
        <v>321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1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7316</v>
      </c>
      <c r="U146" s="1">
        <v>455</v>
      </c>
      <c r="V146" s="3">
        <v>0.95379999999999998</v>
      </c>
      <c r="W146" s="3">
        <v>0.44201309999999999</v>
      </c>
      <c r="X146" s="3">
        <v>0</v>
      </c>
      <c r="Y146" s="3">
        <v>0</v>
      </c>
      <c r="Z146" s="1">
        <v>1</v>
      </c>
      <c r="AA146" s="1">
        <v>1</v>
      </c>
      <c r="AB146" s="1">
        <v>1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38</v>
      </c>
      <c r="AN146" s="3">
        <v>60.559600515499994</v>
      </c>
      <c r="AO146" s="3">
        <v>-22.559600515499994</v>
      </c>
      <c r="AP146" s="1" t="s">
        <v>6926</v>
      </c>
      <c r="AQ146" s="1">
        <v>131</v>
      </c>
      <c r="AR146" s="1">
        <v>133</v>
      </c>
      <c r="AS146" s="1">
        <v>135</v>
      </c>
      <c r="AT146" s="1">
        <v>191</v>
      </c>
      <c r="AU146" s="1">
        <v>233</v>
      </c>
      <c r="AV146" s="1">
        <v>258</v>
      </c>
      <c r="AW146" s="1">
        <v>356</v>
      </c>
      <c r="AX146" s="1">
        <v>497</v>
      </c>
      <c r="AY146" s="1">
        <v>507</v>
      </c>
      <c r="AZ146" s="1">
        <v>519</v>
      </c>
      <c r="BA146" s="1">
        <v>564</v>
      </c>
      <c r="BB146" s="1">
        <v>709</v>
      </c>
      <c r="BC146" s="1">
        <v>1052</v>
      </c>
      <c r="BD146" s="1">
        <v>1163</v>
      </c>
      <c r="BE146" s="1">
        <v>1241</v>
      </c>
      <c r="BF146" s="1">
        <v>1275</v>
      </c>
      <c r="BG146" s="1">
        <v>1324</v>
      </c>
      <c r="BH146" s="1">
        <v>1413</v>
      </c>
      <c r="BI146" s="1">
        <v>1521</v>
      </c>
      <c r="BJ146" s="1">
        <v>1583</v>
      </c>
      <c r="BK146" s="1">
        <v>1781</v>
      </c>
      <c r="BL146" s="1">
        <v>1972</v>
      </c>
      <c r="BM146" s="1">
        <v>2005</v>
      </c>
      <c r="BN146" s="1">
        <v>2320</v>
      </c>
      <c r="BO146" s="1">
        <v>2400</v>
      </c>
      <c r="BP146" s="1">
        <v>2423</v>
      </c>
      <c r="BQ146" s="1">
        <v>2450</v>
      </c>
      <c r="BR146" s="1">
        <v>2524</v>
      </c>
      <c r="BS146" s="1">
        <v>2527</v>
      </c>
      <c r="BT146" s="1">
        <v>2556</v>
      </c>
      <c r="BU146" s="1">
        <v>21</v>
      </c>
      <c r="BV146" s="1" t="b">
        <v>0</v>
      </c>
    </row>
    <row r="147" spans="1:74" x14ac:dyDescent="0.2">
      <c r="A147" s="1">
        <f>IF(ISERROR(SEARCH(Lookup!B$3,All!G147)),A146,A146+1)</f>
        <v>146</v>
      </c>
      <c r="B147" s="1" t="s">
        <v>3305</v>
      </c>
      <c r="C147" s="1" t="s">
        <v>3306</v>
      </c>
      <c r="D147" s="1" t="s">
        <v>3307</v>
      </c>
      <c r="E147" s="1" t="s">
        <v>47</v>
      </c>
      <c r="F147" s="1" t="s">
        <v>322</v>
      </c>
      <c r="G147" s="1" t="s">
        <v>323</v>
      </c>
      <c r="H147" s="1">
        <v>0</v>
      </c>
      <c r="I147" s="1">
        <v>0</v>
      </c>
      <c r="J147" s="1">
        <v>1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8182</v>
      </c>
      <c r="U147" s="1">
        <v>340</v>
      </c>
      <c r="V147" s="3">
        <v>0.55879999999999996</v>
      </c>
      <c r="W147" s="3">
        <v>0.77428569999999997</v>
      </c>
      <c r="X147" s="3">
        <v>0.28199999999999997</v>
      </c>
      <c r="Y147" s="3">
        <v>3.1E-2</v>
      </c>
      <c r="Z147" s="1">
        <v>1</v>
      </c>
      <c r="AA147" s="1">
        <v>1</v>
      </c>
      <c r="AB147" s="1">
        <v>1</v>
      </c>
      <c r="AC147" s="1">
        <v>1</v>
      </c>
      <c r="AD147" s="1">
        <v>1</v>
      </c>
      <c r="AE147" s="1">
        <v>1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34</v>
      </c>
      <c r="AN147" s="3">
        <v>19.742260578500002</v>
      </c>
      <c r="AO147" s="3">
        <v>14.257739421499998</v>
      </c>
      <c r="AP147" s="1" t="s">
        <v>6925</v>
      </c>
      <c r="AQ147" s="1">
        <v>122</v>
      </c>
      <c r="AR147" s="1">
        <v>243</v>
      </c>
      <c r="AS147" s="1">
        <v>502</v>
      </c>
      <c r="AT147" s="1">
        <v>514</v>
      </c>
      <c r="AU147" s="1">
        <v>540</v>
      </c>
      <c r="AV147" s="1">
        <v>618</v>
      </c>
      <c r="AW147" s="1">
        <v>739</v>
      </c>
      <c r="AX147" s="1">
        <v>770</v>
      </c>
      <c r="AY147" s="1">
        <v>796</v>
      </c>
      <c r="AZ147" s="1">
        <v>883</v>
      </c>
      <c r="BA147" s="1">
        <v>969</v>
      </c>
      <c r="BB147" s="1">
        <v>1031</v>
      </c>
      <c r="BC147" s="1">
        <v>1302</v>
      </c>
      <c r="BD147" s="1">
        <v>1329</v>
      </c>
      <c r="BE147" s="1">
        <v>1344</v>
      </c>
      <c r="BF147" s="1">
        <v>1350</v>
      </c>
      <c r="BG147" s="1">
        <v>1403</v>
      </c>
      <c r="BH147" s="1">
        <v>1491</v>
      </c>
      <c r="BI147" s="1">
        <v>1561</v>
      </c>
      <c r="BJ147" s="1">
        <v>1577</v>
      </c>
      <c r="BK147" s="1">
        <v>1617</v>
      </c>
      <c r="BL147" s="1">
        <v>1640</v>
      </c>
      <c r="BM147" s="1">
        <v>1733</v>
      </c>
      <c r="BN147" s="1">
        <v>1878</v>
      </c>
      <c r="BO147" s="1">
        <v>1986</v>
      </c>
      <c r="BP147" s="1">
        <v>2094</v>
      </c>
      <c r="BQ147" s="1">
        <v>2124</v>
      </c>
      <c r="BR147" s="1">
        <v>2270</v>
      </c>
      <c r="BS147" s="1">
        <v>2738</v>
      </c>
      <c r="BT147" s="1">
        <v>2739</v>
      </c>
      <c r="BU147" s="1">
        <v>7</v>
      </c>
      <c r="BV147" s="1" t="b">
        <v>0</v>
      </c>
    </row>
    <row r="148" spans="1:74" x14ac:dyDescent="0.2">
      <c r="A148" s="1">
        <f>IF(ISERROR(SEARCH(Lookup!B$3,All!G148)),A147,A147+1)</f>
        <v>147</v>
      </c>
      <c r="B148" s="1" t="s">
        <v>3308</v>
      </c>
      <c r="C148" s="1" t="s">
        <v>3309</v>
      </c>
      <c r="D148" s="1" t="s">
        <v>3310</v>
      </c>
      <c r="E148" s="1" t="s">
        <v>193</v>
      </c>
      <c r="F148" s="1" t="s">
        <v>324</v>
      </c>
      <c r="G148" s="1" t="s">
        <v>325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1</v>
      </c>
      <c r="T148" s="1">
        <v>7316</v>
      </c>
      <c r="U148" s="1">
        <v>458</v>
      </c>
      <c r="V148" s="3">
        <v>0.91049999999999998</v>
      </c>
      <c r="W148" s="3">
        <v>0.69432309999999997</v>
      </c>
      <c r="X148" s="3">
        <v>0.14199999999999999</v>
      </c>
      <c r="Y148" s="3">
        <v>0</v>
      </c>
      <c r="Z148" s="1">
        <v>1</v>
      </c>
      <c r="AA148" s="1">
        <v>1</v>
      </c>
      <c r="AB148" s="1">
        <v>1</v>
      </c>
      <c r="AC148" s="1">
        <v>1</v>
      </c>
      <c r="AD148" s="1">
        <v>1</v>
      </c>
      <c r="AE148" s="1">
        <v>1</v>
      </c>
      <c r="AF148" s="1">
        <v>1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28</v>
      </c>
      <c r="AN148" s="3">
        <v>34.855784565500002</v>
      </c>
      <c r="AO148" s="3">
        <v>-6.8557845655000023</v>
      </c>
      <c r="AP148" s="1" t="s">
        <v>6925</v>
      </c>
      <c r="AQ148" s="1">
        <v>63</v>
      </c>
      <c r="AR148" s="1">
        <v>98</v>
      </c>
      <c r="AS148" s="1">
        <v>217</v>
      </c>
      <c r="AT148" s="1">
        <v>261</v>
      </c>
      <c r="AU148" s="1">
        <v>369</v>
      </c>
      <c r="AV148" s="1">
        <v>516</v>
      </c>
      <c r="AW148" s="1">
        <v>521</v>
      </c>
      <c r="AX148" s="1">
        <v>568</v>
      </c>
      <c r="AY148" s="1">
        <v>604</v>
      </c>
      <c r="AZ148" s="1">
        <v>787</v>
      </c>
      <c r="BA148" s="1">
        <v>847</v>
      </c>
      <c r="BB148" s="1">
        <v>881</v>
      </c>
      <c r="BC148" s="1">
        <v>946</v>
      </c>
      <c r="BD148" s="1">
        <v>1002</v>
      </c>
      <c r="BE148" s="1">
        <v>1073</v>
      </c>
      <c r="BF148" s="1">
        <v>1086</v>
      </c>
      <c r="BG148" s="1">
        <v>1270</v>
      </c>
      <c r="BH148" s="1">
        <v>1308</v>
      </c>
      <c r="BI148" s="1">
        <v>1528</v>
      </c>
      <c r="BJ148" s="1">
        <v>1667</v>
      </c>
      <c r="BK148" s="1">
        <v>1858</v>
      </c>
      <c r="BL148" s="1">
        <v>1913</v>
      </c>
      <c r="BM148" s="1">
        <v>2027</v>
      </c>
      <c r="BN148" s="1">
        <v>2031</v>
      </c>
      <c r="BO148" s="1">
        <v>2047</v>
      </c>
      <c r="BP148" s="1">
        <v>2058</v>
      </c>
      <c r="BQ148" s="1">
        <v>2059</v>
      </c>
      <c r="BR148" s="1">
        <v>2066</v>
      </c>
      <c r="BS148" s="1">
        <v>2488</v>
      </c>
      <c r="BT148" s="1">
        <v>2661</v>
      </c>
      <c r="BU148" s="1">
        <v>25</v>
      </c>
      <c r="BV148" s="1" t="b">
        <v>0</v>
      </c>
    </row>
    <row r="149" spans="1:74" x14ac:dyDescent="0.2">
      <c r="A149" s="1">
        <f>IF(ISERROR(SEARCH(Lookup!B$3,All!G149)),A148,A148+1)</f>
        <v>148</v>
      </c>
      <c r="B149" s="1" t="s">
        <v>3311</v>
      </c>
      <c r="C149" s="1" t="s">
        <v>3312</v>
      </c>
      <c r="D149" s="1" t="s">
        <v>3313</v>
      </c>
      <c r="E149" s="1" t="s">
        <v>64</v>
      </c>
      <c r="F149" s="1" t="s">
        <v>326</v>
      </c>
      <c r="G149" s="1" t="s">
        <v>327</v>
      </c>
      <c r="H149" s="1">
        <v>0</v>
      </c>
      <c r="I149" s="1">
        <v>0</v>
      </c>
      <c r="J149" s="1">
        <v>0</v>
      </c>
      <c r="K149" s="1">
        <v>1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8302</v>
      </c>
      <c r="U149" s="1">
        <v>402</v>
      </c>
      <c r="V149" s="3">
        <v>0.8831</v>
      </c>
      <c r="W149" s="3">
        <v>0.30597020000000003</v>
      </c>
      <c r="X149" s="3">
        <v>0.217</v>
      </c>
      <c r="Y149" s="3">
        <v>1.7999999999999999E-2</v>
      </c>
      <c r="Z149" s="1">
        <v>1</v>
      </c>
      <c r="AA149" s="1">
        <v>1</v>
      </c>
      <c r="AB149" s="1">
        <v>1</v>
      </c>
      <c r="AC149" s="1">
        <v>1</v>
      </c>
      <c r="AD149" s="1">
        <v>1</v>
      </c>
      <c r="AE149" s="1">
        <v>1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61</v>
      </c>
      <c r="AN149" s="3">
        <v>63.420090250999991</v>
      </c>
      <c r="AO149" s="3">
        <v>-2.4200902509999906</v>
      </c>
      <c r="AP149" s="1" t="s">
        <v>6925</v>
      </c>
      <c r="AQ149" s="1">
        <v>22</v>
      </c>
      <c r="AR149" s="1">
        <v>172</v>
      </c>
      <c r="AS149" s="1">
        <v>340</v>
      </c>
      <c r="AT149" s="1">
        <v>416</v>
      </c>
      <c r="AU149" s="1">
        <v>420</v>
      </c>
      <c r="AV149" s="1">
        <v>545</v>
      </c>
      <c r="AW149" s="1">
        <v>656</v>
      </c>
      <c r="AX149" s="1">
        <v>689</v>
      </c>
      <c r="AY149" s="1">
        <v>706</v>
      </c>
      <c r="AZ149" s="1">
        <v>762</v>
      </c>
      <c r="BA149" s="1">
        <v>806</v>
      </c>
      <c r="BB149" s="1">
        <v>868</v>
      </c>
      <c r="BC149" s="1">
        <v>966</v>
      </c>
      <c r="BD149" s="1">
        <v>1049</v>
      </c>
      <c r="BE149" s="1">
        <v>1071</v>
      </c>
      <c r="BF149" s="1">
        <v>1262</v>
      </c>
      <c r="BG149" s="1">
        <v>1311</v>
      </c>
      <c r="BH149" s="1">
        <v>1365</v>
      </c>
      <c r="BI149" s="1">
        <v>1380</v>
      </c>
      <c r="BJ149" s="1">
        <v>1592</v>
      </c>
      <c r="BK149" s="1">
        <v>1620</v>
      </c>
      <c r="BL149" s="1">
        <v>1888</v>
      </c>
      <c r="BM149" s="1">
        <v>1902</v>
      </c>
      <c r="BN149" s="1">
        <v>1977</v>
      </c>
      <c r="BO149" s="1">
        <v>2020</v>
      </c>
      <c r="BP149" s="1">
        <v>2070</v>
      </c>
      <c r="BQ149" s="1">
        <v>2093</v>
      </c>
      <c r="BR149" s="1">
        <v>2234</v>
      </c>
      <c r="BS149" s="1">
        <v>2535</v>
      </c>
      <c r="BT149" s="1">
        <v>2805</v>
      </c>
      <c r="BU149" s="1">
        <v>18</v>
      </c>
      <c r="BV149" s="1" t="b">
        <v>0</v>
      </c>
    </row>
    <row r="150" spans="1:74" x14ac:dyDescent="0.2">
      <c r="A150" s="1">
        <f>IF(ISERROR(SEARCH(Lookup!B$3,All!G150)),A149,A149+1)</f>
        <v>149</v>
      </c>
      <c r="B150" s="1" t="s">
        <v>3314</v>
      </c>
      <c r="C150" s="1" t="s">
        <v>3315</v>
      </c>
      <c r="D150" s="1" t="s">
        <v>3316</v>
      </c>
      <c r="E150" s="1" t="s">
        <v>61</v>
      </c>
      <c r="F150" s="1" t="s">
        <v>328</v>
      </c>
      <c r="G150" s="1" t="s">
        <v>329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7316</v>
      </c>
      <c r="U150" s="1">
        <v>396</v>
      </c>
      <c r="V150" s="3">
        <v>0.94440000000000002</v>
      </c>
      <c r="W150" s="3">
        <v>0.2929293</v>
      </c>
      <c r="X150" s="3">
        <v>0.106</v>
      </c>
      <c r="Y150" s="3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1</v>
      </c>
      <c r="AJ150" s="1">
        <v>1</v>
      </c>
      <c r="AK150" s="1">
        <v>1</v>
      </c>
      <c r="AL150" s="1">
        <v>1</v>
      </c>
      <c r="AM150" s="1">
        <v>53</v>
      </c>
      <c r="AN150" s="3">
        <v>68.809145996500007</v>
      </c>
      <c r="AO150" s="3">
        <v>-15.809145996500007</v>
      </c>
      <c r="AP150" s="1" t="s">
        <v>6925</v>
      </c>
      <c r="AQ150" s="1">
        <v>24</v>
      </c>
      <c r="AR150" s="1">
        <v>130</v>
      </c>
      <c r="AS150" s="1">
        <v>184</v>
      </c>
      <c r="AT150" s="1">
        <v>252</v>
      </c>
      <c r="AU150" s="1">
        <v>263</v>
      </c>
      <c r="AV150" s="1">
        <v>287</v>
      </c>
      <c r="AW150" s="1">
        <v>291</v>
      </c>
      <c r="AX150" s="1">
        <v>337</v>
      </c>
      <c r="AY150" s="1">
        <v>427</v>
      </c>
      <c r="AZ150" s="1">
        <v>428</v>
      </c>
      <c r="BA150" s="1">
        <v>565</v>
      </c>
      <c r="BB150" s="1">
        <v>655</v>
      </c>
      <c r="BC150" s="1">
        <v>933</v>
      </c>
      <c r="BD150" s="1">
        <v>941</v>
      </c>
      <c r="BE150" s="1">
        <v>1053</v>
      </c>
      <c r="BF150" s="1">
        <v>1284</v>
      </c>
      <c r="BG150" s="1">
        <v>1323</v>
      </c>
      <c r="BH150" s="1">
        <v>1327</v>
      </c>
      <c r="BI150" s="1">
        <v>1336</v>
      </c>
      <c r="BJ150" s="1">
        <v>1367</v>
      </c>
      <c r="BK150" s="1">
        <v>1579</v>
      </c>
      <c r="BL150" s="1">
        <v>1601</v>
      </c>
      <c r="BM150" s="1">
        <v>1612</v>
      </c>
      <c r="BN150" s="1">
        <v>1651</v>
      </c>
      <c r="BO150" s="1">
        <v>1656</v>
      </c>
      <c r="BP150" s="1">
        <v>1663</v>
      </c>
      <c r="BQ150" s="1">
        <v>2026</v>
      </c>
      <c r="BR150" s="1">
        <v>2065</v>
      </c>
      <c r="BS150" s="1">
        <v>2225</v>
      </c>
      <c r="BT150" s="1">
        <v>2330</v>
      </c>
      <c r="BU150" s="1">
        <v>20</v>
      </c>
      <c r="BV150" s="1" t="b">
        <v>0</v>
      </c>
    </row>
    <row r="151" spans="1:74" x14ac:dyDescent="0.2">
      <c r="A151" s="1">
        <f>IF(ISERROR(SEARCH(Lookup!B$3,All!G151)),A150,A150+1)</f>
        <v>150</v>
      </c>
      <c r="B151" s="1" t="s">
        <v>3302</v>
      </c>
      <c r="C151" s="1" t="s">
        <v>3317</v>
      </c>
      <c r="D151" s="1" t="s">
        <v>3318</v>
      </c>
      <c r="E151" s="1" t="s">
        <v>204</v>
      </c>
      <c r="F151" s="1" t="s">
        <v>330</v>
      </c>
      <c r="G151" s="1" t="s">
        <v>331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1</v>
      </c>
      <c r="S151" s="1">
        <v>0</v>
      </c>
      <c r="T151" s="1">
        <v>7316</v>
      </c>
      <c r="U151" s="1">
        <v>421</v>
      </c>
      <c r="V151" s="3">
        <v>0.75529999999999997</v>
      </c>
      <c r="W151" s="3">
        <v>0.66113750000000004</v>
      </c>
      <c r="X151" s="3">
        <v>0.105</v>
      </c>
      <c r="Y151" s="3">
        <v>0.16300000000000001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1</v>
      </c>
      <c r="AJ151" s="1">
        <v>1</v>
      </c>
      <c r="AK151" s="1">
        <v>1</v>
      </c>
      <c r="AL151" s="1">
        <v>1</v>
      </c>
      <c r="AM151" s="1">
        <v>40</v>
      </c>
      <c r="AN151" s="3">
        <v>38.808053437499993</v>
      </c>
      <c r="AO151" s="3">
        <v>1.1919465625000072</v>
      </c>
      <c r="AP151" s="1" t="s">
        <v>6925</v>
      </c>
      <c r="AQ151" s="1">
        <v>82</v>
      </c>
      <c r="AR151" s="1">
        <v>170</v>
      </c>
      <c r="AS151" s="1">
        <v>271</v>
      </c>
      <c r="AT151" s="1">
        <v>390</v>
      </c>
      <c r="AU151" s="1">
        <v>395</v>
      </c>
      <c r="AV151" s="1">
        <v>450</v>
      </c>
      <c r="AW151" s="1">
        <v>465</v>
      </c>
      <c r="AX151" s="1">
        <v>529</v>
      </c>
      <c r="AY151" s="1">
        <v>532</v>
      </c>
      <c r="AZ151" s="1">
        <v>645</v>
      </c>
      <c r="BA151" s="1">
        <v>725</v>
      </c>
      <c r="BB151" s="1">
        <v>750</v>
      </c>
      <c r="BC151" s="1">
        <v>765</v>
      </c>
      <c r="BD151" s="1">
        <v>931</v>
      </c>
      <c r="BE151" s="1">
        <v>999</v>
      </c>
      <c r="BF151" s="1">
        <v>1011</v>
      </c>
      <c r="BG151" s="1">
        <v>1043</v>
      </c>
      <c r="BH151" s="1">
        <v>1060</v>
      </c>
      <c r="BI151" s="1">
        <v>1114</v>
      </c>
      <c r="BJ151" s="1">
        <v>1445</v>
      </c>
      <c r="BK151" s="1">
        <v>1510</v>
      </c>
      <c r="BL151" s="1">
        <v>1520</v>
      </c>
      <c r="BM151" s="1">
        <v>1547</v>
      </c>
      <c r="BN151" s="1">
        <v>1694</v>
      </c>
      <c r="BO151" s="1">
        <v>1825</v>
      </c>
      <c r="BP151" s="1">
        <v>1847</v>
      </c>
      <c r="BQ151" s="1">
        <v>1857</v>
      </c>
      <c r="BR151" s="1">
        <v>1921</v>
      </c>
      <c r="BS151" s="1">
        <v>2063</v>
      </c>
      <c r="BT151" s="1">
        <v>2322</v>
      </c>
      <c r="BU151" s="1">
        <v>18</v>
      </c>
      <c r="BV151" s="1" t="b">
        <v>0</v>
      </c>
    </row>
    <row r="152" spans="1:74" x14ac:dyDescent="0.2">
      <c r="A152" s="1">
        <f>IF(ISERROR(SEARCH(Lookup!B$3,All!G152)),A151,A151+1)</f>
        <v>151</v>
      </c>
      <c r="B152" s="1" t="s">
        <v>3302</v>
      </c>
      <c r="C152" s="1" t="s">
        <v>3317</v>
      </c>
      <c r="D152" s="1" t="s">
        <v>3319</v>
      </c>
      <c r="E152" s="1" t="s">
        <v>204</v>
      </c>
      <c r="F152" s="1" t="s">
        <v>330</v>
      </c>
      <c r="G152" s="1" t="s">
        <v>332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1</v>
      </c>
      <c r="S152" s="1">
        <v>0</v>
      </c>
      <c r="T152" s="1">
        <v>7316</v>
      </c>
      <c r="U152" s="1">
        <v>411</v>
      </c>
      <c r="V152" s="3">
        <v>0.72509999999999997</v>
      </c>
      <c r="W152" s="3">
        <v>0.74452560000000001</v>
      </c>
      <c r="X152" s="3">
        <v>0.13500000000000001</v>
      </c>
      <c r="Y152" s="3">
        <v>0.14499999999999999</v>
      </c>
      <c r="Z152" s="1">
        <v>1</v>
      </c>
      <c r="AA152" s="1">
        <v>1</v>
      </c>
      <c r="AB152" s="1">
        <v>1</v>
      </c>
      <c r="AC152" s="1">
        <v>1</v>
      </c>
      <c r="AD152" s="1">
        <v>1</v>
      </c>
      <c r="AE152" s="1">
        <v>1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57</v>
      </c>
      <c r="AN152" s="3">
        <v>30.495649327999999</v>
      </c>
      <c r="AO152" s="3">
        <v>26.504350672000001</v>
      </c>
      <c r="AP152" s="1" t="s">
        <v>6927</v>
      </c>
      <c r="AQ152" s="1">
        <v>177</v>
      </c>
      <c r="AR152" s="1">
        <v>224</v>
      </c>
      <c r="AS152" s="1">
        <v>332</v>
      </c>
      <c r="AT152" s="1">
        <v>372</v>
      </c>
      <c r="AU152" s="1">
        <v>392</v>
      </c>
      <c r="AV152" s="1">
        <v>480</v>
      </c>
      <c r="AW152" s="1">
        <v>642</v>
      </c>
      <c r="AX152" s="1">
        <v>754</v>
      </c>
      <c r="AY152" s="1">
        <v>789</v>
      </c>
      <c r="AZ152" s="1">
        <v>888</v>
      </c>
      <c r="BA152" s="1">
        <v>930</v>
      </c>
      <c r="BB152" s="1">
        <v>955</v>
      </c>
      <c r="BC152" s="1">
        <v>1021</v>
      </c>
      <c r="BD152" s="1">
        <v>1061</v>
      </c>
      <c r="BE152" s="1">
        <v>1282</v>
      </c>
      <c r="BF152" s="1">
        <v>1347</v>
      </c>
      <c r="BG152" s="1">
        <v>1348</v>
      </c>
      <c r="BH152" s="1">
        <v>1414</v>
      </c>
      <c r="BI152" s="1">
        <v>1548</v>
      </c>
      <c r="BJ152" s="1">
        <v>1578</v>
      </c>
      <c r="BK152" s="1">
        <v>1582</v>
      </c>
      <c r="BL152" s="1">
        <v>1593</v>
      </c>
      <c r="BM152" s="1">
        <v>1603</v>
      </c>
      <c r="BN152" s="1">
        <v>1683</v>
      </c>
      <c r="BO152" s="1">
        <v>1712</v>
      </c>
      <c r="BP152" s="1">
        <v>1809</v>
      </c>
      <c r="BQ152" s="1">
        <v>1845</v>
      </c>
      <c r="BR152" s="1">
        <v>1874</v>
      </c>
      <c r="BS152" s="1">
        <v>2324</v>
      </c>
      <c r="BT152" s="1">
        <v>2457</v>
      </c>
      <c r="BU152" s="1">
        <v>6</v>
      </c>
      <c r="BV152" s="1" t="b">
        <v>1</v>
      </c>
    </row>
    <row r="153" spans="1:74" x14ac:dyDescent="0.2">
      <c r="A153" s="1">
        <f>IF(ISERROR(SEARCH(Lookup!B$3,All!G153)),A152,A152+1)</f>
        <v>152</v>
      </c>
      <c r="B153" s="1" t="s">
        <v>3320</v>
      </c>
      <c r="C153" s="1" t="s">
        <v>3321</v>
      </c>
      <c r="D153" s="1" t="s">
        <v>3322</v>
      </c>
      <c r="E153" s="1" t="s">
        <v>236</v>
      </c>
      <c r="F153" s="1" t="s">
        <v>333</v>
      </c>
      <c r="G153" s="1" t="s">
        <v>334</v>
      </c>
      <c r="H153" s="1">
        <v>0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7806</v>
      </c>
      <c r="U153" s="1">
        <v>217</v>
      </c>
      <c r="V153" s="3">
        <v>0.72350000000000003</v>
      </c>
      <c r="W153" s="3">
        <v>0.65898619999999997</v>
      </c>
      <c r="X153" s="3">
        <v>9.9000000000000005E-2</v>
      </c>
      <c r="Y153" s="3">
        <v>0.01</v>
      </c>
      <c r="Z153" s="1">
        <v>1</v>
      </c>
      <c r="AA153" s="1">
        <v>1</v>
      </c>
      <c r="AB153" s="1">
        <v>1</v>
      </c>
      <c r="AC153" s="1">
        <v>1</v>
      </c>
      <c r="AD153" s="1">
        <v>1</v>
      </c>
      <c r="AE153" s="1">
        <v>1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64</v>
      </c>
      <c r="AN153" s="3">
        <v>37.042493330999996</v>
      </c>
      <c r="AO153" s="3">
        <v>26.957506669000004</v>
      </c>
      <c r="AP153" s="1" t="s">
        <v>6927</v>
      </c>
      <c r="AQ153" s="1">
        <v>18</v>
      </c>
      <c r="AR153" s="1">
        <v>153</v>
      </c>
      <c r="AS153" s="1">
        <v>309</v>
      </c>
      <c r="AT153" s="1">
        <v>408</v>
      </c>
      <c r="AU153" s="1">
        <v>537</v>
      </c>
      <c r="AV153" s="1">
        <v>598</v>
      </c>
      <c r="AW153" s="1">
        <v>638</v>
      </c>
      <c r="AX153" s="1">
        <v>728</v>
      </c>
      <c r="AY153" s="1">
        <v>883</v>
      </c>
      <c r="AZ153" s="1">
        <v>958</v>
      </c>
      <c r="BA153" s="1">
        <v>1035</v>
      </c>
      <c r="BB153" s="1">
        <v>1096</v>
      </c>
      <c r="BC153" s="1">
        <v>1098</v>
      </c>
      <c r="BD153" s="1">
        <v>1102</v>
      </c>
      <c r="BE153" s="1">
        <v>1156</v>
      </c>
      <c r="BF153" s="1">
        <v>1256</v>
      </c>
      <c r="BG153" s="1">
        <v>1376</v>
      </c>
      <c r="BH153" s="1">
        <v>1443</v>
      </c>
      <c r="BI153" s="1">
        <v>1496</v>
      </c>
      <c r="BJ153" s="1">
        <v>1543</v>
      </c>
      <c r="BK153" s="1">
        <v>1605</v>
      </c>
      <c r="BL153" s="1">
        <v>1668</v>
      </c>
      <c r="BM153" s="1">
        <v>1685</v>
      </c>
      <c r="BN153" s="1">
        <v>1734</v>
      </c>
      <c r="BO153" s="1">
        <v>1874</v>
      </c>
      <c r="BP153" s="1">
        <v>2124</v>
      </c>
      <c r="BQ153" s="1">
        <v>2191</v>
      </c>
      <c r="BR153" s="1">
        <v>2269</v>
      </c>
      <c r="BS153" s="1">
        <v>2522</v>
      </c>
      <c r="BT153" s="1">
        <v>2739</v>
      </c>
      <c r="BU153" s="1">
        <v>6</v>
      </c>
      <c r="BV153" s="1" t="b">
        <v>1</v>
      </c>
    </row>
    <row r="154" spans="1:74" x14ac:dyDescent="0.2">
      <c r="A154" s="1">
        <f>IF(ISERROR(SEARCH(Lookup!B$3,All!G154)),A153,A153+1)</f>
        <v>153</v>
      </c>
      <c r="B154" s="1" t="s">
        <v>3311</v>
      </c>
      <c r="C154" s="1" t="s">
        <v>3323</v>
      </c>
      <c r="D154" s="1" t="s">
        <v>3324</v>
      </c>
      <c r="E154" s="1" t="s">
        <v>64</v>
      </c>
      <c r="F154" s="1" t="s">
        <v>335</v>
      </c>
      <c r="G154" s="1" t="s">
        <v>336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8245</v>
      </c>
      <c r="U154" s="1">
        <v>396</v>
      </c>
      <c r="V154" s="3">
        <v>0.80049999999999999</v>
      </c>
      <c r="W154" s="3">
        <v>0.48989899999999997</v>
      </c>
      <c r="X154" s="3">
        <v>0.14099999999999999</v>
      </c>
      <c r="Y154" s="3">
        <v>6.3E-2</v>
      </c>
      <c r="Z154" s="1">
        <v>1</v>
      </c>
      <c r="AA154" s="1">
        <v>1</v>
      </c>
      <c r="AB154" s="1">
        <v>1</v>
      </c>
      <c r="AC154" s="1">
        <v>1</v>
      </c>
      <c r="AD154" s="1">
        <v>1</v>
      </c>
      <c r="AE154" s="1">
        <v>1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37</v>
      </c>
      <c r="AN154" s="3">
        <v>50.748106495000002</v>
      </c>
      <c r="AO154" s="3">
        <v>-13.748106495000002</v>
      </c>
      <c r="AP154" s="1" t="s">
        <v>6925</v>
      </c>
      <c r="AQ154" s="1">
        <v>152</v>
      </c>
      <c r="AR154" s="1">
        <v>309</v>
      </c>
      <c r="AS154" s="1">
        <v>319</v>
      </c>
      <c r="AT154" s="1">
        <v>419</v>
      </c>
      <c r="AU154" s="1">
        <v>474</v>
      </c>
      <c r="AV154" s="1">
        <v>537</v>
      </c>
      <c r="AW154" s="1">
        <v>598</v>
      </c>
      <c r="AX154" s="1">
        <v>638</v>
      </c>
      <c r="AY154" s="1">
        <v>643</v>
      </c>
      <c r="AZ154" s="1">
        <v>705</v>
      </c>
      <c r="BA154" s="1">
        <v>728</v>
      </c>
      <c r="BB154" s="1">
        <v>739</v>
      </c>
      <c r="BC154" s="1">
        <v>883</v>
      </c>
      <c r="BD154" s="1">
        <v>1035</v>
      </c>
      <c r="BE154" s="1">
        <v>1098</v>
      </c>
      <c r="BF154" s="1">
        <v>1256</v>
      </c>
      <c r="BG154" s="1">
        <v>1376</v>
      </c>
      <c r="BH154" s="1">
        <v>1482</v>
      </c>
      <c r="BI154" s="1">
        <v>1668</v>
      </c>
      <c r="BJ154" s="1">
        <v>1685</v>
      </c>
      <c r="BK154" s="1">
        <v>1689</v>
      </c>
      <c r="BL154" s="1">
        <v>1703</v>
      </c>
      <c r="BM154" s="1">
        <v>1725</v>
      </c>
      <c r="BN154" s="1">
        <v>1833</v>
      </c>
      <c r="BO154" s="1">
        <v>1884</v>
      </c>
      <c r="BP154" s="1">
        <v>1906</v>
      </c>
      <c r="BQ154" s="1">
        <v>2124</v>
      </c>
      <c r="BR154" s="1">
        <v>2269</v>
      </c>
      <c r="BS154" s="1">
        <v>2739</v>
      </c>
      <c r="BT154" s="1">
        <v>2810</v>
      </c>
      <c r="BU154" s="1">
        <v>22</v>
      </c>
      <c r="BV154" s="1" t="b">
        <v>0</v>
      </c>
    </row>
    <row r="155" spans="1:74" x14ac:dyDescent="0.2">
      <c r="A155" s="1">
        <f>IF(ISERROR(SEARCH(Lookup!B$3,All!G155)),A154,A154+1)</f>
        <v>154</v>
      </c>
      <c r="B155" s="1" t="s">
        <v>3325</v>
      </c>
      <c r="C155" s="1" t="s">
        <v>3326</v>
      </c>
      <c r="D155" s="1" t="s">
        <v>3327</v>
      </c>
      <c r="E155" s="1" t="s">
        <v>53</v>
      </c>
      <c r="F155" s="1" t="s">
        <v>337</v>
      </c>
      <c r="G155" s="1" t="s">
        <v>338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7559</v>
      </c>
      <c r="U155" s="1">
        <v>271</v>
      </c>
      <c r="V155" s="3">
        <v>0.21029999999999999</v>
      </c>
      <c r="W155" s="3">
        <v>0.74538740000000003</v>
      </c>
      <c r="X155" s="3">
        <v>0.20100000000000001</v>
      </c>
      <c r="Y155" s="3">
        <v>8.6999999999999994E-2</v>
      </c>
      <c r="Z155" s="1">
        <v>1</v>
      </c>
      <c r="AA155" s="1">
        <v>1</v>
      </c>
      <c r="AB155" s="1">
        <v>1</v>
      </c>
      <c r="AC155" s="1">
        <v>1</v>
      </c>
      <c r="AD155" s="1">
        <v>1</v>
      </c>
      <c r="AE155" s="1">
        <v>1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30</v>
      </c>
      <c r="AN155" s="3">
        <v>21.302644736999991</v>
      </c>
      <c r="AO155" s="3">
        <v>8.6973552630000093</v>
      </c>
      <c r="AP155" s="1" t="s">
        <v>6925</v>
      </c>
      <c r="AQ155" s="1">
        <v>48</v>
      </c>
      <c r="AR155" s="1">
        <v>56</v>
      </c>
      <c r="AS155" s="1">
        <v>177</v>
      </c>
      <c r="AT155" s="1">
        <v>187</v>
      </c>
      <c r="AU155" s="1">
        <v>375</v>
      </c>
      <c r="AV155" s="1">
        <v>377</v>
      </c>
      <c r="AW155" s="1">
        <v>494</v>
      </c>
      <c r="AX155" s="1">
        <v>502</v>
      </c>
      <c r="AY155" s="1">
        <v>509</v>
      </c>
      <c r="AZ155" s="1">
        <v>513</v>
      </c>
      <c r="BA155" s="1">
        <v>624</v>
      </c>
      <c r="BB155" s="1">
        <v>714</v>
      </c>
      <c r="BC155" s="1">
        <v>719</v>
      </c>
      <c r="BD155" s="1">
        <v>746</v>
      </c>
      <c r="BE155" s="1">
        <v>1072</v>
      </c>
      <c r="BF155" s="1">
        <v>1216</v>
      </c>
      <c r="BG155" s="1">
        <v>1310</v>
      </c>
      <c r="BH155" s="1">
        <v>1342</v>
      </c>
      <c r="BI155" s="1">
        <v>1350</v>
      </c>
      <c r="BJ155" s="1">
        <v>1491</v>
      </c>
      <c r="BK155" s="1">
        <v>1577</v>
      </c>
      <c r="BL155" s="1">
        <v>1724</v>
      </c>
      <c r="BM155" s="1">
        <v>2033</v>
      </c>
      <c r="BN155" s="1">
        <v>2035</v>
      </c>
      <c r="BO155" s="1">
        <v>2094</v>
      </c>
      <c r="BP155" s="1">
        <v>2242</v>
      </c>
      <c r="BQ155" s="1">
        <v>2315</v>
      </c>
      <c r="BR155" s="1">
        <v>2444</v>
      </c>
      <c r="BS155" s="1">
        <v>2733</v>
      </c>
      <c r="BT155" s="1">
        <v>2735</v>
      </c>
      <c r="BU155" s="1">
        <v>10</v>
      </c>
      <c r="BV155" s="1" t="b">
        <v>0</v>
      </c>
    </row>
    <row r="156" spans="1:74" x14ac:dyDescent="0.2">
      <c r="A156" s="1">
        <f>IF(ISERROR(SEARCH(Lookup!B$3,All!G156)),A155,A155+1)</f>
        <v>155</v>
      </c>
      <c r="B156" s="1" t="s">
        <v>3328</v>
      </c>
      <c r="C156" s="1" t="s">
        <v>3329</v>
      </c>
      <c r="D156" s="1" t="s">
        <v>3330</v>
      </c>
      <c r="E156" s="1" t="s">
        <v>339</v>
      </c>
      <c r="F156" s="1" t="s">
        <v>340</v>
      </c>
      <c r="G156" s="1" t="s">
        <v>341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1</v>
      </c>
      <c r="Q156" s="1">
        <v>0</v>
      </c>
      <c r="R156" s="1">
        <v>0</v>
      </c>
      <c r="S156" s="1">
        <v>0</v>
      </c>
      <c r="T156" s="1">
        <v>7606</v>
      </c>
      <c r="U156" s="1">
        <v>377</v>
      </c>
      <c r="V156" s="3">
        <v>0.93899999999999995</v>
      </c>
      <c r="W156" s="3">
        <v>0.3925729</v>
      </c>
      <c r="X156" s="3">
        <v>0.16</v>
      </c>
      <c r="Y156" s="3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1</v>
      </c>
      <c r="AJ156" s="1">
        <v>1</v>
      </c>
      <c r="AK156" s="1">
        <v>1</v>
      </c>
      <c r="AL156" s="1">
        <v>1</v>
      </c>
      <c r="AM156" s="1">
        <v>76</v>
      </c>
      <c r="AN156" s="3">
        <v>58.870119414500003</v>
      </c>
      <c r="AO156" s="3">
        <v>17.129880585499997</v>
      </c>
      <c r="AP156" s="1" t="s">
        <v>6925</v>
      </c>
      <c r="AQ156" s="1">
        <v>106</v>
      </c>
      <c r="AR156" s="1">
        <v>184</v>
      </c>
      <c r="AS156" s="1">
        <v>203</v>
      </c>
      <c r="AT156" s="1">
        <v>210</v>
      </c>
      <c r="AU156" s="1">
        <v>511</v>
      </c>
      <c r="AV156" s="1">
        <v>682</v>
      </c>
      <c r="AW156" s="1">
        <v>729</v>
      </c>
      <c r="AX156" s="1">
        <v>759</v>
      </c>
      <c r="AY156" s="1">
        <v>793</v>
      </c>
      <c r="AZ156" s="1">
        <v>794</v>
      </c>
      <c r="BA156" s="1">
        <v>826</v>
      </c>
      <c r="BB156" s="1">
        <v>850</v>
      </c>
      <c r="BC156" s="1">
        <v>877</v>
      </c>
      <c r="BD156" s="1">
        <v>928</v>
      </c>
      <c r="BE156" s="1">
        <v>986</v>
      </c>
      <c r="BF156" s="1">
        <v>987</v>
      </c>
      <c r="BG156" s="1">
        <v>1007</v>
      </c>
      <c r="BH156" s="1">
        <v>1008</v>
      </c>
      <c r="BI156" s="1">
        <v>1032</v>
      </c>
      <c r="BJ156" s="1">
        <v>1136</v>
      </c>
      <c r="BK156" s="1">
        <v>1151</v>
      </c>
      <c r="BL156" s="1">
        <v>1196</v>
      </c>
      <c r="BM156" s="1">
        <v>1286</v>
      </c>
      <c r="BN156" s="1">
        <v>1356</v>
      </c>
      <c r="BO156" s="1">
        <v>1397</v>
      </c>
      <c r="BP156" s="1">
        <v>1441</v>
      </c>
      <c r="BQ156" s="1">
        <v>1598</v>
      </c>
      <c r="BR156" s="1">
        <v>1992</v>
      </c>
      <c r="BS156" s="1">
        <v>2060</v>
      </c>
      <c r="BT156" s="1">
        <v>2061</v>
      </c>
      <c r="BU156" s="1">
        <v>11</v>
      </c>
      <c r="BV156" s="1" t="b">
        <v>0</v>
      </c>
    </row>
    <row r="157" spans="1:74" x14ac:dyDescent="0.2">
      <c r="A157" s="1">
        <f>IF(ISERROR(SEARCH(Lookup!B$3,All!G157)),A156,A156+1)</f>
        <v>156</v>
      </c>
      <c r="B157" s="1" t="s">
        <v>3328</v>
      </c>
      <c r="C157" s="1" t="s">
        <v>3331</v>
      </c>
      <c r="D157" s="1" t="s">
        <v>3332</v>
      </c>
      <c r="E157" s="1" t="s">
        <v>339</v>
      </c>
      <c r="F157" s="1" t="s">
        <v>342</v>
      </c>
      <c r="G157" s="1" t="s">
        <v>343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1</v>
      </c>
      <c r="R157" s="1">
        <v>0</v>
      </c>
      <c r="S157" s="1">
        <v>0</v>
      </c>
      <c r="T157" s="1">
        <v>7316</v>
      </c>
      <c r="U157" s="1">
        <v>250</v>
      </c>
      <c r="V157" s="3">
        <v>0.96399999999999997</v>
      </c>
      <c r="W157" s="3">
        <v>0.54800000000000004</v>
      </c>
      <c r="X157" s="3">
        <v>0.21199999999999999</v>
      </c>
      <c r="Y157" s="3">
        <v>0</v>
      </c>
      <c r="Z157" s="1">
        <v>1</v>
      </c>
      <c r="AA157" s="1">
        <v>1</v>
      </c>
      <c r="AB157" s="1">
        <v>1</v>
      </c>
      <c r="AC157" s="1">
        <v>1</v>
      </c>
      <c r="AD157" s="1">
        <v>1</v>
      </c>
      <c r="AE157" s="1">
        <v>1</v>
      </c>
      <c r="AF157" s="1">
        <v>1</v>
      </c>
      <c r="AG157" s="1">
        <v>1</v>
      </c>
      <c r="AH157" s="1">
        <v>1</v>
      </c>
      <c r="AI157" s="1">
        <v>1</v>
      </c>
      <c r="AJ157" s="1">
        <v>1</v>
      </c>
      <c r="AK157" s="1">
        <v>1</v>
      </c>
      <c r="AL157" s="1">
        <v>1</v>
      </c>
      <c r="AM157" s="1">
        <v>75</v>
      </c>
      <c r="AN157" s="3">
        <v>44.874999999999993</v>
      </c>
      <c r="AO157" s="3">
        <v>30.125000000000007</v>
      </c>
      <c r="AP157" s="1" t="s">
        <v>6927</v>
      </c>
      <c r="AQ157" s="1">
        <v>174</v>
      </c>
      <c r="AR157" s="1">
        <v>226</v>
      </c>
      <c r="AS157" s="1">
        <v>270</v>
      </c>
      <c r="AT157" s="1">
        <v>289</v>
      </c>
      <c r="AU157" s="1">
        <v>344</v>
      </c>
      <c r="AV157" s="1">
        <v>368</v>
      </c>
      <c r="AW157" s="1">
        <v>418</v>
      </c>
      <c r="AX157" s="1">
        <v>449</v>
      </c>
      <c r="AY157" s="1">
        <v>575</v>
      </c>
      <c r="AZ157" s="1">
        <v>601</v>
      </c>
      <c r="BA157" s="1">
        <v>973</v>
      </c>
      <c r="BB157" s="1">
        <v>978</v>
      </c>
      <c r="BC157" s="1">
        <v>1013</v>
      </c>
      <c r="BD157" s="1">
        <v>1116</v>
      </c>
      <c r="BE157" s="1">
        <v>1278</v>
      </c>
      <c r="BF157" s="1">
        <v>1346</v>
      </c>
      <c r="BG157" s="1">
        <v>1378</v>
      </c>
      <c r="BH157" s="1">
        <v>1626</v>
      </c>
      <c r="BI157" s="1">
        <v>1968</v>
      </c>
      <c r="BJ157" s="1">
        <v>1974</v>
      </c>
      <c r="BK157" s="1">
        <v>2004</v>
      </c>
      <c r="BL157" s="1">
        <v>2011</v>
      </c>
      <c r="BM157" s="1">
        <v>2082</v>
      </c>
      <c r="BN157" s="1">
        <v>2099</v>
      </c>
      <c r="BO157" s="1">
        <v>2404</v>
      </c>
      <c r="BP157" s="1">
        <v>2428</v>
      </c>
      <c r="BQ157" s="1">
        <v>2497</v>
      </c>
      <c r="BR157" s="1">
        <v>2569</v>
      </c>
      <c r="BS157" s="1">
        <v>2676</v>
      </c>
      <c r="BT157" s="1">
        <v>2759</v>
      </c>
      <c r="BU157" s="1">
        <v>4</v>
      </c>
      <c r="BV157" s="1" t="b">
        <v>1</v>
      </c>
    </row>
    <row r="158" spans="1:74" x14ac:dyDescent="0.2">
      <c r="A158" s="1">
        <f>IF(ISERROR(SEARCH(Lookup!B$3,All!G158)),A157,A157+1)</f>
        <v>157</v>
      </c>
      <c r="B158" s="1" t="s">
        <v>3333</v>
      </c>
      <c r="C158" s="1" t="s">
        <v>3334</v>
      </c>
      <c r="D158" s="1" t="s">
        <v>3335</v>
      </c>
      <c r="E158" s="1" t="s">
        <v>196</v>
      </c>
      <c r="F158" s="1" t="s">
        <v>286</v>
      </c>
      <c r="G158" s="1" t="s">
        <v>344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7316</v>
      </c>
      <c r="U158" s="1">
        <v>210</v>
      </c>
      <c r="V158" s="3">
        <v>1.9E-2</v>
      </c>
      <c r="W158" s="3">
        <v>0.86190469999999997</v>
      </c>
      <c r="X158" s="3">
        <v>8.9999999999999993E-3</v>
      </c>
      <c r="Y158" s="3">
        <v>0</v>
      </c>
      <c r="Z158" s="1">
        <v>1</v>
      </c>
      <c r="AA158" s="1">
        <v>1</v>
      </c>
      <c r="AB158" s="1">
        <v>1</v>
      </c>
      <c r="AC158" s="1">
        <v>1</v>
      </c>
      <c r="AD158" s="1">
        <v>1</v>
      </c>
      <c r="AE158" s="1">
        <v>1</v>
      </c>
      <c r="AF158" s="1">
        <v>1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40</v>
      </c>
      <c r="AN158" s="3">
        <v>15.210576173500003</v>
      </c>
      <c r="AO158" s="3">
        <v>24.789423826499998</v>
      </c>
      <c r="AP158" s="1" t="s">
        <v>6927</v>
      </c>
      <c r="AQ158" s="1">
        <v>320</v>
      </c>
      <c r="AR158" s="1">
        <v>381</v>
      </c>
      <c r="AS158" s="1">
        <v>523</v>
      </c>
      <c r="AT158" s="1">
        <v>887</v>
      </c>
      <c r="AU158" s="1">
        <v>1257</v>
      </c>
      <c r="AV158" s="1">
        <v>2277</v>
      </c>
      <c r="AW158" s="1">
        <v>2308</v>
      </c>
      <c r="AX158" s="1">
        <v>2345</v>
      </c>
      <c r="AY158" s="1">
        <v>2346</v>
      </c>
      <c r="AZ158" s="1">
        <v>2405</v>
      </c>
      <c r="BA158" s="1">
        <v>2420</v>
      </c>
      <c r="BB158" s="1">
        <v>2421</v>
      </c>
      <c r="BC158" s="1">
        <v>2433</v>
      </c>
      <c r="BD158" s="1">
        <v>2473</v>
      </c>
      <c r="BE158" s="1">
        <v>2564</v>
      </c>
      <c r="BF158" s="1">
        <v>2570</v>
      </c>
      <c r="BG158" s="1">
        <v>2574</v>
      </c>
      <c r="BH158" s="1">
        <v>2576</v>
      </c>
      <c r="BI158" s="1">
        <v>2588</v>
      </c>
      <c r="BJ158" s="1">
        <v>2590</v>
      </c>
      <c r="BK158" s="1">
        <v>2597</v>
      </c>
      <c r="BL158" s="1">
        <v>2601</v>
      </c>
      <c r="BM158" s="1">
        <v>2655</v>
      </c>
      <c r="BN158" s="1">
        <v>2710</v>
      </c>
      <c r="BO158" s="1">
        <v>2762</v>
      </c>
      <c r="BP158" s="1">
        <v>2770</v>
      </c>
      <c r="BQ158" s="1">
        <v>2797</v>
      </c>
      <c r="BR158" s="1">
        <v>2799</v>
      </c>
      <c r="BS158" s="1">
        <v>2813</v>
      </c>
      <c r="BT158" s="1">
        <v>2828</v>
      </c>
      <c r="BU158" s="1">
        <v>6</v>
      </c>
      <c r="BV158" s="1" t="b">
        <v>1</v>
      </c>
    </row>
    <row r="159" spans="1:74" x14ac:dyDescent="0.2">
      <c r="A159" s="1">
        <f>IF(ISERROR(SEARCH(Lookup!B$3,All!G159)),A158,A158+1)</f>
        <v>158</v>
      </c>
      <c r="B159" s="1" t="s">
        <v>3311</v>
      </c>
      <c r="C159" s="1" t="s">
        <v>3336</v>
      </c>
      <c r="D159" s="1" t="s">
        <v>3337</v>
      </c>
      <c r="E159" s="1" t="s">
        <v>64</v>
      </c>
      <c r="F159" s="1" t="s">
        <v>266</v>
      </c>
      <c r="G159" s="1" t="s">
        <v>345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1</v>
      </c>
      <c r="R159" s="1">
        <v>0</v>
      </c>
      <c r="S159" s="1">
        <v>0</v>
      </c>
      <c r="T159" s="1">
        <v>7316</v>
      </c>
      <c r="U159" s="1">
        <v>1240</v>
      </c>
      <c r="V159" s="3">
        <v>0.879</v>
      </c>
      <c r="W159" s="3">
        <v>0.28790320000000003</v>
      </c>
      <c r="X159" s="3">
        <v>9.4E-2</v>
      </c>
      <c r="Y159" s="3">
        <v>0.02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1</v>
      </c>
      <c r="AJ159" s="1">
        <v>1</v>
      </c>
      <c r="AK159" s="1">
        <v>1</v>
      </c>
      <c r="AL159" s="1">
        <v>1</v>
      </c>
      <c r="AM159" s="1">
        <v>58</v>
      </c>
      <c r="AN159" s="3">
        <v>69.069486916000002</v>
      </c>
      <c r="AO159" s="3">
        <v>-11.069486916000002</v>
      </c>
      <c r="AP159" s="1" t="s">
        <v>6925</v>
      </c>
      <c r="AQ159" s="1">
        <v>205</v>
      </c>
      <c r="AR159" s="1">
        <v>400</v>
      </c>
      <c r="AS159" s="1">
        <v>482</v>
      </c>
      <c r="AT159" s="1">
        <v>664</v>
      </c>
      <c r="AU159" s="1">
        <v>692</v>
      </c>
      <c r="AV159" s="1">
        <v>741</v>
      </c>
      <c r="AW159" s="1">
        <v>772</v>
      </c>
      <c r="AX159" s="1">
        <v>774</v>
      </c>
      <c r="AY159" s="1">
        <v>904</v>
      </c>
      <c r="AZ159" s="1">
        <v>983</v>
      </c>
      <c r="BA159" s="1">
        <v>1044</v>
      </c>
      <c r="BB159" s="1">
        <v>1051</v>
      </c>
      <c r="BC159" s="1">
        <v>1093</v>
      </c>
      <c r="BD159" s="1">
        <v>1232</v>
      </c>
      <c r="BE159" s="1">
        <v>1240</v>
      </c>
      <c r="BF159" s="1">
        <v>1267</v>
      </c>
      <c r="BG159" s="1">
        <v>1277</v>
      </c>
      <c r="BH159" s="1">
        <v>1307</v>
      </c>
      <c r="BI159" s="1">
        <v>1495</v>
      </c>
      <c r="BJ159" s="1">
        <v>1550</v>
      </c>
      <c r="BK159" s="1">
        <v>1576</v>
      </c>
      <c r="BL159" s="1">
        <v>1687</v>
      </c>
      <c r="BM159" s="1">
        <v>1701</v>
      </c>
      <c r="BN159" s="1">
        <v>1748</v>
      </c>
      <c r="BO159" s="1">
        <v>1920</v>
      </c>
      <c r="BP159" s="1">
        <v>1951</v>
      </c>
      <c r="BQ159" s="1">
        <v>2021</v>
      </c>
      <c r="BR159" s="1">
        <v>2475</v>
      </c>
      <c r="BS159" s="1">
        <v>2670</v>
      </c>
      <c r="BT159" s="1">
        <v>2756</v>
      </c>
      <c r="BU159" s="1">
        <v>22</v>
      </c>
      <c r="BV159" s="1" t="b">
        <v>0</v>
      </c>
    </row>
    <row r="160" spans="1:74" x14ac:dyDescent="0.2">
      <c r="A160" s="1">
        <f>IF(ISERROR(SEARCH(Lookup!B$3,All!G160)),A159,A159+1)</f>
        <v>159</v>
      </c>
      <c r="B160" s="1" t="s">
        <v>3333</v>
      </c>
      <c r="C160" s="1" t="s">
        <v>3338</v>
      </c>
      <c r="D160" s="1" t="s">
        <v>3339</v>
      </c>
      <c r="E160" s="1" t="s">
        <v>196</v>
      </c>
      <c r="F160" s="1" t="s">
        <v>346</v>
      </c>
      <c r="G160" s="1" t="s">
        <v>347</v>
      </c>
      <c r="H160" s="1">
        <v>0</v>
      </c>
      <c r="I160" s="1">
        <v>0</v>
      </c>
      <c r="J160" s="1">
        <v>0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7316</v>
      </c>
      <c r="U160" s="1">
        <v>381</v>
      </c>
      <c r="V160" s="3">
        <v>0.89759999999999995</v>
      </c>
      <c r="W160" s="3">
        <v>0.57853399999999999</v>
      </c>
      <c r="X160" s="3">
        <v>0.126</v>
      </c>
      <c r="Y160" s="3">
        <v>5.0000000000000001E-3</v>
      </c>
      <c r="Z160" s="1">
        <v>0</v>
      </c>
      <c r="AA160" s="1">
        <v>0</v>
      </c>
      <c r="AB160" s="1">
        <v>0</v>
      </c>
      <c r="AC160" s="1">
        <v>1</v>
      </c>
      <c r="AD160" s="1">
        <v>1</v>
      </c>
      <c r="AE160" s="1">
        <v>1</v>
      </c>
      <c r="AF160" s="1">
        <v>1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61</v>
      </c>
      <c r="AN160" s="3">
        <v>44.627815669999997</v>
      </c>
      <c r="AO160" s="3">
        <v>16.372184330000003</v>
      </c>
      <c r="AP160" s="1" t="s">
        <v>6925</v>
      </c>
      <c r="AQ160" s="1">
        <v>87</v>
      </c>
      <c r="AR160" s="1">
        <v>107</v>
      </c>
      <c r="AS160" s="1">
        <v>339</v>
      </c>
      <c r="AT160" s="1">
        <v>417</v>
      </c>
      <c r="AU160" s="1">
        <v>421</v>
      </c>
      <c r="AV160" s="1">
        <v>441</v>
      </c>
      <c r="AW160" s="1">
        <v>443</v>
      </c>
      <c r="AX160" s="1">
        <v>499</v>
      </c>
      <c r="AY160" s="1">
        <v>538</v>
      </c>
      <c r="AZ160" s="1">
        <v>550</v>
      </c>
      <c r="BA160" s="1">
        <v>561</v>
      </c>
      <c r="BB160" s="1">
        <v>597</v>
      </c>
      <c r="BC160" s="1">
        <v>753</v>
      </c>
      <c r="BD160" s="1">
        <v>804</v>
      </c>
      <c r="BE160" s="1">
        <v>813</v>
      </c>
      <c r="BF160" s="1">
        <v>1017</v>
      </c>
      <c r="BG160" s="1">
        <v>1202</v>
      </c>
      <c r="BH160" s="1">
        <v>1250</v>
      </c>
      <c r="BI160" s="1">
        <v>1500</v>
      </c>
      <c r="BJ160" s="1">
        <v>1670</v>
      </c>
      <c r="BK160" s="1">
        <v>1783</v>
      </c>
      <c r="BL160" s="1">
        <v>1852</v>
      </c>
      <c r="BM160" s="1">
        <v>1933</v>
      </c>
      <c r="BN160" s="1">
        <v>2219</v>
      </c>
      <c r="BO160" s="1">
        <v>2455</v>
      </c>
      <c r="BP160" s="1">
        <v>2511</v>
      </c>
      <c r="BQ160" s="1">
        <v>2603</v>
      </c>
      <c r="BR160" s="1">
        <v>2640</v>
      </c>
      <c r="BS160" s="1">
        <v>2641</v>
      </c>
      <c r="BT160" s="1">
        <v>2822</v>
      </c>
      <c r="BU160" s="1">
        <v>8</v>
      </c>
      <c r="BV160" s="1" t="b">
        <v>0</v>
      </c>
    </row>
    <row r="161" spans="1:74" x14ac:dyDescent="0.2">
      <c r="A161" s="1">
        <f>IF(ISERROR(SEARCH(Lookup!B$3,All!G161)),A160,A160+1)</f>
        <v>160</v>
      </c>
      <c r="B161" s="1" t="s">
        <v>3333</v>
      </c>
      <c r="C161" s="1" t="s">
        <v>3338</v>
      </c>
      <c r="D161" s="1" t="s">
        <v>3340</v>
      </c>
      <c r="E161" s="1" t="s">
        <v>196</v>
      </c>
      <c r="F161" s="1" t="s">
        <v>346</v>
      </c>
      <c r="G161" s="1" t="s">
        <v>348</v>
      </c>
      <c r="H161" s="1">
        <v>0</v>
      </c>
      <c r="I161" s="1">
        <v>0</v>
      </c>
      <c r="J161" s="1">
        <v>0</v>
      </c>
      <c r="K161" s="1">
        <v>1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7316</v>
      </c>
      <c r="U161" s="1">
        <v>433</v>
      </c>
      <c r="V161" s="3">
        <v>0.8891</v>
      </c>
      <c r="W161" s="3">
        <v>0.46189380000000002</v>
      </c>
      <c r="X161" s="3">
        <v>3.5000000000000003E-2</v>
      </c>
      <c r="Y161" s="3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1</v>
      </c>
      <c r="AJ161" s="1">
        <v>1</v>
      </c>
      <c r="AK161" s="1">
        <v>1</v>
      </c>
      <c r="AL161" s="1">
        <v>1</v>
      </c>
      <c r="AM161" s="1">
        <v>47</v>
      </c>
      <c r="AN161" s="3">
        <v>56.980086069000002</v>
      </c>
      <c r="AO161" s="3">
        <v>-9.9800860690000022</v>
      </c>
      <c r="AP161" s="1" t="s">
        <v>6925</v>
      </c>
      <c r="AQ161" s="1">
        <v>24</v>
      </c>
      <c r="AR161" s="1">
        <v>71</v>
      </c>
      <c r="AS161" s="1">
        <v>141</v>
      </c>
      <c r="AT161" s="1">
        <v>184</v>
      </c>
      <c r="AU161" s="1">
        <v>244</v>
      </c>
      <c r="AV161" s="1">
        <v>346</v>
      </c>
      <c r="AW161" s="1">
        <v>366</v>
      </c>
      <c r="AX161" s="1">
        <v>529</v>
      </c>
      <c r="AY161" s="1">
        <v>544</v>
      </c>
      <c r="AZ161" s="1">
        <v>684</v>
      </c>
      <c r="BA161" s="1">
        <v>756</v>
      </c>
      <c r="BB161" s="1">
        <v>841</v>
      </c>
      <c r="BC161" s="1">
        <v>894</v>
      </c>
      <c r="BD161" s="1">
        <v>917</v>
      </c>
      <c r="BE161" s="1">
        <v>1060</v>
      </c>
      <c r="BF161" s="1">
        <v>1107</v>
      </c>
      <c r="BG161" s="1">
        <v>1146</v>
      </c>
      <c r="BH161" s="1">
        <v>1277</v>
      </c>
      <c r="BI161" s="1">
        <v>1296</v>
      </c>
      <c r="BJ161" s="1">
        <v>1349</v>
      </c>
      <c r="BK161" s="1">
        <v>1426</v>
      </c>
      <c r="BL161" s="1">
        <v>1501</v>
      </c>
      <c r="BM161" s="1">
        <v>1520</v>
      </c>
      <c r="BN161" s="1">
        <v>1746</v>
      </c>
      <c r="BO161" s="1">
        <v>1788</v>
      </c>
      <c r="BP161" s="1">
        <v>1869</v>
      </c>
      <c r="BQ161" s="1">
        <v>1930</v>
      </c>
      <c r="BR161" s="1">
        <v>2026</v>
      </c>
      <c r="BS161" s="1">
        <v>2063</v>
      </c>
      <c r="BT161" s="1">
        <v>2633</v>
      </c>
      <c r="BU161" s="1">
        <v>23</v>
      </c>
      <c r="BV161" s="1" t="b">
        <v>0</v>
      </c>
    </row>
    <row r="162" spans="1:74" x14ac:dyDescent="0.2">
      <c r="A162" s="1">
        <f>IF(ISERROR(SEARCH(Lookup!B$3,All!G162)),A161,A161+1)</f>
        <v>161</v>
      </c>
      <c r="B162" s="1" t="s">
        <v>3341</v>
      </c>
      <c r="C162" s="1" t="s">
        <v>3342</v>
      </c>
      <c r="D162" s="1" t="s">
        <v>3343</v>
      </c>
      <c r="E162" s="1" t="s">
        <v>157</v>
      </c>
      <c r="F162" s="1" t="s">
        <v>349</v>
      </c>
      <c r="G162" s="1" t="s">
        <v>350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1</v>
      </c>
      <c r="S162" s="1">
        <v>0</v>
      </c>
      <c r="T162" s="1">
        <v>7316</v>
      </c>
      <c r="U162" s="1">
        <v>247</v>
      </c>
      <c r="V162" s="3">
        <v>0.96760000000000002</v>
      </c>
      <c r="W162" s="3">
        <v>0.38056679999999998</v>
      </c>
      <c r="X162" s="3">
        <v>0.123</v>
      </c>
      <c r="Y162" s="3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1</v>
      </c>
      <c r="AJ162" s="1">
        <v>1</v>
      </c>
      <c r="AK162" s="1">
        <v>1</v>
      </c>
      <c r="AL162" s="1">
        <v>1</v>
      </c>
      <c r="AM162" s="1">
        <v>72</v>
      </c>
      <c r="AN162" s="3">
        <v>61.450305434000008</v>
      </c>
      <c r="AO162" s="3">
        <v>10.549694565999992</v>
      </c>
      <c r="AP162" s="1" t="s">
        <v>6925</v>
      </c>
      <c r="AQ162" s="1">
        <v>19</v>
      </c>
      <c r="AR162" s="1">
        <v>58</v>
      </c>
      <c r="AS162" s="1">
        <v>203</v>
      </c>
      <c r="AT162" s="1">
        <v>279</v>
      </c>
      <c r="AU162" s="1">
        <v>296</v>
      </c>
      <c r="AV162" s="1">
        <v>450</v>
      </c>
      <c r="AW162" s="1">
        <v>586</v>
      </c>
      <c r="AX162" s="1">
        <v>725</v>
      </c>
      <c r="AY162" s="1">
        <v>756</v>
      </c>
      <c r="AZ162" s="1">
        <v>765</v>
      </c>
      <c r="BA162" s="1">
        <v>826</v>
      </c>
      <c r="BB162" s="1">
        <v>879</v>
      </c>
      <c r="BC162" s="1">
        <v>941</v>
      </c>
      <c r="BD162" s="1">
        <v>1066</v>
      </c>
      <c r="BE162" s="1">
        <v>1095</v>
      </c>
      <c r="BF162" s="1">
        <v>1217</v>
      </c>
      <c r="BG162" s="1">
        <v>1296</v>
      </c>
      <c r="BH162" s="1">
        <v>1336</v>
      </c>
      <c r="BI162" s="1">
        <v>1426</v>
      </c>
      <c r="BJ162" s="1">
        <v>1450</v>
      </c>
      <c r="BK162" s="1">
        <v>1499</v>
      </c>
      <c r="BL162" s="1">
        <v>1501</v>
      </c>
      <c r="BM162" s="1">
        <v>1510</v>
      </c>
      <c r="BN162" s="1">
        <v>1535</v>
      </c>
      <c r="BO162" s="1">
        <v>1602</v>
      </c>
      <c r="BP162" s="1">
        <v>1847</v>
      </c>
      <c r="BQ162" s="1">
        <v>1857</v>
      </c>
      <c r="BR162" s="1">
        <v>1930</v>
      </c>
      <c r="BS162" s="1">
        <v>2063</v>
      </c>
      <c r="BT162" s="1">
        <v>2095</v>
      </c>
      <c r="BU162" s="1">
        <v>10</v>
      </c>
      <c r="BV162" s="1" t="b">
        <v>0</v>
      </c>
    </row>
    <row r="163" spans="1:74" x14ac:dyDescent="0.2">
      <c r="A163" s="1">
        <f>IF(ISERROR(SEARCH(Lookup!B$3,All!G163)),A162,A162+1)</f>
        <v>162</v>
      </c>
      <c r="B163" s="1" t="s">
        <v>3344</v>
      </c>
      <c r="C163" s="1" t="s">
        <v>3345</v>
      </c>
      <c r="D163" s="1" t="s">
        <v>3346</v>
      </c>
      <c r="E163" s="1" t="s">
        <v>247</v>
      </c>
      <c r="F163" s="1" t="s">
        <v>351</v>
      </c>
      <c r="G163" s="1" t="s">
        <v>352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1</v>
      </c>
      <c r="T163" s="1">
        <v>7801</v>
      </c>
      <c r="U163" s="1">
        <v>214</v>
      </c>
      <c r="V163" s="3">
        <v>0.92059999999999997</v>
      </c>
      <c r="W163" s="3">
        <v>0.64485979999999998</v>
      </c>
      <c r="X163" s="3">
        <v>0.11899999999999999</v>
      </c>
      <c r="Y163" s="3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1</v>
      </c>
      <c r="AJ163" s="1">
        <v>1</v>
      </c>
      <c r="AK163" s="1">
        <v>1</v>
      </c>
      <c r="AL163" s="1">
        <v>1</v>
      </c>
      <c r="AM163" s="1">
        <v>76</v>
      </c>
      <c r="AN163" s="3">
        <v>39.748145399000002</v>
      </c>
      <c r="AO163" s="3">
        <v>36.251854600999998</v>
      </c>
      <c r="AP163" s="1" t="s">
        <v>6929</v>
      </c>
      <c r="AQ163" s="1">
        <v>64</v>
      </c>
      <c r="AR163" s="1">
        <v>88</v>
      </c>
      <c r="AS163" s="1">
        <v>126</v>
      </c>
      <c r="AT163" s="1">
        <v>485</v>
      </c>
      <c r="AU163" s="1">
        <v>492</v>
      </c>
      <c r="AV163" s="1">
        <v>517</v>
      </c>
      <c r="AW163" s="1">
        <v>569</v>
      </c>
      <c r="AX163" s="1">
        <v>665</v>
      </c>
      <c r="AY163" s="1">
        <v>685</v>
      </c>
      <c r="AZ163" s="1">
        <v>696</v>
      </c>
      <c r="BA163" s="1">
        <v>734</v>
      </c>
      <c r="BB163" s="1">
        <v>788</v>
      </c>
      <c r="BC163" s="1">
        <v>880</v>
      </c>
      <c r="BD163" s="1">
        <v>1003</v>
      </c>
      <c r="BE163" s="1">
        <v>1025</v>
      </c>
      <c r="BF163" s="1">
        <v>1030</v>
      </c>
      <c r="BG163" s="1">
        <v>1219</v>
      </c>
      <c r="BH163" s="1">
        <v>1271</v>
      </c>
      <c r="BI163" s="1">
        <v>1299</v>
      </c>
      <c r="BJ163" s="1">
        <v>1328</v>
      </c>
      <c r="BK163" s="1">
        <v>1527</v>
      </c>
      <c r="BL163" s="1">
        <v>1564</v>
      </c>
      <c r="BM163" s="1">
        <v>1618</v>
      </c>
      <c r="BN163" s="1">
        <v>1672</v>
      </c>
      <c r="BO163" s="1">
        <v>1705</v>
      </c>
      <c r="BP163" s="1">
        <v>2014</v>
      </c>
      <c r="BQ163" s="1">
        <v>2084</v>
      </c>
      <c r="BR163" s="1">
        <v>2090</v>
      </c>
      <c r="BS163" s="1">
        <v>2215</v>
      </c>
      <c r="BT163" s="1">
        <v>2264</v>
      </c>
      <c r="BU163" s="1">
        <v>1</v>
      </c>
      <c r="BV163" s="1" t="b">
        <v>1</v>
      </c>
    </row>
    <row r="164" spans="1:74" x14ac:dyDescent="0.2">
      <c r="A164" s="1">
        <f>IF(ISERROR(SEARCH(Lookup!B$3,All!G164)),A163,A163+1)</f>
        <v>163</v>
      </c>
      <c r="B164" s="1" t="s">
        <v>3325</v>
      </c>
      <c r="C164" s="1" t="s">
        <v>3347</v>
      </c>
      <c r="D164" s="1" t="s">
        <v>3348</v>
      </c>
      <c r="E164" s="1" t="s">
        <v>53</v>
      </c>
      <c r="F164" s="1" t="s">
        <v>353</v>
      </c>
      <c r="G164" s="1" t="s">
        <v>354</v>
      </c>
      <c r="H164" s="1">
        <v>0</v>
      </c>
      <c r="I164" s="1">
        <v>0</v>
      </c>
      <c r="J164" s="1">
        <v>0</v>
      </c>
      <c r="K164" s="1">
        <v>1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7867</v>
      </c>
      <c r="U164" s="1">
        <v>440</v>
      </c>
      <c r="V164" s="3">
        <v>0.86140000000000005</v>
      </c>
      <c r="W164" s="3">
        <v>8.6363599999999999E-2</v>
      </c>
      <c r="X164" s="3">
        <v>6.0999999999999999E-2</v>
      </c>
      <c r="Y164" s="3">
        <v>4.0000000000000001E-3</v>
      </c>
      <c r="Z164" s="1">
        <v>1</v>
      </c>
      <c r="AA164" s="1">
        <v>1</v>
      </c>
      <c r="AB164" s="1">
        <v>1</v>
      </c>
      <c r="AC164" s="1">
        <v>1</v>
      </c>
      <c r="AD164" s="1">
        <v>1</v>
      </c>
      <c r="AE164" s="1">
        <v>1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90</v>
      </c>
      <c r="AN164" s="3">
        <v>86.029049017999995</v>
      </c>
      <c r="AO164" s="3">
        <v>3.9709509820000051</v>
      </c>
      <c r="AP164" s="1" t="s">
        <v>6925</v>
      </c>
      <c r="AQ164" s="1">
        <v>35</v>
      </c>
      <c r="AR164" s="1">
        <v>38</v>
      </c>
      <c r="AS164" s="1">
        <v>41</v>
      </c>
      <c r="AT164" s="1">
        <v>62</v>
      </c>
      <c r="AU164" s="1">
        <v>95</v>
      </c>
      <c r="AV164" s="1">
        <v>118</v>
      </c>
      <c r="AW164" s="1">
        <v>200</v>
      </c>
      <c r="AX164" s="1">
        <v>394</v>
      </c>
      <c r="AY164" s="1">
        <v>496</v>
      </c>
      <c r="AZ164" s="1">
        <v>839</v>
      </c>
      <c r="BA164" s="1">
        <v>903</v>
      </c>
      <c r="BB164" s="1">
        <v>908</v>
      </c>
      <c r="BC164" s="1">
        <v>1131</v>
      </c>
      <c r="BD164" s="1">
        <v>1462</v>
      </c>
      <c r="BE164" s="1">
        <v>1659</v>
      </c>
      <c r="BF164" s="1">
        <v>1777</v>
      </c>
      <c r="BG164" s="1">
        <v>1844</v>
      </c>
      <c r="BH164" s="1">
        <v>1848</v>
      </c>
      <c r="BI164" s="1">
        <v>1862</v>
      </c>
      <c r="BJ164" s="1">
        <v>2123</v>
      </c>
      <c r="BK164" s="1">
        <v>2152</v>
      </c>
      <c r="BL164" s="1">
        <v>2207</v>
      </c>
      <c r="BM164" s="1">
        <v>2208</v>
      </c>
      <c r="BN164" s="1">
        <v>2241</v>
      </c>
      <c r="BO164" s="1">
        <v>2281</v>
      </c>
      <c r="BP164" s="1">
        <v>2297</v>
      </c>
      <c r="BQ164" s="1">
        <v>2299</v>
      </c>
      <c r="BR164" s="1">
        <v>2619</v>
      </c>
      <c r="BS164" s="1">
        <v>2698</v>
      </c>
      <c r="BT164" s="1">
        <v>2714</v>
      </c>
      <c r="BU164" s="1">
        <v>19</v>
      </c>
      <c r="BV164" s="1" t="b">
        <v>0</v>
      </c>
    </row>
    <row r="165" spans="1:74" x14ac:dyDescent="0.2">
      <c r="A165" s="1">
        <f>IF(ISERROR(SEARCH(Lookup!B$3,All!G165)),A164,A164+1)</f>
        <v>164</v>
      </c>
      <c r="B165" s="1" t="s">
        <v>3349</v>
      </c>
      <c r="C165" s="1" t="s">
        <v>3350</v>
      </c>
      <c r="D165" s="1" t="s">
        <v>3351</v>
      </c>
      <c r="E165" s="1" t="s">
        <v>154</v>
      </c>
      <c r="F165" s="1" t="s">
        <v>355</v>
      </c>
      <c r="G165" s="1" t="s">
        <v>356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1</v>
      </c>
      <c r="R165" s="1">
        <v>0</v>
      </c>
      <c r="S165" s="1">
        <v>0</v>
      </c>
      <c r="T165" s="1">
        <v>7636</v>
      </c>
      <c r="U165" s="1">
        <v>549</v>
      </c>
      <c r="V165" s="3">
        <v>0.44080000000000003</v>
      </c>
      <c r="W165" s="3">
        <v>0.59744989999999998</v>
      </c>
      <c r="X165" s="3">
        <v>0.111</v>
      </c>
      <c r="Y165" s="3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1</v>
      </c>
      <c r="AJ165" s="1">
        <v>1</v>
      </c>
      <c r="AK165" s="1">
        <v>1</v>
      </c>
      <c r="AL165" s="1">
        <v>1</v>
      </c>
      <c r="AM165" s="1">
        <v>16</v>
      </c>
      <c r="AN165" s="3">
        <v>38.069370299499994</v>
      </c>
      <c r="AO165" s="3">
        <v>-22.069370299499994</v>
      </c>
      <c r="AP165" s="1" t="s">
        <v>6926</v>
      </c>
      <c r="AQ165" s="1">
        <v>139</v>
      </c>
      <c r="AR165" s="1">
        <v>188</v>
      </c>
      <c r="AS165" s="1">
        <v>290</v>
      </c>
      <c r="AT165" s="1">
        <v>327</v>
      </c>
      <c r="AU165" s="1">
        <v>535</v>
      </c>
      <c r="AV165" s="1">
        <v>589</v>
      </c>
      <c r="AW165" s="1">
        <v>630</v>
      </c>
      <c r="AX165" s="1">
        <v>648</v>
      </c>
      <c r="AY165" s="1">
        <v>693</v>
      </c>
      <c r="AZ165" s="1">
        <v>695</v>
      </c>
      <c r="BA165" s="1">
        <v>729</v>
      </c>
      <c r="BB165" s="1">
        <v>856</v>
      </c>
      <c r="BC165" s="1">
        <v>937</v>
      </c>
      <c r="BD165" s="1">
        <v>998</v>
      </c>
      <c r="BE165" s="1">
        <v>999</v>
      </c>
      <c r="BF165" s="1">
        <v>1048</v>
      </c>
      <c r="BG165" s="1">
        <v>1107</v>
      </c>
      <c r="BH165" s="1">
        <v>1120</v>
      </c>
      <c r="BI165" s="1">
        <v>1146</v>
      </c>
      <c r="BJ165" s="1">
        <v>1225</v>
      </c>
      <c r="BK165" s="1">
        <v>1228</v>
      </c>
      <c r="BL165" s="1">
        <v>1354</v>
      </c>
      <c r="BM165" s="1">
        <v>1701</v>
      </c>
      <c r="BN165" s="1">
        <v>1745</v>
      </c>
      <c r="BO165" s="1">
        <v>1786</v>
      </c>
      <c r="BP165" s="1">
        <v>1964</v>
      </c>
      <c r="BQ165" s="1">
        <v>2466</v>
      </c>
      <c r="BR165" s="1">
        <v>2476</v>
      </c>
      <c r="BS165" s="1">
        <v>2633</v>
      </c>
      <c r="BT165" s="1">
        <v>2670</v>
      </c>
      <c r="BU165" s="1">
        <v>24</v>
      </c>
      <c r="BV165" s="1" t="b">
        <v>0</v>
      </c>
    </row>
    <row r="166" spans="1:74" x14ac:dyDescent="0.2">
      <c r="A166" s="1">
        <f>IF(ISERROR(SEARCH(Lookup!B$3,All!G166)),A165,A165+1)</f>
        <v>165</v>
      </c>
      <c r="B166" s="1" t="s">
        <v>3333</v>
      </c>
      <c r="C166" s="1" t="s">
        <v>3352</v>
      </c>
      <c r="D166" s="1" t="s">
        <v>3353</v>
      </c>
      <c r="E166" s="1" t="s">
        <v>196</v>
      </c>
      <c r="F166" s="1" t="s">
        <v>357</v>
      </c>
      <c r="G166" s="1" t="s">
        <v>358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1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8545</v>
      </c>
      <c r="U166" s="1">
        <v>354</v>
      </c>
      <c r="V166" s="3">
        <v>0.94630000000000003</v>
      </c>
      <c r="W166" s="3">
        <v>0.39265539999999999</v>
      </c>
      <c r="X166" s="3">
        <v>0.22600000000000001</v>
      </c>
      <c r="Y166" s="3">
        <v>0</v>
      </c>
      <c r="Z166" s="1">
        <v>1</v>
      </c>
      <c r="AA166" s="1">
        <v>1</v>
      </c>
      <c r="AB166" s="1">
        <v>1</v>
      </c>
      <c r="AC166" s="1">
        <v>1</v>
      </c>
      <c r="AD166" s="1">
        <v>1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39</v>
      </c>
      <c r="AN166" s="3">
        <v>56.686141077000002</v>
      </c>
      <c r="AO166" s="3">
        <v>-17.686141077000002</v>
      </c>
      <c r="AP166" s="1" t="s">
        <v>6925</v>
      </c>
      <c r="AQ166" s="1">
        <v>81</v>
      </c>
      <c r="AR166" s="1">
        <v>84</v>
      </c>
      <c r="AS166" s="1">
        <v>85</v>
      </c>
      <c r="AT166" s="1">
        <v>101</v>
      </c>
      <c r="AU166" s="1">
        <v>103</v>
      </c>
      <c r="AV166" s="1">
        <v>439</v>
      </c>
      <c r="AW166" s="1">
        <v>629</v>
      </c>
      <c r="AX166" s="1">
        <v>743</v>
      </c>
      <c r="AY166" s="1">
        <v>761</v>
      </c>
      <c r="AZ166" s="1">
        <v>768</v>
      </c>
      <c r="BA166" s="1">
        <v>901</v>
      </c>
      <c r="BB166" s="1">
        <v>907</v>
      </c>
      <c r="BC166" s="1">
        <v>919</v>
      </c>
      <c r="BD166" s="1">
        <v>921</v>
      </c>
      <c r="BE166" s="1">
        <v>970</v>
      </c>
      <c r="BF166" s="1">
        <v>1040</v>
      </c>
      <c r="BG166" s="1">
        <v>1087</v>
      </c>
      <c r="BH166" s="1">
        <v>1088</v>
      </c>
      <c r="BI166" s="1">
        <v>1145</v>
      </c>
      <c r="BJ166" s="1">
        <v>1337</v>
      </c>
      <c r="BK166" s="1">
        <v>1565</v>
      </c>
      <c r="BL166" s="1">
        <v>1569</v>
      </c>
      <c r="BM166" s="1">
        <v>1635</v>
      </c>
      <c r="BN166" s="1">
        <v>1649</v>
      </c>
      <c r="BO166" s="1">
        <v>1652</v>
      </c>
      <c r="BP166" s="1">
        <v>1891</v>
      </c>
      <c r="BQ166" s="1">
        <v>2067</v>
      </c>
      <c r="BR166" s="1">
        <v>2409</v>
      </c>
      <c r="BS166" s="1">
        <v>2445</v>
      </c>
      <c r="BT166" s="1">
        <v>2557</v>
      </c>
      <c r="BU166" s="1">
        <v>22</v>
      </c>
      <c r="BV166" s="1" t="b">
        <v>0</v>
      </c>
    </row>
    <row r="167" spans="1:74" x14ac:dyDescent="0.2">
      <c r="A167" s="1">
        <f>IF(ISERROR(SEARCH(Lookup!B$3,All!G167)),A166,A166+1)</f>
        <v>166</v>
      </c>
      <c r="B167" s="1" t="s">
        <v>3333</v>
      </c>
      <c r="C167" s="1" t="s">
        <v>3352</v>
      </c>
      <c r="D167" s="1" t="s">
        <v>3354</v>
      </c>
      <c r="E167" s="1" t="s">
        <v>196</v>
      </c>
      <c r="F167" s="1" t="s">
        <v>357</v>
      </c>
      <c r="G167" s="1" t="s">
        <v>359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1</v>
      </c>
      <c r="R167" s="1">
        <v>0</v>
      </c>
      <c r="S167" s="1">
        <v>0</v>
      </c>
      <c r="T167" s="1">
        <v>8545</v>
      </c>
      <c r="U167" s="1">
        <v>331</v>
      </c>
      <c r="V167" s="3">
        <v>0.95169999999999999</v>
      </c>
      <c r="W167" s="3">
        <v>0.26586100000000001</v>
      </c>
      <c r="X167" s="3">
        <v>5.6000000000000001E-2</v>
      </c>
      <c r="Y167" s="3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1</v>
      </c>
      <c r="AJ167" s="1">
        <v>1</v>
      </c>
      <c r="AK167" s="1">
        <v>1</v>
      </c>
      <c r="AL167" s="1">
        <v>1</v>
      </c>
      <c r="AM167" s="1">
        <v>86</v>
      </c>
      <c r="AN167" s="3">
        <v>72.791791305000004</v>
      </c>
      <c r="AO167" s="3">
        <v>13.208208694999996</v>
      </c>
      <c r="AP167" s="1" t="s">
        <v>6925</v>
      </c>
      <c r="AQ167" s="1">
        <v>30</v>
      </c>
      <c r="AR167" s="1">
        <v>71</v>
      </c>
      <c r="AS167" s="1">
        <v>92</v>
      </c>
      <c r="AT167" s="1">
        <v>141</v>
      </c>
      <c r="AU167" s="1">
        <v>205</v>
      </c>
      <c r="AV167" s="1">
        <v>244</v>
      </c>
      <c r="AW167" s="1">
        <v>285</v>
      </c>
      <c r="AX167" s="1">
        <v>290</v>
      </c>
      <c r="AY167" s="1">
        <v>346</v>
      </c>
      <c r="AZ167" s="1">
        <v>567</v>
      </c>
      <c r="BA167" s="1">
        <v>589</v>
      </c>
      <c r="BB167" s="1">
        <v>632</v>
      </c>
      <c r="BC167" s="1">
        <v>686</v>
      </c>
      <c r="BD167" s="1">
        <v>710</v>
      </c>
      <c r="BE167" s="1">
        <v>757</v>
      </c>
      <c r="BF167" s="1">
        <v>772</v>
      </c>
      <c r="BG167" s="1">
        <v>778</v>
      </c>
      <c r="BH167" s="1">
        <v>894</v>
      </c>
      <c r="BI167" s="1">
        <v>1107</v>
      </c>
      <c r="BJ167" s="1">
        <v>1232</v>
      </c>
      <c r="BK167" s="1">
        <v>1277</v>
      </c>
      <c r="BL167" s="1">
        <v>1307</v>
      </c>
      <c r="BM167" s="1">
        <v>1495</v>
      </c>
      <c r="BN167" s="1">
        <v>1576</v>
      </c>
      <c r="BO167" s="1">
        <v>1687</v>
      </c>
      <c r="BP167" s="1">
        <v>1701</v>
      </c>
      <c r="BQ167" s="1">
        <v>2023</v>
      </c>
      <c r="BR167" s="1">
        <v>2133</v>
      </c>
      <c r="BS167" s="1">
        <v>2670</v>
      </c>
      <c r="BT167" s="1">
        <v>2727</v>
      </c>
      <c r="BU167" s="1">
        <v>9</v>
      </c>
      <c r="BV167" s="1" t="b">
        <v>1</v>
      </c>
    </row>
    <row r="168" spans="1:74" x14ac:dyDescent="0.2">
      <c r="A168" s="1">
        <f>IF(ISERROR(SEARCH(Lookup!B$3,All!G168)),A167,A167+1)</f>
        <v>167</v>
      </c>
      <c r="B168" s="1" t="s">
        <v>3355</v>
      </c>
      <c r="C168" s="1" t="s">
        <v>3356</v>
      </c>
      <c r="D168" s="1" t="s">
        <v>3357</v>
      </c>
      <c r="E168" s="1" t="s">
        <v>360</v>
      </c>
      <c r="F168" s="1" t="s">
        <v>361</v>
      </c>
      <c r="G168" s="1" t="s">
        <v>362</v>
      </c>
      <c r="H168" s="1">
        <v>0</v>
      </c>
      <c r="I168" s="1">
        <v>0</v>
      </c>
      <c r="J168" s="1">
        <v>0</v>
      </c>
      <c r="K168" s="1">
        <v>0</v>
      </c>
      <c r="L168" s="1">
        <v>1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7465</v>
      </c>
      <c r="U168" s="1">
        <v>2126</v>
      </c>
      <c r="V168" s="3">
        <v>0.95340000000000003</v>
      </c>
      <c r="W168" s="3">
        <v>0.1147156</v>
      </c>
      <c r="X168" s="3">
        <v>0.13400000000000001</v>
      </c>
      <c r="Y168" s="3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1</v>
      </c>
      <c r="AJ168" s="1">
        <v>1</v>
      </c>
      <c r="AK168" s="1">
        <v>1</v>
      </c>
      <c r="AL168" s="1">
        <v>1</v>
      </c>
      <c r="AM168" s="1">
        <v>89</v>
      </c>
      <c r="AN168" s="3">
        <v>82.301722778000013</v>
      </c>
      <c r="AO168" s="3">
        <v>6.6982772219999873</v>
      </c>
      <c r="AP168" s="1" t="s">
        <v>6925</v>
      </c>
      <c r="AQ168" s="1">
        <v>40</v>
      </c>
      <c r="AR168" s="1">
        <v>108</v>
      </c>
      <c r="AS168" s="1">
        <v>303</v>
      </c>
      <c r="AT168" s="1">
        <v>313</v>
      </c>
      <c r="AU168" s="1">
        <v>548</v>
      </c>
      <c r="AV168" s="1">
        <v>636</v>
      </c>
      <c r="AW168" s="1">
        <v>637</v>
      </c>
      <c r="AX168" s="1">
        <v>640</v>
      </c>
      <c r="AY168" s="1">
        <v>701</v>
      </c>
      <c r="AZ168" s="1">
        <v>774</v>
      </c>
      <c r="BA168" s="1">
        <v>923</v>
      </c>
      <c r="BB168" s="1">
        <v>1050</v>
      </c>
      <c r="BC168" s="1">
        <v>1188</v>
      </c>
      <c r="BD168" s="1">
        <v>1295</v>
      </c>
      <c r="BE168" s="1">
        <v>1360</v>
      </c>
      <c r="BF168" s="1">
        <v>1477</v>
      </c>
      <c r="BG168" s="1">
        <v>1647</v>
      </c>
      <c r="BH168" s="1">
        <v>1766</v>
      </c>
      <c r="BI168" s="1">
        <v>1785</v>
      </c>
      <c r="BJ168" s="1">
        <v>1969</v>
      </c>
      <c r="BK168" s="1">
        <v>2039</v>
      </c>
      <c r="BL168" s="1">
        <v>2076</v>
      </c>
      <c r="BM168" s="1">
        <v>2103</v>
      </c>
      <c r="BN168" s="1">
        <v>2116</v>
      </c>
      <c r="BO168" s="1">
        <v>2125</v>
      </c>
      <c r="BP168" s="1">
        <v>2190</v>
      </c>
      <c r="BQ168" s="1">
        <v>2194</v>
      </c>
      <c r="BR168" s="1">
        <v>2391</v>
      </c>
      <c r="BS168" s="1">
        <v>2475</v>
      </c>
      <c r="BT168" s="1">
        <v>2659</v>
      </c>
      <c r="BU168" s="1">
        <v>2</v>
      </c>
      <c r="BV168" s="1" t="b">
        <v>1</v>
      </c>
    </row>
    <row r="169" spans="1:74" x14ac:dyDescent="0.2">
      <c r="A169" s="1">
        <f>IF(ISERROR(SEARCH(Lookup!B$3,All!G169)),A168,A168+1)</f>
        <v>168</v>
      </c>
      <c r="B169" s="1" t="s">
        <v>3355</v>
      </c>
      <c r="C169" s="1" t="s">
        <v>3356</v>
      </c>
      <c r="D169" s="1" t="s">
        <v>3358</v>
      </c>
      <c r="E169" s="1" t="s">
        <v>360</v>
      </c>
      <c r="F169" s="1" t="s">
        <v>361</v>
      </c>
      <c r="G169" s="1" t="s">
        <v>363</v>
      </c>
      <c r="H169" s="1">
        <v>0</v>
      </c>
      <c r="I169" s="1">
        <v>0</v>
      </c>
      <c r="J169" s="1">
        <v>0</v>
      </c>
      <c r="K169" s="1">
        <v>0</v>
      </c>
      <c r="L169" s="1">
        <v>1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7465</v>
      </c>
      <c r="U169" s="1">
        <v>1037</v>
      </c>
      <c r="V169" s="3">
        <v>0.95660000000000001</v>
      </c>
      <c r="W169" s="3">
        <v>0.1176471</v>
      </c>
      <c r="X169" s="3">
        <v>0.13600000000000001</v>
      </c>
      <c r="Y169" s="3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1</v>
      </c>
      <c r="AH169" s="1">
        <v>1</v>
      </c>
      <c r="AI169" s="1">
        <v>0</v>
      </c>
      <c r="AJ169" s="1">
        <v>0</v>
      </c>
      <c r="AK169" s="1">
        <v>0</v>
      </c>
      <c r="AL169" s="1">
        <v>0</v>
      </c>
      <c r="AM169" s="1">
        <v>76</v>
      </c>
      <c r="AN169" s="3">
        <v>82.035591685499995</v>
      </c>
      <c r="AO169" s="3">
        <v>-6.0355916854999947</v>
      </c>
      <c r="AP169" s="1" t="s">
        <v>6925</v>
      </c>
      <c r="AQ169" s="1">
        <v>39</v>
      </c>
      <c r="AR169" s="1">
        <v>414</v>
      </c>
      <c r="AS169" s="1">
        <v>458</v>
      </c>
      <c r="AT169" s="1">
        <v>639</v>
      </c>
      <c r="AU169" s="1">
        <v>745</v>
      </c>
      <c r="AV169" s="1">
        <v>819</v>
      </c>
      <c r="AW169" s="1">
        <v>1295</v>
      </c>
      <c r="AX169" s="1">
        <v>1312</v>
      </c>
      <c r="AY169" s="1">
        <v>1418</v>
      </c>
      <c r="AZ169" s="1">
        <v>1477</v>
      </c>
      <c r="BA169" s="1">
        <v>1531</v>
      </c>
      <c r="BB169" s="1">
        <v>1752</v>
      </c>
      <c r="BC169" s="1">
        <v>1979</v>
      </c>
      <c r="BD169" s="1">
        <v>1984</v>
      </c>
      <c r="BE169" s="1">
        <v>2010</v>
      </c>
      <c r="BF169" s="1">
        <v>2069</v>
      </c>
      <c r="BG169" s="1">
        <v>2089</v>
      </c>
      <c r="BH169" s="1">
        <v>2141</v>
      </c>
      <c r="BI169" s="1">
        <v>2200</v>
      </c>
      <c r="BJ169" s="1">
        <v>2254</v>
      </c>
      <c r="BK169" s="1">
        <v>2326</v>
      </c>
      <c r="BL169" s="1">
        <v>2329</v>
      </c>
      <c r="BM169" s="1">
        <v>2338</v>
      </c>
      <c r="BN169" s="1">
        <v>2343</v>
      </c>
      <c r="BO169" s="1">
        <v>2394</v>
      </c>
      <c r="BP169" s="1">
        <v>2515</v>
      </c>
      <c r="BQ169" s="1">
        <v>2549</v>
      </c>
      <c r="BR169" s="1">
        <v>2581</v>
      </c>
      <c r="BS169" s="1">
        <v>2622</v>
      </c>
      <c r="BT169" s="1">
        <v>2623</v>
      </c>
      <c r="BU169" s="1">
        <v>19</v>
      </c>
      <c r="BV169" s="1" t="b">
        <v>0</v>
      </c>
    </row>
    <row r="170" spans="1:74" x14ac:dyDescent="0.2">
      <c r="A170" s="1">
        <f>IF(ISERROR(SEARCH(Lookup!B$3,All!G170)),A169,A169+1)</f>
        <v>169</v>
      </c>
      <c r="B170" s="1" t="s">
        <v>3359</v>
      </c>
      <c r="C170" s="1" t="s">
        <v>3360</v>
      </c>
      <c r="D170" s="1" t="s">
        <v>3361</v>
      </c>
      <c r="E170" s="1" t="s">
        <v>364</v>
      </c>
      <c r="F170" s="1" t="s">
        <v>365</v>
      </c>
      <c r="G170" s="1" t="s">
        <v>366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1</v>
      </c>
      <c r="S170" s="1">
        <v>0</v>
      </c>
      <c r="T170" s="1">
        <v>7316</v>
      </c>
      <c r="U170" s="1">
        <v>237</v>
      </c>
      <c r="V170" s="3">
        <v>0.39660000000000001</v>
      </c>
      <c r="W170" s="3">
        <v>0.39915970000000001</v>
      </c>
      <c r="X170" s="3">
        <v>0.108</v>
      </c>
      <c r="Y170" s="3">
        <v>8.9999999999999993E-3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1</v>
      </c>
      <c r="AI170" s="1">
        <v>1</v>
      </c>
      <c r="AJ170" s="1">
        <v>1</v>
      </c>
      <c r="AK170" s="1">
        <v>1</v>
      </c>
      <c r="AL170" s="1">
        <v>1</v>
      </c>
      <c r="AM170" s="1">
        <v>74</v>
      </c>
      <c r="AN170" s="3">
        <v>53.705856948499992</v>
      </c>
      <c r="AO170" s="3">
        <v>20.294143051500008</v>
      </c>
      <c r="AP170" s="1" t="s">
        <v>6927</v>
      </c>
      <c r="AQ170" s="1">
        <v>3</v>
      </c>
      <c r="AR170" s="1">
        <v>9</v>
      </c>
      <c r="AS170" s="1">
        <v>82</v>
      </c>
      <c r="AT170" s="1">
        <v>102</v>
      </c>
      <c r="AU170" s="1">
        <v>116</v>
      </c>
      <c r="AV170" s="1">
        <v>170</v>
      </c>
      <c r="AW170" s="1">
        <v>178</v>
      </c>
      <c r="AX170" s="1">
        <v>222</v>
      </c>
      <c r="AY170" s="1">
        <v>238</v>
      </c>
      <c r="AZ170" s="1">
        <v>390</v>
      </c>
      <c r="BA170" s="1">
        <v>393</v>
      </c>
      <c r="BB170" s="1">
        <v>450</v>
      </c>
      <c r="BC170" s="1">
        <v>627</v>
      </c>
      <c r="BD170" s="1">
        <v>645</v>
      </c>
      <c r="BE170" s="1">
        <v>765</v>
      </c>
      <c r="BF170" s="1">
        <v>895</v>
      </c>
      <c r="BG170" s="1">
        <v>931</v>
      </c>
      <c r="BH170" s="1">
        <v>1014</v>
      </c>
      <c r="BI170" s="1">
        <v>1034</v>
      </c>
      <c r="BJ170" s="1">
        <v>1043</v>
      </c>
      <c r="BK170" s="1">
        <v>1159</v>
      </c>
      <c r="BL170" s="1">
        <v>1305</v>
      </c>
      <c r="BM170" s="1">
        <v>1420</v>
      </c>
      <c r="BN170" s="1">
        <v>1547</v>
      </c>
      <c r="BO170" s="1">
        <v>1805</v>
      </c>
      <c r="BP170" s="1">
        <v>1857</v>
      </c>
      <c r="BQ170" s="1">
        <v>1872</v>
      </c>
      <c r="BR170" s="1">
        <v>1921</v>
      </c>
      <c r="BS170" s="1">
        <v>2051</v>
      </c>
      <c r="BT170" s="1">
        <v>2633</v>
      </c>
      <c r="BU170" s="1">
        <v>3</v>
      </c>
      <c r="BV170" s="1" t="b">
        <v>1</v>
      </c>
    </row>
    <row r="171" spans="1:74" x14ac:dyDescent="0.2">
      <c r="A171" s="1">
        <f>IF(ISERROR(SEARCH(Lookup!B$3,All!G171)),A170,A170+1)</f>
        <v>170</v>
      </c>
      <c r="B171" s="1" t="s">
        <v>3362</v>
      </c>
      <c r="C171" s="1" t="s">
        <v>3363</v>
      </c>
      <c r="D171" s="1" t="s">
        <v>3364</v>
      </c>
      <c r="E171" s="1" t="s">
        <v>128</v>
      </c>
      <c r="F171" s="1" t="s">
        <v>129</v>
      </c>
      <c r="G171" s="1" t="s">
        <v>367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1</v>
      </c>
      <c r="S171" s="1">
        <v>0</v>
      </c>
      <c r="T171" s="1">
        <v>7316</v>
      </c>
      <c r="U171" s="1">
        <v>611</v>
      </c>
      <c r="V171" s="3">
        <v>0.8347</v>
      </c>
      <c r="W171" s="3">
        <v>0.5630115</v>
      </c>
      <c r="X171" s="3">
        <v>7.5999999999999998E-2</v>
      </c>
      <c r="Y171" s="3">
        <v>4.3999999999999997E-2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1</v>
      </c>
      <c r="AJ171" s="1">
        <v>1</v>
      </c>
      <c r="AK171" s="1">
        <v>1</v>
      </c>
      <c r="AL171" s="1">
        <v>1</v>
      </c>
      <c r="AM171" s="1">
        <v>48</v>
      </c>
      <c r="AN171" s="3">
        <v>47.286128807499999</v>
      </c>
      <c r="AO171" s="3">
        <v>0.71387119250000097</v>
      </c>
      <c r="AP171" s="1" t="s">
        <v>6925</v>
      </c>
      <c r="AQ171" s="1">
        <v>3</v>
      </c>
      <c r="AR171" s="1">
        <v>9</v>
      </c>
      <c r="AS171" s="1">
        <v>82</v>
      </c>
      <c r="AT171" s="1">
        <v>116</v>
      </c>
      <c r="AU171" s="1">
        <v>178</v>
      </c>
      <c r="AV171" s="1">
        <v>238</v>
      </c>
      <c r="AW171" s="1">
        <v>390</v>
      </c>
      <c r="AX171" s="1">
        <v>393</v>
      </c>
      <c r="AY171" s="1">
        <v>450</v>
      </c>
      <c r="AZ171" s="1">
        <v>529</v>
      </c>
      <c r="BA171" s="1">
        <v>627</v>
      </c>
      <c r="BB171" s="1">
        <v>645</v>
      </c>
      <c r="BC171" s="1">
        <v>895</v>
      </c>
      <c r="BD171" s="1">
        <v>917</v>
      </c>
      <c r="BE171" s="1">
        <v>931</v>
      </c>
      <c r="BF171" s="1">
        <v>1014</v>
      </c>
      <c r="BG171" s="1">
        <v>1034</v>
      </c>
      <c r="BH171" s="1">
        <v>1060</v>
      </c>
      <c r="BI171" s="1">
        <v>1077</v>
      </c>
      <c r="BJ171" s="1">
        <v>1159</v>
      </c>
      <c r="BK171" s="1">
        <v>1173</v>
      </c>
      <c r="BL171" s="1">
        <v>1296</v>
      </c>
      <c r="BM171" s="1">
        <v>1305</v>
      </c>
      <c r="BN171" s="1">
        <v>1420</v>
      </c>
      <c r="BO171" s="1">
        <v>1520</v>
      </c>
      <c r="BP171" s="1">
        <v>1805</v>
      </c>
      <c r="BQ171" s="1">
        <v>1847</v>
      </c>
      <c r="BR171" s="1">
        <v>1872</v>
      </c>
      <c r="BS171" s="1">
        <v>2051</v>
      </c>
      <c r="BT171" s="1">
        <v>2322</v>
      </c>
      <c r="BU171" s="1">
        <v>14</v>
      </c>
      <c r="BV171" s="1" t="b">
        <v>0</v>
      </c>
    </row>
    <row r="172" spans="1:74" x14ac:dyDescent="0.2">
      <c r="A172" s="1">
        <f>IF(ISERROR(SEARCH(Lookup!B$3,All!G172)),A171,A171+1)</f>
        <v>171</v>
      </c>
      <c r="B172" s="1" t="s">
        <v>3362</v>
      </c>
      <c r="C172" s="1" t="s">
        <v>3363</v>
      </c>
      <c r="D172" s="1" t="s">
        <v>3365</v>
      </c>
      <c r="E172" s="1" t="s">
        <v>128</v>
      </c>
      <c r="F172" s="1" t="s">
        <v>129</v>
      </c>
      <c r="G172" s="1" t="s">
        <v>368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1</v>
      </c>
      <c r="S172" s="1">
        <v>0</v>
      </c>
      <c r="T172" s="1">
        <v>7316</v>
      </c>
      <c r="U172" s="1">
        <v>184</v>
      </c>
      <c r="V172" s="3">
        <v>0.79890000000000005</v>
      </c>
      <c r="W172" s="3">
        <v>0.65217389999999997</v>
      </c>
      <c r="X172" s="3">
        <v>7.3999999999999996E-2</v>
      </c>
      <c r="Y172" s="3">
        <v>0.10299999999999999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43</v>
      </c>
      <c r="AN172" s="3">
        <v>40.426708419500009</v>
      </c>
      <c r="AO172" s="3">
        <v>2.5732915804999905</v>
      </c>
      <c r="AP172" s="1" t="s">
        <v>6925</v>
      </c>
      <c r="AQ172" s="1">
        <v>223</v>
      </c>
      <c r="AR172" s="1">
        <v>332</v>
      </c>
      <c r="AS172" s="1">
        <v>339</v>
      </c>
      <c r="AT172" s="1">
        <v>392</v>
      </c>
      <c r="AU172" s="1">
        <v>911</v>
      </c>
      <c r="AV172" s="1">
        <v>930</v>
      </c>
      <c r="AW172" s="1">
        <v>955</v>
      </c>
      <c r="AX172" s="1">
        <v>1017</v>
      </c>
      <c r="AY172" s="1">
        <v>1374</v>
      </c>
      <c r="AZ172" s="1">
        <v>1414</v>
      </c>
      <c r="BA172" s="1">
        <v>1451</v>
      </c>
      <c r="BB172" s="1">
        <v>1597</v>
      </c>
      <c r="BC172" s="1">
        <v>1791</v>
      </c>
      <c r="BD172" s="1">
        <v>1809</v>
      </c>
      <c r="BE172" s="1">
        <v>1810</v>
      </c>
      <c r="BF172" s="1">
        <v>1873</v>
      </c>
      <c r="BG172" s="1">
        <v>1907</v>
      </c>
      <c r="BH172" s="1">
        <v>1989</v>
      </c>
      <c r="BI172" s="1">
        <v>1997</v>
      </c>
      <c r="BJ172" s="1">
        <v>2096</v>
      </c>
      <c r="BK172" s="1">
        <v>2188</v>
      </c>
      <c r="BL172" s="1">
        <v>2217</v>
      </c>
      <c r="BM172" s="1">
        <v>2309</v>
      </c>
      <c r="BN172" s="1">
        <v>2314</v>
      </c>
      <c r="BO172" s="1">
        <v>2323</v>
      </c>
      <c r="BP172" s="1">
        <v>2422</v>
      </c>
      <c r="BQ172" s="1">
        <v>2457</v>
      </c>
      <c r="BR172" s="1">
        <v>2460</v>
      </c>
      <c r="BS172" s="1">
        <v>2634</v>
      </c>
      <c r="BT172" s="1">
        <v>2822</v>
      </c>
      <c r="BU172" s="1">
        <v>16</v>
      </c>
      <c r="BV172" s="1" t="b">
        <v>0</v>
      </c>
    </row>
    <row r="173" spans="1:74" x14ac:dyDescent="0.2">
      <c r="A173" s="1">
        <f>IF(ISERROR(SEARCH(Lookup!B$3,All!G173)),A172,A172+1)</f>
        <v>172</v>
      </c>
      <c r="B173" s="1" t="s">
        <v>3311</v>
      </c>
      <c r="C173" s="1" t="s">
        <v>3366</v>
      </c>
      <c r="D173" s="1" t="s">
        <v>3367</v>
      </c>
      <c r="E173" s="1" t="s">
        <v>64</v>
      </c>
      <c r="F173" s="1" t="s">
        <v>191</v>
      </c>
      <c r="G173" s="1" t="s">
        <v>369</v>
      </c>
      <c r="H173" s="1">
        <v>0</v>
      </c>
      <c r="I173" s="1">
        <v>0</v>
      </c>
      <c r="J173" s="1">
        <v>0</v>
      </c>
      <c r="K173" s="1">
        <v>1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8348</v>
      </c>
      <c r="U173" s="1">
        <v>528</v>
      </c>
      <c r="V173" s="3">
        <v>0.70450000000000002</v>
      </c>
      <c r="W173" s="3">
        <v>0.1969697</v>
      </c>
      <c r="X173" s="3">
        <v>0.17599999999999999</v>
      </c>
      <c r="Y173" s="3">
        <v>2.9000000000000001E-2</v>
      </c>
      <c r="Z173" s="1">
        <v>1</v>
      </c>
      <c r="AA173" s="1">
        <v>1</v>
      </c>
      <c r="AB173" s="1">
        <v>1</v>
      </c>
      <c r="AC173" s="1">
        <v>1</v>
      </c>
      <c r="AD173" s="1">
        <v>1</v>
      </c>
      <c r="AE173" s="1">
        <v>1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93</v>
      </c>
      <c r="AN173" s="3">
        <v>71.580238498500023</v>
      </c>
      <c r="AO173" s="3">
        <v>21.419761501499977</v>
      </c>
      <c r="AP173" s="1" t="s">
        <v>6927</v>
      </c>
      <c r="AQ173" s="1">
        <v>148</v>
      </c>
      <c r="AR173" s="1">
        <v>340</v>
      </c>
      <c r="AS173" s="1">
        <v>355</v>
      </c>
      <c r="AT173" s="1">
        <v>424</v>
      </c>
      <c r="AU173" s="1">
        <v>677</v>
      </c>
      <c r="AV173" s="1">
        <v>678</v>
      </c>
      <c r="AW173" s="1">
        <v>762</v>
      </c>
      <c r="AX173" s="1">
        <v>783</v>
      </c>
      <c r="AY173" s="1">
        <v>822</v>
      </c>
      <c r="AZ173" s="1">
        <v>868</v>
      </c>
      <c r="BA173" s="1">
        <v>1071</v>
      </c>
      <c r="BB173" s="1">
        <v>1171</v>
      </c>
      <c r="BC173" s="1">
        <v>1206</v>
      </c>
      <c r="BD173" s="1">
        <v>1262</v>
      </c>
      <c r="BE173" s="1">
        <v>1265</v>
      </c>
      <c r="BF173" s="1">
        <v>1266</v>
      </c>
      <c r="BG173" s="1">
        <v>1303</v>
      </c>
      <c r="BH173" s="1">
        <v>1365</v>
      </c>
      <c r="BI173" s="1">
        <v>1819</v>
      </c>
      <c r="BJ173" s="1">
        <v>1854</v>
      </c>
      <c r="BK173" s="1">
        <v>1950</v>
      </c>
      <c r="BL173" s="1">
        <v>2070</v>
      </c>
      <c r="BM173" s="1">
        <v>2126</v>
      </c>
      <c r="BN173" s="1">
        <v>2291</v>
      </c>
      <c r="BO173" s="1">
        <v>2312</v>
      </c>
      <c r="BP173" s="1">
        <v>2351</v>
      </c>
      <c r="BQ173" s="1">
        <v>2388</v>
      </c>
      <c r="BR173" s="1">
        <v>2389</v>
      </c>
      <c r="BS173" s="1">
        <v>2464</v>
      </c>
      <c r="BT173" s="1">
        <v>2805</v>
      </c>
      <c r="BU173" s="1">
        <v>8</v>
      </c>
      <c r="BV173" s="1" t="b">
        <v>1</v>
      </c>
    </row>
    <row r="174" spans="1:74" x14ac:dyDescent="0.2">
      <c r="A174" s="1">
        <f>IF(ISERROR(SEARCH(Lookup!B$3,All!G174)),A173,A173+1)</f>
        <v>173</v>
      </c>
      <c r="B174" s="1" t="s">
        <v>3368</v>
      </c>
      <c r="C174" s="1" t="s">
        <v>3369</v>
      </c>
      <c r="D174" s="1" t="s">
        <v>3370</v>
      </c>
      <c r="E174" s="1" t="s">
        <v>149</v>
      </c>
      <c r="F174" s="1" t="s">
        <v>370</v>
      </c>
      <c r="G174" s="1" t="s">
        <v>371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1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7316</v>
      </c>
      <c r="U174" s="1">
        <v>319</v>
      </c>
      <c r="V174" s="3">
        <v>0.95609999999999995</v>
      </c>
      <c r="W174" s="3">
        <v>0.43573669999999998</v>
      </c>
      <c r="X174" s="3">
        <v>0.20599999999999999</v>
      </c>
      <c r="Y174" s="3">
        <v>0</v>
      </c>
      <c r="Z174" s="1">
        <v>1</v>
      </c>
      <c r="AA174" s="1">
        <v>1</v>
      </c>
      <c r="AB174" s="1">
        <v>1</v>
      </c>
      <c r="AC174" s="1">
        <v>1</v>
      </c>
      <c r="AD174" s="1">
        <v>1</v>
      </c>
      <c r="AE174" s="1">
        <v>1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63</v>
      </c>
      <c r="AN174" s="3">
        <v>54.022556833500005</v>
      </c>
      <c r="AO174" s="3">
        <v>8.9774431664999952</v>
      </c>
      <c r="AP174" s="1" t="s">
        <v>6925</v>
      </c>
      <c r="AQ174" s="1">
        <v>78</v>
      </c>
      <c r="AR174" s="1">
        <v>230</v>
      </c>
      <c r="AS174" s="1">
        <v>248</v>
      </c>
      <c r="AT174" s="1">
        <v>254</v>
      </c>
      <c r="AU174" s="1">
        <v>272</v>
      </c>
      <c r="AV174" s="1">
        <v>469</v>
      </c>
      <c r="AW174" s="1">
        <v>501</v>
      </c>
      <c r="AX174" s="1">
        <v>506</v>
      </c>
      <c r="AY174" s="1">
        <v>590</v>
      </c>
      <c r="AZ174" s="1">
        <v>633</v>
      </c>
      <c r="BA174" s="1">
        <v>742</v>
      </c>
      <c r="BB174" s="1">
        <v>769</v>
      </c>
      <c r="BC174" s="1">
        <v>943</v>
      </c>
      <c r="BD174" s="1">
        <v>981</v>
      </c>
      <c r="BE174" s="1">
        <v>1140</v>
      </c>
      <c r="BF174" s="1">
        <v>1263</v>
      </c>
      <c r="BG174" s="1">
        <v>1281</v>
      </c>
      <c r="BH174" s="1">
        <v>1283</v>
      </c>
      <c r="BI174" s="1">
        <v>1314</v>
      </c>
      <c r="BJ174" s="1">
        <v>1338</v>
      </c>
      <c r="BK174" s="1">
        <v>1523</v>
      </c>
      <c r="BL174" s="1">
        <v>1551</v>
      </c>
      <c r="BM174" s="1">
        <v>1591</v>
      </c>
      <c r="BN174" s="1">
        <v>1633</v>
      </c>
      <c r="BO174" s="1">
        <v>1641</v>
      </c>
      <c r="BP174" s="1">
        <v>1644</v>
      </c>
      <c r="BQ174" s="1">
        <v>1662</v>
      </c>
      <c r="BR174" s="1">
        <v>1841</v>
      </c>
      <c r="BS174" s="1">
        <v>1870</v>
      </c>
      <c r="BT174" s="1">
        <v>2699</v>
      </c>
      <c r="BU174" s="1">
        <v>10</v>
      </c>
      <c r="BV174" s="1" t="b">
        <v>0</v>
      </c>
    </row>
    <row r="175" spans="1:74" x14ac:dyDescent="0.2">
      <c r="A175" s="1">
        <f>IF(ISERROR(SEARCH(Lookup!B$3,All!G175)),A174,A174+1)</f>
        <v>174</v>
      </c>
      <c r="B175" s="1" t="s">
        <v>3311</v>
      </c>
      <c r="C175" s="1" t="s">
        <v>3371</v>
      </c>
      <c r="D175" s="1" t="s">
        <v>3372</v>
      </c>
      <c r="E175" s="1" t="s">
        <v>64</v>
      </c>
      <c r="F175" s="1" t="s">
        <v>372</v>
      </c>
      <c r="G175" s="1" t="s">
        <v>373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7418</v>
      </c>
      <c r="U175" s="1">
        <v>349</v>
      </c>
      <c r="V175" s="3">
        <v>0.93700000000000006</v>
      </c>
      <c r="W175" s="3">
        <v>0.39828079999999999</v>
      </c>
      <c r="X175" s="3">
        <v>0.21299999999999999</v>
      </c>
      <c r="Y175" s="3">
        <v>2.5000000000000001E-2</v>
      </c>
      <c r="Z175" s="1">
        <v>1</v>
      </c>
      <c r="AA175" s="1">
        <v>1</v>
      </c>
      <c r="AB175" s="1">
        <v>1</v>
      </c>
      <c r="AC175" s="1">
        <v>1</v>
      </c>
      <c r="AD175" s="1">
        <v>1</v>
      </c>
      <c r="AE175" s="1">
        <v>1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47</v>
      </c>
      <c r="AN175" s="3">
        <v>56.855602004000012</v>
      </c>
      <c r="AO175" s="3">
        <v>-9.8556020040000121</v>
      </c>
      <c r="AP175" s="1" t="s">
        <v>6925</v>
      </c>
      <c r="AQ175" s="1">
        <v>17</v>
      </c>
      <c r="AR175" s="1">
        <v>44</v>
      </c>
      <c r="AS175" s="1">
        <v>136</v>
      </c>
      <c r="AT175" s="1">
        <v>351</v>
      </c>
      <c r="AU175" s="1">
        <v>383</v>
      </c>
      <c r="AV175" s="1">
        <v>418</v>
      </c>
      <c r="AW175" s="1">
        <v>522</v>
      </c>
      <c r="AX175" s="1">
        <v>575</v>
      </c>
      <c r="AY175" s="1">
        <v>619</v>
      </c>
      <c r="AZ175" s="1">
        <v>676</v>
      </c>
      <c r="BA175" s="1">
        <v>978</v>
      </c>
      <c r="BB175" s="1">
        <v>1013</v>
      </c>
      <c r="BC175" s="1">
        <v>1041</v>
      </c>
      <c r="BD175" s="1">
        <v>1080</v>
      </c>
      <c r="BE175" s="1">
        <v>1147</v>
      </c>
      <c r="BF175" s="1">
        <v>1168</v>
      </c>
      <c r="BG175" s="1">
        <v>1464</v>
      </c>
      <c r="BH175" s="1">
        <v>1759</v>
      </c>
      <c r="BI175" s="1">
        <v>1774</v>
      </c>
      <c r="BJ175" s="1">
        <v>1827</v>
      </c>
      <c r="BK175" s="1">
        <v>1968</v>
      </c>
      <c r="BL175" s="1">
        <v>1973</v>
      </c>
      <c r="BM175" s="1">
        <v>1974</v>
      </c>
      <c r="BN175" s="1">
        <v>1982</v>
      </c>
      <c r="BO175" s="1">
        <v>2055</v>
      </c>
      <c r="BP175" s="1">
        <v>2342</v>
      </c>
      <c r="BQ175" s="1">
        <v>2355</v>
      </c>
      <c r="BR175" s="1">
        <v>2474</v>
      </c>
      <c r="BS175" s="1">
        <v>2492</v>
      </c>
      <c r="BT175" s="1">
        <v>2516</v>
      </c>
      <c r="BU175" s="1">
        <v>22</v>
      </c>
      <c r="BV175" s="1" t="b">
        <v>0</v>
      </c>
    </row>
    <row r="176" spans="1:74" x14ac:dyDescent="0.2">
      <c r="A176" s="1">
        <f>IF(ISERROR(SEARCH(Lookup!B$3,All!G176)),A175,A175+1)</f>
        <v>175</v>
      </c>
      <c r="B176" s="1" t="s">
        <v>3373</v>
      </c>
      <c r="C176" s="1" t="s">
        <v>3374</v>
      </c>
      <c r="D176" s="1" t="s">
        <v>3375</v>
      </c>
      <c r="E176" s="1" t="s">
        <v>306</v>
      </c>
      <c r="F176" s="1" t="s">
        <v>307</v>
      </c>
      <c r="G176" s="1" t="s">
        <v>374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1</v>
      </c>
      <c r="P176" s="1">
        <v>0</v>
      </c>
      <c r="Q176" s="1">
        <v>0</v>
      </c>
      <c r="R176" s="1">
        <v>0</v>
      </c>
      <c r="S176" s="1">
        <v>0</v>
      </c>
      <c r="T176" s="1">
        <v>7316</v>
      </c>
      <c r="U176" s="1">
        <v>205</v>
      </c>
      <c r="V176" s="3">
        <v>0.91220000000000001</v>
      </c>
      <c r="W176" s="3">
        <v>0.48780489999999999</v>
      </c>
      <c r="X176" s="3">
        <v>0.20399999999999999</v>
      </c>
      <c r="Y176" s="3">
        <v>0</v>
      </c>
      <c r="Z176" s="1">
        <v>0</v>
      </c>
      <c r="AA176" s="1">
        <v>0</v>
      </c>
      <c r="AB176" s="1">
        <v>1</v>
      </c>
      <c r="AC176" s="1">
        <v>1</v>
      </c>
      <c r="AD176" s="1">
        <v>1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23</v>
      </c>
      <c r="AN176" s="3">
        <v>49.372069574500003</v>
      </c>
      <c r="AO176" s="3">
        <v>-26.372069574500003</v>
      </c>
      <c r="AP176" s="1" t="s">
        <v>6926</v>
      </c>
      <c r="AQ176" s="1">
        <v>1</v>
      </c>
      <c r="AR176" s="1">
        <v>34</v>
      </c>
      <c r="AS176" s="1">
        <v>219</v>
      </c>
      <c r="AT176" s="1">
        <v>227</v>
      </c>
      <c r="AU176" s="1">
        <v>235</v>
      </c>
      <c r="AV176" s="1">
        <v>478</v>
      </c>
      <c r="AW176" s="1">
        <v>525</v>
      </c>
      <c r="AX176" s="1">
        <v>592</v>
      </c>
      <c r="AY176" s="1">
        <v>615</v>
      </c>
      <c r="AZ176" s="1">
        <v>617</v>
      </c>
      <c r="BA176" s="1">
        <v>731</v>
      </c>
      <c r="BB176" s="1">
        <v>811</v>
      </c>
      <c r="BC176" s="1">
        <v>953</v>
      </c>
      <c r="BD176" s="1">
        <v>1036</v>
      </c>
      <c r="BE176" s="1">
        <v>1179</v>
      </c>
      <c r="BF176" s="1">
        <v>1298</v>
      </c>
      <c r="BG176" s="1">
        <v>1334</v>
      </c>
      <c r="BH176" s="1">
        <v>1383</v>
      </c>
      <c r="BI176" s="1">
        <v>1485</v>
      </c>
      <c r="BJ176" s="1">
        <v>1562</v>
      </c>
      <c r="BK176" s="1">
        <v>1621</v>
      </c>
      <c r="BL176" s="1">
        <v>1675</v>
      </c>
      <c r="BM176" s="1">
        <v>1684</v>
      </c>
      <c r="BN176" s="1">
        <v>1938</v>
      </c>
      <c r="BO176" s="1">
        <v>2036</v>
      </c>
      <c r="BP176" s="1">
        <v>2304</v>
      </c>
      <c r="BQ176" s="1">
        <v>2512</v>
      </c>
      <c r="BR176" s="1">
        <v>2749</v>
      </c>
      <c r="BS176" s="1">
        <v>2750</v>
      </c>
      <c r="BT176" s="1">
        <v>2812</v>
      </c>
      <c r="BU176" s="1">
        <v>27</v>
      </c>
      <c r="BV176" s="1" t="b">
        <v>0</v>
      </c>
    </row>
    <row r="177" spans="1:74" x14ac:dyDescent="0.2">
      <c r="A177" s="1">
        <f>IF(ISERROR(SEARCH(Lookup!B$3,All!G177)),A176,A176+1)</f>
        <v>176</v>
      </c>
      <c r="B177" s="1" t="s">
        <v>3325</v>
      </c>
      <c r="C177" s="1" t="s">
        <v>3376</v>
      </c>
      <c r="D177" s="1" t="s">
        <v>3377</v>
      </c>
      <c r="E177" s="1" t="s">
        <v>53</v>
      </c>
      <c r="F177" s="1" t="s">
        <v>375</v>
      </c>
      <c r="G177" s="1" t="s">
        <v>376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7546</v>
      </c>
      <c r="U177" s="1">
        <v>289</v>
      </c>
      <c r="V177" s="3">
        <v>6.5699999999999995E-2</v>
      </c>
      <c r="W177" s="3">
        <v>0.90311419999999998</v>
      </c>
      <c r="X177" s="3">
        <v>0.14799999999999999</v>
      </c>
      <c r="Y177" s="3">
        <v>0.16800000000000001</v>
      </c>
      <c r="Z177" s="1">
        <v>1</v>
      </c>
      <c r="AA177" s="1">
        <v>1</v>
      </c>
      <c r="AB177" s="1">
        <v>1</v>
      </c>
      <c r="AC177" s="1">
        <v>1</v>
      </c>
      <c r="AD177" s="1">
        <v>1</v>
      </c>
      <c r="AE177" s="1">
        <v>1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7</v>
      </c>
      <c r="AN177" s="3">
        <v>9.6195289710000047</v>
      </c>
      <c r="AO177" s="3">
        <v>-2.6195289710000047</v>
      </c>
      <c r="AP177" s="1" t="s">
        <v>6925</v>
      </c>
      <c r="AQ177" s="1">
        <v>140</v>
      </c>
      <c r="AR177" s="1">
        <v>218</v>
      </c>
      <c r="AS177" s="1">
        <v>350</v>
      </c>
      <c r="AT177" s="1">
        <v>454</v>
      </c>
      <c r="AU177" s="1">
        <v>556</v>
      </c>
      <c r="AV177" s="1">
        <v>557</v>
      </c>
      <c r="AW177" s="1">
        <v>608</v>
      </c>
      <c r="AX177" s="1">
        <v>866</v>
      </c>
      <c r="AY177" s="1">
        <v>1121</v>
      </c>
      <c r="AZ177" s="1">
        <v>1138</v>
      </c>
      <c r="BA177" s="1">
        <v>1242</v>
      </c>
      <c r="BB177" s="1">
        <v>1293</v>
      </c>
      <c r="BC177" s="1">
        <v>1332</v>
      </c>
      <c r="BD177" s="1">
        <v>1362</v>
      </c>
      <c r="BE177" s="1">
        <v>1434</v>
      </c>
      <c r="BF177" s="1">
        <v>1444</v>
      </c>
      <c r="BG177" s="1">
        <v>1625</v>
      </c>
      <c r="BH177" s="1">
        <v>1645</v>
      </c>
      <c r="BI177" s="1">
        <v>1905</v>
      </c>
      <c r="BJ177" s="1">
        <v>2001</v>
      </c>
      <c r="BK177" s="1">
        <v>2025</v>
      </c>
      <c r="BL177" s="1">
        <v>2034</v>
      </c>
      <c r="BM177" s="1">
        <v>2199</v>
      </c>
      <c r="BN177" s="1">
        <v>2218</v>
      </c>
      <c r="BO177" s="1">
        <v>2393</v>
      </c>
      <c r="BP177" s="1">
        <v>2413</v>
      </c>
      <c r="BQ177" s="1">
        <v>2513</v>
      </c>
      <c r="BR177" s="1">
        <v>2609</v>
      </c>
      <c r="BS177" s="1">
        <v>2677</v>
      </c>
      <c r="BT177" s="1">
        <v>2706</v>
      </c>
      <c r="BU177" s="1">
        <v>23</v>
      </c>
      <c r="BV177" s="1" t="b">
        <v>0</v>
      </c>
    </row>
    <row r="178" spans="1:74" x14ac:dyDescent="0.2">
      <c r="A178" s="1">
        <f>IF(ISERROR(SEARCH(Lookup!B$3,All!G178)),A177,A177+1)</f>
        <v>177</v>
      </c>
      <c r="B178" s="1" t="s">
        <v>3325</v>
      </c>
      <c r="C178" s="1" t="s">
        <v>3326</v>
      </c>
      <c r="D178" s="1" t="s">
        <v>3378</v>
      </c>
      <c r="E178" s="1" t="s">
        <v>53</v>
      </c>
      <c r="F178" s="1" t="s">
        <v>337</v>
      </c>
      <c r="G178" s="1" t="s">
        <v>377</v>
      </c>
      <c r="H178" s="1">
        <v>0</v>
      </c>
      <c r="I178" s="1">
        <v>0</v>
      </c>
      <c r="J178" s="1">
        <v>0</v>
      </c>
      <c r="K178" s="1">
        <v>1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7559</v>
      </c>
      <c r="U178" s="1">
        <v>300</v>
      </c>
      <c r="V178" s="3">
        <v>0.44669999999999999</v>
      </c>
      <c r="W178" s="3">
        <v>0.56999999999999995</v>
      </c>
      <c r="X178" s="3">
        <v>0.151</v>
      </c>
      <c r="Y178" s="3">
        <v>0.11899999999999999</v>
      </c>
      <c r="Z178" s="1">
        <v>1</v>
      </c>
      <c r="AA178" s="1">
        <v>1</v>
      </c>
      <c r="AB178" s="1">
        <v>1</v>
      </c>
      <c r="AC178" s="1">
        <v>1</v>
      </c>
      <c r="AD178" s="1">
        <v>1</v>
      </c>
      <c r="AE178" s="1">
        <v>1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62</v>
      </c>
      <c r="AN178" s="3">
        <v>40.347739500000003</v>
      </c>
      <c r="AO178" s="3">
        <v>21.652260499999997</v>
      </c>
      <c r="AP178" s="1" t="s">
        <v>6927</v>
      </c>
      <c r="AQ178" s="1">
        <v>107</v>
      </c>
      <c r="AR178" s="1">
        <v>117</v>
      </c>
      <c r="AS178" s="1">
        <v>154</v>
      </c>
      <c r="AT178" s="1">
        <v>224</v>
      </c>
      <c r="AU178" s="1">
        <v>298</v>
      </c>
      <c r="AV178" s="1">
        <v>452</v>
      </c>
      <c r="AW178" s="1">
        <v>494</v>
      </c>
      <c r="AX178" s="1">
        <v>513</v>
      </c>
      <c r="AY178" s="1">
        <v>542</v>
      </c>
      <c r="AZ178" s="1">
        <v>555</v>
      </c>
      <c r="BA178" s="1">
        <v>624</v>
      </c>
      <c r="BB178" s="1">
        <v>808</v>
      </c>
      <c r="BC178" s="1">
        <v>1021</v>
      </c>
      <c r="BD178" s="1">
        <v>1072</v>
      </c>
      <c r="BE178" s="1">
        <v>1342</v>
      </c>
      <c r="BF178" s="1">
        <v>1350</v>
      </c>
      <c r="BG178" s="1">
        <v>1543</v>
      </c>
      <c r="BH178" s="1">
        <v>1582</v>
      </c>
      <c r="BI178" s="1">
        <v>1603</v>
      </c>
      <c r="BJ178" s="1">
        <v>1628</v>
      </c>
      <c r="BK178" s="1">
        <v>1683</v>
      </c>
      <c r="BL178" s="1">
        <v>1712</v>
      </c>
      <c r="BM178" s="1">
        <v>1734</v>
      </c>
      <c r="BN178" s="1">
        <v>1840</v>
      </c>
      <c r="BO178" s="1">
        <v>1875</v>
      </c>
      <c r="BP178" s="1">
        <v>2080</v>
      </c>
      <c r="BQ178" s="1">
        <v>2182</v>
      </c>
      <c r="BR178" s="1">
        <v>2367</v>
      </c>
      <c r="BS178" s="1">
        <v>2444</v>
      </c>
      <c r="BT178" s="1">
        <v>2808</v>
      </c>
      <c r="BU178" s="1">
        <v>7</v>
      </c>
      <c r="BV178" s="1" t="b">
        <v>1</v>
      </c>
    </row>
    <row r="179" spans="1:74" x14ac:dyDescent="0.2">
      <c r="A179" s="1">
        <f>IF(ISERROR(SEARCH(Lookup!B$3,All!G179)),A178,A178+1)</f>
        <v>178</v>
      </c>
      <c r="B179" s="1" t="s">
        <v>3379</v>
      </c>
      <c r="C179" s="1" t="s">
        <v>3380</v>
      </c>
      <c r="D179" s="1" t="s">
        <v>3381</v>
      </c>
      <c r="E179" s="1" t="s">
        <v>233</v>
      </c>
      <c r="F179" s="1" t="s">
        <v>378</v>
      </c>
      <c r="G179" s="1" t="s">
        <v>379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1</v>
      </c>
      <c r="S179" s="1">
        <v>0</v>
      </c>
      <c r="T179" s="1">
        <v>7316</v>
      </c>
      <c r="U179" s="1">
        <v>443</v>
      </c>
      <c r="V179" s="3">
        <v>0.96160000000000001</v>
      </c>
      <c r="W179" s="3">
        <v>0.47404059999999998</v>
      </c>
      <c r="X179" s="3">
        <v>0.10199999999999999</v>
      </c>
      <c r="Y179" s="3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1</v>
      </c>
      <c r="AI179" s="1">
        <v>1</v>
      </c>
      <c r="AJ179" s="1">
        <v>1</v>
      </c>
      <c r="AK179" s="1">
        <v>1</v>
      </c>
      <c r="AL179" s="1">
        <v>1</v>
      </c>
      <c r="AM179" s="1">
        <v>54</v>
      </c>
      <c r="AN179" s="3">
        <v>54.574701902999998</v>
      </c>
      <c r="AO179" s="3">
        <v>-0.57470190299999757</v>
      </c>
      <c r="AP179" s="1" t="s">
        <v>6925</v>
      </c>
      <c r="AQ179" s="1">
        <v>3</v>
      </c>
      <c r="AR179" s="1">
        <v>9</v>
      </c>
      <c r="AS179" s="1">
        <v>19</v>
      </c>
      <c r="AT179" s="1">
        <v>102</v>
      </c>
      <c r="AU179" s="1">
        <v>116</v>
      </c>
      <c r="AV179" s="1">
        <v>170</v>
      </c>
      <c r="AW179" s="1">
        <v>238</v>
      </c>
      <c r="AX179" s="1">
        <v>279</v>
      </c>
      <c r="AY179" s="1">
        <v>393</v>
      </c>
      <c r="AZ179" s="1">
        <v>450</v>
      </c>
      <c r="BA179" s="1">
        <v>529</v>
      </c>
      <c r="BB179" s="1">
        <v>627</v>
      </c>
      <c r="BC179" s="1">
        <v>765</v>
      </c>
      <c r="BD179" s="1">
        <v>879</v>
      </c>
      <c r="BE179" s="1">
        <v>895</v>
      </c>
      <c r="BF179" s="1">
        <v>931</v>
      </c>
      <c r="BG179" s="1">
        <v>1014</v>
      </c>
      <c r="BH179" s="1">
        <v>1034</v>
      </c>
      <c r="BI179" s="1">
        <v>1066</v>
      </c>
      <c r="BJ179" s="1">
        <v>1077</v>
      </c>
      <c r="BK179" s="1">
        <v>1159</v>
      </c>
      <c r="BL179" s="1">
        <v>1173</v>
      </c>
      <c r="BM179" s="1">
        <v>1296</v>
      </c>
      <c r="BN179" s="1">
        <v>1305</v>
      </c>
      <c r="BO179" s="1">
        <v>1420</v>
      </c>
      <c r="BP179" s="1">
        <v>1520</v>
      </c>
      <c r="BQ179" s="1">
        <v>1805</v>
      </c>
      <c r="BR179" s="1">
        <v>1847</v>
      </c>
      <c r="BS179" s="1">
        <v>1872</v>
      </c>
      <c r="BT179" s="1">
        <v>2063</v>
      </c>
      <c r="BU179" s="1">
        <v>12</v>
      </c>
      <c r="BV179" s="1" t="b">
        <v>0</v>
      </c>
    </row>
    <row r="180" spans="1:74" x14ac:dyDescent="0.2">
      <c r="A180" s="1">
        <f>IF(ISERROR(SEARCH(Lookup!B$3,All!G180)),A179,A179+1)</f>
        <v>179</v>
      </c>
      <c r="B180" s="1" t="s">
        <v>3333</v>
      </c>
      <c r="C180" s="1" t="s">
        <v>3382</v>
      </c>
      <c r="D180" s="1" t="s">
        <v>3383</v>
      </c>
      <c r="E180" s="1" t="s">
        <v>196</v>
      </c>
      <c r="F180" s="1" t="s">
        <v>380</v>
      </c>
      <c r="G180" s="1" t="s">
        <v>381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1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7620</v>
      </c>
      <c r="U180" s="1">
        <v>325</v>
      </c>
      <c r="V180" s="3">
        <v>0.83379999999999999</v>
      </c>
      <c r="W180" s="3">
        <v>0.15548780000000001</v>
      </c>
      <c r="X180" s="3">
        <v>9.7000000000000003E-2</v>
      </c>
      <c r="Y180" s="3">
        <v>0</v>
      </c>
      <c r="Z180" s="1">
        <v>1</v>
      </c>
      <c r="AA180" s="1">
        <v>1</v>
      </c>
      <c r="AB180" s="1">
        <v>1</v>
      </c>
      <c r="AC180" s="1">
        <v>1</v>
      </c>
      <c r="AD180" s="1">
        <v>1</v>
      </c>
      <c r="AE180" s="1">
        <v>1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92</v>
      </c>
      <c r="AN180" s="3">
        <v>78.85141453899999</v>
      </c>
      <c r="AO180" s="3">
        <v>13.14858546100001</v>
      </c>
      <c r="AP180" s="1" t="s">
        <v>6925</v>
      </c>
      <c r="AQ180" s="1">
        <v>103</v>
      </c>
      <c r="AR180" s="1">
        <v>118</v>
      </c>
      <c r="AS180" s="1">
        <v>401</v>
      </c>
      <c r="AT180" s="1">
        <v>546</v>
      </c>
      <c r="AU180" s="1">
        <v>629</v>
      </c>
      <c r="AV180" s="1">
        <v>743</v>
      </c>
      <c r="AW180" s="1">
        <v>852</v>
      </c>
      <c r="AX180" s="1">
        <v>901</v>
      </c>
      <c r="AY180" s="1">
        <v>906</v>
      </c>
      <c r="AZ180" s="1">
        <v>907</v>
      </c>
      <c r="BA180" s="1">
        <v>919</v>
      </c>
      <c r="BB180" s="1">
        <v>921</v>
      </c>
      <c r="BC180" s="1">
        <v>961</v>
      </c>
      <c r="BD180" s="1">
        <v>970</v>
      </c>
      <c r="BE180" s="1">
        <v>996</v>
      </c>
      <c r="BF180" s="1">
        <v>1039</v>
      </c>
      <c r="BG180" s="1">
        <v>1040</v>
      </c>
      <c r="BH180" s="1">
        <v>1087</v>
      </c>
      <c r="BI180" s="1">
        <v>1088</v>
      </c>
      <c r="BJ180" s="1">
        <v>1145</v>
      </c>
      <c r="BK180" s="1">
        <v>1404</v>
      </c>
      <c r="BL180" s="1">
        <v>1565</v>
      </c>
      <c r="BM180" s="1">
        <v>1569</v>
      </c>
      <c r="BN180" s="1">
        <v>1635</v>
      </c>
      <c r="BO180" s="1">
        <v>1652</v>
      </c>
      <c r="BP180" s="1">
        <v>1653</v>
      </c>
      <c r="BQ180" s="1">
        <v>1891</v>
      </c>
      <c r="BR180" s="1">
        <v>2067</v>
      </c>
      <c r="BS180" s="1">
        <v>2409</v>
      </c>
      <c r="BT180" s="1">
        <v>2445</v>
      </c>
      <c r="BU180" s="1">
        <v>6</v>
      </c>
      <c r="BV180" s="1" t="b">
        <v>1</v>
      </c>
    </row>
    <row r="181" spans="1:74" x14ac:dyDescent="0.2">
      <c r="A181" s="1">
        <f>IF(ISERROR(SEARCH(Lookup!B$3,All!G181)),A180,A180+1)</f>
        <v>180</v>
      </c>
      <c r="B181" s="1" t="s">
        <v>3305</v>
      </c>
      <c r="C181" s="1" t="s">
        <v>3384</v>
      </c>
      <c r="D181" s="1" t="s">
        <v>3385</v>
      </c>
      <c r="E181" s="1" t="s">
        <v>47</v>
      </c>
      <c r="F181" s="1" t="s">
        <v>382</v>
      </c>
      <c r="G181" s="1" t="s">
        <v>383</v>
      </c>
      <c r="H181" s="1">
        <v>0</v>
      </c>
      <c r="I181" s="1">
        <v>0</v>
      </c>
      <c r="J181" s="1">
        <v>0</v>
      </c>
      <c r="K181" s="1">
        <v>1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10184</v>
      </c>
      <c r="U181" s="1">
        <v>648</v>
      </c>
      <c r="V181" s="3">
        <v>0.9244</v>
      </c>
      <c r="W181" s="3">
        <v>3.3950599999999997E-2</v>
      </c>
      <c r="X181" s="3">
        <v>0.111</v>
      </c>
      <c r="Y181" s="3">
        <v>6.0000000000000001E-3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  <c r="AM181" s="1">
        <v>96</v>
      </c>
      <c r="AN181" s="3">
        <v>89.31264445299999</v>
      </c>
      <c r="AO181" s="3">
        <v>6.6873555470000099</v>
      </c>
      <c r="AP181" s="1" t="s">
        <v>6925</v>
      </c>
      <c r="AQ181" s="1">
        <v>43</v>
      </c>
      <c r="AR181" s="1">
        <v>128</v>
      </c>
      <c r="AS181" s="1">
        <v>321</v>
      </c>
      <c r="AT181" s="1">
        <v>553</v>
      </c>
      <c r="AU181" s="1">
        <v>558</v>
      </c>
      <c r="AV181" s="1">
        <v>659</v>
      </c>
      <c r="AW181" s="1">
        <v>896</v>
      </c>
      <c r="AX181" s="1">
        <v>1245</v>
      </c>
      <c r="AY181" s="1">
        <v>1292</v>
      </c>
      <c r="AZ181" s="1">
        <v>1460</v>
      </c>
      <c r="BA181" s="1">
        <v>1678</v>
      </c>
      <c r="BB181" s="1">
        <v>1772</v>
      </c>
      <c r="BC181" s="1">
        <v>1886</v>
      </c>
      <c r="BD181" s="1">
        <v>1915</v>
      </c>
      <c r="BE181" s="1">
        <v>2071</v>
      </c>
      <c r="BF181" s="1">
        <v>2078</v>
      </c>
      <c r="BG181" s="1">
        <v>2132</v>
      </c>
      <c r="BH181" s="1">
        <v>2158</v>
      </c>
      <c r="BI181" s="1">
        <v>2159</v>
      </c>
      <c r="BJ181" s="1">
        <v>2174</v>
      </c>
      <c r="BK181" s="1">
        <v>2178</v>
      </c>
      <c r="BL181" s="1">
        <v>2206</v>
      </c>
      <c r="BM181" s="1">
        <v>2334</v>
      </c>
      <c r="BN181" s="1">
        <v>2394</v>
      </c>
      <c r="BO181" s="1">
        <v>2407</v>
      </c>
      <c r="BP181" s="1">
        <v>2503</v>
      </c>
      <c r="BQ181" s="1">
        <v>2518</v>
      </c>
      <c r="BR181" s="1">
        <v>2519</v>
      </c>
      <c r="BS181" s="1">
        <v>2614</v>
      </c>
      <c r="BT181" s="1">
        <v>2817</v>
      </c>
      <c r="BU181" s="1">
        <v>6</v>
      </c>
      <c r="BV181" s="1" t="b">
        <v>0</v>
      </c>
    </row>
    <row r="182" spans="1:74" x14ac:dyDescent="0.2">
      <c r="A182" s="1">
        <f>IF(ISERROR(SEARCH(Lookup!B$3,All!G182)),A181,A181+1)</f>
        <v>181</v>
      </c>
      <c r="B182" s="1" t="s">
        <v>3386</v>
      </c>
      <c r="C182" s="1" t="s">
        <v>3387</v>
      </c>
      <c r="D182" s="1" t="s">
        <v>3388</v>
      </c>
      <c r="E182" s="1" t="s">
        <v>41</v>
      </c>
      <c r="F182" s="1" t="s">
        <v>384</v>
      </c>
      <c r="G182" s="1" t="s">
        <v>385</v>
      </c>
      <c r="H182" s="1">
        <v>0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7991</v>
      </c>
      <c r="U182" s="1">
        <v>390</v>
      </c>
      <c r="V182" s="3">
        <v>7.7000000000000002E-3</v>
      </c>
      <c r="W182" s="3">
        <v>0.79028140000000002</v>
      </c>
      <c r="X182" s="3">
        <v>0.187</v>
      </c>
      <c r="Y182" s="3">
        <v>0</v>
      </c>
      <c r="Z182" s="1">
        <v>1</v>
      </c>
      <c r="AA182" s="1">
        <v>1</v>
      </c>
      <c r="AB182" s="1">
        <v>1</v>
      </c>
      <c r="AC182" s="1">
        <v>1</v>
      </c>
      <c r="AD182" s="1">
        <v>1</v>
      </c>
      <c r="AE182" s="1">
        <v>1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9</v>
      </c>
      <c r="AN182" s="3">
        <v>14.731051206999991</v>
      </c>
      <c r="AO182" s="3">
        <v>-5.7310512069999913</v>
      </c>
      <c r="AP182" s="1" t="s">
        <v>6925</v>
      </c>
      <c r="AQ182" s="1">
        <v>229</v>
      </c>
      <c r="AR182" s="1">
        <v>247</v>
      </c>
      <c r="AS182" s="1">
        <v>350</v>
      </c>
      <c r="AT182" s="1">
        <v>370</v>
      </c>
      <c r="AU182" s="1">
        <v>411</v>
      </c>
      <c r="AV182" s="1">
        <v>430</v>
      </c>
      <c r="AW182" s="1">
        <v>557</v>
      </c>
      <c r="AX182" s="1">
        <v>578</v>
      </c>
      <c r="AY182" s="1">
        <v>713</v>
      </c>
      <c r="AZ182" s="1">
        <v>866</v>
      </c>
      <c r="BA182" s="1">
        <v>947</v>
      </c>
      <c r="BB182" s="1">
        <v>1121</v>
      </c>
      <c r="BC182" s="1">
        <v>1293</v>
      </c>
      <c r="BD182" s="1">
        <v>1332</v>
      </c>
      <c r="BE182" s="1">
        <v>1362</v>
      </c>
      <c r="BF182" s="1">
        <v>1434</v>
      </c>
      <c r="BG182" s="1">
        <v>1625</v>
      </c>
      <c r="BH182" s="1">
        <v>1798</v>
      </c>
      <c r="BI182" s="1">
        <v>1905</v>
      </c>
      <c r="BJ182" s="1">
        <v>2034</v>
      </c>
      <c r="BK182" s="1">
        <v>2199</v>
      </c>
      <c r="BL182" s="1">
        <v>2218</v>
      </c>
      <c r="BM182" s="1">
        <v>2393</v>
      </c>
      <c r="BN182" s="1">
        <v>2413</v>
      </c>
      <c r="BO182" s="1">
        <v>2427</v>
      </c>
      <c r="BP182" s="1">
        <v>2513</v>
      </c>
      <c r="BQ182" s="1">
        <v>2596</v>
      </c>
      <c r="BR182" s="1">
        <v>2677</v>
      </c>
      <c r="BS182" s="1">
        <v>2760</v>
      </c>
      <c r="BT182" s="1">
        <v>2765</v>
      </c>
      <c r="BU182" s="1">
        <v>21</v>
      </c>
      <c r="BV182" s="1" t="b">
        <v>0</v>
      </c>
    </row>
    <row r="183" spans="1:74" x14ac:dyDescent="0.2">
      <c r="A183" s="1">
        <f>IF(ISERROR(SEARCH(Lookup!B$3,All!G183)),A182,A182+1)</f>
        <v>182</v>
      </c>
      <c r="B183" s="1" t="s">
        <v>3305</v>
      </c>
      <c r="C183" s="1" t="s">
        <v>3389</v>
      </c>
      <c r="D183" s="1" t="s">
        <v>3390</v>
      </c>
      <c r="E183" s="1" t="s">
        <v>47</v>
      </c>
      <c r="F183" s="1" t="s">
        <v>386</v>
      </c>
      <c r="G183" s="1" t="s">
        <v>387</v>
      </c>
      <c r="H183" s="1">
        <v>0</v>
      </c>
      <c r="I183" s="1">
        <v>0</v>
      </c>
      <c r="J183" s="1">
        <v>1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8802</v>
      </c>
      <c r="U183" s="1">
        <v>689</v>
      </c>
      <c r="V183" s="3">
        <v>0.87949999999999995</v>
      </c>
      <c r="W183" s="3">
        <v>0.26995649999999999</v>
      </c>
      <c r="X183" s="3">
        <v>0.12</v>
      </c>
      <c r="Y183" s="3">
        <v>7.9000000000000001E-2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  <c r="AM183" s="1">
        <v>85</v>
      </c>
      <c r="AN183" s="3">
        <v>70.307361032499998</v>
      </c>
      <c r="AO183" s="3">
        <v>14.692638967500002</v>
      </c>
      <c r="AP183" s="1" t="s">
        <v>6925</v>
      </c>
      <c r="AQ183" s="1">
        <v>43</v>
      </c>
      <c r="AR183" s="1">
        <v>75</v>
      </c>
      <c r="AS183" s="1">
        <v>302</v>
      </c>
      <c r="AT183" s="1">
        <v>321</v>
      </c>
      <c r="AU183" s="1">
        <v>504</v>
      </c>
      <c r="AV183" s="1">
        <v>635</v>
      </c>
      <c r="AW183" s="1">
        <v>747</v>
      </c>
      <c r="AX183" s="1">
        <v>886</v>
      </c>
      <c r="AY183" s="1">
        <v>896</v>
      </c>
      <c r="AZ183" s="1">
        <v>1135</v>
      </c>
      <c r="BA183" s="1">
        <v>1201</v>
      </c>
      <c r="BB183" s="1">
        <v>1321</v>
      </c>
      <c r="BC183" s="1">
        <v>1387</v>
      </c>
      <c r="BD183" s="1">
        <v>1439</v>
      </c>
      <c r="BE183" s="1">
        <v>1630</v>
      </c>
      <c r="BF183" s="1">
        <v>1678</v>
      </c>
      <c r="BG183" s="1">
        <v>1843</v>
      </c>
      <c r="BH183" s="1">
        <v>1886</v>
      </c>
      <c r="BI183" s="1">
        <v>1983</v>
      </c>
      <c r="BJ183" s="1">
        <v>1993</v>
      </c>
      <c r="BK183" s="1">
        <v>2071</v>
      </c>
      <c r="BL183" s="1">
        <v>2078</v>
      </c>
      <c r="BM183" s="1">
        <v>2132</v>
      </c>
      <c r="BN183" s="1">
        <v>2158</v>
      </c>
      <c r="BO183" s="1">
        <v>2159</v>
      </c>
      <c r="BP183" s="1">
        <v>2178</v>
      </c>
      <c r="BQ183" s="1">
        <v>2469</v>
      </c>
      <c r="BR183" s="1">
        <v>2518</v>
      </c>
      <c r="BS183" s="1">
        <v>2519</v>
      </c>
      <c r="BT183" s="1">
        <v>2667</v>
      </c>
      <c r="BU183" s="1">
        <v>10</v>
      </c>
      <c r="BV183" s="1" t="b">
        <v>1</v>
      </c>
    </row>
    <row r="184" spans="1:74" x14ac:dyDescent="0.2">
      <c r="A184" s="1">
        <f>IF(ISERROR(SEARCH(Lookup!B$3,All!G184)),A183,A183+1)</f>
        <v>183</v>
      </c>
      <c r="B184" s="1" t="s">
        <v>3391</v>
      </c>
      <c r="C184" s="1" t="s">
        <v>3392</v>
      </c>
      <c r="D184" s="1" t="s">
        <v>3393</v>
      </c>
      <c r="E184" s="1" t="s">
        <v>199</v>
      </c>
      <c r="F184" s="1" t="s">
        <v>388</v>
      </c>
      <c r="G184" s="1" t="s">
        <v>389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1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7316</v>
      </c>
      <c r="U184" s="1">
        <v>445</v>
      </c>
      <c r="V184" s="3">
        <v>0.93930000000000002</v>
      </c>
      <c r="W184" s="3">
        <v>0.77354259999999997</v>
      </c>
      <c r="X184" s="3">
        <v>0.189</v>
      </c>
      <c r="Y184" s="3">
        <v>0</v>
      </c>
      <c r="Z184" s="1">
        <v>1</v>
      </c>
      <c r="AA184" s="1">
        <v>1</v>
      </c>
      <c r="AB184" s="1">
        <v>1</v>
      </c>
      <c r="AC184" s="1">
        <v>1</v>
      </c>
      <c r="AD184" s="1">
        <v>1</v>
      </c>
      <c r="AE184" s="1">
        <v>1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35</v>
      </c>
      <c r="AN184" s="3">
        <v>27.212290913000004</v>
      </c>
      <c r="AO184" s="3">
        <v>7.7877090869999961</v>
      </c>
      <c r="AP184" s="1" t="s">
        <v>6925</v>
      </c>
      <c r="AQ184" s="1">
        <v>78</v>
      </c>
      <c r="AR184" s="1">
        <v>144</v>
      </c>
      <c r="AS184" s="1">
        <v>173</v>
      </c>
      <c r="AT184" s="1">
        <v>248</v>
      </c>
      <c r="AU184" s="1">
        <v>272</v>
      </c>
      <c r="AV184" s="1">
        <v>336</v>
      </c>
      <c r="AW184" s="1">
        <v>469</v>
      </c>
      <c r="AX184" s="1">
        <v>501</v>
      </c>
      <c r="AY184" s="1">
        <v>506</v>
      </c>
      <c r="AZ184" s="1">
        <v>590</v>
      </c>
      <c r="BA184" s="1">
        <v>846</v>
      </c>
      <c r="BB184" s="1">
        <v>943</v>
      </c>
      <c r="BC184" s="1">
        <v>981</v>
      </c>
      <c r="BD184" s="1">
        <v>1064</v>
      </c>
      <c r="BE184" s="1">
        <v>1140</v>
      </c>
      <c r="BF184" s="1">
        <v>1263</v>
      </c>
      <c r="BG184" s="1">
        <v>1281</v>
      </c>
      <c r="BH184" s="1">
        <v>1283</v>
      </c>
      <c r="BI184" s="1">
        <v>1338</v>
      </c>
      <c r="BJ184" s="1">
        <v>1375</v>
      </c>
      <c r="BK184" s="1">
        <v>1523</v>
      </c>
      <c r="BL184" s="1">
        <v>1591</v>
      </c>
      <c r="BM184" s="1">
        <v>1633</v>
      </c>
      <c r="BN184" s="1">
        <v>1641</v>
      </c>
      <c r="BO184" s="1">
        <v>1662</v>
      </c>
      <c r="BP184" s="1">
        <v>1697</v>
      </c>
      <c r="BQ184" s="1">
        <v>1841</v>
      </c>
      <c r="BR184" s="1">
        <v>1870</v>
      </c>
      <c r="BS184" s="1">
        <v>2211</v>
      </c>
      <c r="BT184" s="1">
        <v>2470</v>
      </c>
      <c r="BU184" s="1">
        <v>18</v>
      </c>
      <c r="BV184" s="1" t="b">
        <v>0</v>
      </c>
    </row>
    <row r="185" spans="1:74" x14ac:dyDescent="0.2">
      <c r="A185" s="1">
        <f>IF(ISERROR(SEARCH(Lookup!B$3,All!G185)),A184,A184+1)</f>
        <v>184</v>
      </c>
      <c r="B185" s="1" t="s">
        <v>3333</v>
      </c>
      <c r="C185" s="1" t="s">
        <v>3394</v>
      </c>
      <c r="D185" s="1" t="s">
        <v>3395</v>
      </c>
      <c r="E185" s="1" t="s">
        <v>196</v>
      </c>
      <c r="F185" s="1" t="s">
        <v>390</v>
      </c>
      <c r="G185" s="1" t="s">
        <v>391</v>
      </c>
      <c r="H185" s="1">
        <v>0</v>
      </c>
      <c r="I185" s="1">
        <v>0</v>
      </c>
      <c r="J185" s="1">
        <v>0</v>
      </c>
      <c r="K185" s="1">
        <v>1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7316</v>
      </c>
      <c r="U185" s="1">
        <v>491</v>
      </c>
      <c r="V185" s="3">
        <v>0.8921</v>
      </c>
      <c r="W185" s="3">
        <v>0.37678210000000001</v>
      </c>
      <c r="X185" s="3">
        <v>0.105</v>
      </c>
      <c r="Y185" s="3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1</v>
      </c>
      <c r="AJ185" s="1">
        <v>1</v>
      </c>
      <c r="AK185" s="1">
        <v>1</v>
      </c>
      <c r="AL185" s="1">
        <v>1</v>
      </c>
      <c r="AM185" s="1">
        <v>93</v>
      </c>
      <c r="AN185" s="3">
        <v>61.464827360499996</v>
      </c>
      <c r="AO185" s="3">
        <v>31.535172639500004</v>
      </c>
      <c r="AP185" s="1" t="s">
        <v>6927</v>
      </c>
      <c r="AQ185" s="1">
        <v>19</v>
      </c>
      <c r="AR185" s="1">
        <v>24</v>
      </c>
      <c r="AS185" s="1">
        <v>124</v>
      </c>
      <c r="AT185" s="1">
        <v>141</v>
      </c>
      <c r="AU185" s="1">
        <v>160</v>
      </c>
      <c r="AV185" s="1">
        <v>279</v>
      </c>
      <c r="AW185" s="1">
        <v>328</v>
      </c>
      <c r="AX185" s="1">
        <v>342</v>
      </c>
      <c r="AY185" s="1">
        <v>450</v>
      </c>
      <c r="AZ185" s="1">
        <v>488</v>
      </c>
      <c r="BA185" s="1">
        <v>544</v>
      </c>
      <c r="BB185" s="1">
        <v>589</v>
      </c>
      <c r="BC185" s="1">
        <v>879</v>
      </c>
      <c r="BD185" s="1">
        <v>941</v>
      </c>
      <c r="BE185" s="1">
        <v>1066</v>
      </c>
      <c r="BF185" s="1">
        <v>1146</v>
      </c>
      <c r="BG185" s="1">
        <v>1217</v>
      </c>
      <c r="BH185" s="1">
        <v>1296</v>
      </c>
      <c r="BI185" s="1">
        <v>1336</v>
      </c>
      <c r="BJ185" s="1">
        <v>1450</v>
      </c>
      <c r="BK185" s="1">
        <v>1493</v>
      </c>
      <c r="BL185" s="1">
        <v>1501</v>
      </c>
      <c r="BM185" s="1">
        <v>1520</v>
      </c>
      <c r="BN185" s="1">
        <v>1701</v>
      </c>
      <c r="BO185" s="1">
        <v>1788</v>
      </c>
      <c r="BP185" s="1">
        <v>1847</v>
      </c>
      <c r="BQ185" s="1">
        <v>1930</v>
      </c>
      <c r="BR185" s="1">
        <v>2023</v>
      </c>
      <c r="BS185" s="1">
        <v>2026</v>
      </c>
      <c r="BT185" s="1">
        <v>2633</v>
      </c>
      <c r="BU185" s="1">
        <v>1</v>
      </c>
      <c r="BV185" s="1" t="b">
        <v>1</v>
      </c>
    </row>
    <row r="186" spans="1:74" x14ac:dyDescent="0.2">
      <c r="A186" s="1">
        <f>IF(ISERROR(SEARCH(Lookup!B$3,All!G186)),A185,A185+1)</f>
        <v>185</v>
      </c>
      <c r="B186" s="1" t="s">
        <v>3325</v>
      </c>
      <c r="C186" s="1" t="s">
        <v>3376</v>
      </c>
      <c r="D186" s="1" t="s">
        <v>3396</v>
      </c>
      <c r="E186" s="1" t="s">
        <v>53</v>
      </c>
      <c r="F186" s="1" t="s">
        <v>375</v>
      </c>
      <c r="G186" s="1" t="s">
        <v>392</v>
      </c>
      <c r="H186" s="1">
        <v>0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7546</v>
      </c>
      <c r="U186" s="1">
        <v>470</v>
      </c>
      <c r="V186" s="3">
        <v>1.06E-2</v>
      </c>
      <c r="W186" s="3">
        <v>0.95319149999999997</v>
      </c>
      <c r="X186" s="3">
        <v>0.127</v>
      </c>
      <c r="Y186" s="3">
        <v>0.56100000000000005</v>
      </c>
      <c r="Z186" s="1">
        <v>1</v>
      </c>
      <c r="AA186" s="1">
        <v>1</v>
      </c>
      <c r="AB186" s="1">
        <v>1</v>
      </c>
      <c r="AC186" s="1">
        <v>1</v>
      </c>
      <c r="AD186" s="1">
        <v>1</v>
      </c>
      <c r="AE186" s="1">
        <v>1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20</v>
      </c>
      <c r="AN186" s="3">
        <v>10.173273207500003</v>
      </c>
      <c r="AO186" s="3">
        <v>9.826726792499997</v>
      </c>
      <c r="AP186" s="1" t="s">
        <v>6925</v>
      </c>
      <c r="AQ186" s="1">
        <v>20</v>
      </c>
      <c r="AR186" s="1">
        <v>104</v>
      </c>
      <c r="AS186" s="1">
        <v>121</v>
      </c>
      <c r="AT186" s="1">
        <v>201</v>
      </c>
      <c r="AU186" s="1">
        <v>264</v>
      </c>
      <c r="AV186" s="1">
        <v>404</v>
      </c>
      <c r="AW186" s="1">
        <v>595</v>
      </c>
      <c r="AX186" s="1">
        <v>628</v>
      </c>
      <c r="AY186" s="1">
        <v>672</v>
      </c>
      <c r="AZ186" s="1">
        <v>974</v>
      </c>
      <c r="BA186" s="1">
        <v>1137</v>
      </c>
      <c r="BB186" s="1">
        <v>1239</v>
      </c>
      <c r="BC186" s="1">
        <v>1330</v>
      </c>
      <c r="BD186" s="1">
        <v>1455</v>
      </c>
      <c r="BE186" s="1">
        <v>1459</v>
      </c>
      <c r="BF186" s="1">
        <v>1573</v>
      </c>
      <c r="BG186" s="1">
        <v>1664</v>
      </c>
      <c r="BH186" s="1">
        <v>1711</v>
      </c>
      <c r="BI186" s="1">
        <v>1723</v>
      </c>
      <c r="BJ186" s="1">
        <v>1738</v>
      </c>
      <c r="BK186" s="1">
        <v>1806</v>
      </c>
      <c r="BL186" s="1">
        <v>2000</v>
      </c>
      <c r="BM186" s="1">
        <v>2328</v>
      </c>
      <c r="BN186" s="1">
        <v>2447</v>
      </c>
      <c r="BO186" s="1">
        <v>2520</v>
      </c>
      <c r="BP186" s="1">
        <v>2587</v>
      </c>
      <c r="BQ186" s="1">
        <v>2706</v>
      </c>
      <c r="BR186" s="1">
        <v>2711</v>
      </c>
      <c r="BS186" s="1">
        <v>2721</v>
      </c>
      <c r="BT186" s="1">
        <v>2790</v>
      </c>
      <c r="BU186" s="1">
        <v>10</v>
      </c>
      <c r="BV186" s="1" t="b">
        <v>0</v>
      </c>
    </row>
    <row r="187" spans="1:74" x14ac:dyDescent="0.2">
      <c r="A187" s="1">
        <f>IF(ISERROR(SEARCH(Lookup!B$3,All!G187)),A186,A186+1)</f>
        <v>186</v>
      </c>
      <c r="B187" s="1" t="s">
        <v>3397</v>
      </c>
      <c r="C187" s="1" t="s">
        <v>3398</v>
      </c>
      <c r="D187" s="1" t="s">
        <v>3399</v>
      </c>
      <c r="E187" s="1" t="s">
        <v>263</v>
      </c>
      <c r="F187" s="1" t="s">
        <v>393</v>
      </c>
      <c r="G187" s="1" t="s">
        <v>394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1</v>
      </c>
      <c r="T187" s="1">
        <v>7316</v>
      </c>
      <c r="U187" s="1">
        <v>396</v>
      </c>
      <c r="V187" s="3">
        <v>0.95450000000000002</v>
      </c>
      <c r="W187" s="3">
        <v>0.61868690000000004</v>
      </c>
      <c r="X187" s="3">
        <v>0.13900000000000001</v>
      </c>
      <c r="Y187" s="3">
        <v>0</v>
      </c>
      <c r="Z187" s="1">
        <v>1</v>
      </c>
      <c r="AA187" s="1">
        <v>1</v>
      </c>
      <c r="AB187" s="1">
        <v>1</v>
      </c>
      <c r="AC187" s="1">
        <v>1</v>
      </c>
      <c r="AD187" s="1">
        <v>1</v>
      </c>
      <c r="AE187" s="1">
        <v>1</v>
      </c>
      <c r="AF187" s="1">
        <v>1</v>
      </c>
      <c r="AG187" s="1">
        <v>1</v>
      </c>
      <c r="AH187" s="1">
        <v>1</v>
      </c>
      <c r="AI187" s="1">
        <v>1</v>
      </c>
      <c r="AJ187" s="1">
        <v>1</v>
      </c>
      <c r="AK187" s="1">
        <v>1</v>
      </c>
      <c r="AL187" s="1">
        <v>1</v>
      </c>
      <c r="AM187" s="1">
        <v>48</v>
      </c>
      <c r="AN187" s="3">
        <v>41.5761804845</v>
      </c>
      <c r="AO187" s="3">
        <v>6.4238195155</v>
      </c>
      <c r="AP187" s="1" t="s">
        <v>6925</v>
      </c>
      <c r="AQ187" s="1">
        <v>64</v>
      </c>
      <c r="AR187" s="1">
        <v>98</v>
      </c>
      <c r="AS187" s="1">
        <v>147</v>
      </c>
      <c r="AT187" s="1">
        <v>226</v>
      </c>
      <c r="AU187" s="1">
        <v>270</v>
      </c>
      <c r="AV187" s="1">
        <v>368</v>
      </c>
      <c r="AW187" s="1">
        <v>485</v>
      </c>
      <c r="AX187" s="1">
        <v>520</v>
      </c>
      <c r="AY187" s="1">
        <v>734</v>
      </c>
      <c r="AZ187" s="1">
        <v>880</v>
      </c>
      <c r="BA187" s="1">
        <v>881</v>
      </c>
      <c r="BB187" s="1">
        <v>938</v>
      </c>
      <c r="BC187" s="1">
        <v>946</v>
      </c>
      <c r="BD187" s="1">
        <v>1025</v>
      </c>
      <c r="BE187" s="1">
        <v>1030</v>
      </c>
      <c r="BF187" s="1">
        <v>1271</v>
      </c>
      <c r="BG187" s="1">
        <v>1278</v>
      </c>
      <c r="BH187" s="1">
        <v>1328</v>
      </c>
      <c r="BI187" s="1">
        <v>1363</v>
      </c>
      <c r="BJ187" s="1">
        <v>1511</v>
      </c>
      <c r="BK187" s="1">
        <v>1650</v>
      </c>
      <c r="BL187" s="1">
        <v>1769</v>
      </c>
      <c r="BM187" s="1">
        <v>1858</v>
      </c>
      <c r="BN187" s="1">
        <v>2002</v>
      </c>
      <c r="BO187" s="1">
        <v>2058</v>
      </c>
      <c r="BP187" s="1">
        <v>2084</v>
      </c>
      <c r="BQ187" s="1">
        <v>2099</v>
      </c>
      <c r="BR187" s="1">
        <v>2258</v>
      </c>
      <c r="BS187" s="1">
        <v>2264</v>
      </c>
      <c r="BT187" s="1">
        <v>2532</v>
      </c>
      <c r="BU187" s="1">
        <v>10</v>
      </c>
      <c r="BV187" s="1" t="b">
        <v>0</v>
      </c>
    </row>
    <row r="188" spans="1:74" x14ac:dyDescent="0.2">
      <c r="A188" s="1">
        <f>IF(ISERROR(SEARCH(Lookup!B$3,All!G188)),A187,A187+1)</f>
        <v>187</v>
      </c>
      <c r="B188" s="1" t="s">
        <v>3386</v>
      </c>
      <c r="C188" s="1" t="s">
        <v>3400</v>
      </c>
      <c r="D188" s="1" t="s">
        <v>3401</v>
      </c>
      <c r="E188" s="1" t="s">
        <v>41</v>
      </c>
      <c r="F188" s="1" t="s">
        <v>259</v>
      </c>
      <c r="G188" s="1" t="s">
        <v>395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7883</v>
      </c>
      <c r="U188" s="1">
        <v>397</v>
      </c>
      <c r="V188" s="3">
        <v>0.14360000000000001</v>
      </c>
      <c r="W188" s="3">
        <v>0.94710329999999998</v>
      </c>
      <c r="X188" s="3">
        <v>0.17299999999999999</v>
      </c>
      <c r="Y188" s="3">
        <v>0.03</v>
      </c>
      <c r="Z188" s="1">
        <v>1</v>
      </c>
      <c r="AA188" s="1">
        <v>1</v>
      </c>
      <c r="AB188" s="1">
        <v>1</v>
      </c>
      <c r="AC188" s="1">
        <v>1</v>
      </c>
      <c r="AD188" s="1">
        <v>1</v>
      </c>
      <c r="AE188" s="1">
        <v>1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2</v>
      </c>
      <c r="AN188" s="3">
        <v>4.5678898664999945</v>
      </c>
      <c r="AO188" s="3">
        <v>-2.5678898664999945</v>
      </c>
      <c r="AP188" s="1" t="s">
        <v>6925</v>
      </c>
      <c r="AQ188" s="1">
        <v>48</v>
      </c>
      <c r="AR188" s="1">
        <v>154</v>
      </c>
      <c r="AS188" s="1">
        <v>375</v>
      </c>
      <c r="AT188" s="1">
        <v>377</v>
      </c>
      <c r="AU188" s="1">
        <v>494</v>
      </c>
      <c r="AV188" s="1">
        <v>714</v>
      </c>
      <c r="AW188" s="1">
        <v>719</v>
      </c>
      <c r="AX188" s="1">
        <v>746</v>
      </c>
      <c r="AY188" s="1">
        <v>977</v>
      </c>
      <c r="AZ188" s="1">
        <v>1069</v>
      </c>
      <c r="BA188" s="1">
        <v>1386</v>
      </c>
      <c r="BB188" s="1">
        <v>1577</v>
      </c>
      <c r="BC188" s="1">
        <v>1638</v>
      </c>
      <c r="BD188" s="1">
        <v>2033</v>
      </c>
      <c r="BE188" s="1">
        <v>2035</v>
      </c>
      <c r="BF188" s="1">
        <v>2177</v>
      </c>
      <c r="BG188" s="1">
        <v>2205</v>
      </c>
      <c r="BH188" s="1">
        <v>2242</v>
      </c>
      <c r="BI188" s="1">
        <v>2598</v>
      </c>
      <c r="BJ188" s="1">
        <v>2606</v>
      </c>
      <c r="BK188" s="1">
        <v>2644</v>
      </c>
      <c r="BL188" s="1">
        <v>2655</v>
      </c>
      <c r="BM188" s="1">
        <v>2713</v>
      </c>
      <c r="BN188" s="1">
        <v>2733</v>
      </c>
      <c r="BO188" s="1">
        <v>2734</v>
      </c>
      <c r="BP188" s="1">
        <v>2735</v>
      </c>
      <c r="BQ188" s="1">
        <v>2774</v>
      </c>
      <c r="BR188" s="1">
        <v>2794</v>
      </c>
      <c r="BS188" s="1">
        <v>2796</v>
      </c>
      <c r="BT188" s="1">
        <v>2813</v>
      </c>
      <c r="BU188" s="1">
        <v>28</v>
      </c>
      <c r="BV188" s="1" t="b">
        <v>0</v>
      </c>
    </row>
    <row r="189" spans="1:74" x14ac:dyDescent="0.2">
      <c r="A189" s="1">
        <f>IF(ISERROR(SEARCH(Lookup!B$3,All!G189)),A188,A188+1)</f>
        <v>188</v>
      </c>
      <c r="B189" s="1" t="s">
        <v>3349</v>
      </c>
      <c r="C189" s="1" t="s">
        <v>3402</v>
      </c>
      <c r="D189" s="1" t="s">
        <v>3403</v>
      </c>
      <c r="E189" s="1" t="s">
        <v>154</v>
      </c>
      <c r="F189" s="1" t="s">
        <v>396</v>
      </c>
      <c r="G189" s="1" t="s">
        <v>397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0</v>
      </c>
      <c r="S189" s="1">
        <v>0</v>
      </c>
      <c r="T189" s="1">
        <v>8246</v>
      </c>
      <c r="U189" s="1">
        <v>388</v>
      </c>
      <c r="V189" s="3">
        <v>1.03E-2</v>
      </c>
      <c r="W189" s="3">
        <v>0.87113399999999996</v>
      </c>
      <c r="X189" s="3">
        <v>8.8999999999999996E-2</v>
      </c>
      <c r="Y189" s="3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1</v>
      </c>
      <c r="AJ189" s="1">
        <v>1</v>
      </c>
      <c r="AK189" s="1">
        <v>1</v>
      </c>
      <c r="AL189" s="1">
        <v>1</v>
      </c>
      <c r="AM189" s="1">
        <v>0</v>
      </c>
      <c r="AN189" s="3">
        <v>11.617446170000006</v>
      </c>
      <c r="AO189" s="3">
        <v>-11.617446170000006</v>
      </c>
      <c r="AP189" s="1" t="s">
        <v>6925</v>
      </c>
      <c r="AQ189" s="1">
        <v>14</v>
      </c>
      <c r="AR189" s="1">
        <v>109</v>
      </c>
      <c r="AS189" s="1">
        <v>125</v>
      </c>
      <c r="AT189" s="1">
        <v>164</v>
      </c>
      <c r="AU189" s="1">
        <v>241</v>
      </c>
      <c r="AV189" s="1">
        <v>327</v>
      </c>
      <c r="AW189" s="1">
        <v>531</v>
      </c>
      <c r="AX189" s="1">
        <v>581</v>
      </c>
      <c r="AY189" s="1">
        <v>630</v>
      </c>
      <c r="AZ189" s="1">
        <v>693</v>
      </c>
      <c r="BA189" s="1">
        <v>726</v>
      </c>
      <c r="BB189" s="1">
        <v>1120</v>
      </c>
      <c r="BC189" s="1">
        <v>1192</v>
      </c>
      <c r="BD189" s="1">
        <v>1369</v>
      </c>
      <c r="BE189" s="1">
        <v>1391</v>
      </c>
      <c r="BF189" s="1">
        <v>1786</v>
      </c>
      <c r="BG189" s="1">
        <v>2108</v>
      </c>
      <c r="BH189" s="1">
        <v>2272</v>
      </c>
      <c r="BI189" s="1">
        <v>2363</v>
      </c>
      <c r="BJ189" s="1">
        <v>2463</v>
      </c>
      <c r="BK189" s="1">
        <v>2466</v>
      </c>
      <c r="BL189" s="1">
        <v>2468</v>
      </c>
      <c r="BM189" s="1">
        <v>2476</v>
      </c>
      <c r="BN189" s="1">
        <v>2477</v>
      </c>
      <c r="BO189" s="1">
        <v>2678</v>
      </c>
      <c r="BP189" s="1">
        <v>2689</v>
      </c>
      <c r="BQ189" s="1">
        <v>2757</v>
      </c>
      <c r="BR189" s="1">
        <v>2776</v>
      </c>
      <c r="BS189" s="1">
        <v>2789</v>
      </c>
      <c r="BT189" s="1">
        <v>2830</v>
      </c>
      <c r="BU189" s="1">
        <v>31</v>
      </c>
      <c r="BV189" s="1" t="b">
        <v>0</v>
      </c>
    </row>
    <row r="190" spans="1:74" x14ac:dyDescent="0.2">
      <c r="A190" s="1">
        <f>IF(ISERROR(SEARCH(Lookup!B$3,All!G190)),A189,A189+1)</f>
        <v>189</v>
      </c>
      <c r="B190" s="1" t="s">
        <v>3386</v>
      </c>
      <c r="C190" s="1" t="s">
        <v>3404</v>
      </c>
      <c r="D190" s="1" t="s">
        <v>3405</v>
      </c>
      <c r="E190" s="1" t="s">
        <v>41</v>
      </c>
      <c r="F190" s="1" t="s">
        <v>398</v>
      </c>
      <c r="G190" s="1" t="s">
        <v>399</v>
      </c>
      <c r="H190" s="1">
        <v>0</v>
      </c>
      <c r="I190" s="1">
        <v>0</v>
      </c>
      <c r="J190" s="1">
        <v>0</v>
      </c>
      <c r="K190" s="1">
        <v>1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7342</v>
      </c>
      <c r="U190" s="1">
        <v>323</v>
      </c>
      <c r="V190" s="3">
        <v>0.83589999999999998</v>
      </c>
      <c r="W190" s="3">
        <v>0.60061920000000002</v>
      </c>
      <c r="X190" s="3">
        <v>0.221</v>
      </c>
      <c r="Y190" s="3">
        <v>0</v>
      </c>
      <c r="Z190" s="1">
        <v>0</v>
      </c>
      <c r="AA190" s="1">
        <v>0</v>
      </c>
      <c r="AB190" s="1">
        <v>1</v>
      </c>
      <c r="AC190" s="1">
        <v>1</v>
      </c>
      <c r="AD190" s="1">
        <v>1</v>
      </c>
      <c r="AE190" s="1">
        <v>1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28</v>
      </c>
      <c r="AN190" s="3">
        <v>38.790134996000006</v>
      </c>
      <c r="AO190" s="3">
        <v>-10.790134996000006</v>
      </c>
      <c r="AP190" s="1" t="s">
        <v>6925</v>
      </c>
      <c r="AQ190" s="1">
        <v>22</v>
      </c>
      <c r="AR190" s="1">
        <v>23</v>
      </c>
      <c r="AS190" s="1">
        <v>117</v>
      </c>
      <c r="AT190" s="1">
        <v>192</v>
      </c>
      <c r="AU190" s="1">
        <v>194</v>
      </c>
      <c r="AV190" s="1">
        <v>259</v>
      </c>
      <c r="AW190" s="1">
        <v>417</v>
      </c>
      <c r="AX190" s="1">
        <v>456</v>
      </c>
      <c r="AY190" s="1">
        <v>466</v>
      </c>
      <c r="AZ190" s="1">
        <v>502</v>
      </c>
      <c r="BA190" s="1">
        <v>538</v>
      </c>
      <c r="BB190" s="1">
        <v>666</v>
      </c>
      <c r="BC190" s="1">
        <v>796</v>
      </c>
      <c r="BD190" s="1">
        <v>848</v>
      </c>
      <c r="BE190" s="1">
        <v>1104</v>
      </c>
      <c r="BF190" s="1">
        <v>1106</v>
      </c>
      <c r="BG190" s="1">
        <v>1302</v>
      </c>
      <c r="BH190" s="1">
        <v>1380</v>
      </c>
      <c r="BI190" s="1">
        <v>1403</v>
      </c>
      <c r="BJ190" s="1">
        <v>1539</v>
      </c>
      <c r="BK190" s="1">
        <v>1553</v>
      </c>
      <c r="BL190" s="1">
        <v>1648</v>
      </c>
      <c r="BM190" s="1">
        <v>1670</v>
      </c>
      <c r="BN190" s="1">
        <v>1867</v>
      </c>
      <c r="BO190" s="1">
        <v>1882</v>
      </c>
      <c r="BP190" s="1">
        <v>1902</v>
      </c>
      <c r="BQ190" s="1">
        <v>1967</v>
      </c>
      <c r="BR190" s="1">
        <v>1977</v>
      </c>
      <c r="BS190" s="1">
        <v>2143</v>
      </c>
      <c r="BT190" s="1">
        <v>2535</v>
      </c>
      <c r="BU190" s="1">
        <v>18</v>
      </c>
      <c r="BV190" s="1" t="b">
        <v>0</v>
      </c>
    </row>
    <row r="191" spans="1:74" x14ac:dyDescent="0.2">
      <c r="A191" s="1">
        <f>IF(ISERROR(SEARCH(Lookup!B$3,All!G191)),A190,A190+1)</f>
        <v>190</v>
      </c>
      <c r="B191" s="1" t="s">
        <v>3406</v>
      </c>
      <c r="C191" s="1" t="s">
        <v>3407</v>
      </c>
      <c r="D191" s="1" t="s">
        <v>3408</v>
      </c>
      <c r="E191" s="1" t="s">
        <v>56</v>
      </c>
      <c r="F191" s="1" t="s">
        <v>400</v>
      </c>
      <c r="G191" s="1" t="s">
        <v>401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7316</v>
      </c>
      <c r="U191" s="1">
        <v>629</v>
      </c>
      <c r="V191" s="3">
        <v>0.96499999999999997</v>
      </c>
      <c r="W191" s="3">
        <v>0.317965</v>
      </c>
      <c r="X191" s="3">
        <v>0.15</v>
      </c>
      <c r="Y191" s="3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1</v>
      </c>
      <c r="AJ191" s="1">
        <v>1</v>
      </c>
      <c r="AK191" s="1">
        <v>1</v>
      </c>
      <c r="AL191" s="1">
        <v>1</v>
      </c>
      <c r="AM191" s="1">
        <v>57</v>
      </c>
      <c r="AN191" s="3">
        <v>65.531532325000001</v>
      </c>
      <c r="AO191" s="3">
        <v>-8.5315323250000006</v>
      </c>
      <c r="AP191" s="1" t="s">
        <v>6925</v>
      </c>
      <c r="AQ191" s="1">
        <v>30</v>
      </c>
      <c r="AR191" s="1">
        <v>139</v>
      </c>
      <c r="AS191" s="1">
        <v>141</v>
      </c>
      <c r="AT191" s="1">
        <v>290</v>
      </c>
      <c r="AU191" s="1">
        <v>449</v>
      </c>
      <c r="AV191" s="1">
        <v>482</v>
      </c>
      <c r="AW191" s="1">
        <v>589</v>
      </c>
      <c r="AX191" s="1">
        <v>614</v>
      </c>
      <c r="AY191" s="1">
        <v>648</v>
      </c>
      <c r="AZ191" s="1">
        <v>692</v>
      </c>
      <c r="BA191" s="1">
        <v>729</v>
      </c>
      <c r="BB191" s="1">
        <v>757</v>
      </c>
      <c r="BC191" s="1">
        <v>778</v>
      </c>
      <c r="BD191" s="1">
        <v>865</v>
      </c>
      <c r="BE191" s="1">
        <v>918</v>
      </c>
      <c r="BF191" s="1">
        <v>967</v>
      </c>
      <c r="BG191" s="1">
        <v>1048</v>
      </c>
      <c r="BH191" s="1">
        <v>1267</v>
      </c>
      <c r="BI191" s="1">
        <v>1307</v>
      </c>
      <c r="BJ191" s="1">
        <v>1559</v>
      </c>
      <c r="BK191" s="1">
        <v>1687</v>
      </c>
      <c r="BL191" s="1">
        <v>1698</v>
      </c>
      <c r="BM191" s="1">
        <v>1701</v>
      </c>
      <c r="BN191" s="1">
        <v>1704</v>
      </c>
      <c r="BO191" s="1">
        <v>1920</v>
      </c>
      <c r="BP191" s="1">
        <v>1992</v>
      </c>
      <c r="BQ191" s="1">
        <v>2021</v>
      </c>
      <c r="BR191" s="1">
        <v>2023</v>
      </c>
      <c r="BS191" s="1">
        <v>2670</v>
      </c>
      <c r="BT191" s="1">
        <v>2756</v>
      </c>
      <c r="BU191" s="1">
        <v>17</v>
      </c>
      <c r="BV191" s="1" t="b">
        <v>0</v>
      </c>
    </row>
    <row r="192" spans="1:74" x14ac:dyDescent="0.2">
      <c r="A192" s="1">
        <f>IF(ISERROR(SEARCH(Lookup!B$3,All!G192)),A191,A191+1)</f>
        <v>191</v>
      </c>
      <c r="B192" s="1" t="s">
        <v>3406</v>
      </c>
      <c r="C192" s="1" t="s">
        <v>3407</v>
      </c>
      <c r="D192" s="1" t="s">
        <v>3409</v>
      </c>
      <c r="E192" s="1" t="s">
        <v>56</v>
      </c>
      <c r="F192" s="1" t="s">
        <v>400</v>
      </c>
      <c r="G192" s="1" t="s">
        <v>402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1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7316</v>
      </c>
      <c r="U192" s="1">
        <v>264</v>
      </c>
      <c r="V192" s="3">
        <v>0.98109999999999997</v>
      </c>
      <c r="W192" s="3">
        <v>0.29545450000000001</v>
      </c>
      <c r="X192" s="3">
        <v>0</v>
      </c>
      <c r="Y192" s="3">
        <v>0</v>
      </c>
      <c r="Z192" s="1">
        <v>1</v>
      </c>
      <c r="AA192" s="1">
        <v>1</v>
      </c>
      <c r="AB192" s="1">
        <v>1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70</v>
      </c>
      <c r="AN192" s="3">
        <v>72.685117522499993</v>
      </c>
      <c r="AO192" s="3">
        <v>-2.6851175224999935</v>
      </c>
      <c r="AP192" s="1" t="s">
        <v>6925</v>
      </c>
      <c r="AQ192" s="1">
        <v>53</v>
      </c>
      <c r="AR192" s="1">
        <v>112</v>
      </c>
      <c r="AS192" s="1">
        <v>133</v>
      </c>
      <c r="AT192" s="1">
        <v>135</v>
      </c>
      <c r="AU192" s="1">
        <v>145</v>
      </c>
      <c r="AV192" s="1">
        <v>258</v>
      </c>
      <c r="AW192" s="1">
        <v>497</v>
      </c>
      <c r="AX192" s="1">
        <v>507</v>
      </c>
      <c r="AY192" s="1">
        <v>519</v>
      </c>
      <c r="AZ192" s="1">
        <v>564</v>
      </c>
      <c r="BA192" s="1">
        <v>709</v>
      </c>
      <c r="BB192" s="1">
        <v>1052</v>
      </c>
      <c r="BC192" s="1">
        <v>1163</v>
      </c>
      <c r="BD192" s="1">
        <v>1241</v>
      </c>
      <c r="BE192" s="1">
        <v>1275</v>
      </c>
      <c r="BF192" s="1">
        <v>1324</v>
      </c>
      <c r="BG192" s="1">
        <v>1361</v>
      </c>
      <c r="BH192" s="1">
        <v>1366</v>
      </c>
      <c r="BI192" s="1">
        <v>1583</v>
      </c>
      <c r="BJ192" s="1">
        <v>1781</v>
      </c>
      <c r="BK192" s="1">
        <v>1917</v>
      </c>
      <c r="BL192" s="1">
        <v>1972</v>
      </c>
      <c r="BM192" s="1">
        <v>2005</v>
      </c>
      <c r="BN192" s="1">
        <v>2294</v>
      </c>
      <c r="BO192" s="1">
        <v>2395</v>
      </c>
      <c r="BP192" s="1">
        <v>2400</v>
      </c>
      <c r="BQ192" s="1">
        <v>2423</v>
      </c>
      <c r="BR192" s="1">
        <v>2527</v>
      </c>
      <c r="BS192" s="1">
        <v>2556</v>
      </c>
      <c r="BT192" s="1">
        <v>2657</v>
      </c>
      <c r="BU192" s="1">
        <v>14</v>
      </c>
      <c r="BV192" s="1" t="b">
        <v>0</v>
      </c>
    </row>
    <row r="193" spans="1:74" x14ac:dyDescent="0.2">
      <c r="A193" s="1">
        <f>IF(ISERROR(SEARCH(Lookup!B$3,All!G193)),A192,A192+1)</f>
        <v>192</v>
      </c>
      <c r="B193" s="1" t="s">
        <v>3305</v>
      </c>
      <c r="C193" s="1" t="s">
        <v>3410</v>
      </c>
      <c r="D193" s="1" t="s">
        <v>3411</v>
      </c>
      <c r="E193" s="1" t="s">
        <v>47</v>
      </c>
      <c r="F193" s="1" t="s">
        <v>403</v>
      </c>
      <c r="G193" s="1" t="s">
        <v>404</v>
      </c>
      <c r="H193" s="1">
        <v>0</v>
      </c>
      <c r="I193" s="1">
        <v>0</v>
      </c>
      <c r="J193" s="1">
        <v>0</v>
      </c>
      <c r="K193" s="1">
        <v>1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7331</v>
      </c>
      <c r="U193" s="1">
        <v>406</v>
      </c>
      <c r="V193" s="3">
        <v>0.57140000000000002</v>
      </c>
      <c r="W193" s="3">
        <v>0.61822659999999996</v>
      </c>
      <c r="X193" s="3">
        <v>0.26200000000000001</v>
      </c>
      <c r="Y193" s="3">
        <v>8.9999999999999993E-3</v>
      </c>
      <c r="Z193" s="1">
        <v>0</v>
      </c>
      <c r="AA193" s="1">
        <v>0</v>
      </c>
      <c r="AB193" s="1">
        <v>1</v>
      </c>
      <c r="AC193" s="1">
        <v>1</v>
      </c>
      <c r="AD193" s="1">
        <v>1</v>
      </c>
      <c r="AE193" s="1">
        <v>1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18</v>
      </c>
      <c r="AN193" s="3">
        <v>32.888756833000016</v>
      </c>
      <c r="AO193" s="3">
        <v>-14.888756833000016</v>
      </c>
      <c r="AP193" s="1" t="s">
        <v>6925</v>
      </c>
      <c r="AQ193" s="1">
        <v>117</v>
      </c>
      <c r="AR193" s="1">
        <v>189</v>
      </c>
      <c r="AS193" s="1">
        <v>194</v>
      </c>
      <c r="AT193" s="1">
        <v>456</v>
      </c>
      <c r="AU193" s="1">
        <v>466</v>
      </c>
      <c r="AV193" s="1">
        <v>502</v>
      </c>
      <c r="AW193" s="1">
        <v>509</v>
      </c>
      <c r="AX193" s="1">
        <v>618</v>
      </c>
      <c r="AY193" s="1">
        <v>732</v>
      </c>
      <c r="AZ193" s="1">
        <v>796</v>
      </c>
      <c r="BA193" s="1">
        <v>848</v>
      </c>
      <c r="BB193" s="1">
        <v>950</v>
      </c>
      <c r="BC193" s="1">
        <v>1106</v>
      </c>
      <c r="BD193" s="1">
        <v>1302</v>
      </c>
      <c r="BE193" s="1">
        <v>1310</v>
      </c>
      <c r="BF193" s="1">
        <v>1342</v>
      </c>
      <c r="BG193" s="1">
        <v>1350</v>
      </c>
      <c r="BH193" s="1">
        <v>1403</v>
      </c>
      <c r="BI193" s="1">
        <v>1491</v>
      </c>
      <c r="BJ193" s="1">
        <v>1539</v>
      </c>
      <c r="BK193" s="1">
        <v>1628</v>
      </c>
      <c r="BL193" s="1">
        <v>1648</v>
      </c>
      <c r="BM193" s="1">
        <v>1666</v>
      </c>
      <c r="BN193" s="1">
        <v>1882</v>
      </c>
      <c r="BO193" s="1">
        <v>2020</v>
      </c>
      <c r="BP193" s="1">
        <v>2094</v>
      </c>
      <c r="BQ193" s="1">
        <v>2252</v>
      </c>
      <c r="BR193" s="1">
        <v>2265</v>
      </c>
      <c r="BS193" s="1">
        <v>2315</v>
      </c>
      <c r="BT193" s="1">
        <v>2573</v>
      </c>
      <c r="BU193" s="1">
        <v>21</v>
      </c>
      <c r="BV193" s="1" t="b">
        <v>0</v>
      </c>
    </row>
    <row r="194" spans="1:74" x14ac:dyDescent="0.2">
      <c r="A194" s="1">
        <f>IF(ISERROR(SEARCH(Lookup!B$3,All!G194)),A193,A193+1)</f>
        <v>193</v>
      </c>
      <c r="B194" s="1" t="s">
        <v>3305</v>
      </c>
      <c r="C194" s="1" t="s">
        <v>3412</v>
      </c>
      <c r="D194" s="1" t="s">
        <v>3413</v>
      </c>
      <c r="E194" s="1" t="s">
        <v>47</v>
      </c>
      <c r="F194" s="1" t="s">
        <v>48</v>
      </c>
      <c r="G194" s="1" t="s">
        <v>405</v>
      </c>
      <c r="H194" s="1">
        <v>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7660</v>
      </c>
      <c r="U194" s="1">
        <v>255</v>
      </c>
      <c r="V194" s="3">
        <v>7.7999999999999996E-3</v>
      </c>
      <c r="W194" s="3">
        <v>0.92996109999999998</v>
      </c>
      <c r="X194" s="3">
        <v>0.38500000000000001</v>
      </c>
      <c r="Y194" s="3">
        <v>0</v>
      </c>
      <c r="Z194" s="1">
        <v>1</v>
      </c>
      <c r="AA194" s="1">
        <v>1</v>
      </c>
      <c r="AB194" s="1">
        <v>1</v>
      </c>
      <c r="AC194" s="1">
        <v>1</v>
      </c>
      <c r="AD194" s="1">
        <v>1</v>
      </c>
      <c r="AE194" s="1">
        <v>1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6</v>
      </c>
      <c r="AN194" s="3">
        <v>0</v>
      </c>
      <c r="AO194" s="3">
        <v>6</v>
      </c>
      <c r="AP194" s="1" t="s">
        <v>6925</v>
      </c>
      <c r="AQ194" s="1">
        <v>4</v>
      </c>
      <c r="AR194" s="1">
        <v>73</v>
      </c>
      <c r="AS194" s="1">
        <v>239</v>
      </c>
      <c r="AT194" s="1">
        <v>431</v>
      </c>
      <c r="AU194" s="1">
        <v>498</v>
      </c>
      <c r="AV194" s="1">
        <v>503</v>
      </c>
      <c r="AW194" s="1">
        <v>679</v>
      </c>
      <c r="AX194" s="1">
        <v>719</v>
      </c>
      <c r="AY194" s="1">
        <v>775</v>
      </c>
      <c r="AZ194" s="1">
        <v>860</v>
      </c>
      <c r="BA194" s="1">
        <v>1029</v>
      </c>
      <c r="BB194" s="1">
        <v>1127</v>
      </c>
      <c r="BC194" s="1">
        <v>1141</v>
      </c>
      <c r="BD194" s="1">
        <v>1216</v>
      </c>
      <c r="BE194" s="1">
        <v>1252</v>
      </c>
      <c r="BF194" s="1">
        <v>1260</v>
      </c>
      <c r="BG194" s="1">
        <v>1454</v>
      </c>
      <c r="BH194" s="1">
        <v>1536</v>
      </c>
      <c r="BI194" s="1">
        <v>1657</v>
      </c>
      <c r="BJ194" s="1">
        <v>1721</v>
      </c>
      <c r="BK194" s="1">
        <v>1903</v>
      </c>
      <c r="BL194" s="1">
        <v>1924</v>
      </c>
      <c r="BM194" s="1">
        <v>2062</v>
      </c>
      <c r="BN194" s="1">
        <v>2454</v>
      </c>
      <c r="BO194" s="1">
        <v>2671</v>
      </c>
      <c r="BP194" s="1">
        <v>2685</v>
      </c>
      <c r="BQ194" s="1">
        <v>2703</v>
      </c>
      <c r="BR194" s="1">
        <v>2705</v>
      </c>
      <c r="BS194" s="1">
        <v>2708</v>
      </c>
      <c r="BT194" s="1">
        <v>2738</v>
      </c>
      <c r="BU194" s="1">
        <v>15</v>
      </c>
      <c r="BV194" s="1" t="b">
        <v>0</v>
      </c>
    </row>
    <row r="195" spans="1:74" x14ac:dyDescent="0.2">
      <c r="A195" s="1">
        <f>IF(ISERROR(SEARCH(Lookup!B$3,All!G195)),A194,A194+1)</f>
        <v>194</v>
      </c>
      <c r="B195" s="1" t="s">
        <v>3305</v>
      </c>
      <c r="C195" s="1" t="s">
        <v>3414</v>
      </c>
      <c r="D195" s="1" t="s">
        <v>3415</v>
      </c>
      <c r="E195" s="1" t="s">
        <v>47</v>
      </c>
      <c r="F195" s="1" t="s">
        <v>406</v>
      </c>
      <c r="G195" s="1" t="s">
        <v>407</v>
      </c>
      <c r="H195" s="1">
        <v>0</v>
      </c>
      <c r="I195" s="1">
        <v>0</v>
      </c>
      <c r="J195" s="1">
        <v>0</v>
      </c>
      <c r="K195" s="1">
        <v>1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7535</v>
      </c>
      <c r="U195" s="1">
        <v>400</v>
      </c>
      <c r="V195" s="3">
        <v>0.88</v>
      </c>
      <c r="W195" s="3">
        <v>0.57250000000000001</v>
      </c>
      <c r="X195" s="3">
        <v>0.218</v>
      </c>
      <c r="Y195" s="3">
        <v>2.3E-2</v>
      </c>
      <c r="Z195" s="1">
        <v>1</v>
      </c>
      <c r="AA195" s="1">
        <v>1</v>
      </c>
      <c r="AB195" s="1">
        <v>1</v>
      </c>
      <c r="AC195" s="1">
        <v>1</v>
      </c>
      <c r="AD195" s="1">
        <v>1</v>
      </c>
      <c r="AE195" s="1">
        <v>1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34</v>
      </c>
      <c r="AN195" s="3">
        <v>41.951766500000005</v>
      </c>
      <c r="AO195" s="3">
        <v>-7.9517665000000051</v>
      </c>
      <c r="AP195" s="1" t="s">
        <v>6925</v>
      </c>
      <c r="AQ195" s="1">
        <v>2</v>
      </c>
      <c r="AR195" s="1">
        <v>22</v>
      </c>
      <c r="AS195" s="1">
        <v>23</v>
      </c>
      <c r="AT195" s="1">
        <v>117</v>
      </c>
      <c r="AU195" s="1">
        <v>189</v>
      </c>
      <c r="AV195" s="1">
        <v>197</v>
      </c>
      <c r="AW195" s="1">
        <v>259</v>
      </c>
      <c r="AX195" s="1">
        <v>456</v>
      </c>
      <c r="AY195" s="1">
        <v>466</v>
      </c>
      <c r="AZ195" s="1">
        <v>495</v>
      </c>
      <c r="BA195" s="1">
        <v>538</v>
      </c>
      <c r="BB195" s="1">
        <v>666</v>
      </c>
      <c r="BC195" s="1">
        <v>796</v>
      </c>
      <c r="BD195" s="1">
        <v>848</v>
      </c>
      <c r="BE195" s="1">
        <v>1075</v>
      </c>
      <c r="BF195" s="1">
        <v>1104</v>
      </c>
      <c r="BG195" s="1">
        <v>1106</v>
      </c>
      <c r="BH195" s="1">
        <v>1403</v>
      </c>
      <c r="BI195" s="1">
        <v>1553</v>
      </c>
      <c r="BJ195" s="1">
        <v>1648</v>
      </c>
      <c r="BK195" s="1">
        <v>1867</v>
      </c>
      <c r="BL195" s="1">
        <v>1882</v>
      </c>
      <c r="BM195" s="1">
        <v>1888</v>
      </c>
      <c r="BN195" s="1">
        <v>1902</v>
      </c>
      <c r="BO195" s="1">
        <v>1967</v>
      </c>
      <c r="BP195" s="1">
        <v>1977</v>
      </c>
      <c r="BQ195" s="1">
        <v>2020</v>
      </c>
      <c r="BR195" s="1">
        <v>2252</v>
      </c>
      <c r="BS195" s="1">
        <v>2535</v>
      </c>
      <c r="BT195" s="1">
        <v>2805</v>
      </c>
      <c r="BU195" s="1">
        <v>18</v>
      </c>
      <c r="BV195" s="1" t="b">
        <v>0</v>
      </c>
    </row>
    <row r="196" spans="1:74" x14ac:dyDescent="0.2">
      <c r="A196" s="1">
        <f>IF(ISERROR(SEARCH(Lookup!B$3,All!G196)),A195,A195+1)</f>
        <v>195</v>
      </c>
      <c r="B196" s="1" t="s">
        <v>3416</v>
      </c>
      <c r="C196" s="1" t="s">
        <v>3417</v>
      </c>
      <c r="D196" s="1" t="s">
        <v>3418</v>
      </c>
      <c r="E196" s="1" t="s">
        <v>50</v>
      </c>
      <c r="F196" s="1" t="s">
        <v>51</v>
      </c>
      <c r="G196" s="1" t="s">
        <v>408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9490</v>
      </c>
      <c r="U196" s="1">
        <v>423</v>
      </c>
      <c r="V196" s="3">
        <v>0.71630000000000005</v>
      </c>
      <c r="W196" s="3">
        <v>0.1607565</v>
      </c>
      <c r="X196" s="3">
        <v>3.3000000000000002E-2</v>
      </c>
      <c r="Y196" s="3">
        <v>3.3000000000000002E-2</v>
      </c>
      <c r="Z196" s="1">
        <v>1</v>
      </c>
      <c r="AA196" s="1">
        <v>1</v>
      </c>
      <c r="AB196" s="1">
        <v>1</v>
      </c>
      <c r="AC196" s="1">
        <v>1</v>
      </c>
      <c r="AD196" s="1">
        <v>1</v>
      </c>
      <c r="AE196" s="1">
        <v>1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98</v>
      </c>
      <c r="AN196" s="3">
        <v>79.590947032499997</v>
      </c>
      <c r="AO196" s="3">
        <v>18.409052967500003</v>
      </c>
      <c r="AP196" s="1" t="s">
        <v>6927</v>
      </c>
      <c r="AQ196" s="1">
        <v>5</v>
      </c>
      <c r="AR196" s="1">
        <v>38</v>
      </c>
      <c r="AS196" s="1">
        <v>45</v>
      </c>
      <c r="AT196" s="1">
        <v>365</v>
      </c>
      <c r="AU196" s="1">
        <v>367</v>
      </c>
      <c r="AV196" s="1">
        <v>391</v>
      </c>
      <c r="AW196" s="1">
        <v>402</v>
      </c>
      <c r="AX196" s="1">
        <v>432</v>
      </c>
      <c r="AY196" s="1">
        <v>605</v>
      </c>
      <c r="AZ196" s="1">
        <v>649</v>
      </c>
      <c r="BA196" s="1">
        <v>934</v>
      </c>
      <c r="BB196" s="1">
        <v>994</v>
      </c>
      <c r="BC196" s="1">
        <v>1054</v>
      </c>
      <c r="BD196" s="1">
        <v>1057</v>
      </c>
      <c r="BE196" s="1">
        <v>1195</v>
      </c>
      <c r="BF196" s="1">
        <v>1204</v>
      </c>
      <c r="BG196" s="1">
        <v>1205</v>
      </c>
      <c r="BH196" s="1">
        <v>1580</v>
      </c>
      <c r="BI196" s="1">
        <v>1604</v>
      </c>
      <c r="BJ196" s="1">
        <v>1692</v>
      </c>
      <c r="BK196" s="1">
        <v>1727</v>
      </c>
      <c r="BL196" s="1">
        <v>1728</v>
      </c>
      <c r="BM196" s="1">
        <v>1784</v>
      </c>
      <c r="BN196" s="1">
        <v>1925</v>
      </c>
      <c r="BO196" s="1">
        <v>1962</v>
      </c>
      <c r="BP196" s="1">
        <v>2144</v>
      </c>
      <c r="BQ196" s="1">
        <v>2207</v>
      </c>
      <c r="BR196" s="1">
        <v>2237</v>
      </c>
      <c r="BS196" s="1">
        <v>2643</v>
      </c>
      <c r="BT196" s="1">
        <v>2818</v>
      </c>
      <c r="BU196" s="1">
        <v>4</v>
      </c>
      <c r="BV196" s="1" t="b">
        <v>1</v>
      </c>
    </row>
    <row r="197" spans="1:74" x14ac:dyDescent="0.2">
      <c r="A197" s="1">
        <f>IF(ISERROR(SEARCH(Lookup!B$3,All!G197)),A196,A196+1)</f>
        <v>196</v>
      </c>
      <c r="B197" s="1" t="s">
        <v>3305</v>
      </c>
      <c r="C197" s="1" t="s">
        <v>3412</v>
      </c>
      <c r="D197" s="1" t="s">
        <v>3419</v>
      </c>
      <c r="E197" s="1" t="s">
        <v>47</v>
      </c>
      <c r="F197" s="1" t="s">
        <v>48</v>
      </c>
      <c r="G197" s="1" t="s">
        <v>409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7660</v>
      </c>
      <c r="U197" s="1">
        <v>671</v>
      </c>
      <c r="V197" s="3">
        <v>3.0000000000000001E-3</v>
      </c>
      <c r="W197" s="3">
        <v>0.96870339999999999</v>
      </c>
      <c r="X197" s="3">
        <v>0.18</v>
      </c>
      <c r="Y197" s="3">
        <v>0</v>
      </c>
      <c r="Z197" s="1">
        <v>1</v>
      </c>
      <c r="AA197" s="1">
        <v>1</v>
      </c>
      <c r="AB197" s="1">
        <v>1</v>
      </c>
      <c r="AC197" s="1">
        <v>1</v>
      </c>
      <c r="AD197" s="1">
        <v>1</v>
      </c>
      <c r="AE197" s="1">
        <v>1</v>
      </c>
      <c r="AF197" s="1">
        <v>1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  <c r="AM197" s="1">
        <v>3</v>
      </c>
      <c r="AN197" s="3">
        <v>0.55269481700000078</v>
      </c>
      <c r="AO197" s="3">
        <v>2.4473051829999992</v>
      </c>
      <c r="AP197" s="1" t="s">
        <v>6925</v>
      </c>
      <c r="AQ197" s="1">
        <v>4</v>
      </c>
      <c r="AR197" s="1">
        <v>47</v>
      </c>
      <c r="AS197" s="1">
        <v>374</v>
      </c>
      <c r="AT197" s="1">
        <v>407</v>
      </c>
      <c r="AU197" s="1">
        <v>412</v>
      </c>
      <c r="AV197" s="1">
        <v>652</v>
      </c>
      <c r="AW197" s="1">
        <v>662</v>
      </c>
      <c r="AX197" s="1">
        <v>775</v>
      </c>
      <c r="AY197" s="1">
        <v>776</v>
      </c>
      <c r="AZ197" s="1">
        <v>876</v>
      </c>
      <c r="BA197" s="1">
        <v>885</v>
      </c>
      <c r="BB197" s="1">
        <v>1024</v>
      </c>
      <c r="BC197" s="1">
        <v>1033</v>
      </c>
      <c r="BD197" s="1">
        <v>1154</v>
      </c>
      <c r="BE197" s="1">
        <v>1157</v>
      </c>
      <c r="BF197" s="1">
        <v>1333</v>
      </c>
      <c r="BG197" s="1">
        <v>1433</v>
      </c>
      <c r="BH197" s="1">
        <v>1492</v>
      </c>
      <c r="BI197" s="1">
        <v>1588</v>
      </c>
      <c r="BJ197" s="1">
        <v>1660</v>
      </c>
      <c r="BK197" s="1">
        <v>2064</v>
      </c>
      <c r="BL197" s="1">
        <v>2236</v>
      </c>
      <c r="BM197" s="1">
        <v>2344</v>
      </c>
      <c r="BN197" s="1">
        <v>2364</v>
      </c>
      <c r="BO197" s="1">
        <v>2541</v>
      </c>
      <c r="BP197" s="1">
        <v>2543</v>
      </c>
      <c r="BQ197" s="1">
        <v>2555</v>
      </c>
      <c r="BR197" s="1">
        <v>2772</v>
      </c>
      <c r="BS197" s="1">
        <v>2791</v>
      </c>
      <c r="BT197" s="1">
        <v>2824</v>
      </c>
      <c r="BU197" s="1">
        <v>28</v>
      </c>
      <c r="BV197" s="1" t="b">
        <v>0</v>
      </c>
    </row>
    <row r="198" spans="1:74" x14ac:dyDescent="0.2">
      <c r="A198" s="1">
        <f>IF(ISERROR(SEARCH(Lookup!B$3,All!G198)),A197,A197+1)</f>
        <v>197</v>
      </c>
      <c r="B198" s="1" t="s">
        <v>3420</v>
      </c>
      <c r="C198" s="1" t="s">
        <v>3421</v>
      </c>
      <c r="D198" s="1" t="s">
        <v>3422</v>
      </c>
      <c r="E198" s="1" t="s">
        <v>123</v>
      </c>
      <c r="F198" s="1" t="s">
        <v>410</v>
      </c>
      <c r="G198" s="1" t="s">
        <v>411</v>
      </c>
      <c r="H198" s="1">
        <v>0</v>
      </c>
      <c r="I198" s="1">
        <v>0</v>
      </c>
      <c r="J198" s="1">
        <v>0</v>
      </c>
      <c r="K198" s="1">
        <v>1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7807</v>
      </c>
      <c r="U198" s="1">
        <v>445</v>
      </c>
      <c r="V198" s="3">
        <v>0.93930000000000002</v>
      </c>
      <c r="W198" s="3">
        <v>0.47982059999999999</v>
      </c>
      <c r="X198" s="3">
        <v>0.19800000000000001</v>
      </c>
      <c r="Y198" s="3">
        <v>7.2999999999999995E-2</v>
      </c>
      <c r="Z198" s="1">
        <v>1</v>
      </c>
      <c r="AA198" s="1">
        <v>1</v>
      </c>
      <c r="AB198" s="1">
        <v>1</v>
      </c>
      <c r="AC198" s="1">
        <v>1</v>
      </c>
      <c r="AD198" s="1">
        <v>1</v>
      </c>
      <c r="AE198" s="1">
        <v>1</v>
      </c>
      <c r="AF198" s="1">
        <v>1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10</v>
      </c>
      <c r="AN198" s="3">
        <v>51.387377303000008</v>
      </c>
      <c r="AO198" s="3">
        <v>-41.387377303000008</v>
      </c>
      <c r="AP198" s="1" t="s">
        <v>6928</v>
      </c>
      <c r="AQ198" s="1">
        <v>22</v>
      </c>
      <c r="AR198" s="1">
        <v>23</v>
      </c>
      <c r="AS198" s="1">
        <v>194</v>
      </c>
      <c r="AT198" s="1">
        <v>259</v>
      </c>
      <c r="AU198" s="1">
        <v>420</v>
      </c>
      <c r="AV198" s="1">
        <v>421</v>
      </c>
      <c r="AW198" s="1">
        <v>545</v>
      </c>
      <c r="AX198" s="1">
        <v>656</v>
      </c>
      <c r="AY198" s="1">
        <v>689</v>
      </c>
      <c r="AZ198" s="1">
        <v>727</v>
      </c>
      <c r="BA198" s="1">
        <v>848</v>
      </c>
      <c r="BB198" s="1">
        <v>1049</v>
      </c>
      <c r="BC198" s="1">
        <v>1104</v>
      </c>
      <c r="BD198" s="1">
        <v>1311</v>
      </c>
      <c r="BE198" s="1">
        <v>1648</v>
      </c>
      <c r="BF198" s="1">
        <v>1674</v>
      </c>
      <c r="BG198" s="1">
        <v>1867</v>
      </c>
      <c r="BH198" s="1">
        <v>1880</v>
      </c>
      <c r="BI198" s="1">
        <v>1882</v>
      </c>
      <c r="BJ198" s="1">
        <v>1902</v>
      </c>
      <c r="BK198" s="1">
        <v>1967</v>
      </c>
      <c r="BL198" s="1">
        <v>1977</v>
      </c>
      <c r="BM198" s="1">
        <v>2070</v>
      </c>
      <c r="BN198" s="1">
        <v>2080</v>
      </c>
      <c r="BO198" s="1">
        <v>2093</v>
      </c>
      <c r="BP198" s="1">
        <v>2234</v>
      </c>
      <c r="BQ198" s="1">
        <v>2256</v>
      </c>
      <c r="BR198" s="1">
        <v>2535</v>
      </c>
      <c r="BS198" s="1">
        <v>2589</v>
      </c>
      <c r="BT198" s="1">
        <v>2805</v>
      </c>
      <c r="BU198" s="1">
        <v>30</v>
      </c>
      <c r="BV198" s="1" t="b">
        <v>0</v>
      </c>
    </row>
    <row r="199" spans="1:74" x14ac:dyDescent="0.2">
      <c r="A199" s="1">
        <f>IF(ISERROR(SEARCH(Lookup!B$3,All!G199)),A198,A198+1)</f>
        <v>198</v>
      </c>
      <c r="B199" s="1" t="s">
        <v>3299</v>
      </c>
      <c r="C199" s="1" t="s">
        <v>3423</v>
      </c>
      <c r="D199" s="1" t="s">
        <v>3424</v>
      </c>
      <c r="E199" s="1" t="s">
        <v>317</v>
      </c>
      <c r="F199" s="1" t="s">
        <v>412</v>
      </c>
      <c r="G199" s="1" t="s">
        <v>413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1</v>
      </c>
      <c r="S199" s="1">
        <v>0</v>
      </c>
      <c r="T199" s="1">
        <v>7316</v>
      </c>
      <c r="U199" s="1">
        <v>200</v>
      </c>
      <c r="V199" s="3">
        <v>0.98499999999999999</v>
      </c>
      <c r="W199" s="3">
        <v>0.66</v>
      </c>
      <c r="X199" s="3">
        <v>8.8999999999999996E-2</v>
      </c>
      <c r="Y199" s="3">
        <v>0</v>
      </c>
      <c r="Z199" s="1">
        <v>1</v>
      </c>
      <c r="AA199" s="1">
        <v>1</v>
      </c>
      <c r="AB199" s="1">
        <v>1</v>
      </c>
      <c r="AC199" s="1">
        <v>1</v>
      </c>
      <c r="AD199" s="1">
        <v>1</v>
      </c>
      <c r="AE199" s="1">
        <v>1</v>
      </c>
      <c r="AF199" s="1">
        <v>1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  <c r="AM199" s="1">
        <v>9</v>
      </c>
      <c r="AN199" s="3">
        <v>40.33344499999999</v>
      </c>
      <c r="AO199" s="3">
        <v>-31.33344499999999</v>
      </c>
      <c r="AP199" s="1" t="s">
        <v>6926</v>
      </c>
      <c r="AQ199" s="1">
        <v>80</v>
      </c>
      <c r="AR199" s="1">
        <v>237</v>
      </c>
      <c r="AS199" s="1">
        <v>280</v>
      </c>
      <c r="AT199" s="1">
        <v>332</v>
      </c>
      <c r="AU199" s="1">
        <v>338</v>
      </c>
      <c r="AV199" s="1">
        <v>372</v>
      </c>
      <c r="AW199" s="1">
        <v>392</v>
      </c>
      <c r="AX199" s="1">
        <v>626</v>
      </c>
      <c r="AY199" s="1">
        <v>737</v>
      </c>
      <c r="AZ199" s="1">
        <v>893</v>
      </c>
      <c r="BA199" s="1">
        <v>955</v>
      </c>
      <c r="BB199" s="1">
        <v>1018</v>
      </c>
      <c r="BC199" s="1">
        <v>1078</v>
      </c>
      <c r="BD199" s="1">
        <v>1160</v>
      </c>
      <c r="BE199" s="1">
        <v>1290</v>
      </c>
      <c r="BF199" s="1">
        <v>1297</v>
      </c>
      <c r="BG199" s="1">
        <v>1306</v>
      </c>
      <c r="BH199" s="1">
        <v>1419</v>
      </c>
      <c r="BI199" s="1">
        <v>1498</v>
      </c>
      <c r="BJ199" s="1">
        <v>1596</v>
      </c>
      <c r="BK199" s="1">
        <v>1639</v>
      </c>
      <c r="BL199" s="1">
        <v>1722</v>
      </c>
      <c r="BM199" s="1">
        <v>1871</v>
      </c>
      <c r="BN199" s="1">
        <v>1926</v>
      </c>
      <c r="BO199" s="1">
        <v>2015</v>
      </c>
      <c r="BP199" s="1">
        <v>2029</v>
      </c>
      <c r="BQ199" s="1">
        <v>2081</v>
      </c>
      <c r="BR199" s="1">
        <v>2175</v>
      </c>
      <c r="BS199" s="1">
        <v>2209</v>
      </c>
      <c r="BT199" s="1">
        <v>2626</v>
      </c>
      <c r="BU199" s="1">
        <v>31</v>
      </c>
      <c r="BV199" s="1" t="b">
        <v>0</v>
      </c>
    </row>
    <row r="200" spans="1:74" x14ac:dyDescent="0.2">
      <c r="A200" s="1">
        <f>IF(ISERROR(SEARCH(Lookup!B$3,All!G200)),A199,A199+1)</f>
        <v>199</v>
      </c>
      <c r="B200" s="1" t="s">
        <v>3425</v>
      </c>
      <c r="C200" s="1" t="s">
        <v>3426</v>
      </c>
      <c r="D200" s="1" t="s">
        <v>3427</v>
      </c>
      <c r="E200" s="1" t="s">
        <v>101</v>
      </c>
      <c r="F200" s="1" t="s">
        <v>230</v>
      </c>
      <c r="G200" s="1" t="s">
        <v>414</v>
      </c>
      <c r="H200" s="1">
        <v>0</v>
      </c>
      <c r="I200" s="1">
        <v>0</v>
      </c>
      <c r="J200" s="1">
        <v>0</v>
      </c>
      <c r="K200" s="1">
        <v>1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7316</v>
      </c>
      <c r="U200" s="1">
        <v>365</v>
      </c>
      <c r="V200" s="3">
        <v>0.84930000000000005</v>
      </c>
      <c r="W200" s="3">
        <v>0.35519129999999999</v>
      </c>
      <c r="X200" s="3">
        <v>9.4E-2</v>
      </c>
      <c r="Y200" s="3">
        <v>0</v>
      </c>
      <c r="Z200" s="1">
        <v>1</v>
      </c>
      <c r="AA200" s="1">
        <v>1</v>
      </c>
      <c r="AB200" s="1">
        <v>1</v>
      </c>
      <c r="AC200" s="1">
        <v>1</v>
      </c>
      <c r="AD200" s="1">
        <v>1</v>
      </c>
      <c r="AE200" s="1">
        <v>1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89</v>
      </c>
      <c r="AN200" s="3">
        <v>63.065628806499994</v>
      </c>
      <c r="AO200" s="3">
        <v>25.934371193500006</v>
      </c>
      <c r="AP200" s="1" t="s">
        <v>6927</v>
      </c>
      <c r="AQ200" s="1">
        <v>54</v>
      </c>
      <c r="AR200" s="1">
        <v>91</v>
      </c>
      <c r="AS200" s="1">
        <v>96</v>
      </c>
      <c r="AT200" s="1">
        <v>123</v>
      </c>
      <c r="AU200" s="1">
        <v>257</v>
      </c>
      <c r="AV200" s="1">
        <v>281</v>
      </c>
      <c r="AW200" s="1">
        <v>318</v>
      </c>
      <c r="AX200" s="1">
        <v>561</v>
      </c>
      <c r="AY200" s="1">
        <v>767</v>
      </c>
      <c r="AZ200" s="1">
        <v>798</v>
      </c>
      <c r="BA200" s="1">
        <v>929</v>
      </c>
      <c r="BB200" s="1">
        <v>1254</v>
      </c>
      <c r="BC200" s="1">
        <v>1423</v>
      </c>
      <c r="BD200" s="1">
        <v>1471</v>
      </c>
      <c r="BE200" s="1">
        <v>1500</v>
      </c>
      <c r="BF200" s="1">
        <v>1554</v>
      </c>
      <c r="BG200" s="1">
        <v>1572</v>
      </c>
      <c r="BH200" s="1">
        <v>1642</v>
      </c>
      <c r="BI200" s="1">
        <v>1814</v>
      </c>
      <c r="BJ200" s="1">
        <v>1868</v>
      </c>
      <c r="BK200" s="1">
        <v>1961</v>
      </c>
      <c r="BL200" s="1">
        <v>2079</v>
      </c>
      <c r="BM200" s="1">
        <v>2083</v>
      </c>
      <c r="BN200" s="1">
        <v>2088</v>
      </c>
      <c r="BO200" s="1">
        <v>2091</v>
      </c>
      <c r="BP200" s="1">
        <v>2243</v>
      </c>
      <c r="BQ200" s="1">
        <v>2256</v>
      </c>
      <c r="BR200" s="1">
        <v>2411</v>
      </c>
      <c r="BS200" s="1">
        <v>2579</v>
      </c>
      <c r="BT200" s="1">
        <v>2693</v>
      </c>
      <c r="BU200" s="1">
        <v>6</v>
      </c>
      <c r="BV200" s="1" t="b">
        <v>1</v>
      </c>
    </row>
    <row r="201" spans="1:74" x14ac:dyDescent="0.2">
      <c r="A201" s="1">
        <f>IF(ISERROR(SEARCH(Lookup!B$3,All!G201)),A200,A200+1)</f>
        <v>200</v>
      </c>
      <c r="B201" s="1" t="s">
        <v>3311</v>
      </c>
      <c r="C201" s="1" t="s">
        <v>3428</v>
      </c>
      <c r="D201" s="1" t="s">
        <v>3429</v>
      </c>
      <c r="E201" s="1" t="s">
        <v>64</v>
      </c>
      <c r="F201" s="1" t="s">
        <v>131</v>
      </c>
      <c r="G201" s="1" t="s">
        <v>415</v>
      </c>
      <c r="H201" s="1">
        <v>0</v>
      </c>
      <c r="I201" s="1">
        <v>0</v>
      </c>
      <c r="J201" s="1">
        <v>0</v>
      </c>
      <c r="K201" s="1">
        <v>1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8197</v>
      </c>
      <c r="U201" s="1">
        <v>599</v>
      </c>
      <c r="V201" s="3">
        <v>0.93320000000000003</v>
      </c>
      <c r="W201" s="3">
        <v>2.6711200000000001E-2</v>
      </c>
      <c r="X201" s="3">
        <v>7.0000000000000007E-2</v>
      </c>
      <c r="Y201" s="3">
        <v>2.8000000000000001E-2</v>
      </c>
      <c r="Z201" s="1">
        <v>1</v>
      </c>
      <c r="AA201" s="1">
        <v>1</v>
      </c>
      <c r="AB201" s="1">
        <v>1</v>
      </c>
      <c r="AC201" s="1">
        <v>1</v>
      </c>
      <c r="AD201" s="1">
        <v>1</v>
      </c>
      <c r="AE201" s="1">
        <v>1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99</v>
      </c>
      <c r="AN201" s="3">
        <v>91.661715955999995</v>
      </c>
      <c r="AO201" s="3">
        <v>7.3382840440000052</v>
      </c>
      <c r="AP201" s="1" t="s">
        <v>6925</v>
      </c>
      <c r="AQ201" s="1">
        <v>38</v>
      </c>
      <c r="AR201" s="1">
        <v>62</v>
      </c>
      <c r="AS201" s="1">
        <v>143</v>
      </c>
      <c r="AT201" s="1">
        <v>163</v>
      </c>
      <c r="AU201" s="1">
        <v>496</v>
      </c>
      <c r="AV201" s="1">
        <v>853</v>
      </c>
      <c r="AW201" s="1">
        <v>908</v>
      </c>
      <c r="AX201" s="1">
        <v>1131</v>
      </c>
      <c r="AY201" s="1">
        <v>1171</v>
      </c>
      <c r="AZ201" s="1">
        <v>1462</v>
      </c>
      <c r="BA201" s="1">
        <v>1659</v>
      </c>
      <c r="BB201" s="1">
        <v>1661</v>
      </c>
      <c r="BC201" s="1">
        <v>1777</v>
      </c>
      <c r="BD201" s="1">
        <v>1844</v>
      </c>
      <c r="BE201" s="1">
        <v>1848</v>
      </c>
      <c r="BF201" s="1">
        <v>1862</v>
      </c>
      <c r="BG201" s="1">
        <v>1960</v>
      </c>
      <c r="BH201" s="1">
        <v>2207</v>
      </c>
      <c r="BI201" s="1">
        <v>2208</v>
      </c>
      <c r="BJ201" s="1">
        <v>2221</v>
      </c>
      <c r="BK201" s="1">
        <v>2241</v>
      </c>
      <c r="BL201" s="1">
        <v>2281</v>
      </c>
      <c r="BM201" s="1">
        <v>2297</v>
      </c>
      <c r="BN201" s="1">
        <v>2299</v>
      </c>
      <c r="BO201" s="1">
        <v>2368</v>
      </c>
      <c r="BP201" s="1">
        <v>2425</v>
      </c>
      <c r="BQ201" s="1">
        <v>2533</v>
      </c>
      <c r="BR201" s="1">
        <v>2619</v>
      </c>
      <c r="BS201" s="1">
        <v>2672</v>
      </c>
      <c r="BT201" s="1">
        <v>2695</v>
      </c>
      <c r="BU201" s="1">
        <v>1</v>
      </c>
      <c r="BV201" s="1" t="b">
        <v>1</v>
      </c>
    </row>
    <row r="202" spans="1:74" x14ac:dyDescent="0.2">
      <c r="A202" s="1">
        <f>IF(ISERROR(SEARCH(Lookup!B$3,All!G202)),A201,A201+1)</f>
        <v>201</v>
      </c>
      <c r="B202" s="1" t="s">
        <v>3325</v>
      </c>
      <c r="C202" s="1" t="s">
        <v>3376</v>
      </c>
      <c r="D202" s="1" t="s">
        <v>3430</v>
      </c>
      <c r="E202" s="1" t="s">
        <v>53</v>
      </c>
      <c r="F202" s="1" t="s">
        <v>375</v>
      </c>
      <c r="G202" s="1" t="s">
        <v>416</v>
      </c>
      <c r="H202" s="1">
        <v>0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7546</v>
      </c>
      <c r="U202" s="1">
        <v>443</v>
      </c>
      <c r="V202" s="3">
        <v>2.93E-2</v>
      </c>
      <c r="W202" s="3">
        <v>0.98419860000000003</v>
      </c>
      <c r="X202" s="3">
        <v>0.223</v>
      </c>
      <c r="Y202" s="3">
        <v>0.497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1</v>
      </c>
      <c r="AH202" s="1">
        <v>1</v>
      </c>
      <c r="AI202" s="1">
        <v>0</v>
      </c>
      <c r="AJ202" s="1">
        <v>0</v>
      </c>
      <c r="AK202" s="1">
        <v>0</v>
      </c>
      <c r="AL202" s="1">
        <v>0</v>
      </c>
      <c r="AM202" s="1">
        <v>6</v>
      </c>
      <c r="AN202" s="3">
        <v>3.8703521929999942</v>
      </c>
      <c r="AO202" s="3">
        <v>2.1296478070000058</v>
      </c>
      <c r="AP202" s="1" t="s">
        <v>6925</v>
      </c>
      <c r="AQ202" s="1">
        <v>20</v>
      </c>
      <c r="AR202" s="1">
        <v>37</v>
      </c>
      <c r="AS202" s="1">
        <v>185</v>
      </c>
      <c r="AT202" s="1">
        <v>213</v>
      </c>
      <c r="AU202" s="1">
        <v>264</v>
      </c>
      <c r="AV202" s="1">
        <v>595</v>
      </c>
      <c r="AW202" s="1">
        <v>628</v>
      </c>
      <c r="AX202" s="1">
        <v>672</v>
      </c>
      <c r="AY202" s="1">
        <v>1239</v>
      </c>
      <c r="AZ202" s="1">
        <v>1455</v>
      </c>
      <c r="BA202" s="1">
        <v>1573</v>
      </c>
      <c r="BB202" s="1">
        <v>1645</v>
      </c>
      <c r="BC202" s="1">
        <v>1664</v>
      </c>
      <c r="BD202" s="1">
        <v>1691</v>
      </c>
      <c r="BE202" s="1">
        <v>1695</v>
      </c>
      <c r="BF202" s="1">
        <v>1711</v>
      </c>
      <c r="BG202" s="1">
        <v>1723</v>
      </c>
      <c r="BH202" s="1">
        <v>1738</v>
      </c>
      <c r="BI202" s="1">
        <v>1806</v>
      </c>
      <c r="BJ202" s="1">
        <v>1957</v>
      </c>
      <c r="BK202" s="1">
        <v>2000</v>
      </c>
      <c r="BL202" s="1">
        <v>2001</v>
      </c>
      <c r="BM202" s="1">
        <v>2447</v>
      </c>
      <c r="BN202" s="1">
        <v>2507</v>
      </c>
      <c r="BO202" s="1">
        <v>2520</v>
      </c>
      <c r="BP202" s="1">
        <v>2587</v>
      </c>
      <c r="BQ202" s="1">
        <v>2706</v>
      </c>
      <c r="BR202" s="1">
        <v>2711</v>
      </c>
      <c r="BS202" s="1">
        <v>2721</v>
      </c>
      <c r="BT202" s="1">
        <v>2790</v>
      </c>
      <c r="BU202" s="1">
        <v>23</v>
      </c>
      <c r="BV202" s="1" t="b">
        <v>0</v>
      </c>
    </row>
    <row r="203" spans="1:74" x14ac:dyDescent="0.2">
      <c r="A203" s="1">
        <f>IF(ISERROR(SEARCH(Lookup!B$3,All!G203)),A202,A202+1)</f>
        <v>202</v>
      </c>
      <c r="B203" s="1" t="s">
        <v>3305</v>
      </c>
      <c r="C203" s="1" t="s">
        <v>3412</v>
      </c>
      <c r="D203" s="1" t="s">
        <v>3431</v>
      </c>
      <c r="E203" s="1" t="s">
        <v>47</v>
      </c>
      <c r="F203" s="1" t="s">
        <v>48</v>
      </c>
      <c r="G203" s="1" t="s">
        <v>417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7660</v>
      </c>
      <c r="U203" s="1">
        <v>634</v>
      </c>
      <c r="V203" s="3">
        <v>4.2599999999999999E-2</v>
      </c>
      <c r="W203" s="3">
        <v>0.55748030000000004</v>
      </c>
      <c r="X203" s="3">
        <v>7.9000000000000001E-2</v>
      </c>
      <c r="Y203" s="3">
        <v>0.182</v>
      </c>
      <c r="Z203" s="1">
        <v>1</v>
      </c>
      <c r="AA203" s="1">
        <v>1</v>
      </c>
      <c r="AB203" s="1">
        <v>1</v>
      </c>
      <c r="AC203" s="1">
        <v>1</v>
      </c>
      <c r="AD203" s="1">
        <v>1</v>
      </c>
      <c r="AE203" s="1">
        <v>1</v>
      </c>
      <c r="AF203" s="1">
        <v>1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  <c r="AM203" s="1">
        <v>29</v>
      </c>
      <c r="AN203" s="3">
        <v>39.692884251499997</v>
      </c>
      <c r="AO203" s="3">
        <v>-10.692884251499997</v>
      </c>
      <c r="AP203" s="1" t="s">
        <v>6925</v>
      </c>
      <c r="AQ203" s="1">
        <v>47</v>
      </c>
      <c r="AR203" s="1">
        <v>76</v>
      </c>
      <c r="AS203" s="1">
        <v>242</v>
      </c>
      <c r="AT203" s="1">
        <v>348</v>
      </c>
      <c r="AU203" s="1">
        <v>407</v>
      </c>
      <c r="AV203" s="1">
        <v>885</v>
      </c>
      <c r="AW203" s="1">
        <v>1154</v>
      </c>
      <c r="AX203" s="1">
        <v>1235</v>
      </c>
      <c r="AY203" s="1">
        <v>1492</v>
      </c>
      <c r="AZ203" s="1">
        <v>1504</v>
      </c>
      <c r="BA203" s="1">
        <v>1509</v>
      </c>
      <c r="BB203" s="1">
        <v>1708</v>
      </c>
      <c r="BC203" s="1">
        <v>2293</v>
      </c>
      <c r="BD203" s="1">
        <v>2350</v>
      </c>
      <c r="BE203" s="1">
        <v>2415</v>
      </c>
      <c r="BF203" s="1">
        <v>2416</v>
      </c>
      <c r="BG203" s="1">
        <v>2434</v>
      </c>
      <c r="BH203" s="1">
        <v>2541</v>
      </c>
      <c r="BI203" s="1">
        <v>2551</v>
      </c>
      <c r="BJ203" s="1">
        <v>2552</v>
      </c>
      <c r="BK203" s="1">
        <v>2562</v>
      </c>
      <c r="BL203" s="1">
        <v>2564</v>
      </c>
      <c r="BM203" s="1">
        <v>2572</v>
      </c>
      <c r="BN203" s="1">
        <v>2607</v>
      </c>
      <c r="BO203" s="1">
        <v>2653</v>
      </c>
      <c r="BP203" s="1">
        <v>2682</v>
      </c>
      <c r="BQ203" s="1">
        <v>2764</v>
      </c>
      <c r="BR203" s="1">
        <v>2772</v>
      </c>
      <c r="BS203" s="1">
        <v>2791</v>
      </c>
      <c r="BT203" s="1">
        <v>2800</v>
      </c>
      <c r="BU203" s="1">
        <v>14</v>
      </c>
      <c r="BV203" s="1" t="b">
        <v>0</v>
      </c>
    </row>
    <row r="204" spans="1:74" x14ac:dyDescent="0.2">
      <c r="A204" s="1">
        <f>IF(ISERROR(SEARCH(Lookup!B$3,All!G204)),A203,A203+1)</f>
        <v>203</v>
      </c>
      <c r="B204" s="1" t="s">
        <v>3391</v>
      </c>
      <c r="C204" s="1" t="s">
        <v>3432</v>
      </c>
      <c r="D204" s="1" t="s">
        <v>3433</v>
      </c>
      <c r="E204" s="1" t="s">
        <v>199</v>
      </c>
      <c r="F204" s="1" t="s">
        <v>418</v>
      </c>
      <c r="G204" s="1" t="s">
        <v>419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1</v>
      </c>
      <c r="S204" s="1">
        <v>0</v>
      </c>
      <c r="T204" s="1">
        <v>7316</v>
      </c>
      <c r="U204" s="1">
        <v>397</v>
      </c>
      <c r="V204" s="3">
        <v>0.9698</v>
      </c>
      <c r="W204" s="3">
        <v>0.34005039999999997</v>
      </c>
      <c r="X204" s="3">
        <v>0.14399999999999999</v>
      </c>
      <c r="Y204" s="3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1</v>
      </c>
      <c r="AJ204" s="1">
        <v>1</v>
      </c>
      <c r="AK204" s="1">
        <v>1</v>
      </c>
      <c r="AL204" s="1">
        <v>1</v>
      </c>
      <c r="AM204" s="1">
        <v>79</v>
      </c>
      <c r="AN204" s="3">
        <v>64.017408051999993</v>
      </c>
      <c r="AO204" s="3">
        <v>14.982591948000007</v>
      </c>
      <c r="AP204" s="1" t="s">
        <v>6925</v>
      </c>
      <c r="AQ204" s="1">
        <v>19</v>
      </c>
      <c r="AR204" s="1">
        <v>58</v>
      </c>
      <c r="AS204" s="1">
        <v>106</v>
      </c>
      <c r="AT204" s="1">
        <v>161</v>
      </c>
      <c r="AU204" s="1">
        <v>279</v>
      </c>
      <c r="AV204" s="1">
        <v>296</v>
      </c>
      <c r="AW204" s="1">
        <v>395</v>
      </c>
      <c r="AX204" s="1">
        <v>450</v>
      </c>
      <c r="AY204" s="1">
        <v>586</v>
      </c>
      <c r="AZ204" s="1">
        <v>646</v>
      </c>
      <c r="BA204" s="1">
        <v>765</v>
      </c>
      <c r="BB204" s="1">
        <v>826</v>
      </c>
      <c r="BC204" s="1">
        <v>879</v>
      </c>
      <c r="BD204" s="1">
        <v>941</v>
      </c>
      <c r="BE204" s="1">
        <v>1043</v>
      </c>
      <c r="BF204" s="1">
        <v>1066</v>
      </c>
      <c r="BG204" s="1">
        <v>1095</v>
      </c>
      <c r="BH204" s="1">
        <v>1217</v>
      </c>
      <c r="BI204" s="1">
        <v>1296</v>
      </c>
      <c r="BJ204" s="1">
        <v>1336</v>
      </c>
      <c r="BK204" s="1">
        <v>1450</v>
      </c>
      <c r="BL204" s="1">
        <v>1499</v>
      </c>
      <c r="BM204" s="1">
        <v>1501</v>
      </c>
      <c r="BN204" s="1">
        <v>1535</v>
      </c>
      <c r="BO204" s="1">
        <v>1598</v>
      </c>
      <c r="BP204" s="1">
        <v>1602</v>
      </c>
      <c r="BQ204" s="1">
        <v>1847</v>
      </c>
      <c r="BR204" s="1">
        <v>1857</v>
      </c>
      <c r="BS204" s="1">
        <v>1930</v>
      </c>
      <c r="BT204" s="1">
        <v>2095</v>
      </c>
      <c r="BU204" s="1">
        <v>5</v>
      </c>
      <c r="BV204" s="1" t="b">
        <v>1</v>
      </c>
    </row>
    <row r="205" spans="1:74" x14ac:dyDescent="0.2">
      <c r="A205" s="1">
        <f>IF(ISERROR(SEARCH(Lookup!B$3,All!G205)),A204,A204+1)</f>
        <v>204</v>
      </c>
      <c r="B205" s="1" t="s">
        <v>3391</v>
      </c>
      <c r="C205" s="1" t="s">
        <v>3432</v>
      </c>
      <c r="D205" s="1" t="s">
        <v>3434</v>
      </c>
      <c r="E205" s="1" t="s">
        <v>199</v>
      </c>
      <c r="F205" s="1" t="s">
        <v>418</v>
      </c>
      <c r="G205" s="1" t="s">
        <v>420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1</v>
      </c>
      <c r="S205" s="1">
        <v>0</v>
      </c>
      <c r="T205" s="1">
        <v>7316</v>
      </c>
      <c r="U205" s="1">
        <v>558</v>
      </c>
      <c r="V205" s="3">
        <v>0.97130000000000005</v>
      </c>
      <c r="W205" s="3">
        <v>0.3960573</v>
      </c>
      <c r="X205" s="3">
        <v>9.9000000000000005E-2</v>
      </c>
      <c r="Y205" s="3">
        <v>0</v>
      </c>
      <c r="Z205" s="1">
        <v>1</v>
      </c>
      <c r="AA205" s="1">
        <v>1</v>
      </c>
      <c r="AB205" s="1">
        <v>1</v>
      </c>
      <c r="AC205" s="1">
        <v>1</v>
      </c>
      <c r="AD205" s="1">
        <v>1</v>
      </c>
      <c r="AE205" s="1">
        <v>1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70</v>
      </c>
      <c r="AN205" s="3">
        <v>61.071570136500007</v>
      </c>
      <c r="AO205" s="3">
        <v>8.9284298634999928</v>
      </c>
      <c r="AP205" s="1" t="s">
        <v>6925</v>
      </c>
      <c r="AQ205" s="1">
        <v>280</v>
      </c>
      <c r="AR205" s="1">
        <v>323</v>
      </c>
      <c r="AS205" s="1">
        <v>409</v>
      </c>
      <c r="AT205" s="1">
        <v>423</v>
      </c>
      <c r="AU205" s="1">
        <v>602</v>
      </c>
      <c r="AV205" s="1">
        <v>674</v>
      </c>
      <c r="AW205" s="1">
        <v>755</v>
      </c>
      <c r="AX205" s="1">
        <v>889</v>
      </c>
      <c r="AY205" s="1">
        <v>939</v>
      </c>
      <c r="AZ205" s="1">
        <v>975</v>
      </c>
      <c r="BA205" s="1">
        <v>1078</v>
      </c>
      <c r="BB205" s="1">
        <v>1236</v>
      </c>
      <c r="BC205" s="1">
        <v>1348</v>
      </c>
      <c r="BD205" s="1">
        <v>1436</v>
      </c>
      <c r="BE205" s="1">
        <v>1498</v>
      </c>
      <c r="BF205" s="1">
        <v>1716</v>
      </c>
      <c r="BG205" s="1">
        <v>1742</v>
      </c>
      <c r="BH205" s="1">
        <v>1779</v>
      </c>
      <c r="BI205" s="1">
        <v>1794</v>
      </c>
      <c r="BJ205" s="1">
        <v>1816</v>
      </c>
      <c r="BK205" s="1">
        <v>1926</v>
      </c>
      <c r="BL205" s="1">
        <v>2028</v>
      </c>
      <c r="BM205" s="1">
        <v>2029</v>
      </c>
      <c r="BN205" s="1">
        <v>2222</v>
      </c>
      <c r="BO205" s="1">
        <v>2316</v>
      </c>
      <c r="BP205" s="1">
        <v>2339</v>
      </c>
      <c r="BQ205" s="1">
        <v>2349</v>
      </c>
      <c r="BR205" s="1">
        <v>2558</v>
      </c>
      <c r="BS205" s="1">
        <v>2626</v>
      </c>
      <c r="BT205" s="1">
        <v>2804</v>
      </c>
      <c r="BU205" s="1">
        <v>16</v>
      </c>
      <c r="BV205" s="1" t="b">
        <v>0</v>
      </c>
    </row>
    <row r="206" spans="1:74" x14ac:dyDescent="0.2">
      <c r="A206" s="1">
        <f>IF(ISERROR(SEARCH(Lookup!B$3,All!G206)),A205,A205+1)</f>
        <v>205</v>
      </c>
      <c r="B206" s="1" t="s">
        <v>3325</v>
      </c>
      <c r="C206" s="1" t="s">
        <v>3435</v>
      </c>
      <c r="D206" s="1" t="s">
        <v>3436</v>
      </c>
      <c r="E206" s="1" t="s">
        <v>53</v>
      </c>
      <c r="F206" s="1" t="s">
        <v>421</v>
      </c>
      <c r="G206" s="1" t="s">
        <v>422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1</v>
      </c>
      <c r="R206" s="1">
        <v>0</v>
      </c>
      <c r="S206" s="1">
        <v>0</v>
      </c>
      <c r="T206" s="1">
        <v>7886</v>
      </c>
      <c r="U206" s="1">
        <v>1023</v>
      </c>
      <c r="V206" s="3">
        <v>0.89349999999999996</v>
      </c>
      <c r="W206" s="3">
        <v>0.24390239999999999</v>
      </c>
      <c r="X206" s="3">
        <v>7.3999999999999996E-2</v>
      </c>
      <c r="Y206" s="3">
        <v>1.2E-2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1</v>
      </c>
      <c r="AJ206" s="1">
        <v>1</v>
      </c>
      <c r="AK206" s="1">
        <v>1</v>
      </c>
      <c r="AL206" s="1">
        <v>1</v>
      </c>
      <c r="AM206" s="1">
        <v>84</v>
      </c>
      <c r="AN206" s="3">
        <v>73.379949811999992</v>
      </c>
      <c r="AO206" s="3">
        <v>10.620050188000008</v>
      </c>
      <c r="AP206" s="1" t="s">
        <v>6925</v>
      </c>
      <c r="AQ206" s="1">
        <v>30</v>
      </c>
      <c r="AR206" s="1">
        <v>141</v>
      </c>
      <c r="AS206" s="1">
        <v>158</v>
      </c>
      <c r="AT206" s="1">
        <v>400</v>
      </c>
      <c r="AU206" s="1">
        <v>632</v>
      </c>
      <c r="AV206" s="1">
        <v>664</v>
      </c>
      <c r="AW206" s="1">
        <v>692</v>
      </c>
      <c r="AX206" s="1">
        <v>772</v>
      </c>
      <c r="AY206" s="1">
        <v>894</v>
      </c>
      <c r="AZ206" s="1">
        <v>904</v>
      </c>
      <c r="BA206" s="1">
        <v>983</v>
      </c>
      <c r="BB206" s="1">
        <v>1044</v>
      </c>
      <c r="BC206" s="1">
        <v>1051</v>
      </c>
      <c r="BD206" s="1">
        <v>1232</v>
      </c>
      <c r="BE206" s="1">
        <v>1240</v>
      </c>
      <c r="BF206" s="1">
        <v>1277</v>
      </c>
      <c r="BG206" s="1">
        <v>1307</v>
      </c>
      <c r="BH206" s="1">
        <v>1495</v>
      </c>
      <c r="BI206" s="1">
        <v>1550</v>
      </c>
      <c r="BJ206" s="1">
        <v>1576</v>
      </c>
      <c r="BK206" s="1">
        <v>1687</v>
      </c>
      <c r="BL206" s="1">
        <v>1701</v>
      </c>
      <c r="BM206" s="1">
        <v>1748</v>
      </c>
      <c r="BN206" s="1">
        <v>1920</v>
      </c>
      <c r="BO206" s="1">
        <v>1951</v>
      </c>
      <c r="BP206" s="1">
        <v>2021</v>
      </c>
      <c r="BQ206" s="1">
        <v>2133</v>
      </c>
      <c r="BR206" s="1">
        <v>2670</v>
      </c>
      <c r="BS206" s="1">
        <v>2727</v>
      </c>
      <c r="BT206" s="1">
        <v>2756</v>
      </c>
      <c r="BU206" s="1">
        <v>7</v>
      </c>
      <c r="BV206" s="1" t="b">
        <v>1</v>
      </c>
    </row>
    <row r="207" spans="1:74" x14ac:dyDescent="0.2">
      <c r="A207" s="1">
        <f>IF(ISERROR(SEARCH(Lookup!B$3,All!G207)),A206,A206+1)</f>
        <v>206</v>
      </c>
      <c r="B207" s="1" t="s">
        <v>3325</v>
      </c>
      <c r="C207" s="1" t="s">
        <v>3435</v>
      </c>
      <c r="D207" s="1" t="s">
        <v>3437</v>
      </c>
      <c r="E207" s="1" t="s">
        <v>53</v>
      </c>
      <c r="F207" s="1" t="s">
        <v>421</v>
      </c>
      <c r="G207" s="1" t="s">
        <v>423</v>
      </c>
      <c r="H207" s="1">
        <v>0</v>
      </c>
      <c r="I207" s="1">
        <v>0</v>
      </c>
      <c r="J207" s="1">
        <v>0</v>
      </c>
      <c r="K207" s="1">
        <v>1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7886</v>
      </c>
      <c r="U207" s="1">
        <v>484</v>
      </c>
      <c r="V207" s="3">
        <v>0.86980000000000002</v>
      </c>
      <c r="W207" s="3">
        <v>0.26859499999999997</v>
      </c>
      <c r="X207" s="3">
        <v>0.13300000000000001</v>
      </c>
      <c r="Y207" s="3">
        <v>2.5999999999999999E-2</v>
      </c>
      <c r="Z207" s="1">
        <v>1</v>
      </c>
      <c r="AA207" s="1">
        <v>1</v>
      </c>
      <c r="AB207" s="1">
        <v>1</v>
      </c>
      <c r="AC207" s="1">
        <v>1</v>
      </c>
      <c r="AD207" s="1">
        <v>1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94</v>
      </c>
      <c r="AN207" s="3">
        <v>69.243698475000002</v>
      </c>
      <c r="AO207" s="3">
        <v>24.756301524999998</v>
      </c>
      <c r="AP207" s="1" t="s">
        <v>6927</v>
      </c>
      <c r="AQ207" s="1">
        <v>27</v>
      </c>
      <c r="AR207" s="1">
        <v>51</v>
      </c>
      <c r="AS207" s="1">
        <v>54</v>
      </c>
      <c r="AT207" s="1">
        <v>281</v>
      </c>
      <c r="AU207" s="1">
        <v>318</v>
      </c>
      <c r="AV207" s="1">
        <v>335</v>
      </c>
      <c r="AW207" s="1">
        <v>527</v>
      </c>
      <c r="AX207" s="1">
        <v>677</v>
      </c>
      <c r="AY207" s="1">
        <v>706</v>
      </c>
      <c r="AZ207" s="1">
        <v>730</v>
      </c>
      <c r="BA207" s="1">
        <v>783</v>
      </c>
      <c r="BB207" s="1">
        <v>803</v>
      </c>
      <c r="BC207" s="1">
        <v>965</v>
      </c>
      <c r="BD207" s="1">
        <v>1092</v>
      </c>
      <c r="BE207" s="1">
        <v>1131</v>
      </c>
      <c r="BF207" s="1">
        <v>1265</v>
      </c>
      <c r="BG207" s="1">
        <v>1303</v>
      </c>
      <c r="BH207" s="1">
        <v>1525</v>
      </c>
      <c r="BI207" s="1">
        <v>1642</v>
      </c>
      <c r="BJ207" s="1">
        <v>1661</v>
      </c>
      <c r="BK207" s="1">
        <v>1750</v>
      </c>
      <c r="BL207" s="1">
        <v>1927</v>
      </c>
      <c r="BM207" s="1">
        <v>2070</v>
      </c>
      <c r="BN207" s="1">
        <v>2079</v>
      </c>
      <c r="BO207" s="1">
        <v>2126</v>
      </c>
      <c r="BP207" s="1">
        <v>2250</v>
      </c>
      <c r="BQ207" s="1">
        <v>2312</v>
      </c>
      <c r="BR207" s="1">
        <v>2365</v>
      </c>
      <c r="BS207" s="1">
        <v>2442</v>
      </c>
      <c r="BT207" s="1">
        <v>2666</v>
      </c>
      <c r="BU207" s="1">
        <v>3</v>
      </c>
      <c r="BV207" s="1" t="b">
        <v>1</v>
      </c>
    </row>
    <row r="208" spans="1:74" x14ac:dyDescent="0.2">
      <c r="A208" s="1">
        <f>IF(ISERROR(SEARCH(Lookup!B$3,All!G208)),A207,A207+1)</f>
        <v>207</v>
      </c>
      <c r="B208" s="1" t="s">
        <v>3349</v>
      </c>
      <c r="C208" s="1" t="s">
        <v>3402</v>
      </c>
      <c r="D208" s="1" t="s">
        <v>3438</v>
      </c>
      <c r="E208" s="1" t="s">
        <v>154</v>
      </c>
      <c r="F208" s="1" t="s">
        <v>396</v>
      </c>
      <c r="G208" s="1" t="s">
        <v>424</v>
      </c>
      <c r="H208" s="1">
        <v>0</v>
      </c>
      <c r="I208" s="1">
        <v>0</v>
      </c>
      <c r="J208" s="1">
        <v>0</v>
      </c>
      <c r="K208" s="1">
        <v>0</v>
      </c>
      <c r="L208" s="1">
        <v>1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8246</v>
      </c>
      <c r="U208" s="1">
        <v>200</v>
      </c>
      <c r="V208" s="3">
        <v>0.03</v>
      </c>
      <c r="W208" s="3">
        <v>0.91</v>
      </c>
      <c r="X208" s="3">
        <v>0.14599999999999999</v>
      </c>
      <c r="Y208" s="3">
        <v>0</v>
      </c>
      <c r="Z208" s="1">
        <v>0</v>
      </c>
      <c r="AA208" s="1">
        <v>0</v>
      </c>
      <c r="AB208" s="1">
        <v>1</v>
      </c>
      <c r="AC208" s="1">
        <v>1</v>
      </c>
      <c r="AD208" s="1">
        <v>1</v>
      </c>
      <c r="AE208" s="1">
        <v>1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3</v>
      </c>
      <c r="AN208" s="3">
        <v>6.7695799999999968</v>
      </c>
      <c r="AO208" s="3">
        <v>-3.7695799999999968</v>
      </c>
      <c r="AP208" s="1" t="s">
        <v>6925</v>
      </c>
      <c r="AQ208" s="1">
        <v>187</v>
      </c>
      <c r="AR208" s="1">
        <v>241</v>
      </c>
      <c r="AS208" s="1">
        <v>375</v>
      </c>
      <c r="AT208" s="1">
        <v>377</v>
      </c>
      <c r="AU208" s="1">
        <v>381</v>
      </c>
      <c r="AV208" s="1">
        <v>425</v>
      </c>
      <c r="AW208" s="1">
        <v>437</v>
      </c>
      <c r="AX208" s="1">
        <v>457</v>
      </c>
      <c r="AY208" s="1">
        <v>477</v>
      </c>
      <c r="AZ208" s="1">
        <v>494</v>
      </c>
      <c r="BA208" s="1">
        <v>708</v>
      </c>
      <c r="BB208" s="1">
        <v>758</v>
      </c>
      <c r="BC208" s="1">
        <v>824</v>
      </c>
      <c r="BD208" s="1">
        <v>977</v>
      </c>
      <c r="BE208" s="1">
        <v>1069</v>
      </c>
      <c r="BF208" s="1">
        <v>1181</v>
      </c>
      <c r="BG208" s="1">
        <v>1279</v>
      </c>
      <c r="BH208" s="1">
        <v>1368</v>
      </c>
      <c r="BI208" s="1">
        <v>1638</v>
      </c>
      <c r="BJ208" s="1">
        <v>1828</v>
      </c>
      <c r="BK208" s="1">
        <v>2035</v>
      </c>
      <c r="BL208" s="1">
        <v>2177</v>
      </c>
      <c r="BM208" s="1">
        <v>2242</v>
      </c>
      <c r="BN208" s="1">
        <v>2486</v>
      </c>
      <c r="BO208" s="1">
        <v>2500</v>
      </c>
      <c r="BP208" s="1">
        <v>2599</v>
      </c>
      <c r="BQ208" s="1">
        <v>2601</v>
      </c>
      <c r="BR208" s="1">
        <v>2734</v>
      </c>
      <c r="BS208" s="1">
        <v>2788</v>
      </c>
      <c r="BT208" s="1">
        <v>2813</v>
      </c>
      <c r="BU208" s="1">
        <v>26</v>
      </c>
      <c r="BV208" s="1" t="b">
        <v>0</v>
      </c>
    </row>
    <row r="209" spans="1:74" x14ac:dyDescent="0.2">
      <c r="A209" s="1">
        <f>IF(ISERROR(SEARCH(Lookup!B$3,All!G209)),A208,A208+1)</f>
        <v>208</v>
      </c>
      <c r="B209" s="1" t="s">
        <v>3439</v>
      </c>
      <c r="C209" s="1" t="s">
        <v>3440</v>
      </c>
      <c r="D209" s="1" t="s">
        <v>3441</v>
      </c>
      <c r="E209" s="1" t="s">
        <v>313</v>
      </c>
      <c r="F209" s="1" t="s">
        <v>314</v>
      </c>
      <c r="G209" s="1" t="s">
        <v>425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1</v>
      </c>
      <c r="Q209" s="1">
        <v>0</v>
      </c>
      <c r="R209" s="1">
        <v>0</v>
      </c>
      <c r="S209" s="1">
        <v>0</v>
      </c>
      <c r="T209" s="1">
        <v>7316</v>
      </c>
      <c r="U209" s="1">
        <v>294</v>
      </c>
      <c r="V209" s="3">
        <v>0.92179999999999995</v>
      </c>
      <c r="W209" s="3">
        <v>0.44217689999999998</v>
      </c>
      <c r="X209" s="3">
        <v>0.185</v>
      </c>
      <c r="Y209" s="3">
        <v>0</v>
      </c>
      <c r="Z209" s="1">
        <v>1</v>
      </c>
      <c r="AA209" s="1">
        <v>0</v>
      </c>
      <c r="AB209" s="1">
        <v>0</v>
      </c>
      <c r="AC209" s="1">
        <v>0</v>
      </c>
      <c r="AD209" s="1">
        <v>0</v>
      </c>
      <c r="AE209" s="1">
        <v>1</v>
      </c>
      <c r="AF209" s="1">
        <v>1</v>
      </c>
      <c r="AG209" s="1">
        <v>1</v>
      </c>
      <c r="AH209" s="1">
        <v>1</v>
      </c>
      <c r="AI209" s="1">
        <v>0</v>
      </c>
      <c r="AJ209" s="1">
        <v>0</v>
      </c>
      <c r="AK209" s="1">
        <v>0</v>
      </c>
      <c r="AL209" s="1">
        <v>0</v>
      </c>
      <c r="AM209" s="1">
        <v>55</v>
      </c>
      <c r="AN209" s="3">
        <v>53.812415434499997</v>
      </c>
      <c r="AO209" s="3">
        <v>1.1875845655000035</v>
      </c>
      <c r="AP209" s="1" t="s">
        <v>6925</v>
      </c>
      <c r="AQ209" s="1">
        <v>72</v>
      </c>
      <c r="AR209" s="1">
        <v>275</v>
      </c>
      <c r="AS209" s="1">
        <v>276</v>
      </c>
      <c r="AT209" s="1">
        <v>286</v>
      </c>
      <c r="AU209" s="1">
        <v>493</v>
      </c>
      <c r="AV209" s="1">
        <v>512</v>
      </c>
      <c r="AW209" s="1">
        <v>560</v>
      </c>
      <c r="AX209" s="1">
        <v>612</v>
      </c>
      <c r="AY209" s="1">
        <v>647</v>
      </c>
      <c r="AZ209" s="1">
        <v>844</v>
      </c>
      <c r="BA209" s="1">
        <v>863</v>
      </c>
      <c r="BB209" s="1">
        <v>878</v>
      </c>
      <c r="BC209" s="1">
        <v>980</v>
      </c>
      <c r="BD209" s="1">
        <v>1200</v>
      </c>
      <c r="BE209" s="1">
        <v>1287</v>
      </c>
      <c r="BF209" s="1">
        <v>1357</v>
      </c>
      <c r="BG209" s="1">
        <v>1808</v>
      </c>
      <c r="BH209" s="1">
        <v>1892</v>
      </c>
      <c r="BI209" s="1">
        <v>1893</v>
      </c>
      <c r="BJ209" s="1">
        <v>1987</v>
      </c>
      <c r="BK209" s="1">
        <v>2118</v>
      </c>
      <c r="BL209" s="1">
        <v>2148</v>
      </c>
      <c r="BM209" s="1">
        <v>2165</v>
      </c>
      <c r="BN209" s="1">
        <v>2189</v>
      </c>
      <c r="BO209" s="1">
        <v>2239</v>
      </c>
      <c r="BP209" s="1">
        <v>2255</v>
      </c>
      <c r="BQ209" s="1">
        <v>2602</v>
      </c>
      <c r="BR209" s="1">
        <v>2745</v>
      </c>
      <c r="BS209" s="1">
        <v>2761</v>
      </c>
      <c r="BT209" s="1">
        <v>2807</v>
      </c>
      <c r="BU209" s="1">
        <v>16</v>
      </c>
      <c r="BV209" s="1" t="b">
        <v>0</v>
      </c>
    </row>
    <row r="210" spans="1:74" x14ac:dyDescent="0.2">
      <c r="A210" s="1">
        <f>IF(ISERROR(SEARCH(Lookup!B$3,All!G210)),A209,A209+1)</f>
        <v>209</v>
      </c>
      <c r="B210" s="1" t="s">
        <v>3442</v>
      </c>
      <c r="C210" s="1" t="s">
        <v>3443</v>
      </c>
      <c r="D210" s="1" t="s">
        <v>3444</v>
      </c>
      <c r="E210" s="1" t="s">
        <v>78</v>
      </c>
      <c r="F210" s="1" t="s">
        <v>165</v>
      </c>
      <c r="G210" s="1" t="s">
        <v>426</v>
      </c>
      <c r="H210" s="1">
        <v>0</v>
      </c>
      <c r="I210" s="1">
        <v>1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7835</v>
      </c>
      <c r="U210" s="1">
        <v>606</v>
      </c>
      <c r="V210" s="3">
        <v>0.33989999999999998</v>
      </c>
      <c r="W210" s="3">
        <v>0.86963699999999999</v>
      </c>
      <c r="X210" s="3">
        <v>0.224</v>
      </c>
      <c r="Y210" s="3">
        <v>8.6999999999999994E-2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1</v>
      </c>
      <c r="AG210" s="1">
        <v>1</v>
      </c>
      <c r="AH210" s="1">
        <v>1</v>
      </c>
      <c r="AI210" s="1">
        <v>0</v>
      </c>
      <c r="AJ210" s="1">
        <v>0</v>
      </c>
      <c r="AK210" s="1">
        <v>0</v>
      </c>
      <c r="AL210" s="1">
        <v>0</v>
      </c>
      <c r="AM210" s="1">
        <v>5</v>
      </c>
      <c r="AN210" s="3">
        <v>12.070253184999999</v>
      </c>
      <c r="AO210" s="3">
        <v>-7.0702531849999986</v>
      </c>
      <c r="AP210" s="1" t="s">
        <v>6925</v>
      </c>
      <c r="AQ210" s="1">
        <v>8</v>
      </c>
      <c r="AR210" s="1">
        <v>556</v>
      </c>
      <c r="AS210" s="1">
        <v>578</v>
      </c>
      <c r="AT210" s="1">
        <v>713</v>
      </c>
      <c r="AU210" s="1">
        <v>720</v>
      </c>
      <c r="AV210" s="1">
        <v>866</v>
      </c>
      <c r="AW210" s="1">
        <v>867</v>
      </c>
      <c r="AX210" s="1">
        <v>956</v>
      </c>
      <c r="AY210" s="1">
        <v>1191</v>
      </c>
      <c r="AZ210" s="1">
        <v>1326</v>
      </c>
      <c r="BA210" s="1">
        <v>1379</v>
      </c>
      <c r="BB210" s="1">
        <v>1481</v>
      </c>
      <c r="BC210" s="1">
        <v>1623</v>
      </c>
      <c r="BD210" s="1">
        <v>1634</v>
      </c>
      <c r="BE210" s="1">
        <v>1677</v>
      </c>
      <c r="BF210" s="1">
        <v>1691</v>
      </c>
      <c r="BG210" s="1">
        <v>1804</v>
      </c>
      <c r="BH210" s="1">
        <v>1813</v>
      </c>
      <c r="BI210" s="1">
        <v>1896</v>
      </c>
      <c r="BJ210" s="1">
        <v>1946</v>
      </c>
      <c r="BK210" s="1">
        <v>2017</v>
      </c>
      <c r="BL210" s="1">
        <v>2218</v>
      </c>
      <c r="BM210" s="1">
        <v>2282</v>
      </c>
      <c r="BN210" s="1">
        <v>2427</v>
      </c>
      <c r="BO210" s="1">
        <v>2582</v>
      </c>
      <c r="BP210" s="1">
        <v>2675</v>
      </c>
      <c r="BQ210" s="1">
        <v>2753</v>
      </c>
      <c r="BR210" s="1">
        <v>2784</v>
      </c>
      <c r="BS210" s="1">
        <v>2785</v>
      </c>
      <c r="BT210" s="1">
        <v>2786</v>
      </c>
      <c r="BU210" s="1">
        <v>25</v>
      </c>
      <c r="BV210" s="1" t="b">
        <v>0</v>
      </c>
    </row>
    <row r="211" spans="1:74" x14ac:dyDescent="0.2">
      <c r="A211" s="1">
        <f>IF(ISERROR(SEARCH(Lookup!B$3,All!G211)),A210,A210+1)</f>
        <v>210</v>
      </c>
      <c r="B211" s="1" t="s">
        <v>3445</v>
      </c>
      <c r="C211" s="1" t="s">
        <v>3446</v>
      </c>
      <c r="D211" s="1" t="s">
        <v>3447</v>
      </c>
      <c r="E211" s="1" t="s">
        <v>427</v>
      </c>
      <c r="F211" s="1" t="s">
        <v>428</v>
      </c>
      <c r="G211" s="1" t="s">
        <v>429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1</v>
      </c>
      <c r="Q211" s="1">
        <v>0</v>
      </c>
      <c r="R211" s="1">
        <v>0</v>
      </c>
      <c r="S211" s="1">
        <v>0</v>
      </c>
      <c r="T211" s="1">
        <v>7316</v>
      </c>
      <c r="U211" s="1">
        <v>674</v>
      </c>
      <c r="V211" s="3">
        <v>0.95399999999999996</v>
      </c>
      <c r="W211" s="3">
        <v>0.32640950000000002</v>
      </c>
      <c r="X211" s="3">
        <v>0.109</v>
      </c>
      <c r="Y211" s="3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1</v>
      </c>
      <c r="AK211" s="1">
        <v>1</v>
      </c>
      <c r="AL211" s="1">
        <v>1</v>
      </c>
      <c r="AM211" s="1">
        <v>76</v>
      </c>
      <c r="AN211" s="3">
        <v>66.126637297499997</v>
      </c>
      <c r="AO211" s="3">
        <v>9.8733627025000033</v>
      </c>
      <c r="AP211" s="1" t="s">
        <v>6925</v>
      </c>
      <c r="AQ211" s="1">
        <v>24</v>
      </c>
      <c r="AR211" s="1">
        <v>32</v>
      </c>
      <c r="AS211" s="1">
        <v>155</v>
      </c>
      <c r="AT211" s="1">
        <v>215</v>
      </c>
      <c r="AU211" s="1">
        <v>511</v>
      </c>
      <c r="AV211" s="1">
        <v>612</v>
      </c>
      <c r="AW211" s="1">
        <v>682</v>
      </c>
      <c r="AX211" s="1">
        <v>759</v>
      </c>
      <c r="AY211" s="1">
        <v>793</v>
      </c>
      <c r="AZ211" s="1">
        <v>794</v>
      </c>
      <c r="BA211" s="1">
        <v>850</v>
      </c>
      <c r="BB211" s="1">
        <v>877</v>
      </c>
      <c r="BC211" s="1">
        <v>986</v>
      </c>
      <c r="BD211" s="1">
        <v>987</v>
      </c>
      <c r="BE211" s="1">
        <v>1007</v>
      </c>
      <c r="BF211" s="1">
        <v>1008</v>
      </c>
      <c r="BG211" s="1">
        <v>1032</v>
      </c>
      <c r="BH211" s="1">
        <v>1136</v>
      </c>
      <c r="BI211" s="1">
        <v>1151</v>
      </c>
      <c r="BJ211" s="1">
        <v>1196</v>
      </c>
      <c r="BK211" s="1">
        <v>1200</v>
      </c>
      <c r="BL211" s="1">
        <v>1286</v>
      </c>
      <c r="BM211" s="1">
        <v>1287</v>
      </c>
      <c r="BN211" s="1">
        <v>1356</v>
      </c>
      <c r="BO211" s="1">
        <v>1397</v>
      </c>
      <c r="BP211" s="1">
        <v>1441</v>
      </c>
      <c r="BQ211" s="1">
        <v>1585</v>
      </c>
      <c r="BR211" s="1">
        <v>1893</v>
      </c>
      <c r="BS211" s="1">
        <v>2060</v>
      </c>
      <c r="BT211" s="1">
        <v>2061</v>
      </c>
      <c r="BU211" s="1">
        <v>9</v>
      </c>
      <c r="BV211" s="1" t="b">
        <v>0</v>
      </c>
    </row>
    <row r="212" spans="1:74" x14ac:dyDescent="0.2">
      <c r="A212" s="1">
        <f>IF(ISERROR(SEARCH(Lookup!B$3,All!G212)),A211,A211+1)</f>
        <v>211</v>
      </c>
      <c r="B212" s="1" t="s">
        <v>3325</v>
      </c>
      <c r="C212" s="1" t="s">
        <v>3448</v>
      </c>
      <c r="D212" s="1" t="s">
        <v>3449</v>
      </c>
      <c r="E212" s="1" t="s">
        <v>53</v>
      </c>
      <c r="F212" s="1" t="s">
        <v>430</v>
      </c>
      <c r="G212" s="1" t="s">
        <v>431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1</v>
      </c>
      <c r="R212" s="1">
        <v>0</v>
      </c>
      <c r="S212" s="1">
        <v>0</v>
      </c>
      <c r="T212" s="1">
        <v>8389</v>
      </c>
      <c r="U212" s="1">
        <v>1340</v>
      </c>
      <c r="V212" s="3">
        <v>0.94699999999999995</v>
      </c>
      <c r="W212" s="3">
        <v>0.16343279999999999</v>
      </c>
      <c r="X212" s="3">
        <v>0.14899999999999999</v>
      </c>
      <c r="Y212" s="3">
        <v>3.0000000000000001E-3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1</v>
      </c>
      <c r="AJ212" s="1">
        <v>1</v>
      </c>
      <c r="AK212" s="1">
        <v>1</v>
      </c>
      <c r="AL212" s="1">
        <v>1</v>
      </c>
      <c r="AM212" s="1">
        <v>79</v>
      </c>
      <c r="AN212" s="3">
        <v>77.823025763999993</v>
      </c>
      <c r="AO212" s="3">
        <v>1.1769742360000066</v>
      </c>
      <c r="AP212" s="1" t="s">
        <v>6925</v>
      </c>
      <c r="AQ212" s="1">
        <v>158</v>
      </c>
      <c r="AR212" s="1">
        <v>205</v>
      </c>
      <c r="AS212" s="1">
        <v>400</v>
      </c>
      <c r="AT212" s="1">
        <v>482</v>
      </c>
      <c r="AU212" s="1">
        <v>554</v>
      </c>
      <c r="AV212" s="1">
        <v>594</v>
      </c>
      <c r="AW212" s="1">
        <v>692</v>
      </c>
      <c r="AX212" s="1">
        <v>741</v>
      </c>
      <c r="AY212" s="1">
        <v>774</v>
      </c>
      <c r="AZ212" s="1">
        <v>898</v>
      </c>
      <c r="BA212" s="1">
        <v>913</v>
      </c>
      <c r="BB212" s="1">
        <v>967</v>
      </c>
      <c r="BC212" s="1">
        <v>983</v>
      </c>
      <c r="BD212" s="1">
        <v>1044</v>
      </c>
      <c r="BE212" s="1">
        <v>1051</v>
      </c>
      <c r="BF212" s="1">
        <v>1093</v>
      </c>
      <c r="BG212" s="1">
        <v>1214</v>
      </c>
      <c r="BH212" s="1">
        <v>1307</v>
      </c>
      <c r="BI212" s="1">
        <v>1550</v>
      </c>
      <c r="BJ212" s="1">
        <v>1587</v>
      </c>
      <c r="BK212" s="1">
        <v>1687</v>
      </c>
      <c r="BL212" s="1">
        <v>1748</v>
      </c>
      <c r="BM212" s="1">
        <v>1920</v>
      </c>
      <c r="BN212" s="1">
        <v>1951</v>
      </c>
      <c r="BO212" s="1">
        <v>2021</v>
      </c>
      <c r="BP212" s="1">
        <v>2103</v>
      </c>
      <c r="BQ212" s="1">
        <v>2133</v>
      </c>
      <c r="BR212" s="1">
        <v>2658</v>
      </c>
      <c r="BS212" s="1">
        <v>2727</v>
      </c>
      <c r="BT212" s="1">
        <v>2756</v>
      </c>
      <c r="BU212" s="1">
        <v>10</v>
      </c>
      <c r="BV212" s="1" t="b">
        <v>0</v>
      </c>
    </row>
    <row r="213" spans="1:74" x14ac:dyDescent="0.2">
      <c r="A213" s="1">
        <f>IF(ISERROR(SEARCH(Lookup!B$3,All!G213)),A212,A212+1)</f>
        <v>212</v>
      </c>
      <c r="B213" s="1" t="s">
        <v>3325</v>
      </c>
      <c r="C213" s="1" t="s">
        <v>3448</v>
      </c>
      <c r="D213" s="1" t="s">
        <v>3450</v>
      </c>
      <c r="E213" s="1" t="s">
        <v>53</v>
      </c>
      <c r="F213" s="1" t="s">
        <v>430</v>
      </c>
      <c r="G213" s="1" t="s">
        <v>432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1</v>
      </c>
      <c r="R213" s="1">
        <v>0</v>
      </c>
      <c r="S213" s="1">
        <v>0</v>
      </c>
      <c r="T213" s="1">
        <v>8389</v>
      </c>
      <c r="U213" s="1">
        <v>422</v>
      </c>
      <c r="V213" s="3">
        <v>0.9194</v>
      </c>
      <c r="W213" s="3">
        <v>0.2322275</v>
      </c>
      <c r="X213" s="3">
        <v>0.11799999999999999</v>
      </c>
      <c r="Y213" s="3">
        <v>0</v>
      </c>
      <c r="Z213" s="1">
        <v>1</v>
      </c>
      <c r="AA213" s="1">
        <v>1</v>
      </c>
      <c r="AB213" s="1">
        <v>1</v>
      </c>
      <c r="AC213" s="1">
        <v>1</v>
      </c>
      <c r="AD213" s="1">
        <v>1</v>
      </c>
      <c r="AE213" s="1">
        <v>1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94</v>
      </c>
      <c r="AN213" s="3">
        <v>72.982872387499995</v>
      </c>
      <c r="AO213" s="3">
        <v>21.017127612500005</v>
      </c>
      <c r="AP213" s="1" t="s">
        <v>6927</v>
      </c>
      <c r="AQ213" s="1">
        <v>17</v>
      </c>
      <c r="AR213" s="1">
        <v>33</v>
      </c>
      <c r="AS213" s="1">
        <v>66</v>
      </c>
      <c r="AT213" s="1">
        <v>77</v>
      </c>
      <c r="AU213" s="1">
        <v>93</v>
      </c>
      <c r="AV213" s="1">
        <v>383</v>
      </c>
      <c r="AW213" s="1">
        <v>468</v>
      </c>
      <c r="AX213" s="1">
        <v>1161</v>
      </c>
      <c r="AY213" s="1">
        <v>1243</v>
      </c>
      <c r="AZ213" s="1">
        <v>1392</v>
      </c>
      <c r="BA213" s="1">
        <v>1416</v>
      </c>
      <c r="BB213" s="1">
        <v>1581</v>
      </c>
      <c r="BC213" s="1">
        <v>1624</v>
      </c>
      <c r="BD213" s="1">
        <v>1765</v>
      </c>
      <c r="BE213" s="1">
        <v>2127</v>
      </c>
      <c r="BF213" s="1">
        <v>2204</v>
      </c>
      <c r="BG213" s="1">
        <v>2247</v>
      </c>
      <c r="BH213" s="1">
        <v>2295</v>
      </c>
      <c r="BI213" s="1">
        <v>2317</v>
      </c>
      <c r="BJ213" s="1">
        <v>2399</v>
      </c>
      <c r="BK213" s="1">
        <v>2575</v>
      </c>
      <c r="BL213" s="1">
        <v>2580</v>
      </c>
      <c r="BM213" s="1">
        <v>2631</v>
      </c>
      <c r="BN213" s="1">
        <v>2642</v>
      </c>
      <c r="BO213" s="1">
        <v>2662</v>
      </c>
      <c r="BP213" s="1">
        <v>2669</v>
      </c>
      <c r="BQ213" s="1">
        <v>2692</v>
      </c>
      <c r="BR213" s="1">
        <v>2741</v>
      </c>
      <c r="BS213" s="1">
        <v>2744</v>
      </c>
      <c r="BT213" s="1">
        <v>2801</v>
      </c>
      <c r="BU213" s="1">
        <v>11</v>
      </c>
      <c r="BV213" s="1" t="b">
        <v>0</v>
      </c>
    </row>
    <row r="214" spans="1:74" x14ac:dyDescent="0.2">
      <c r="A214" s="1">
        <f>IF(ISERROR(SEARCH(Lookup!B$3,All!G214)),A213,A213+1)</f>
        <v>213</v>
      </c>
      <c r="B214" s="1" t="s">
        <v>3325</v>
      </c>
      <c r="C214" s="1" t="s">
        <v>3451</v>
      </c>
      <c r="D214" s="1" t="s">
        <v>3452</v>
      </c>
      <c r="E214" s="1" t="s">
        <v>53</v>
      </c>
      <c r="F214" s="1" t="s">
        <v>433</v>
      </c>
      <c r="G214" s="1" t="s">
        <v>434</v>
      </c>
      <c r="H214" s="1">
        <v>0</v>
      </c>
      <c r="I214" s="1">
        <v>0</v>
      </c>
      <c r="J214" s="1">
        <v>1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7474</v>
      </c>
      <c r="U214" s="1">
        <v>333</v>
      </c>
      <c r="V214" s="3">
        <v>0.17119999999999999</v>
      </c>
      <c r="W214" s="3">
        <v>0.89189189999999996</v>
      </c>
      <c r="X214" s="3">
        <v>0.151</v>
      </c>
      <c r="Y214" s="3">
        <v>0.30199999999999999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1</v>
      </c>
      <c r="AH214" s="1">
        <v>1</v>
      </c>
      <c r="AI214" s="1">
        <v>0</v>
      </c>
      <c r="AJ214" s="1">
        <v>0</v>
      </c>
      <c r="AK214" s="1">
        <v>0</v>
      </c>
      <c r="AL214" s="1">
        <v>0</v>
      </c>
      <c r="AM214" s="1">
        <v>27</v>
      </c>
      <c r="AN214" s="3">
        <v>13.231957509499994</v>
      </c>
      <c r="AO214" s="3">
        <v>13.768042490500006</v>
      </c>
      <c r="AP214" s="1" t="s">
        <v>6925</v>
      </c>
      <c r="AQ214" s="1">
        <v>20</v>
      </c>
      <c r="AR214" s="1">
        <v>628</v>
      </c>
      <c r="AS214" s="1">
        <v>805</v>
      </c>
      <c r="AT214" s="1">
        <v>867</v>
      </c>
      <c r="AU214" s="1">
        <v>936</v>
      </c>
      <c r="AV214" s="1">
        <v>959</v>
      </c>
      <c r="AW214" s="1">
        <v>1097</v>
      </c>
      <c r="AX214" s="1">
        <v>1109</v>
      </c>
      <c r="AY214" s="1">
        <v>1170</v>
      </c>
      <c r="AZ214" s="1">
        <v>1212</v>
      </c>
      <c r="BA214" s="1">
        <v>1239</v>
      </c>
      <c r="BB214" s="1">
        <v>1446</v>
      </c>
      <c r="BC214" s="1">
        <v>1475</v>
      </c>
      <c r="BD214" s="1">
        <v>1481</v>
      </c>
      <c r="BE214" s="1">
        <v>1517</v>
      </c>
      <c r="BF214" s="1">
        <v>1623</v>
      </c>
      <c r="BG214" s="1">
        <v>1691</v>
      </c>
      <c r="BH214" s="1">
        <v>1709</v>
      </c>
      <c r="BI214" s="1">
        <v>1711</v>
      </c>
      <c r="BJ214" s="1">
        <v>1957</v>
      </c>
      <c r="BK214" s="1">
        <v>2105</v>
      </c>
      <c r="BL214" s="1">
        <v>2292</v>
      </c>
      <c r="BM214" s="1">
        <v>2447</v>
      </c>
      <c r="BN214" s="1">
        <v>2449</v>
      </c>
      <c r="BO214" s="1">
        <v>2507</v>
      </c>
      <c r="BP214" s="1">
        <v>2552</v>
      </c>
      <c r="BQ214" s="1">
        <v>2607</v>
      </c>
      <c r="BR214" s="1">
        <v>2721</v>
      </c>
      <c r="BS214" s="1">
        <v>2730</v>
      </c>
      <c r="BT214" s="1">
        <v>2795</v>
      </c>
      <c r="BU214" s="1">
        <v>9</v>
      </c>
      <c r="BV214" s="1" t="b">
        <v>0</v>
      </c>
    </row>
    <row r="215" spans="1:74" x14ac:dyDescent="0.2">
      <c r="A215" s="1">
        <f>IF(ISERROR(SEARCH(Lookup!B$3,All!G215)),A214,A214+1)</f>
        <v>214</v>
      </c>
      <c r="B215" s="1" t="s">
        <v>3325</v>
      </c>
      <c r="C215" s="1" t="s">
        <v>3448</v>
      </c>
      <c r="D215" s="1" t="s">
        <v>3453</v>
      </c>
      <c r="E215" s="1" t="s">
        <v>53</v>
      </c>
      <c r="F215" s="1" t="s">
        <v>430</v>
      </c>
      <c r="G215" s="1" t="s">
        <v>435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1</v>
      </c>
      <c r="R215" s="1">
        <v>0</v>
      </c>
      <c r="S215" s="1">
        <v>0</v>
      </c>
      <c r="T215" s="1">
        <v>8389</v>
      </c>
      <c r="U215" s="1">
        <v>453</v>
      </c>
      <c r="V215" s="3">
        <v>0.9294</v>
      </c>
      <c r="W215" s="3">
        <v>0.21412800000000001</v>
      </c>
      <c r="X215" s="3">
        <v>0.16600000000000001</v>
      </c>
      <c r="Y215" s="3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1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  <c r="AM215" s="1">
        <v>93</v>
      </c>
      <c r="AN215" s="3">
        <v>72.912681640000002</v>
      </c>
      <c r="AO215" s="3">
        <v>20.087318359999998</v>
      </c>
      <c r="AP215" s="1" t="s">
        <v>6927</v>
      </c>
      <c r="AQ215" s="1">
        <v>43</v>
      </c>
      <c r="AR215" s="1">
        <v>764</v>
      </c>
      <c r="AS215" s="1">
        <v>968</v>
      </c>
      <c r="AT215" s="1">
        <v>1045</v>
      </c>
      <c r="AU215" s="1">
        <v>1089</v>
      </c>
      <c r="AV215" s="1">
        <v>1190</v>
      </c>
      <c r="AW215" s="1">
        <v>1230</v>
      </c>
      <c r="AX215" s="1">
        <v>1274</v>
      </c>
      <c r="AY215" s="1">
        <v>1396</v>
      </c>
      <c r="AZ215" s="1">
        <v>1739</v>
      </c>
      <c r="BA215" s="1">
        <v>1832</v>
      </c>
      <c r="BB215" s="1">
        <v>1842</v>
      </c>
      <c r="BC215" s="1">
        <v>1988</v>
      </c>
      <c r="BD215" s="1">
        <v>2022</v>
      </c>
      <c r="BE215" s="1">
        <v>2078</v>
      </c>
      <c r="BF215" s="1">
        <v>2100</v>
      </c>
      <c r="BG215" s="1">
        <v>2134</v>
      </c>
      <c r="BH215" s="1">
        <v>2142</v>
      </c>
      <c r="BI215" s="1">
        <v>2153</v>
      </c>
      <c r="BJ215" s="1">
        <v>2154</v>
      </c>
      <c r="BK215" s="1">
        <v>2240</v>
      </c>
      <c r="BL215" s="1">
        <v>2278</v>
      </c>
      <c r="BM215" s="1">
        <v>2374</v>
      </c>
      <c r="BN215" s="1">
        <v>2453</v>
      </c>
      <c r="BO215" s="1">
        <v>2502</v>
      </c>
      <c r="BP215" s="1">
        <v>2616</v>
      </c>
      <c r="BQ215" s="1">
        <v>2667</v>
      </c>
      <c r="BR215" s="1">
        <v>2726</v>
      </c>
      <c r="BS215" s="1">
        <v>2752</v>
      </c>
      <c r="BT215" s="1">
        <v>2779</v>
      </c>
      <c r="BU215" s="1">
        <v>5</v>
      </c>
      <c r="BV215" s="1" t="b">
        <v>1</v>
      </c>
    </row>
    <row r="216" spans="1:74" x14ac:dyDescent="0.2">
      <c r="A216" s="1">
        <f>IF(ISERROR(SEARCH(Lookup!B$3,All!G216)),A215,A215+1)</f>
        <v>215</v>
      </c>
      <c r="B216" s="1" t="s">
        <v>3454</v>
      </c>
      <c r="C216" s="1" t="s">
        <v>3455</v>
      </c>
      <c r="D216" s="1" t="s">
        <v>3456</v>
      </c>
      <c r="E216" s="1" t="s">
        <v>210</v>
      </c>
      <c r="F216" s="1" t="s">
        <v>436</v>
      </c>
      <c r="G216" s="1" t="s">
        <v>437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1</v>
      </c>
      <c r="Q216" s="1">
        <v>0</v>
      </c>
      <c r="R216" s="1">
        <v>0</v>
      </c>
      <c r="S216" s="1">
        <v>0</v>
      </c>
      <c r="T216" s="1">
        <v>7316</v>
      </c>
      <c r="U216" s="1">
        <v>412</v>
      </c>
      <c r="V216" s="3">
        <v>0.98299999999999998</v>
      </c>
      <c r="W216" s="3">
        <v>0.4795181</v>
      </c>
      <c r="X216" s="3">
        <v>2.3E-2</v>
      </c>
      <c r="Y216" s="3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1</v>
      </c>
      <c r="AJ216" s="1">
        <v>1</v>
      </c>
      <c r="AK216" s="1">
        <v>1</v>
      </c>
      <c r="AL216" s="1">
        <v>1</v>
      </c>
      <c r="AM216" s="1">
        <v>69</v>
      </c>
      <c r="AN216" s="3">
        <v>57.102405540500001</v>
      </c>
      <c r="AO216" s="3">
        <v>11.897594459499999</v>
      </c>
      <c r="AP216" s="1" t="s">
        <v>6925</v>
      </c>
      <c r="AQ216" s="1">
        <v>70</v>
      </c>
      <c r="AR216" s="1">
        <v>71</v>
      </c>
      <c r="AS216" s="1">
        <v>155</v>
      </c>
      <c r="AT216" s="1">
        <v>160</v>
      </c>
      <c r="AU216" s="1">
        <v>210</v>
      </c>
      <c r="AV216" s="1">
        <v>244</v>
      </c>
      <c r="AW216" s="1">
        <v>346</v>
      </c>
      <c r="AX216" s="1">
        <v>366</v>
      </c>
      <c r="AY216" s="1">
        <v>511</v>
      </c>
      <c r="AZ216" s="1">
        <v>570</v>
      </c>
      <c r="BA216" s="1">
        <v>682</v>
      </c>
      <c r="BB216" s="1">
        <v>759</v>
      </c>
      <c r="BC216" s="1">
        <v>793</v>
      </c>
      <c r="BD216" s="1">
        <v>794</v>
      </c>
      <c r="BE216" s="1">
        <v>841</v>
      </c>
      <c r="BF216" s="1">
        <v>850</v>
      </c>
      <c r="BG216" s="1">
        <v>986</v>
      </c>
      <c r="BH216" s="1">
        <v>987</v>
      </c>
      <c r="BI216" s="1">
        <v>1007</v>
      </c>
      <c r="BJ216" s="1">
        <v>1008</v>
      </c>
      <c r="BK216" s="1">
        <v>1136</v>
      </c>
      <c r="BL216" s="1">
        <v>1151</v>
      </c>
      <c r="BM216" s="1">
        <v>1196</v>
      </c>
      <c r="BN216" s="1">
        <v>1286</v>
      </c>
      <c r="BO216" s="1">
        <v>1349</v>
      </c>
      <c r="BP216" s="1">
        <v>1356</v>
      </c>
      <c r="BQ216" s="1">
        <v>1441</v>
      </c>
      <c r="BR216" s="1">
        <v>2060</v>
      </c>
      <c r="BS216" s="1">
        <v>2452</v>
      </c>
      <c r="BT216" s="1">
        <v>2731</v>
      </c>
      <c r="BU216" s="1">
        <v>16</v>
      </c>
      <c r="BV216" s="1" t="b">
        <v>0</v>
      </c>
    </row>
    <row r="217" spans="1:74" x14ac:dyDescent="0.2">
      <c r="A217" s="1">
        <f>IF(ISERROR(SEARCH(Lookup!B$3,All!G217)),A216,A216+1)</f>
        <v>216</v>
      </c>
      <c r="B217" s="1" t="s">
        <v>3311</v>
      </c>
      <c r="C217" s="1" t="s">
        <v>3457</v>
      </c>
      <c r="D217" s="1" t="s">
        <v>3458</v>
      </c>
      <c r="E217" s="1" t="s">
        <v>64</v>
      </c>
      <c r="F217" s="1" t="s">
        <v>438</v>
      </c>
      <c r="G217" s="1" t="s">
        <v>439</v>
      </c>
      <c r="H217" s="1">
        <v>0</v>
      </c>
      <c r="I217" s="1">
        <v>0</v>
      </c>
      <c r="J217" s="1">
        <v>0</v>
      </c>
      <c r="K217" s="1">
        <v>1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8191</v>
      </c>
      <c r="U217" s="1">
        <v>332</v>
      </c>
      <c r="V217" s="3">
        <v>0.29220000000000002</v>
      </c>
      <c r="W217" s="3">
        <v>0.73493980000000003</v>
      </c>
      <c r="X217" s="3">
        <v>0.14199999999999999</v>
      </c>
      <c r="Y217" s="3">
        <v>2.7E-2</v>
      </c>
      <c r="Z217" s="1">
        <v>0</v>
      </c>
      <c r="AA217" s="1">
        <v>0</v>
      </c>
      <c r="AB217" s="1">
        <v>0</v>
      </c>
      <c r="AC217" s="1">
        <v>0</v>
      </c>
      <c r="AD217" s="1">
        <v>1</v>
      </c>
      <c r="AE217" s="1">
        <v>1</v>
      </c>
      <c r="AF217" s="1">
        <v>1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19</v>
      </c>
      <c r="AN217" s="3">
        <v>24.462271798999996</v>
      </c>
      <c r="AO217" s="3">
        <v>-5.4622717989999963</v>
      </c>
      <c r="AP217" s="1" t="s">
        <v>6925</v>
      </c>
      <c r="AQ217" s="1">
        <v>56</v>
      </c>
      <c r="AR217" s="1">
        <v>187</v>
      </c>
      <c r="AS217" s="1">
        <v>241</v>
      </c>
      <c r="AT217" s="1">
        <v>381</v>
      </c>
      <c r="AU217" s="1">
        <v>403</v>
      </c>
      <c r="AV217" s="1">
        <v>434</v>
      </c>
      <c r="AW217" s="1">
        <v>494</v>
      </c>
      <c r="AX217" s="1">
        <v>513</v>
      </c>
      <c r="AY217" s="1">
        <v>542</v>
      </c>
      <c r="AZ217" s="1">
        <v>581</v>
      </c>
      <c r="BA217" s="1">
        <v>624</v>
      </c>
      <c r="BB217" s="1">
        <v>714</v>
      </c>
      <c r="BC217" s="1">
        <v>746</v>
      </c>
      <c r="BD217" s="1">
        <v>1429</v>
      </c>
      <c r="BE217" s="1">
        <v>1595</v>
      </c>
      <c r="BF217" s="1">
        <v>1654</v>
      </c>
      <c r="BG217" s="1">
        <v>1677</v>
      </c>
      <c r="BH217" s="1">
        <v>1804</v>
      </c>
      <c r="BI217" s="1">
        <v>1896</v>
      </c>
      <c r="BJ217" s="1">
        <v>2035</v>
      </c>
      <c r="BK217" s="1">
        <v>2205</v>
      </c>
      <c r="BL217" s="1">
        <v>2230</v>
      </c>
      <c r="BM217" s="1">
        <v>2232</v>
      </c>
      <c r="BN217" s="1">
        <v>2287</v>
      </c>
      <c r="BO217" s="1">
        <v>2644</v>
      </c>
      <c r="BP217" s="1">
        <v>2675</v>
      </c>
      <c r="BQ217" s="1">
        <v>2733</v>
      </c>
      <c r="BR217" s="1">
        <v>2735</v>
      </c>
      <c r="BS217" s="1">
        <v>2784</v>
      </c>
      <c r="BT217" s="1">
        <v>2821</v>
      </c>
      <c r="BU217" s="1">
        <v>13</v>
      </c>
      <c r="BV217" s="1" t="b">
        <v>0</v>
      </c>
    </row>
    <row r="218" spans="1:74" x14ac:dyDescent="0.2">
      <c r="A218" s="1">
        <f>IF(ISERROR(SEARCH(Lookup!B$3,All!G218)),A217,A217+1)</f>
        <v>217</v>
      </c>
      <c r="B218" s="1" t="s">
        <v>3459</v>
      </c>
      <c r="C218" s="1" t="s">
        <v>3460</v>
      </c>
      <c r="D218" s="1" t="s">
        <v>3461</v>
      </c>
      <c r="E218" s="1" t="s">
        <v>440</v>
      </c>
      <c r="F218" s="1" t="s">
        <v>441</v>
      </c>
      <c r="G218" s="1" t="s">
        <v>442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1</v>
      </c>
      <c r="T218" s="1">
        <v>7316</v>
      </c>
      <c r="U218" s="1">
        <v>298</v>
      </c>
      <c r="V218" s="3">
        <v>0.99329999999999996</v>
      </c>
      <c r="W218" s="3">
        <v>0.56711409999999995</v>
      </c>
      <c r="X218" s="3">
        <v>0.16300000000000001</v>
      </c>
      <c r="Y218" s="3">
        <v>0</v>
      </c>
      <c r="Z218" s="1">
        <v>1</v>
      </c>
      <c r="AA218" s="1">
        <v>1</v>
      </c>
      <c r="AB218" s="1">
        <v>1</v>
      </c>
      <c r="AC218" s="1">
        <v>1</v>
      </c>
      <c r="AD218" s="1">
        <v>1</v>
      </c>
      <c r="AE218" s="1">
        <v>1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55</v>
      </c>
      <c r="AN218" s="3">
        <v>45.370423020500006</v>
      </c>
      <c r="AO218" s="3">
        <v>9.6295769794999941</v>
      </c>
      <c r="AP218" s="1" t="s">
        <v>6925</v>
      </c>
      <c r="AQ218" s="1">
        <v>63</v>
      </c>
      <c r="AR218" s="1">
        <v>98</v>
      </c>
      <c r="AS218" s="1">
        <v>147</v>
      </c>
      <c r="AT218" s="1">
        <v>261</v>
      </c>
      <c r="AU218" s="1">
        <v>369</v>
      </c>
      <c r="AV218" s="1">
        <v>516</v>
      </c>
      <c r="AW218" s="1">
        <v>521</v>
      </c>
      <c r="AX218" s="1">
        <v>568</v>
      </c>
      <c r="AY218" s="1">
        <v>604</v>
      </c>
      <c r="AZ218" s="1">
        <v>787</v>
      </c>
      <c r="BA218" s="1">
        <v>881</v>
      </c>
      <c r="BB218" s="1">
        <v>1002</v>
      </c>
      <c r="BC218" s="1">
        <v>1073</v>
      </c>
      <c r="BD218" s="1">
        <v>1086</v>
      </c>
      <c r="BE218" s="1">
        <v>1222</v>
      </c>
      <c r="BF218" s="1">
        <v>1270</v>
      </c>
      <c r="BG218" s="1">
        <v>1308</v>
      </c>
      <c r="BH218" s="1">
        <v>1528</v>
      </c>
      <c r="BI218" s="1">
        <v>1627</v>
      </c>
      <c r="BJ218" s="1">
        <v>1667</v>
      </c>
      <c r="BK218" s="1">
        <v>1855</v>
      </c>
      <c r="BL218" s="1">
        <v>1858</v>
      </c>
      <c r="BM218" s="1">
        <v>1913</v>
      </c>
      <c r="BN218" s="1">
        <v>2027</v>
      </c>
      <c r="BO218" s="1">
        <v>2031</v>
      </c>
      <c r="BP218" s="1">
        <v>2058</v>
      </c>
      <c r="BQ218" s="1">
        <v>2059</v>
      </c>
      <c r="BR218" s="1">
        <v>2066</v>
      </c>
      <c r="BS218" s="1">
        <v>2488</v>
      </c>
      <c r="BT218" s="1">
        <v>2661</v>
      </c>
      <c r="BU218" s="1">
        <v>13</v>
      </c>
      <c r="BV218" s="1" t="b">
        <v>0</v>
      </c>
    </row>
    <row r="219" spans="1:74" x14ac:dyDescent="0.2">
      <c r="A219" s="1">
        <f>IF(ISERROR(SEARCH(Lookup!B$3,All!G219)),A218,A218+1)</f>
        <v>218</v>
      </c>
      <c r="B219" s="1" t="s">
        <v>3325</v>
      </c>
      <c r="C219" s="1" t="s">
        <v>3376</v>
      </c>
      <c r="D219" s="1" t="s">
        <v>3462</v>
      </c>
      <c r="E219" s="1" t="s">
        <v>53</v>
      </c>
      <c r="F219" s="1" t="s">
        <v>375</v>
      </c>
      <c r="G219" s="1" t="s">
        <v>443</v>
      </c>
      <c r="H219" s="1">
        <v>0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7546</v>
      </c>
      <c r="U219" s="1">
        <v>271</v>
      </c>
      <c r="V219" s="3">
        <v>3.6900000000000002E-2</v>
      </c>
      <c r="W219" s="3">
        <v>0.95202949999999997</v>
      </c>
      <c r="X219" s="3">
        <v>0.115</v>
      </c>
      <c r="Y219" s="3">
        <v>0.183</v>
      </c>
      <c r="Z219" s="1">
        <v>1</v>
      </c>
      <c r="AA219" s="1">
        <v>1</v>
      </c>
      <c r="AB219" s="1">
        <v>1</v>
      </c>
      <c r="AC219" s="1">
        <v>1</v>
      </c>
      <c r="AD219" s="1">
        <v>1</v>
      </c>
      <c r="AE219" s="1">
        <v>1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11</v>
      </c>
      <c r="AN219" s="3">
        <v>6.6411018975000058</v>
      </c>
      <c r="AO219" s="3">
        <v>4.3588981024999942</v>
      </c>
      <c r="AP219" s="1" t="s">
        <v>6925</v>
      </c>
      <c r="AQ219" s="1">
        <v>140</v>
      </c>
      <c r="AR219" s="1">
        <v>176</v>
      </c>
      <c r="AS219" s="1">
        <v>350</v>
      </c>
      <c r="AT219" s="1">
        <v>454</v>
      </c>
      <c r="AU219" s="1">
        <v>557</v>
      </c>
      <c r="AV219" s="1">
        <v>608</v>
      </c>
      <c r="AW219" s="1">
        <v>866</v>
      </c>
      <c r="AX219" s="1">
        <v>959</v>
      </c>
      <c r="AY219" s="1">
        <v>1109</v>
      </c>
      <c r="AZ219" s="1">
        <v>1121</v>
      </c>
      <c r="BA219" s="1">
        <v>1138</v>
      </c>
      <c r="BB219" s="1">
        <v>1242</v>
      </c>
      <c r="BC219" s="1">
        <v>1332</v>
      </c>
      <c r="BD219" s="1">
        <v>1362</v>
      </c>
      <c r="BE219" s="1">
        <v>1434</v>
      </c>
      <c r="BF219" s="1">
        <v>1444</v>
      </c>
      <c r="BG219" s="1">
        <v>1625</v>
      </c>
      <c r="BH219" s="1">
        <v>1905</v>
      </c>
      <c r="BI219" s="1">
        <v>2001</v>
      </c>
      <c r="BJ219" s="1">
        <v>2025</v>
      </c>
      <c r="BK219" s="1">
        <v>2034</v>
      </c>
      <c r="BL219" s="1">
        <v>2199</v>
      </c>
      <c r="BM219" s="1">
        <v>2218</v>
      </c>
      <c r="BN219" s="1">
        <v>2393</v>
      </c>
      <c r="BO219" s="1">
        <v>2413</v>
      </c>
      <c r="BP219" s="1">
        <v>2513</v>
      </c>
      <c r="BQ219" s="1">
        <v>2677</v>
      </c>
      <c r="BR219" s="1">
        <v>2706</v>
      </c>
      <c r="BS219" s="1">
        <v>2710</v>
      </c>
      <c r="BT219" s="1">
        <v>2760</v>
      </c>
      <c r="BU219" s="1">
        <v>16</v>
      </c>
      <c r="BV219" s="1" t="b">
        <v>0</v>
      </c>
    </row>
    <row r="220" spans="1:74" x14ac:dyDescent="0.2">
      <c r="A220" s="1">
        <f>IF(ISERROR(SEARCH(Lookup!B$3,All!G220)),A219,A219+1)</f>
        <v>219</v>
      </c>
      <c r="B220" s="1" t="s">
        <v>3463</v>
      </c>
      <c r="C220" s="1" t="s">
        <v>3464</v>
      </c>
      <c r="D220" s="1" t="s">
        <v>3465</v>
      </c>
      <c r="E220" s="1" t="s">
        <v>75</v>
      </c>
      <c r="F220" s="1" t="s">
        <v>444</v>
      </c>
      <c r="G220" s="1" t="s">
        <v>445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1</v>
      </c>
      <c r="P220" s="1">
        <v>0</v>
      </c>
      <c r="Q220" s="1">
        <v>0</v>
      </c>
      <c r="R220" s="1">
        <v>0</v>
      </c>
      <c r="S220" s="1">
        <v>0</v>
      </c>
      <c r="T220" s="1">
        <v>7316</v>
      </c>
      <c r="U220" s="1">
        <v>439</v>
      </c>
      <c r="V220" s="3">
        <v>0.96809999999999996</v>
      </c>
      <c r="W220" s="3">
        <v>0.56947610000000004</v>
      </c>
      <c r="X220" s="3">
        <v>0.155</v>
      </c>
      <c r="Y220" s="3">
        <v>7.0000000000000001E-3</v>
      </c>
      <c r="Z220" s="1">
        <v>1</v>
      </c>
      <c r="AA220" s="1">
        <v>1</v>
      </c>
      <c r="AB220" s="1">
        <v>1</v>
      </c>
      <c r="AC220" s="1">
        <v>1</v>
      </c>
      <c r="AD220" s="1">
        <v>1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85</v>
      </c>
      <c r="AN220" s="3">
        <v>45.232449830499995</v>
      </c>
      <c r="AO220" s="3">
        <v>39.767550169500005</v>
      </c>
      <c r="AP220" s="1" t="s">
        <v>6929</v>
      </c>
      <c r="AQ220" s="1">
        <v>1</v>
      </c>
      <c r="AR220" s="1">
        <v>21</v>
      </c>
      <c r="AS220" s="1">
        <v>34</v>
      </c>
      <c r="AT220" s="1">
        <v>175</v>
      </c>
      <c r="AU220" s="1">
        <v>227</v>
      </c>
      <c r="AV220" s="1">
        <v>235</v>
      </c>
      <c r="AW220" s="1">
        <v>345</v>
      </c>
      <c r="AX220" s="1">
        <v>376</v>
      </c>
      <c r="AY220" s="1">
        <v>478</v>
      </c>
      <c r="AZ220" s="1">
        <v>592</v>
      </c>
      <c r="BA220" s="1">
        <v>617</v>
      </c>
      <c r="BB220" s="1">
        <v>703</v>
      </c>
      <c r="BC220" s="1">
        <v>731</v>
      </c>
      <c r="BD220" s="1">
        <v>811</v>
      </c>
      <c r="BE220" s="1">
        <v>953</v>
      </c>
      <c r="BF220" s="1">
        <v>1179</v>
      </c>
      <c r="BG220" s="1">
        <v>1383</v>
      </c>
      <c r="BH220" s="1">
        <v>1485</v>
      </c>
      <c r="BI220" s="1">
        <v>1562</v>
      </c>
      <c r="BJ220" s="1">
        <v>1621</v>
      </c>
      <c r="BK220" s="1">
        <v>1675</v>
      </c>
      <c r="BL220" s="1">
        <v>1684</v>
      </c>
      <c r="BM220" s="1">
        <v>1938</v>
      </c>
      <c r="BN220" s="1">
        <v>2036</v>
      </c>
      <c r="BO220" s="1">
        <v>2304</v>
      </c>
      <c r="BP220" s="1">
        <v>2424</v>
      </c>
      <c r="BQ220" s="1">
        <v>2512</v>
      </c>
      <c r="BR220" s="1">
        <v>2749</v>
      </c>
      <c r="BS220" s="1">
        <v>2750</v>
      </c>
      <c r="BT220" s="1">
        <v>2812</v>
      </c>
      <c r="BU220" s="1">
        <v>1</v>
      </c>
      <c r="BV220" s="1" t="b">
        <v>1</v>
      </c>
    </row>
    <row r="221" spans="1:74" x14ac:dyDescent="0.2">
      <c r="A221" s="1">
        <f>IF(ISERROR(SEARCH(Lookup!B$3,All!G221)),A220,A220+1)</f>
        <v>220</v>
      </c>
      <c r="B221" s="1" t="s">
        <v>3320</v>
      </c>
      <c r="C221" s="1" t="s">
        <v>3466</v>
      </c>
      <c r="D221" s="1" t="s">
        <v>3467</v>
      </c>
      <c r="E221" s="1" t="s">
        <v>236</v>
      </c>
      <c r="F221" s="1" t="s">
        <v>446</v>
      </c>
      <c r="G221" s="1" t="s">
        <v>445</v>
      </c>
      <c r="H221" s="1">
        <v>0</v>
      </c>
      <c r="I221" s="1">
        <v>0</v>
      </c>
      <c r="J221" s="1">
        <v>0</v>
      </c>
      <c r="K221" s="1">
        <v>0</v>
      </c>
      <c r="L221" s="1">
        <v>1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7316</v>
      </c>
      <c r="U221" s="1">
        <v>384</v>
      </c>
      <c r="V221" s="3">
        <v>0.74739999999999995</v>
      </c>
      <c r="W221" s="3">
        <v>0.58701300000000001</v>
      </c>
      <c r="X221" s="3">
        <v>0.15</v>
      </c>
      <c r="Y221" s="3">
        <v>4.2999999999999997E-2</v>
      </c>
      <c r="Z221" s="1">
        <v>1</v>
      </c>
      <c r="AA221" s="1">
        <v>1</v>
      </c>
      <c r="AB221" s="1">
        <v>1</v>
      </c>
      <c r="AC221" s="1">
        <v>1</v>
      </c>
      <c r="AD221" s="1">
        <v>1</v>
      </c>
      <c r="AE221" s="1">
        <v>1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52</v>
      </c>
      <c r="AN221" s="3">
        <v>41.753147565000013</v>
      </c>
      <c r="AO221" s="3">
        <v>10.246852434999987</v>
      </c>
      <c r="AP221" s="1" t="s">
        <v>6925</v>
      </c>
      <c r="AQ221" s="1">
        <v>99</v>
      </c>
      <c r="AR221" s="1">
        <v>107</v>
      </c>
      <c r="AS221" s="1">
        <v>232</v>
      </c>
      <c r="AT221" s="1">
        <v>301</v>
      </c>
      <c r="AU221" s="1">
        <v>462</v>
      </c>
      <c r="AV221" s="1">
        <v>476</v>
      </c>
      <c r="AW221" s="1">
        <v>588</v>
      </c>
      <c r="AX221" s="1">
        <v>1176</v>
      </c>
      <c r="AY221" s="1">
        <v>1189</v>
      </c>
      <c r="AZ221" s="1">
        <v>1248</v>
      </c>
      <c r="BA221" s="1">
        <v>1249</v>
      </c>
      <c r="BB221" s="1">
        <v>1294</v>
      </c>
      <c r="BC221" s="1">
        <v>1351</v>
      </c>
      <c r="BD221" s="1">
        <v>1359</v>
      </c>
      <c r="BE221" s="1">
        <v>1478</v>
      </c>
      <c r="BF221" s="1">
        <v>1483</v>
      </c>
      <c r="BG221" s="1">
        <v>1488</v>
      </c>
      <c r="BH221" s="1">
        <v>1544</v>
      </c>
      <c r="BI221" s="1">
        <v>1686</v>
      </c>
      <c r="BJ221" s="1">
        <v>1693</v>
      </c>
      <c r="BK221" s="1">
        <v>1730</v>
      </c>
      <c r="BL221" s="1">
        <v>1789</v>
      </c>
      <c r="BM221" s="1">
        <v>1828</v>
      </c>
      <c r="BN221" s="1">
        <v>1885</v>
      </c>
      <c r="BO221" s="1">
        <v>2024</v>
      </c>
      <c r="BP221" s="1">
        <v>2077</v>
      </c>
      <c r="BQ221" s="1">
        <v>2352</v>
      </c>
      <c r="BR221" s="1">
        <v>2431</v>
      </c>
      <c r="BS221" s="1">
        <v>2517</v>
      </c>
      <c r="BT221" s="1">
        <v>2531</v>
      </c>
      <c r="BU221" s="1">
        <v>16</v>
      </c>
      <c r="BV221" s="1" t="b">
        <v>0</v>
      </c>
    </row>
    <row r="222" spans="1:74" x14ac:dyDescent="0.2">
      <c r="A222" s="1">
        <f>IF(ISERROR(SEARCH(Lookup!B$3,All!G222)),A221,A221+1)</f>
        <v>221</v>
      </c>
      <c r="B222" s="1" t="s">
        <v>3468</v>
      </c>
      <c r="C222" s="1" t="s">
        <v>3469</v>
      </c>
      <c r="D222" s="1" t="s">
        <v>3470</v>
      </c>
      <c r="E222" s="1" t="s">
        <v>89</v>
      </c>
      <c r="F222" s="1" t="s">
        <v>447</v>
      </c>
      <c r="G222" s="1" t="s">
        <v>448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1</v>
      </c>
      <c r="S222" s="1">
        <v>0</v>
      </c>
      <c r="T222" s="1">
        <v>7316</v>
      </c>
      <c r="U222" s="1">
        <v>523</v>
      </c>
      <c r="V222" s="3">
        <v>0.86229999999999996</v>
      </c>
      <c r="W222" s="3">
        <v>0.5027933</v>
      </c>
      <c r="X222" s="3">
        <v>0.17199999999999999</v>
      </c>
      <c r="Y222" s="3">
        <v>2.3E-2</v>
      </c>
      <c r="Z222" s="1">
        <v>1</v>
      </c>
      <c r="AA222" s="1">
        <v>1</v>
      </c>
      <c r="AB222" s="1">
        <v>1</v>
      </c>
      <c r="AC222" s="1">
        <v>1</v>
      </c>
      <c r="AD222" s="1">
        <v>1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62</v>
      </c>
      <c r="AN222" s="3">
        <v>48.928684816500002</v>
      </c>
      <c r="AO222" s="3">
        <v>13.071315183499998</v>
      </c>
      <c r="AP222" s="1" t="s">
        <v>6925</v>
      </c>
      <c r="AQ222" s="1">
        <v>396</v>
      </c>
      <c r="AR222" s="1">
        <v>409</v>
      </c>
      <c r="AS222" s="1">
        <v>528</v>
      </c>
      <c r="AT222" s="1">
        <v>724</v>
      </c>
      <c r="AU222" s="1">
        <v>789</v>
      </c>
      <c r="AV222" s="1">
        <v>820</v>
      </c>
      <c r="AW222" s="1">
        <v>899</v>
      </c>
      <c r="AX222" s="1">
        <v>900</v>
      </c>
      <c r="AY222" s="1">
        <v>948</v>
      </c>
      <c r="AZ222" s="1">
        <v>1019</v>
      </c>
      <c r="BA222" s="1">
        <v>1111</v>
      </c>
      <c r="BB222" s="1">
        <v>1421</v>
      </c>
      <c r="BC222" s="1">
        <v>1519</v>
      </c>
      <c r="BD222" s="1">
        <v>1530</v>
      </c>
      <c r="BE222" s="1">
        <v>1599</v>
      </c>
      <c r="BF222" s="1">
        <v>1741</v>
      </c>
      <c r="BG222" s="1">
        <v>1779</v>
      </c>
      <c r="BH222" s="1">
        <v>1787</v>
      </c>
      <c r="BI222" s="1">
        <v>1823</v>
      </c>
      <c r="BJ222" s="1">
        <v>1845</v>
      </c>
      <c r="BK222" s="1">
        <v>1853</v>
      </c>
      <c r="BL222" s="1">
        <v>1860</v>
      </c>
      <c r="BM222" s="1">
        <v>1877</v>
      </c>
      <c r="BN222" s="1">
        <v>1914</v>
      </c>
      <c r="BO222" s="1">
        <v>1918</v>
      </c>
      <c r="BP222" s="1">
        <v>2057</v>
      </c>
      <c r="BQ222" s="1">
        <v>2224</v>
      </c>
      <c r="BR222" s="1">
        <v>2339</v>
      </c>
      <c r="BS222" s="1">
        <v>2349</v>
      </c>
      <c r="BT222" s="1">
        <v>2804</v>
      </c>
      <c r="BU222" s="1">
        <v>13</v>
      </c>
      <c r="BV222" s="1" t="b">
        <v>0</v>
      </c>
    </row>
    <row r="223" spans="1:74" x14ac:dyDescent="0.2">
      <c r="A223" s="1">
        <f>IF(ISERROR(SEARCH(Lookup!B$3,All!G223)),A222,A222+1)</f>
        <v>222</v>
      </c>
      <c r="B223" s="1" t="s">
        <v>3468</v>
      </c>
      <c r="C223" s="1" t="s">
        <v>3469</v>
      </c>
      <c r="D223" s="1" t="s">
        <v>3471</v>
      </c>
      <c r="E223" s="1" t="s">
        <v>89</v>
      </c>
      <c r="F223" s="1" t="s">
        <v>447</v>
      </c>
      <c r="G223" s="1" t="s">
        <v>449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1</v>
      </c>
      <c r="S223" s="1">
        <v>0</v>
      </c>
      <c r="T223" s="1">
        <v>7316</v>
      </c>
      <c r="U223" s="1">
        <v>675</v>
      </c>
      <c r="V223" s="3">
        <v>0.88</v>
      </c>
      <c r="W223" s="3">
        <v>0.4</v>
      </c>
      <c r="X223" s="3">
        <v>0.14899999999999999</v>
      </c>
      <c r="Y223" s="3">
        <v>1.0999999999999999E-2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1</v>
      </c>
      <c r="AI223" s="1">
        <v>1</v>
      </c>
      <c r="AJ223" s="1">
        <v>1</v>
      </c>
      <c r="AK223" s="1">
        <v>1</v>
      </c>
      <c r="AL223" s="1">
        <v>1</v>
      </c>
      <c r="AM223" s="1">
        <v>56</v>
      </c>
      <c r="AN223" s="3">
        <v>58.067018000000004</v>
      </c>
      <c r="AO223" s="3">
        <v>-2.0670180000000045</v>
      </c>
      <c r="AP223" s="1" t="s">
        <v>6925</v>
      </c>
      <c r="AQ223" s="1">
        <v>9</v>
      </c>
      <c r="AR223" s="1">
        <v>106</v>
      </c>
      <c r="AS223" s="1">
        <v>116</v>
      </c>
      <c r="AT223" s="1">
        <v>203</v>
      </c>
      <c r="AU223" s="1">
        <v>271</v>
      </c>
      <c r="AV223" s="1">
        <v>296</v>
      </c>
      <c r="AW223" s="1">
        <v>395</v>
      </c>
      <c r="AX223" s="1">
        <v>627</v>
      </c>
      <c r="AY223" s="1">
        <v>645</v>
      </c>
      <c r="AZ223" s="1">
        <v>879</v>
      </c>
      <c r="BA223" s="1">
        <v>941</v>
      </c>
      <c r="BB223" s="1">
        <v>1014</v>
      </c>
      <c r="BC223" s="1">
        <v>1043</v>
      </c>
      <c r="BD223" s="1">
        <v>1095</v>
      </c>
      <c r="BE223" s="1">
        <v>1114</v>
      </c>
      <c r="BF223" s="1">
        <v>1162</v>
      </c>
      <c r="BG223" s="1">
        <v>1217</v>
      </c>
      <c r="BH223" s="1">
        <v>1296</v>
      </c>
      <c r="BI223" s="1">
        <v>1305</v>
      </c>
      <c r="BJ223" s="1">
        <v>1336</v>
      </c>
      <c r="BK223" s="1">
        <v>1420</v>
      </c>
      <c r="BL223" s="1">
        <v>1440</v>
      </c>
      <c r="BM223" s="1">
        <v>1450</v>
      </c>
      <c r="BN223" s="1">
        <v>1499</v>
      </c>
      <c r="BO223" s="1">
        <v>1520</v>
      </c>
      <c r="BP223" s="1">
        <v>1535</v>
      </c>
      <c r="BQ223" s="1">
        <v>1598</v>
      </c>
      <c r="BR223" s="1">
        <v>1825</v>
      </c>
      <c r="BS223" s="1">
        <v>1847</v>
      </c>
      <c r="BT223" s="1">
        <v>1857</v>
      </c>
      <c r="BU223" s="1">
        <v>17</v>
      </c>
      <c r="BV223" s="1" t="b">
        <v>0</v>
      </c>
    </row>
    <row r="224" spans="1:74" x14ac:dyDescent="0.2">
      <c r="A224" s="1">
        <f>IF(ISERROR(SEARCH(Lookup!B$3,All!G224)),A223,A223+1)</f>
        <v>223</v>
      </c>
      <c r="B224" s="1" t="s">
        <v>3468</v>
      </c>
      <c r="C224" s="1" t="s">
        <v>3469</v>
      </c>
      <c r="D224" s="1" t="s">
        <v>3472</v>
      </c>
      <c r="E224" s="1" t="s">
        <v>89</v>
      </c>
      <c r="F224" s="1" t="s">
        <v>447</v>
      </c>
      <c r="G224" s="1" t="s">
        <v>450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1</v>
      </c>
      <c r="S224" s="1">
        <v>0</v>
      </c>
      <c r="T224" s="1">
        <v>7316</v>
      </c>
      <c r="U224" s="1">
        <v>351</v>
      </c>
      <c r="V224" s="3">
        <v>0.89170000000000005</v>
      </c>
      <c r="W224" s="3">
        <v>0.4843305</v>
      </c>
      <c r="X224" s="3">
        <v>0.151</v>
      </c>
      <c r="Y224" s="3">
        <v>0.02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1</v>
      </c>
      <c r="AF224" s="1">
        <v>1</v>
      </c>
      <c r="AG224" s="1">
        <v>1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59</v>
      </c>
      <c r="AN224" s="3">
        <v>51.454548902500008</v>
      </c>
      <c r="AO224" s="3">
        <v>7.545451097499992</v>
      </c>
      <c r="AP224" s="1" t="s">
        <v>6925</v>
      </c>
      <c r="AQ224" s="1">
        <v>268</v>
      </c>
      <c r="AR224" s="1">
        <v>295</v>
      </c>
      <c r="AS224" s="1">
        <v>491</v>
      </c>
      <c r="AT224" s="1">
        <v>644</v>
      </c>
      <c r="AU224" s="1">
        <v>791</v>
      </c>
      <c r="AV224" s="1">
        <v>1006</v>
      </c>
      <c r="AW224" s="1">
        <v>1017</v>
      </c>
      <c r="AX224" s="1">
        <v>1042</v>
      </c>
      <c r="AY224" s="1">
        <v>1110</v>
      </c>
      <c r="AZ224" s="1">
        <v>1229</v>
      </c>
      <c r="BA224" s="1">
        <v>1438</v>
      </c>
      <c r="BB224" s="1">
        <v>1512</v>
      </c>
      <c r="BC224" s="1">
        <v>1597</v>
      </c>
      <c r="BD224" s="1">
        <v>1907</v>
      </c>
      <c r="BE224" s="1">
        <v>1997</v>
      </c>
      <c r="BF224" s="1">
        <v>2096</v>
      </c>
      <c r="BG224" s="1">
        <v>2106</v>
      </c>
      <c r="BH224" s="1">
        <v>2112</v>
      </c>
      <c r="BI224" s="1">
        <v>2161</v>
      </c>
      <c r="BJ224" s="1">
        <v>2183</v>
      </c>
      <c r="BK224" s="1">
        <v>2185</v>
      </c>
      <c r="BL224" s="1">
        <v>2188</v>
      </c>
      <c r="BM224" s="1">
        <v>2226</v>
      </c>
      <c r="BN224" s="1">
        <v>2246</v>
      </c>
      <c r="BO224" s="1">
        <v>2249</v>
      </c>
      <c r="BP224" s="1">
        <v>2263</v>
      </c>
      <c r="BQ224" s="1">
        <v>2274</v>
      </c>
      <c r="BR224" s="1">
        <v>2314</v>
      </c>
      <c r="BS224" s="1">
        <v>2646</v>
      </c>
      <c r="BT224" s="1">
        <v>2650</v>
      </c>
      <c r="BU224" s="1">
        <v>10</v>
      </c>
      <c r="BV224" s="1" t="b">
        <v>0</v>
      </c>
    </row>
    <row r="225" spans="1:74" x14ac:dyDescent="0.2">
      <c r="A225" s="1">
        <f>IF(ISERROR(SEARCH(Lookup!B$3,All!G225)),A224,A224+1)</f>
        <v>224</v>
      </c>
      <c r="B225" s="1" t="s">
        <v>3311</v>
      </c>
      <c r="C225" s="1" t="s">
        <v>3473</v>
      </c>
      <c r="D225" s="1" t="s">
        <v>3474</v>
      </c>
      <c r="E225" s="1" t="s">
        <v>64</v>
      </c>
      <c r="F225" s="1" t="s">
        <v>451</v>
      </c>
      <c r="G225" s="1" t="s">
        <v>452</v>
      </c>
      <c r="H225" s="1">
        <v>0</v>
      </c>
      <c r="I225" s="1">
        <v>0</v>
      </c>
      <c r="J225" s="1">
        <v>0</v>
      </c>
      <c r="K225" s="1">
        <v>1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7645</v>
      </c>
      <c r="U225" s="1">
        <v>280</v>
      </c>
      <c r="V225" s="3">
        <v>0.53210000000000002</v>
      </c>
      <c r="W225" s="3">
        <v>0.74642850000000005</v>
      </c>
      <c r="X225" s="3">
        <v>0.109</v>
      </c>
      <c r="Y225" s="3">
        <v>0.14799999999999999</v>
      </c>
      <c r="Z225" s="1">
        <v>1</v>
      </c>
      <c r="AA225" s="1">
        <v>1</v>
      </c>
      <c r="AB225" s="1">
        <v>1</v>
      </c>
      <c r="AC225" s="1">
        <v>1</v>
      </c>
      <c r="AD225" s="1">
        <v>1</v>
      </c>
      <c r="AE225" s="1">
        <v>1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27</v>
      </c>
      <c r="AN225" s="3">
        <v>28.948524392500001</v>
      </c>
      <c r="AO225" s="3">
        <v>-1.9485243925000013</v>
      </c>
      <c r="AP225" s="1" t="s">
        <v>6925</v>
      </c>
      <c r="AQ225" s="1">
        <v>50</v>
      </c>
      <c r="AR225" s="1">
        <v>151</v>
      </c>
      <c r="AS225" s="1">
        <v>177</v>
      </c>
      <c r="AT225" s="1">
        <v>297</v>
      </c>
      <c r="AU225" s="1">
        <v>298</v>
      </c>
      <c r="AV225" s="1">
        <v>408</v>
      </c>
      <c r="AW225" s="1">
        <v>434</v>
      </c>
      <c r="AX225" s="1">
        <v>452</v>
      </c>
      <c r="AY225" s="1">
        <v>480</v>
      </c>
      <c r="AZ225" s="1">
        <v>494</v>
      </c>
      <c r="BA225" s="1">
        <v>624</v>
      </c>
      <c r="BB225" s="1">
        <v>714</v>
      </c>
      <c r="BC225" s="1">
        <v>804</v>
      </c>
      <c r="BD225" s="1">
        <v>857</v>
      </c>
      <c r="BE225" s="1">
        <v>870</v>
      </c>
      <c r="BF225" s="1">
        <v>888</v>
      </c>
      <c r="BG225" s="1">
        <v>985</v>
      </c>
      <c r="BH225" s="1">
        <v>1021</v>
      </c>
      <c r="BI225" s="1">
        <v>1055</v>
      </c>
      <c r="BJ225" s="1">
        <v>1072</v>
      </c>
      <c r="BK225" s="1">
        <v>1347</v>
      </c>
      <c r="BL225" s="1">
        <v>1543</v>
      </c>
      <c r="BM225" s="1">
        <v>1582</v>
      </c>
      <c r="BN225" s="1">
        <v>1603</v>
      </c>
      <c r="BO225" s="1">
        <v>1605</v>
      </c>
      <c r="BP225" s="1">
        <v>1679</v>
      </c>
      <c r="BQ225" s="1">
        <v>1712</v>
      </c>
      <c r="BR225" s="1">
        <v>1874</v>
      </c>
      <c r="BS225" s="1">
        <v>2191</v>
      </c>
      <c r="BT225" s="1">
        <v>2808</v>
      </c>
      <c r="BU225" s="1">
        <v>19</v>
      </c>
      <c r="BV225" s="1" t="b">
        <v>0</v>
      </c>
    </row>
    <row r="226" spans="1:74" x14ac:dyDescent="0.2">
      <c r="A226" s="1">
        <f>IF(ISERROR(SEARCH(Lookup!B$3,All!G226)),A225,A225+1)</f>
        <v>225</v>
      </c>
      <c r="B226" s="1" t="s">
        <v>3305</v>
      </c>
      <c r="C226" s="1" t="s">
        <v>3475</v>
      </c>
      <c r="D226" s="1" t="s">
        <v>3476</v>
      </c>
      <c r="E226" s="1" t="s">
        <v>47</v>
      </c>
      <c r="F226" s="1" t="s">
        <v>453</v>
      </c>
      <c r="G226" s="1" t="s">
        <v>454</v>
      </c>
      <c r="H226" s="1">
        <v>0</v>
      </c>
      <c r="I226" s="1">
        <v>0</v>
      </c>
      <c r="J226" s="1">
        <v>0</v>
      </c>
      <c r="K226" s="1">
        <v>1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7645</v>
      </c>
      <c r="U226" s="1">
        <v>1082</v>
      </c>
      <c r="V226" s="3">
        <v>0.82899999999999996</v>
      </c>
      <c r="W226" s="3">
        <v>0.25761770000000001</v>
      </c>
      <c r="X226" s="3">
        <v>8.5000000000000006E-2</v>
      </c>
      <c r="Y226" s="3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1</v>
      </c>
      <c r="AJ226" s="1">
        <v>1</v>
      </c>
      <c r="AK226" s="1">
        <v>1</v>
      </c>
      <c r="AL226" s="1">
        <v>1</v>
      </c>
      <c r="AM226" s="1">
        <v>63</v>
      </c>
      <c r="AN226" s="3">
        <v>70.984588238499995</v>
      </c>
      <c r="AO226" s="3">
        <v>-7.9845882384999953</v>
      </c>
      <c r="AP226" s="1" t="s">
        <v>6925</v>
      </c>
      <c r="AQ226" s="1">
        <v>24</v>
      </c>
      <c r="AR226" s="1">
        <v>28</v>
      </c>
      <c r="AS226" s="1">
        <v>127</v>
      </c>
      <c r="AT226" s="1">
        <v>328</v>
      </c>
      <c r="AU226" s="1">
        <v>364</v>
      </c>
      <c r="AV226" s="1">
        <v>446</v>
      </c>
      <c r="AW226" s="1">
        <v>488</v>
      </c>
      <c r="AX226" s="1">
        <v>544</v>
      </c>
      <c r="AY226" s="1">
        <v>548</v>
      </c>
      <c r="AZ226" s="1">
        <v>554</v>
      </c>
      <c r="BA226" s="1">
        <v>594</v>
      </c>
      <c r="BB226" s="1">
        <v>748</v>
      </c>
      <c r="BC226" s="1">
        <v>766</v>
      </c>
      <c r="BD226" s="1">
        <v>851</v>
      </c>
      <c r="BE226" s="1">
        <v>864</v>
      </c>
      <c r="BF226" s="1">
        <v>898</v>
      </c>
      <c r="BG226" s="1">
        <v>913</v>
      </c>
      <c r="BH226" s="1">
        <v>1186</v>
      </c>
      <c r="BI226" s="1">
        <v>1382</v>
      </c>
      <c r="BJ226" s="1">
        <v>1405</v>
      </c>
      <c r="BK226" s="1">
        <v>1487</v>
      </c>
      <c r="BL226" s="1">
        <v>1493</v>
      </c>
      <c r="BM226" s="1">
        <v>1587</v>
      </c>
      <c r="BN226" s="1">
        <v>1606</v>
      </c>
      <c r="BO226" s="1">
        <v>1788</v>
      </c>
      <c r="BP226" s="1">
        <v>1940</v>
      </c>
      <c r="BQ226" s="1">
        <v>2026</v>
      </c>
      <c r="BR226" s="1">
        <v>2046</v>
      </c>
      <c r="BS226" s="1">
        <v>2076</v>
      </c>
      <c r="BT226" s="1">
        <v>2104</v>
      </c>
      <c r="BU226" s="1">
        <v>14</v>
      </c>
      <c r="BV226" s="1" t="b">
        <v>0</v>
      </c>
    </row>
    <row r="227" spans="1:74" x14ac:dyDescent="0.2">
      <c r="A227" s="1">
        <f>IF(ISERROR(SEARCH(Lookup!B$3,All!G227)),A226,A226+1)</f>
        <v>226</v>
      </c>
      <c r="B227" s="1" t="s">
        <v>3477</v>
      </c>
      <c r="C227" s="1" t="s">
        <v>3478</v>
      </c>
      <c r="D227" s="1" t="s">
        <v>3479</v>
      </c>
      <c r="E227" s="1" t="s">
        <v>455</v>
      </c>
      <c r="F227" s="1" t="s">
        <v>456</v>
      </c>
      <c r="G227" s="1" t="s">
        <v>457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1</v>
      </c>
      <c r="T227" s="1">
        <v>7316</v>
      </c>
      <c r="U227" s="1">
        <v>285</v>
      </c>
      <c r="V227" s="3">
        <v>0.93330000000000002</v>
      </c>
      <c r="W227" s="3">
        <v>0.59298249999999997</v>
      </c>
      <c r="X227" s="3">
        <v>0.16800000000000001</v>
      </c>
      <c r="Y227" s="3">
        <v>0</v>
      </c>
      <c r="Z227" s="1">
        <v>1</v>
      </c>
      <c r="AA227" s="1">
        <v>1</v>
      </c>
      <c r="AB227" s="1">
        <v>1</v>
      </c>
      <c r="AC227" s="1">
        <v>1</v>
      </c>
      <c r="AD227" s="1">
        <v>1</v>
      </c>
      <c r="AE227" s="1">
        <v>1</v>
      </c>
      <c r="AF227" s="1">
        <v>1</v>
      </c>
      <c r="AG227" s="1">
        <v>1</v>
      </c>
      <c r="AH227" s="1">
        <v>1</v>
      </c>
      <c r="AI227" s="1">
        <v>1</v>
      </c>
      <c r="AJ227" s="1">
        <v>1</v>
      </c>
      <c r="AK227" s="1">
        <v>1</v>
      </c>
      <c r="AL227" s="1">
        <v>1</v>
      </c>
      <c r="AM227" s="1">
        <v>80</v>
      </c>
      <c r="AN227" s="3">
        <v>42.395046162500002</v>
      </c>
      <c r="AO227" s="3">
        <v>37.604953837499998</v>
      </c>
      <c r="AP227" s="1" t="s">
        <v>6929</v>
      </c>
      <c r="AQ227" s="1">
        <v>64</v>
      </c>
      <c r="AR227" s="1">
        <v>88</v>
      </c>
      <c r="AS227" s="1">
        <v>111</v>
      </c>
      <c r="AT227" s="1">
        <v>156</v>
      </c>
      <c r="AU227" s="1">
        <v>186</v>
      </c>
      <c r="AV227" s="1">
        <v>270</v>
      </c>
      <c r="AW227" s="1">
        <v>368</v>
      </c>
      <c r="AX227" s="1">
        <v>520</v>
      </c>
      <c r="AY227" s="1">
        <v>521</v>
      </c>
      <c r="AZ227" s="1">
        <v>604</v>
      </c>
      <c r="BA227" s="1">
        <v>734</v>
      </c>
      <c r="BB227" s="1">
        <v>880</v>
      </c>
      <c r="BC227" s="1">
        <v>938</v>
      </c>
      <c r="BD227" s="1">
        <v>946</v>
      </c>
      <c r="BE227" s="1">
        <v>1025</v>
      </c>
      <c r="BF227" s="1">
        <v>1271</v>
      </c>
      <c r="BG227" s="1">
        <v>1278</v>
      </c>
      <c r="BH227" s="1">
        <v>1328</v>
      </c>
      <c r="BI227" s="1">
        <v>1363</v>
      </c>
      <c r="BJ227" s="1">
        <v>1511</v>
      </c>
      <c r="BK227" s="1">
        <v>1650</v>
      </c>
      <c r="BL227" s="1">
        <v>1769</v>
      </c>
      <c r="BM227" s="1">
        <v>1858</v>
      </c>
      <c r="BN227" s="1">
        <v>2002</v>
      </c>
      <c r="BO227" s="1">
        <v>2058</v>
      </c>
      <c r="BP227" s="1">
        <v>2084</v>
      </c>
      <c r="BQ227" s="1">
        <v>2099</v>
      </c>
      <c r="BR227" s="1">
        <v>2258</v>
      </c>
      <c r="BS227" s="1">
        <v>2264</v>
      </c>
      <c r="BT227" s="1">
        <v>2532</v>
      </c>
      <c r="BU227" s="1">
        <v>2</v>
      </c>
      <c r="BV227" s="1" t="b">
        <v>1</v>
      </c>
    </row>
    <row r="228" spans="1:74" x14ac:dyDescent="0.2">
      <c r="A228" s="1">
        <f>IF(ISERROR(SEARCH(Lookup!B$3,All!G228)),A227,A227+1)</f>
        <v>227</v>
      </c>
      <c r="B228" s="1" t="s">
        <v>3463</v>
      </c>
      <c r="C228" s="1" t="s">
        <v>3480</v>
      </c>
      <c r="D228" s="1" t="s">
        <v>3481</v>
      </c>
      <c r="E228" s="1" t="s">
        <v>75</v>
      </c>
      <c r="F228" s="1" t="s">
        <v>458</v>
      </c>
      <c r="G228" s="1" t="s">
        <v>459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1</v>
      </c>
      <c r="P228" s="1">
        <v>0</v>
      </c>
      <c r="Q228" s="1">
        <v>0</v>
      </c>
      <c r="R228" s="1">
        <v>0</v>
      </c>
      <c r="S228" s="1">
        <v>0</v>
      </c>
      <c r="T228" s="1">
        <v>7316</v>
      </c>
      <c r="U228" s="1">
        <v>396</v>
      </c>
      <c r="V228" s="3">
        <v>0.94950000000000001</v>
      </c>
      <c r="W228" s="3">
        <v>0.52272730000000001</v>
      </c>
      <c r="X228" s="3">
        <v>0.13700000000000001</v>
      </c>
      <c r="Y228" s="3">
        <v>3.0000000000000001E-3</v>
      </c>
      <c r="Z228" s="1">
        <v>0</v>
      </c>
      <c r="AA228" s="1">
        <v>0</v>
      </c>
      <c r="AB228" s="1">
        <v>0</v>
      </c>
      <c r="AC228" s="1">
        <v>1</v>
      </c>
      <c r="AD228" s="1">
        <v>1</v>
      </c>
      <c r="AE228" s="1">
        <v>1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15</v>
      </c>
      <c r="AN228" s="3">
        <v>49.343517486500005</v>
      </c>
      <c r="AO228" s="3">
        <v>-34.343517486500005</v>
      </c>
      <c r="AP228" s="1" t="s">
        <v>6926</v>
      </c>
      <c r="AQ228" s="1">
        <v>1</v>
      </c>
      <c r="AR228" s="1">
        <v>34</v>
      </c>
      <c r="AS228" s="1">
        <v>175</v>
      </c>
      <c r="AT228" s="1">
        <v>219</v>
      </c>
      <c r="AU228" s="1">
        <v>235</v>
      </c>
      <c r="AV228" s="1">
        <v>376</v>
      </c>
      <c r="AW228" s="1">
        <v>478</v>
      </c>
      <c r="AX228" s="1">
        <v>592</v>
      </c>
      <c r="AY228" s="1">
        <v>617</v>
      </c>
      <c r="AZ228" s="1">
        <v>703</v>
      </c>
      <c r="BA228" s="1">
        <v>811</v>
      </c>
      <c r="BB228" s="1">
        <v>1079</v>
      </c>
      <c r="BC228" s="1">
        <v>1167</v>
      </c>
      <c r="BD228" s="1">
        <v>1179</v>
      </c>
      <c r="BE228" s="1">
        <v>1298</v>
      </c>
      <c r="BF228" s="1">
        <v>1485</v>
      </c>
      <c r="BG228" s="1">
        <v>1562</v>
      </c>
      <c r="BH228" s="1">
        <v>1621</v>
      </c>
      <c r="BI228" s="1">
        <v>1675</v>
      </c>
      <c r="BJ228" s="1">
        <v>1684</v>
      </c>
      <c r="BK228" s="1">
        <v>1879</v>
      </c>
      <c r="BL228" s="1">
        <v>1938</v>
      </c>
      <c r="BM228" s="1">
        <v>2036</v>
      </c>
      <c r="BN228" s="1">
        <v>2169</v>
      </c>
      <c r="BO228" s="1">
        <v>2180</v>
      </c>
      <c r="BP228" s="1">
        <v>2304</v>
      </c>
      <c r="BQ228" s="1">
        <v>2379</v>
      </c>
      <c r="BR228" s="1">
        <v>2512</v>
      </c>
      <c r="BS228" s="1">
        <v>2749</v>
      </c>
      <c r="BT228" s="1">
        <v>2750</v>
      </c>
      <c r="BU228" s="1">
        <v>31</v>
      </c>
      <c r="BV228" s="1" t="b">
        <v>0</v>
      </c>
    </row>
    <row r="229" spans="1:74" x14ac:dyDescent="0.2">
      <c r="A229" s="1">
        <f>IF(ISERROR(SEARCH(Lookup!B$3,All!G229)),A228,A228+1)</f>
        <v>228</v>
      </c>
      <c r="B229" s="1" t="s">
        <v>3463</v>
      </c>
      <c r="C229" s="1" t="s">
        <v>3480</v>
      </c>
      <c r="D229" s="1" t="s">
        <v>3482</v>
      </c>
      <c r="E229" s="1" t="s">
        <v>75</v>
      </c>
      <c r="F229" s="1" t="s">
        <v>458</v>
      </c>
      <c r="G229" s="1" t="s">
        <v>460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1</v>
      </c>
      <c r="P229" s="1">
        <v>0</v>
      </c>
      <c r="Q229" s="1">
        <v>0</v>
      </c>
      <c r="R229" s="1">
        <v>0</v>
      </c>
      <c r="S229" s="1">
        <v>0</v>
      </c>
      <c r="T229" s="1">
        <v>7316</v>
      </c>
      <c r="U229" s="1">
        <v>634</v>
      </c>
      <c r="V229" s="3">
        <v>0.94789999999999996</v>
      </c>
      <c r="W229" s="3">
        <v>0.4195583</v>
      </c>
      <c r="X229" s="3">
        <v>0.152</v>
      </c>
      <c r="Y229" s="3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1</v>
      </c>
      <c r="AJ229" s="1">
        <v>1</v>
      </c>
      <c r="AK229" s="1">
        <v>1</v>
      </c>
      <c r="AL229" s="1">
        <v>1</v>
      </c>
      <c r="AM229" s="1">
        <v>58</v>
      </c>
      <c r="AN229" s="3">
        <v>57.079512141500004</v>
      </c>
      <c r="AO229" s="3">
        <v>0.92048785849999604</v>
      </c>
      <c r="AP229" s="1" t="s">
        <v>6925</v>
      </c>
      <c r="AQ229" s="1">
        <v>12</v>
      </c>
      <c r="AR229" s="1">
        <v>26</v>
      </c>
      <c r="AS229" s="1">
        <v>184</v>
      </c>
      <c r="AT229" s="1">
        <v>227</v>
      </c>
      <c r="AU229" s="1">
        <v>236</v>
      </c>
      <c r="AV229" s="1">
        <v>296</v>
      </c>
      <c r="AW229" s="1">
        <v>308</v>
      </c>
      <c r="AX229" s="1">
        <v>331</v>
      </c>
      <c r="AY229" s="1">
        <v>342</v>
      </c>
      <c r="AZ229" s="1">
        <v>488</v>
      </c>
      <c r="BA229" s="1">
        <v>579</v>
      </c>
      <c r="BB229" s="1">
        <v>698</v>
      </c>
      <c r="BC229" s="1">
        <v>704</v>
      </c>
      <c r="BD229" s="1">
        <v>735</v>
      </c>
      <c r="BE229" s="1">
        <v>780</v>
      </c>
      <c r="BF229" s="1">
        <v>792</v>
      </c>
      <c r="BG229" s="1">
        <v>795</v>
      </c>
      <c r="BH229" s="1">
        <v>1095</v>
      </c>
      <c r="BI229" s="1">
        <v>1124</v>
      </c>
      <c r="BJ229" s="1">
        <v>1149</v>
      </c>
      <c r="BK229" s="1">
        <v>1422</v>
      </c>
      <c r="BL229" s="1">
        <v>1473</v>
      </c>
      <c r="BM229" s="1">
        <v>1493</v>
      </c>
      <c r="BN229" s="1">
        <v>1514</v>
      </c>
      <c r="BO229" s="1">
        <v>1540</v>
      </c>
      <c r="BP229" s="1">
        <v>1563</v>
      </c>
      <c r="BQ229" s="1">
        <v>1945</v>
      </c>
      <c r="BR229" s="1">
        <v>1970</v>
      </c>
      <c r="BS229" s="1">
        <v>2284</v>
      </c>
      <c r="BT229" s="1">
        <v>2697</v>
      </c>
      <c r="BU229" s="1">
        <v>10</v>
      </c>
      <c r="BV229" s="1" t="b">
        <v>0</v>
      </c>
    </row>
    <row r="230" spans="1:74" x14ac:dyDescent="0.2">
      <c r="A230" s="1">
        <f>IF(ISERROR(SEARCH(Lookup!B$3,All!G230)),A229,A229+1)</f>
        <v>229</v>
      </c>
      <c r="B230" s="1" t="s">
        <v>3386</v>
      </c>
      <c r="C230" s="1" t="s">
        <v>3387</v>
      </c>
      <c r="D230" s="1" t="s">
        <v>3483</v>
      </c>
      <c r="E230" s="1" t="s">
        <v>41</v>
      </c>
      <c r="F230" s="1" t="s">
        <v>384</v>
      </c>
      <c r="G230" s="1" t="s">
        <v>461</v>
      </c>
      <c r="H230" s="1">
        <v>0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7991</v>
      </c>
      <c r="U230" s="1">
        <v>281</v>
      </c>
      <c r="V230" s="3">
        <v>0.1139</v>
      </c>
      <c r="W230" s="3">
        <v>0.93950180000000005</v>
      </c>
      <c r="X230" s="3">
        <v>0.25800000000000001</v>
      </c>
      <c r="Y230" s="3">
        <v>8.0000000000000002E-3</v>
      </c>
      <c r="Z230" s="1">
        <v>1</v>
      </c>
      <c r="AA230" s="1">
        <v>1</v>
      </c>
      <c r="AB230" s="1">
        <v>1</v>
      </c>
      <c r="AC230" s="1">
        <v>1</v>
      </c>
      <c r="AD230" s="1">
        <v>1</v>
      </c>
      <c r="AE230" s="1">
        <v>1</v>
      </c>
      <c r="AF230" s="1">
        <v>1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4</v>
      </c>
      <c r="AN230" s="3">
        <v>1.6520341089999853</v>
      </c>
      <c r="AO230" s="3">
        <v>2.3479658910000145</v>
      </c>
      <c r="AP230" s="1" t="s">
        <v>6925</v>
      </c>
      <c r="AQ230" s="1">
        <v>61</v>
      </c>
      <c r="AR230" s="1">
        <v>140</v>
      </c>
      <c r="AS230" s="1">
        <v>181</v>
      </c>
      <c r="AT230" s="1">
        <v>247</v>
      </c>
      <c r="AU230" s="1">
        <v>411</v>
      </c>
      <c r="AV230" s="1">
        <v>430</v>
      </c>
      <c r="AW230" s="1">
        <v>498</v>
      </c>
      <c r="AX230" s="1">
        <v>556</v>
      </c>
      <c r="AY230" s="1">
        <v>557</v>
      </c>
      <c r="AZ230" s="1">
        <v>578</v>
      </c>
      <c r="BA230" s="1">
        <v>713</v>
      </c>
      <c r="BB230" s="1">
        <v>719</v>
      </c>
      <c r="BC230" s="1">
        <v>862</v>
      </c>
      <c r="BD230" s="1">
        <v>866</v>
      </c>
      <c r="BE230" s="1">
        <v>1063</v>
      </c>
      <c r="BF230" s="1">
        <v>1121</v>
      </c>
      <c r="BG230" s="1">
        <v>1293</v>
      </c>
      <c r="BH230" s="1">
        <v>1326</v>
      </c>
      <c r="BI230" s="1">
        <v>1362</v>
      </c>
      <c r="BJ230" s="1">
        <v>1625</v>
      </c>
      <c r="BK230" s="1">
        <v>1721</v>
      </c>
      <c r="BL230" s="1">
        <v>1798</v>
      </c>
      <c r="BM230" s="1">
        <v>2199</v>
      </c>
      <c r="BN230" s="1">
        <v>2218</v>
      </c>
      <c r="BO230" s="1">
        <v>2427</v>
      </c>
      <c r="BP230" s="1">
        <v>2582</v>
      </c>
      <c r="BQ230" s="1">
        <v>2671</v>
      </c>
      <c r="BR230" s="1">
        <v>2703</v>
      </c>
      <c r="BS230" s="1">
        <v>2705</v>
      </c>
      <c r="BT230" s="1">
        <v>2708</v>
      </c>
      <c r="BU230" s="1">
        <v>21</v>
      </c>
      <c r="BV230" s="1" t="b">
        <v>0</v>
      </c>
    </row>
    <row r="231" spans="1:74" x14ac:dyDescent="0.2">
      <c r="A231" s="1">
        <f>IF(ISERROR(SEARCH(Lookup!B$3,All!G231)),A230,A230+1)</f>
        <v>230</v>
      </c>
      <c r="B231" s="1" t="s">
        <v>3406</v>
      </c>
      <c r="C231" s="1" t="s">
        <v>3484</v>
      </c>
      <c r="D231" s="1" t="s">
        <v>3485</v>
      </c>
      <c r="E231" s="1" t="s">
        <v>56</v>
      </c>
      <c r="F231" s="1" t="s">
        <v>57</v>
      </c>
      <c r="G231" s="1" t="s">
        <v>462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1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8611</v>
      </c>
      <c r="U231" s="1">
        <v>173</v>
      </c>
      <c r="V231" s="3">
        <v>0.92490000000000006</v>
      </c>
      <c r="W231" s="3">
        <v>0.49710979999999999</v>
      </c>
      <c r="X231" s="3">
        <v>0.17299999999999999</v>
      </c>
      <c r="Y231" s="3">
        <v>0</v>
      </c>
      <c r="Z231" s="1">
        <v>1</v>
      </c>
      <c r="AA231" s="1">
        <v>1</v>
      </c>
      <c r="AB231" s="1">
        <v>1</v>
      </c>
      <c r="AC231" s="1">
        <v>1</v>
      </c>
      <c r="AD231" s="1">
        <v>1</v>
      </c>
      <c r="AE231" s="1">
        <v>1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86</v>
      </c>
      <c r="AN231" s="3">
        <v>49.839709149000001</v>
      </c>
      <c r="AO231" s="3">
        <v>36.160290850999999</v>
      </c>
      <c r="AP231" s="1" t="s">
        <v>6929</v>
      </c>
      <c r="AQ231" s="1">
        <v>78</v>
      </c>
      <c r="AR231" s="1">
        <v>173</v>
      </c>
      <c r="AS231" s="1">
        <v>248</v>
      </c>
      <c r="AT231" s="1">
        <v>254</v>
      </c>
      <c r="AU231" s="1">
        <v>272</v>
      </c>
      <c r="AV231" s="1">
        <v>406</v>
      </c>
      <c r="AW231" s="1">
        <v>469</v>
      </c>
      <c r="AX231" s="1">
        <v>501</v>
      </c>
      <c r="AY231" s="1">
        <v>590</v>
      </c>
      <c r="AZ231" s="1">
        <v>769</v>
      </c>
      <c r="BA231" s="1">
        <v>846</v>
      </c>
      <c r="BB231" s="1">
        <v>943</v>
      </c>
      <c r="BC231" s="1">
        <v>981</v>
      </c>
      <c r="BD231" s="1">
        <v>1140</v>
      </c>
      <c r="BE231" s="1">
        <v>1281</v>
      </c>
      <c r="BF231" s="1">
        <v>1283</v>
      </c>
      <c r="BG231" s="1">
        <v>1314</v>
      </c>
      <c r="BH231" s="1">
        <v>1338</v>
      </c>
      <c r="BI231" s="1">
        <v>1389</v>
      </c>
      <c r="BJ231" s="1">
        <v>1456</v>
      </c>
      <c r="BK231" s="1">
        <v>1523</v>
      </c>
      <c r="BL231" s="1">
        <v>1551</v>
      </c>
      <c r="BM231" s="1">
        <v>1591</v>
      </c>
      <c r="BN231" s="1">
        <v>1633</v>
      </c>
      <c r="BO231" s="1">
        <v>1641</v>
      </c>
      <c r="BP231" s="1">
        <v>1644</v>
      </c>
      <c r="BQ231" s="1">
        <v>1662</v>
      </c>
      <c r="BR231" s="1">
        <v>1841</v>
      </c>
      <c r="BS231" s="1">
        <v>1870</v>
      </c>
      <c r="BT231" s="1">
        <v>2699</v>
      </c>
      <c r="BU231" s="1">
        <v>4</v>
      </c>
      <c r="BV231" s="1" t="b">
        <v>1</v>
      </c>
    </row>
    <row r="232" spans="1:74" x14ac:dyDescent="0.2">
      <c r="A232" s="1">
        <f>IF(ISERROR(SEARCH(Lookup!B$3,All!G232)),A231,A231+1)</f>
        <v>231</v>
      </c>
      <c r="B232" s="1" t="s">
        <v>3416</v>
      </c>
      <c r="C232" s="1" t="s">
        <v>3417</v>
      </c>
      <c r="D232" s="1" t="s">
        <v>3486</v>
      </c>
      <c r="E232" s="1" t="s">
        <v>50</v>
      </c>
      <c r="F232" s="1" t="s">
        <v>51</v>
      </c>
      <c r="G232" s="1" t="s">
        <v>462</v>
      </c>
      <c r="H232" s="1">
        <v>0</v>
      </c>
      <c r="I232" s="1">
        <v>0</v>
      </c>
      <c r="J232" s="1">
        <v>0</v>
      </c>
      <c r="K232" s="1">
        <v>1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9490</v>
      </c>
      <c r="U232" s="1">
        <v>333</v>
      </c>
      <c r="V232" s="3">
        <v>0.44740000000000002</v>
      </c>
      <c r="W232" s="3">
        <v>0.39639639999999998</v>
      </c>
      <c r="X232" s="3">
        <v>0.10299999999999999</v>
      </c>
      <c r="Y232" s="3">
        <v>2.1000000000000001E-2</v>
      </c>
      <c r="Z232" s="1">
        <v>1</v>
      </c>
      <c r="AA232" s="1">
        <v>1</v>
      </c>
      <c r="AB232" s="1">
        <v>1</v>
      </c>
      <c r="AC232" s="1">
        <v>1</v>
      </c>
      <c r="AD232" s="1">
        <v>1</v>
      </c>
      <c r="AE232" s="1">
        <v>1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64</v>
      </c>
      <c r="AN232" s="3">
        <v>54.848974782000006</v>
      </c>
      <c r="AO232" s="3">
        <v>9.1510252179999938</v>
      </c>
      <c r="AP232" s="1" t="s">
        <v>6925</v>
      </c>
      <c r="AQ232" s="1">
        <v>65</v>
      </c>
      <c r="AR232" s="1">
        <v>391</v>
      </c>
      <c r="AS232" s="1">
        <v>434</v>
      </c>
      <c r="AT232" s="1">
        <v>500</v>
      </c>
      <c r="AU232" s="1">
        <v>542</v>
      </c>
      <c r="AV232" s="1">
        <v>605</v>
      </c>
      <c r="AW232" s="1">
        <v>678</v>
      </c>
      <c r="AX232" s="1">
        <v>762</v>
      </c>
      <c r="AY232" s="1">
        <v>803</v>
      </c>
      <c r="AZ232" s="1">
        <v>808</v>
      </c>
      <c r="BA232" s="1">
        <v>1020</v>
      </c>
      <c r="BB232" s="1">
        <v>1085</v>
      </c>
      <c r="BC232" s="1">
        <v>1205</v>
      </c>
      <c r="BD232" s="1">
        <v>1406</v>
      </c>
      <c r="BE232" s="1">
        <v>1568</v>
      </c>
      <c r="BF232" s="1">
        <v>1571</v>
      </c>
      <c r="BG232" s="1">
        <v>1604</v>
      </c>
      <c r="BH232" s="1">
        <v>1632</v>
      </c>
      <c r="BI232" s="1">
        <v>1728</v>
      </c>
      <c r="BJ232" s="1">
        <v>1803</v>
      </c>
      <c r="BK232" s="1">
        <v>1820</v>
      </c>
      <c r="BL232" s="1">
        <v>1875</v>
      </c>
      <c r="BM232" s="1">
        <v>1904</v>
      </c>
      <c r="BN232" s="1">
        <v>1912</v>
      </c>
      <c r="BO232" s="1">
        <v>2040</v>
      </c>
      <c r="BP232" s="1">
        <v>2251</v>
      </c>
      <c r="BQ232" s="1">
        <v>2373</v>
      </c>
      <c r="BR232" s="1">
        <v>2437</v>
      </c>
      <c r="BS232" s="1">
        <v>2818</v>
      </c>
      <c r="BT232" s="1">
        <v>2819</v>
      </c>
      <c r="BU232" s="1">
        <v>13</v>
      </c>
      <c r="BV232" s="1" t="b">
        <v>0</v>
      </c>
    </row>
    <row r="233" spans="1:74" x14ac:dyDescent="0.2">
      <c r="A233" s="1">
        <f>IF(ISERROR(SEARCH(Lookup!B$3,All!G233)),A232,A232+1)</f>
        <v>232</v>
      </c>
      <c r="B233" s="1" t="s">
        <v>3320</v>
      </c>
      <c r="C233" s="1" t="s">
        <v>3487</v>
      </c>
      <c r="D233" s="1" t="s">
        <v>3488</v>
      </c>
      <c r="E233" s="1" t="s">
        <v>236</v>
      </c>
      <c r="F233" s="1" t="s">
        <v>463</v>
      </c>
      <c r="G233" s="1" t="s">
        <v>464</v>
      </c>
      <c r="H233" s="1">
        <v>0</v>
      </c>
      <c r="I233" s="1">
        <v>0</v>
      </c>
      <c r="J233" s="1">
        <v>0</v>
      </c>
      <c r="K233" s="1">
        <v>0</v>
      </c>
      <c r="L233" s="1">
        <v>1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7316</v>
      </c>
      <c r="U233" s="1">
        <v>404</v>
      </c>
      <c r="V233" s="3">
        <v>0.87129999999999996</v>
      </c>
      <c r="W233" s="3">
        <v>0.66831680000000004</v>
      </c>
      <c r="X233" s="3">
        <v>0.14199999999999999</v>
      </c>
      <c r="Y233" s="3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1</v>
      </c>
      <c r="AE233" s="1">
        <v>1</v>
      </c>
      <c r="AF233" s="1">
        <v>1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68</v>
      </c>
      <c r="AN233" s="3">
        <v>36.477781684</v>
      </c>
      <c r="AO233" s="3">
        <v>31.522218316</v>
      </c>
      <c r="AP233" s="1" t="s">
        <v>6927</v>
      </c>
      <c r="AQ233" s="1">
        <v>159</v>
      </c>
      <c r="AR233" s="1">
        <v>220</v>
      </c>
      <c r="AS233" s="1">
        <v>458</v>
      </c>
      <c r="AT233" s="1">
        <v>462</v>
      </c>
      <c r="AU233" s="1">
        <v>476</v>
      </c>
      <c r="AV233" s="1">
        <v>588</v>
      </c>
      <c r="AW233" s="1">
        <v>1017</v>
      </c>
      <c r="AX233" s="1">
        <v>1209</v>
      </c>
      <c r="AY233" s="1">
        <v>1210</v>
      </c>
      <c r="AZ233" s="1">
        <v>1247</v>
      </c>
      <c r="BA233" s="1">
        <v>1249</v>
      </c>
      <c r="BB233" s="1">
        <v>1351</v>
      </c>
      <c r="BC233" s="1">
        <v>1359</v>
      </c>
      <c r="BD233" s="1">
        <v>1478</v>
      </c>
      <c r="BE233" s="1">
        <v>1544</v>
      </c>
      <c r="BF233" s="1">
        <v>1686</v>
      </c>
      <c r="BG233" s="1">
        <v>1730</v>
      </c>
      <c r="BH233" s="1">
        <v>1752</v>
      </c>
      <c r="BI233" s="1">
        <v>1789</v>
      </c>
      <c r="BJ233" s="1">
        <v>1885</v>
      </c>
      <c r="BK233" s="1">
        <v>2010</v>
      </c>
      <c r="BL233" s="1">
        <v>2024</v>
      </c>
      <c r="BM233" s="1">
        <v>2077</v>
      </c>
      <c r="BN233" s="1">
        <v>2166</v>
      </c>
      <c r="BO233" s="1">
        <v>2343</v>
      </c>
      <c r="BP233" s="1">
        <v>2352</v>
      </c>
      <c r="BQ233" s="1">
        <v>2456</v>
      </c>
      <c r="BR233" s="1">
        <v>2517</v>
      </c>
      <c r="BS233" s="1">
        <v>2549</v>
      </c>
      <c r="BT233" s="1">
        <v>2623</v>
      </c>
      <c r="BU233" s="1">
        <v>9</v>
      </c>
      <c r="BV233" s="1" t="b">
        <v>1</v>
      </c>
    </row>
    <row r="234" spans="1:74" x14ac:dyDescent="0.2">
      <c r="A234" s="1">
        <f>IF(ISERROR(SEARCH(Lookup!B$3,All!G234)),A233,A233+1)</f>
        <v>233</v>
      </c>
      <c r="B234" s="1" t="s">
        <v>3341</v>
      </c>
      <c r="C234" s="1" t="s">
        <v>3489</v>
      </c>
      <c r="D234" s="1" t="s">
        <v>3490</v>
      </c>
      <c r="E234" s="1" t="s">
        <v>157</v>
      </c>
      <c r="F234" s="1" t="s">
        <v>465</v>
      </c>
      <c r="G234" s="1" t="s">
        <v>466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1</v>
      </c>
      <c r="R234" s="1">
        <v>0</v>
      </c>
      <c r="S234" s="1">
        <v>0</v>
      </c>
      <c r="T234" s="1">
        <v>7316</v>
      </c>
      <c r="U234" s="1">
        <v>265</v>
      </c>
      <c r="V234" s="3">
        <v>0.87170000000000003</v>
      </c>
      <c r="W234" s="3">
        <v>0.56603769999999998</v>
      </c>
      <c r="X234" s="3">
        <v>0</v>
      </c>
      <c r="Y234" s="3">
        <v>0</v>
      </c>
      <c r="Z234" s="1">
        <v>1</v>
      </c>
      <c r="AA234" s="1">
        <v>1</v>
      </c>
      <c r="AB234" s="1">
        <v>1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26</v>
      </c>
      <c r="AN234" s="3">
        <v>49.588987838499996</v>
      </c>
      <c r="AO234" s="3">
        <v>-23.588987838499996</v>
      </c>
      <c r="AP234" s="1" t="s">
        <v>6926</v>
      </c>
      <c r="AQ234" s="1">
        <v>42</v>
      </c>
      <c r="AR234" s="1">
        <v>133</v>
      </c>
      <c r="AS234" s="1">
        <v>135</v>
      </c>
      <c r="AT234" s="1">
        <v>293</v>
      </c>
      <c r="AU234" s="1">
        <v>325</v>
      </c>
      <c r="AV234" s="1">
        <v>343</v>
      </c>
      <c r="AW234" s="1">
        <v>497</v>
      </c>
      <c r="AX234" s="1">
        <v>507</v>
      </c>
      <c r="AY234" s="1">
        <v>519</v>
      </c>
      <c r="AZ234" s="1">
        <v>709</v>
      </c>
      <c r="BA234" s="1">
        <v>784</v>
      </c>
      <c r="BB234" s="1">
        <v>892</v>
      </c>
      <c r="BC234" s="1">
        <v>1231</v>
      </c>
      <c r="BD234" s="1">
        <v>1234</v>
      </c>
      <c r="BE234" s="1">
        <v>1275</v>
      </c>
      <c r="BF234" s="1">
        <v>1361</v>
      </c>
      <c r="BG234" s="1">
        <v>1437</v>
      </c>
      <c r="BH234" s="1">
        <v>1468</v>
      </c>
      <c r="BI234" s="1">
        <v>1521</v>
      </c>
      <c r="BJ234" s="1">
        <v>1537</v>
      </c>
      <c r="BK234" s="1">
        <v>1583</v>
      </c>
      <c r="BL234" s="1">
        <v>1781</v>
      </c>
      <c r="BM234" s="1">
        <v>1883</v>
      </c>
      <c r="BN234" s="1">
        <v>1972</v>
      </c>
      <c r="BO234" s="1">
        <v>2167</v>
      </c>
      <c r="BP234" s="1">
        <v>2320</v>
      </c>
      <c r="BQ234" s="1">
        <v>2423</v>
      </c>
      <c r="BR234" s="1">
        <v>2450</v>
      </c>
      <c r="BS234" s="1">
        <v>2524</v>
      </c>
      <c r="BT234" s="1">
        <v>2556</v>
      </c>
      <c r="BU234" s="1">
        <v>26</v>
      </c>
      <c r="BV234" s="1" t="b">
        <v>0</v>
      </c>
    </row>
    <row r="235" spans="1:74" x14ac:dyDescent="0.2">
      <c r="A235" s="1">
        <f>IF(ISERROR(SEARCH(Lookup!B$3,All!G235)),A234,A234+1)</f>
        <v>234</v>
      </c>
      <c r="B235" s="1" t="s">
        <v>3349</v>
      </c>
      <c r="C235" s="1" t="s">
        <v>3491</v>
      </c>
      <c r="D235" s="1" t="s">
        <v>3492</v>
      </c>
      <c r="E235" s="1" t="s">
        <v>154</v>
      </c>
      <c r="F235" s="1" t="s">
        <v>467</v>
      </c>
      <c r="G235" s="1" t="s">
        <v>468</v>
      </c>
      <c r="H235" s="1">
        <v>0</v>
      </c>
      <c r="I235" s="1">
        <v>0</v>
      </c>
      <c r="J235" s="1">
        <v>0</v>
      </c>
      <c r="K235" s="1">
        <v>0</v>
      </c>
      <c r="L235" s="1">
        <v>1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7316</v>
      </c>
      <c r="U235" s="1">
        <v>509</v>
      </c>
      <c r="V235" s="3">
        <v>0.62080000000000002</v>
      </c>
      <c r="W235" s="3">
        <v>0.56581530000000002</v>
      </c>
      <c r="X235" s="3">
        <v>0.107</v>
      </c>
      <c r="Y235" s="3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1</v>
      </c>
      <c r="AJ235" s="1">
        <v>1</v>
      </c>
      <c r="AK235" s="1">
        <v>1</v>
      </c>
      <c r="AL235" s="1">
        <v>1</v>
      </c>
      <c r="AM235" s="1">
        <v>36</v>
      </c>
      <c r="AN235" s="3">
        <v>42.917577426499996</v>
      </c>
      <c r="AO235" s="3">
        <v>-6.9175774264999959</v>
      </c>
      <c r="AP235" s="1" t="s">
        <v>6925</v>
      </c>
      <c r="AQ235" s="1">
        <v>59</v>
      </c>
      <c r="AR235" s="1">
        <v>164</v>
      </c>
      <c r="AS235" s="1">
        <v>184</v>
      </c>
      <c r="AT235" s="1">
        <v>232</v>
      </c>
      <c r="AU235" s="1">
        <v>341</v>
      </c>
      <c r="AV235" s="1">
        <v>450</v>
      </c>
      <c r="AW235" s="1">
        <v>462</v>
      </c>
      <c r="AX235" s="1">
        <v>584</v>
      </c>
      <c r="AY235" s="1">
        <v>645</v>
      </c>
      <c r="AZ235" s="1">
        <v>856</v>
      </c>
      <c r="BA235" s="1">
        <v>999</v>
      </c>
      <c r="BB235" s="1">
        <v>1043</v>
      </c>
      <c r="BC235" s="1">
        <v>1146</v>
      </c>
      <c r="BD235" s="1">
        <v>1175</v>
      </c>
      <c r="BE235" s="1">
        <v>1209</v>
      </c>
      <c r="BF235" s="1">
        <v>1210</v>
      </c>
      <c r="BG235" s="1">
        <v>1225</v>
      </c>
      <c r="BH235" s="1">
        <v>1246</v>
      </c>
      <c r="BI235" s="1">
        <v>1247</v>
      </c>
      <c r="BJ235" s="1">
        <v>1360</v>
      </c>
      <c r="BK235" s="1">
        <v>1431</v>
      </c>
      <c r="BL235" s="1">
        <v>1619</v>
      </c>
      <c r="BM235" s="1">
        <v>1745</v>
      </c>
      <c r="BN235" s="1">
        <v>1788</v>
      </c>
      <c r="BO235" s="1">
        <v>1921</v>
      </c>
      <c r="BP235" s="1">
        <v>1964</v>
      </c>
      <c r="BQ235" s="1">
        <v>2107</v>
      </c>
      <c r="BR235" s="1">
        <v>2517</v>
      </c>
      <c r="BS235" s="1">
        <v>2611</v>
      </c>
      <c r="BT235" s="1">
        <v>2633</v>
      </c>
      <c r="BU235" s="1">
        <v>22</v>
      </c>
      <c r="BV235" s="1" t="b">
        <v>0</v>
      </c>
    </row>
    <row r="236" spans="1:74" x14ac:dyDescent="0.2">
      <c r="A236" s="1">
        <f>IF(ISERROR(SEARCH(Lookup!B$3,All!G236)),A235,A235+1)</f>
        <v>235</v>
      </c>
      <c r="B236" s="1" t="s">
        <v>3308</v>
      </c>
      <c r="C236" s="1" t="s">
        <v>3493</v>
      </c>
      <c r="D236" s="1" t="s">
        <v>3494</v>
      </c>
      <c r="E236" s="1" t="s">
        <v>193</v>
      </c>
      <c r="F236" s="1" t="s">
        <v>469</v>
      </c>
      <c r="G236" s="1" t="s">
        <v>470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1</v>
      </c>
      <c r="P236" s="1">
        <v>0</v>
      </c>
      <c r="Q236" s="1">
        <v>0</v>
      </c>
      <c r="R236" s="1">
        <v>0</v>
      </c>
      <c r="S236" s="1">
        <v>0</v>
      </c>
      <c r="T236" s="1">
        <v>7316</v>
      </c>
      <c r="U236" s="1">
        <v>307</v>
      </c>
      <c r="V236" s="3">
        <v>0.96089999999999998</v>
      </c>
      <c r="W236" s="3">
        <v>0.474026</v>
      </c>
      <c r="X236" s="3">
        <v>0.109</v>
      </c>
      <c r="Y236" s="3">
        <v>3.4000000000000002E-2</v>
      </c>
      <c r="Z236" s="1">
        <v>1</v>
      </c>
      <c r="AA236" s="1">
        <v>1</v>
      </c>
      <c r="AB236" s="1">
        <v>1</v>
      </c>
      <c r="AC236" s="1">
        <v>1</v>
      </c>
      <c r="AD236" s="1">
        <v>1</v>
      </c>
      <c r="AE236" s="1">
        <v>1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65</v>
      </c>
      <c r="AN236" s="3">
        <v>54.718831630000004</v>
      </c>
      <c r="AO236" s="3">
        <v>10.281168369999996</v>
      </c>
      <c r="AP236" s="1" t="s">
        <v>6925</v>
      </c>
      <c r="AQ236" s="1">
        <v>1</v>
      </c>
      <c r="AR236" s="1">
        <v>21</v>
      </c>
      <c r="AS236" s="1">
        <v>34</v>
      </c>
      <c r="AT236" s="1">
        <v>219</v>
      </c>
      <c r="AU236" s="1">
        <v>227</v>
      </c>
      <c r="AV236" s="1">
        <v>345</v>
      </c>
      <c r="AW236" s="1">
        <v>376</v>
      </c>
      <c r="AX236" s="1">
        <v>478</v>
      </c>
      <c r="AY236" s="1">
        <v>592</v>
      </c>
      <c r="AZ236" s="1">
        <v>617</v>
      </c>
      <c r="BA236" s="1">
        <v>703</v>
      </c>
      <c r="BB236" s="1">
        <v>722</v>
      </c>
      <c r="BC236" s="1">
        <v>731</v>
      </c>
      <c r="BD236" s="1">
        <v>811</v>
      </c>
      <c r="BE236" s="1">
        <v>963</v>
      </c>
      <c r="BF236" s="1">
        <v>1167</v>
      </c>
      <c r="BG236" s="1">
        <v>1179</v>
      </c>
      <c r="BH236" s="1">
        <v>1264</v>
      </c>
      <c r="BI236" s="1">
        <v>1485</v>
      </c>
      <c r="BJ236" s="1">
        <v>1562</v>
      </c>
      <c r="BK236" s="1">
        <v>1621</v>
      </c>
      <c r="BL236" s="1">
        <v>1675</v>
      </c>
      <c r="BM236" s="1">
        <v>1684</v>
      </c>
      <c r="BN236" s="1">
        <v>1938</v>
      </c>
      <c r="BO236" s="1">
        <v>2036</v>
      </c>
      <c r="BP236" s="1">
        <v>2180</v>
      </c>
      <c r="BQ236" s="1">
        <v>2424</v>
      </c>
      <c r="BR236" s="1">
        <v>2512</v>
      </c>
      <c r="BS236" s="1">
        <v>2749</v>
      </c>
      <c r="BT236" s="1">
        <v>2750</v>
      </c>
      <c r="BU236" s="1">
        <v>12</v>
      </c>
      <c r="BV236" s="1" t="b">
        <v>0</v>
      </c>
    </row>
    <row r="237" spans="1:74" x14ac:dyDescent="0.2">
      <c r="A237" s="1">
        <f>IF(ISERROR(SEARCH(Lookup!B$3,All!G237)),A236,A236+1)</f>
        <v>236</v>
      </c>
      <c r="B237" s="1" t="s">
        <v>3308</v>
      </c>
      <c r="C237" s="1" t="s">
        <v>3493</v>
      </c>
      <c r="D237" s="1" t="s">
        <v>3495</v>
      </c>
      <c r="E237" s="1" t="s">
        <v>193</v>
      </c>
      <c r="F237" s="1" t="s">
        <v>469</v>
      </c>
      <c r="G237" s="1" t="s">
        <v>471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1</v>
      </c>
      <c r="P237" s="1">
        <v>0</v>
      </c>
      <c r="Q237" s="1">
        <v>0</v>
      </c>
      <c r="R237" s="1">
        <v>0</v>
      </c>
      <c r="S237" s="1">
        <v>0</v>
      </c>
      <c r="T237" s="1">
        <v>7316</v>
      </c>
      <c r="U237" s="1">
        <v>360</v>
      </c>
      <c r="V237" s="3">
        <v>0.9667</v>
      </c>
      <c r="W237" s="3">
        <v>0.40883979999999998</v>
      </c>
      <c r="X237" s="3">
        <v>0.17100000000000001</v>
      </c>
      <c r="Y237" s="3">
        <v>1.2999999999999999E-2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1</v>
      </c>
      <c r="AJ237" s="1">
        <v>1</v>
      </c>
      <c r="AK237" s="1">
        <v>1</v>
      </c>
      <c r="AL237" s="1">
        <v>1</v>
      </c>
      <c r="AM237" s="1">
        <v>52</v>
      </c>
      <c r="AN237" s="3">
        <v>57.666021798999999</v>
      </c>
      <c r="AO237" s="3">
        <v>-5.6660217989999992</v>
      </c>
      <c r="AP237" s="1" t="s">
        <v>6925</v>
      </c>
      <c r="AQ237" s="1">
        <v>12</v>
      </c>
      <c r="AR237" s="1">
        <v>26</v>
      </c>
      <c r="AS237" s="1">
        <v>106</v>
      </c>
      <c r="AT237" s="1">
        <v>175</v>
      </c>
      <c r="AU237" s="1">
        <v>227</v>
      </c>
      <c r="AV237" s="1">
        <v>228</v>
      </c>
      <c r="AW237" s="1">
        <v>308</v>
      </c>
      <c r="AX237" s="1">
        <v>331</v>
      </c>
      <c r="AY237" s="1">
        <v>525</v>
      </c>
      <c r="AZ237" s="1">
        <v>579</v>
      </c>
      <c r="BA237" s="1">
        <v>698</v>
      </c>
      <c r="BB237" s="1">
        <v>735</v>
      </c>
      <c r="BC237" s="1">
        <v>780</v>
      </c>
      <c r="BD237" s="1">
        <v>792</v>
      </c>
      <c r="BE237" s="1">
        <v>795</v>
      </c>
      <c r="BF237" s="1">
        <v>1079</v>
      </c>
      <c r="BG237" s="1">
        <v>1149</v>
      </c>
      <c r="BH237" s="1">
        <v>1422</v>
      </c>
      <c r="BI237" s="1">
        <v>1473</v>
      </c>
      <c r="BJ237" s="1">
        <v>1514</v>
      </c>
      <c r="BK237" s="1">
        <v>1563</v>
      </c>
      <c r="BL237" s="1">
        <v>1598</v>
      </c>
      <c r="BM237" s="1">
        <v>1945</v>
      </c>
      <c r="BN237" s="1">
        <v>1970</v>
      </c>
      <c r="BO237" s="1">
        <v>2181</v>
      </c>
      <c r="BP237" s="1">
        <v>2284</v>
      </c>
      <c r="BQ237" s="1">
        <v>2379</v>
      </c>
      <c r="BR237" s="1">
        <v>2697</v>
      </c>
      <c r="BS237" s="1">
        <v>2749</v>
      </c>
      <c r="BT237" s="1">
        <v>2750</v>
      </c>
      <c r="BU237" s="1">
        <v>11</v>
      </c>
      <c r="BV237" s="1" t="b">
        <v>0</v>
      </c>
    </row>
    <row r="238" spans="1:74" x14ac:dyDescent="0.2">
      <c r="A238" s="1">
        <f>IF(ISERROR(SEARCH(Lookup!B$3,All!G238)),A237,A237+1)</f>
        <v>237</v>
      </c>
      <c r="B238" s="1" t="s">
        <v>3379</v>
      </c>
      <c r="C238" s="1" t="s">
        <v>3496</v>
      </c>
      <c r="D238" s="1" t="s">
        <v>3497</v>
      </c>
      <c r="E238" s="1" t="s">
        <v>233</v>
      </c>
      <c r="F238" s="1" t="s">
        <v>472</v>
      </c>
      <c r="G238" s="1" t="s">
        <v>473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1</v>
      </c>
      <c r="S238" s="1">
        <v>0</v>
      </c>
      <c r="T238" s="1">
        <v>7316</v>
      </c>
      <c r="U238" s="1">
        <v>291</v>
      </c>
      <c r="V238" s="3">
        <v>0.99309999999999998</v>
      </c>
      <c r="W238" s="3">
        <v>0.71821310000000005</v>
      </c>
      <c r="X238" s="3">
        <v>0.129</v>
      </c>
      <c r="Y238" s="3">
        <v>0</v>
      </c>
      <c r="Z238" s="1">
        <v>1</v>
      </c>
      <c r="AA238" s="1">
        <v>1</v>
      </c>
      <c r="AB238" s="1">
        <v>1</v>
      </c>
      <c r="AC238" s="1">
        <v>1</v>
      </c>
      <c r="AD238" s="1">
        <v>1</v>
      </c>
      <c r="AE238" s="1">
        <v>1</v>
      </c>
      <c r="AF238" s="1">
        <v>1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56</v>
      </c>
      <c r="AN238" s="3">
        <v>34.372184015499982</v>
      </c>
      <c r="AO238" s="3">
        <v>21.627815984500018</v>
      </c>
      <c r="AP238" s="1" t="s">
        <v>6927</v>
      </c>
      <c r="AQ238" s="1">
        <v>280</v>
      </c>
      <c r="AR238" s="1">
        <v>332</v>
      </c>
      <c r="AS238" s="1">
        <v>338</v>
      </c>
      <c r="AT238" s="1">
        <v>372</v>
      </c>
      <c r="AU238" s="1">
        <v>392</v>
      </c>
      <c r="AV238" s="1">
        <v>626</v>
      </c>
      <c r="AW238" s="1">
        <v>737</v>
      </c>
      <c r="AX238" s="1">
        <v>789</v>
      </c>
      <c r="AY238" s="1">
        <v>893</v>
      </c>
      <c r="AZ238" s="1">
        <v>948</v>
      </c>
      <c r="BA238" s="1">
        <v>972</v>
      </c>
      <c r="BB238" s="1">
        <v>1019</v>
      </c>
      <c r="BC238" s="1">
        <v>1061</v>
      </c>
      <c r="BD238" s="1">
        <v>1282</v>
      </c>
      <c r="BE238" s="1">
        <v>1297</v>
      </c>
      <c r="BF238" s="1">
        <v>1364</v>
      </c>
      <c r="BG238" s="1">
        <v>1419</v>
      </c>
      <c r="BH238" s="1">
        <v>1498</v>
      </c>
      <c r="BI238" s="1">
        <v>1522</v>
      </c>
      <c r="BJ238" s="1">
        <v>1578</v>
      </c>
      <c r="BK238" s="1">
        <v>1593</v>
      </c>
      <c r="BL238" s="1">
        <v>1599</v>
      </c>
      <c r="BM238" s="1">
        <v>1722</v>
      </c>
      <c r="BN238" s="1">
        <v>1787</v>
      </c>
      <c r="BO238" s="1">
        <v>1871</v>
      </c>
      <c r="BP238" s="1">
        <v>1926</v>
      </c>
      <c r="BQ238" s="1">
        <v>2030</v>
      </c>
      <c r="BR238" s="1">
        <v>2057</v>
      </c>
      <c r="BS238" s="1">
        <v>2081</v>
      </c>
      <c r="BT238" s="1">
        <v>2626</v>
      </c>
      <c r="BU238" s="1">
        <v>12</v>
      </c>
      <c r="BV238" s="1" t="b">
        <v>0</v>
      </c>
    </row>
    <row r="239" spans="1:74" x14ac:dyDescent="0.2">
      <c r="A239" s="1">
        <f>IF(ISERROR(SEARCH(Lookup!B$3,All!G239)),A238,A238+1)</f>
        <v>238</v>
      </c>
      <c r="B239" s="1" t="s">
        <v>3379</v>
      </c>
      <c r="C239" s="1" t="s">
        <v>3496</v>
      </c>
      <c r="D239" s="1" t="s">
        <v>3498</v>
      </c>
      <c r="E239" s="1" t="s">
        <v>233</v>
      </c>
      <c r="F239" s="1" t="s">
        <v>472</v>
      </c>
      <c r="G239" s="1" t="s">
        <v>474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1</v>
      </c>
      <c r="S239" s="1">
        <v>0</v>
      </c>
      <c r="T239" s="1">
        <v>7316</v>
      </c>
      <c r="U239" s="1">
        <v>276</v>
      </c>
      <c r="V239" s="3">
        <v>0.9819</v>
      </c>
      <c r="W239" s="3">
        <v>0.50362320000000005</v>
      </c>
      <c r="X239" s="3">
        <v>0.14799999999999999</v>
      </c>
      <c r="Y239" s="3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1</v>
      </c>
      <c r="AH239" s="1">
        <v>1</v>
      </c>
      <c r="AI239" s="1">
        <v>1</v>
      </c>
      <c r="AJ239" s="1">
        <v>1</v>
      </c>
      <c r="AK239" s="1">
        <v>1</v>
      </c>
      <c r="AL239" s="1">
        <v>1</v>
      </c>
      <c r="AM239" s="1">
        <v>49</v>
      </c>
      <c r="AN239" s="3">
        <v>50.858838016</v>
      </c>
      <c r="AO239" s="3">
        <v>-1.858838016</v>
      </c>
      <c r="AP239" s="1" t="s">
        <v>6925</v>
      </c>
      <c r="AQ239" s="1">
        <v>3</v>
      </c>
      <c r="AR239" s="1">
        <v>9</v>
      </c>
      <c r="AS239" s="1">
        <v>102</v>
      </c>
      <c r="AT239" s="1">
        <v>106</v>
      </c>
      <c r="AU239" s="1">
        <v>116</v>
      </c>
      <c r="AV239" s="1">
        <v>178</v>
      </c>
      <c r="AW239" s="1">
        <v>333</v>
      </c>
      <c r="AX239" s="1">
        <v>393</v>
      </c>
      <c r="AY239" s="1">
        <v>422</v>
      </c>
      <c r="AZ239" s="1">
        <v>627</v>
      </c>
      <c r="BA239" s="1">
        <v>725</v>
      </c>
      <c r="BB239" s="1">
        <v>750</v>
      </c>
      <c r="BC239" s="1">
        <v>826</v>
      </c>
      <c r="BD239" s="1">
        <v>895</v>
      </c>
      <c r="BE239" s="1">
        <v>1011</v>
      </c>
      <c r="BF239" s="1">
        <v>1014</v>
      </c>
      <c r="BG239" s="1">
        <v>1034</v>
      </c>
      <c r="BH239" s="1">
        <v>1077</v>
      </c>
      <c r="BI239" s="1">
        <v>1114</v>
      </c>
      <c r="BJ239" s="1">
        <v>1159</v>
      </c>
      <c r="BK239" s="1">
        <v>1173</v>
      </c>
      <c r="BL239" s="1">
        <v>1305</v>
      </c>
      <c r="BM239" s="1">
        <v>1352</v>
      </c>
      <c r="BN239" s="1">
        <v>1420</v>
      </c>
      <c r="BO239" s="1">
        <v>1499</v>
      </c>
      <c r="BP239" s="1">
        <v>1598</v>
      </c>
      <c r="BQ239" s="1">
        <v>1694</v>
      </c>
      <c r="BR239" s="1">
        <v>1805</v>
      </c>
      <c r="BS239" s="1">
        <v>1857</v>
      </c>
      <c r="BT239" s="1">
        <v>1872</v>
      </c>
      <c r="BU239" s="1">
        <v>17</v>
      </c>
      <c r="BV239" s="1" t="b">
        <v>0</v>
      </c>
    </row>
    <row r="240" spans="1:74" x14ac:dyDescent="0.2">
      <c r="A240" s="1">
        <f>IF(ISERROR(SEARCH(Lookup!B$3,All!G240)),A239,A239+1)</f>
        <v>239</v>
      </c>
      <c r="B240" s="1" t="s">
        <v>3305</v>
      </c>
      <c r="C240" s="1" t="s">
        <v>3412</v>
      </c>
      <c r="D240" s="1" t="s">
        <v>3499</v>
      </c>
      <c r="E240" s="1" t="s">
        <v>47</v>
      </c>
      <c r="F240" s="1" t="s">
        <v>48</v>
      </c>
      <c r="G240" s="1" t="s">
        <v>475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7660</v>
      </c>
      <c r="U240" s="1">
        <v>239</v>
      </c>
      <c r="V240" s="3">
        <v>0</v>
      </c>
      <c r="W240" s="3">
        <v>0.8683128</v>
      </c>
      <c r="X240" s="3">
        <v>0.25700000000000001</v>
      </c>
      <c r="Y240" s="3">
        <v>0.01</v>
      </c>
      <c r="Z240" s="1">
        <v>1</v>
      </c>
      <c r="AA240" s="1">
        <v>1</v>
      </c>
      <c r="AB240" s="1">
        <v>1</v>
      </c>
      <c r="AC240" s="1">
        <v>1</v>
      </c>
      <c r="AD240" s="1">
        <v>1</v>
      </c>
      <c r="AE240" s="1">
        <v>1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3">
        <v>6.070101163999996</v>
      </c>
      <c r="AO240" s="3">
        <v>-6.070101163999996</v>
      </c>
      <c r="AP240" s="1" t="s">
        <v>6925</v>
      </c>
      <c r="AQ240" s="1">
        <v>4</v>
      </c>
      <c r="AR240" s="1">
        <v>73</v>
      </c>
      <c r="AS240" s="1">
        <v>374</v>
      </c>
      <c r="AT240" s="1">
        <v>483</v>
      </c>
      <c r="AU240" s="1">
        <v>503</v>
      </c>
      <c r="AV240" s="1">
        <v>652</v>
      </c>
      <c r="AW240" s="1">
        <v>679</v>
      </c>
      <c r="AX240" s="1">
        <v>763</v>
      </c>
      <c r="AY240" s="1">
        <v>775</v>
      </c>
      <c r="AZ240" s="1">
        <v>993</v>
      </c>
      <c r="BA240" s="1">
        <v>1009</v>
      </c>
      <c r="BB240" s="1">
        <v>1029</v>
      </c>
      <c r="BC240" s="1">
        <v>1047</v>
      </c>
      <c r="BD240" s="1">
        <v>1252</v>
      </c>
      <c r="BE240" s="1">
        <v>1260</v>
      </c>
      <c r="BF240" s="1">
        <v>1454</v>
      </c>
      <c r="BG240" s="1">
        <v>1507</v>
      </c>
      <c r="BH240" s="1">
        <v>1567</v>
      </c>
      <c r="BI240" s="1">
        <v>1588</v>
      </c>
      <c r="BJ240" s="1">
        <v>1616</v>
      </c>
      <c r="BK240" s="1">
        <v>1622</v>
      </c>
      <c r="BL240" s="1">
        <v>1657</v>
      </c>
      <c r="BM240" s="1">
        <v>1660</v>
      </c>
      <c r="BN240" s="1">
        <v>1903</v>
      </c>
      <c r="BO240" s="1">
        <v>1932</v>
      </c>
      <c r="BP240" s="1">
        <v>2062</v>
      </c>
      <c r="BQ240" s="1">
        <v>2064</v>
      </c>
      <c r="BR240" s="1">
        <v>2364</v>
      </c>
      <c r="BS240" s="1">
        <v>2454</v>
      </c>
      <c r="BT240" s="1">
        <v>2685</v>
      </c>
      <c r="BU240" s="1">
        <v>31</v>
      </c>
      <c r="BV240" s="1" t="b">
        <v>0</v>
      </c>
    </row>
    <row r="241" spans="1:74" x14ac:dyDescent="0.2">
      <c r="A241" s="1">
        <f>IF(ISERROR(SEARCH(Lookup!B$3,All!G241)),A240,A240+1)</f>
        <v>240</v>
      </c>
      <c r="B241" s="1" t="s">
        <v>3386</v>
      </c>
      <c r="C241" s="1" t="s">
        <v>3500</v>
      </c>
      <c r="D241" s="1" t="s">
        <v>3501</v>
      </c>
      <c r="E241" s="1" t="s">
        <v>41</v>
      </c>
      <c r="F241" s="1" t="s">
        <v>476</v>
      </c>
      <c r="G241" s="1" t="s">
        <v>477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1</v>
      </c>
      <c r="R241" s="1">
        <v>0</v>
      </c>
      <c r="S241" s="1">
        <v>0</v>
      </c>
      <c r="T241" s="1">
        <v>7707</v>
      </c>
      <c r="U241" s="1">
        <v>525</v>
      </c>
      <c r="V241" s="3">
        <v>0.92379999999999995</v>
      </c>
      <c r="W241" s="3">
        <v>0.55809520000000001</v>
      </c>
      <c r="X241" s="3">
        <v>0.26</v>
      </c>
      <c r="Y241" s="3">
        <v>0</v>
      </c>
      <c r="Z241" s="1">
        <v>1</v>
      </c>
      <c r="AA241" s="1">
        <v>1</v>
      </c>
      <c r="AB241" s="1">
        <v>1</v>
      </c>
      <c r="AC241" s="1">
        <v>1</v>
      </c>
      <c r="AD241" s="1">
        <v>1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51</v>
      </c>
      <c r="AN241" s="3">
        <v>41.931621875999994</v>
      </c>
      <c r="AO241" s="3">
        <v>9.0683781240000059</v>
      </c>
      <c r="AP241" s="1" t="s">
        <v>6925</v>
      </c>
      <c r="AQ241" s="1">
        <v>2</v>
      </c>
      <c r="AR241" s="1">
        <v>44</v>
      </c>
      <c r="AS241" s="1">
        <v>136</v>
      </c>
      <c r="AT241" s="1">
        <v>174</v>
      </c>
      <c r="AU241" s="1">
        <v>194</v>
      </c>
      <c r="AV241" s="1">
        <v>418</v>
      </c>
      <c r="AW241" s="1">
        <v>438</v>
      </c>
      <c r="AX241" s="1">
        <v>456</v>
      </c>
      <c r="AY241" s="1">
        <v>575</v>
      </c>
      <c r="AZ241" s="1">
        <v>607</v>
      </c>
      <c r="BA241" s="1">
        <v>619</v>
      </c>
      <c r="BB241" s="1">
        <v>799</v>
      </c>
      <c r="BC241" s="1">
        <v>950</v>
      </c>
      <c r="BD241" s="1">
        <v>978</v>
      </c>
      <c r="BE241" s="1">
        <v>1070</v>
      </c>
      <c r="BF241" s="1">
        <v>1080</v>
      </c>
      <c r="BG241" s="1">
        <v>1111</v>
      </c>
      <c r="BH241" s="1">
        <v>1168</v>
      </c>
      <c r="BI241" s="1">
        <v>1344</v>
      </c>
      <c r="BJ241" s="1">
        <v>1464</v>
      </c>
      <c r="BK241" s="1">
        <v>1759</v>
      </c>
      <c r="BL241" s="1">
        <v>1774</v>
      </c>
      <c r="BM241" s="1">
        <v>1968</v>
      </c>
      <c r="BN241" s="1">
        <v>1973</v>
      </c>
      <c r="BO241" s="1">
        <v>1974</v>
      </c>
      <c r="BP241" s="1">
        <v>1982</v>
      </c>
      <c r="BQ241" s="1">
        <v>2342</v>
      </c>
      <c r="BR241" s="1">
        <v>2472</v>
      </c>
      <c r="BS241" s="1">
        <v>2490</v>
      </c>
      <c r="BT241" s="1">
        <v>2492</v>
      </c>
      <c r="BU241" s="1">
        <v>16</v>
      </c>
      <c r="BV241" s="1" t="b">
        <v>0</v>
      </c>
    </row>
    <row r="242" spans="1:74" x14ac:dyDescent="0.2">
      <c r="A242" s="1">
        <f>IF(ISERROR(SEARCH(Lookup!B$3,All!G242)),A241,A241+1)</f>
        <v>241</v>
      </c>
      <c r="B242" s="1" t="s">
        <v>3305</v>
      </c>
      <c r="C242" s="1" t="s">
        <v>3502</v>
      </c>
      <c r="D242" s="1" t="s">
        <v>3503</v>
      </c>
      <c r="E242" s="1" t="s">
        <v>47</v>
      </c>
      <c r="F242" s="1" t="s">
        <v>478</v>
      </c>
      <c r="G242" s="1" t="s">
        <v>479</v>
      </c>
      <c r="H242" s="1">
        <v>0</v>
      </c>
      <c r="I242" s="1">
        <v>0</v>
      </c>
      <c r="J242" s="1">
        <v>0</v>
      </c>
      <c r="K242" s="1">
        <v>1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8044</v>
      </c>
      <c r="U242" s="1">
        <v>574</v>
      </c>
      <c r="V242" s="3">
        <v>1.7399999999999999E-2</v>
      </c>
      <c r="W242" s="3">
        <v>0.87630660000000005</v>
      </c>
      <c r="X242" s="3">
        <v>9.5000000000000001E-2</v>
      </c>
      <c r="Y242" s="3">
        <v>5.0000000000000001E-3</v>
      </c>
      <c r="Z242" s="1">
        <v>0</v>
      </c>
      <c r="AA242" s="1">
        <v>0</v>
      </c>
      <c r="AB242" s="1">
        <v>0</v>
      </c>
      <c r="AC242" s="1">
        <v>1</v>
      </c>
      <c r="AD242" s="1">
        <v>1</v>
      </c>
      <c r="AE242" s="1">
        <v>1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9</v>
      </c>
      <c r="AN242" s="3">
        <v>11.138125232999995</v>
      </c>
      <c r="AO242" s="3">
        <v>-2.1381252329999949</v>
      </c>
      <c r="AP242" s="1" t="s">
        <v>6925</v>
      </c>
      <c r="AQ242" s="1">
        <v>56</v>
      </c>
      <c r="AR242" s="1">
        <v>187</v>
      </c>
      <c r="AS242" s="1">
        <v>216</v>
      </c>
      <c r="AT242" s="1">
        <v>375</v>
      </c>
      <c r="AU242" s="1">
        <v>377</v>
      </c>
      <c r="AV242" s="1">
        <v>381</v>
      </c>
      <c r="AW242" s="1">
        <v>403</v>
      </c>
      <c r="AX242" s="1">
        <v>434</v>
      </c>
      <c r="AY242" s="1">
        <v>489</v>
      </c>
      <c r="AZ242" s="1">
        <v>494</v>
      </c>
      <c r="BA242" s="1">
        <v>531</v>
      </c>
      <c r="BB242" s="1">
        <v>581</v>
      </c>
      <c r="BC242" s="1">
        <v>673</v>
      </c>
      <c r="BD242" s="1">
        <v>873</v>
      </c>
      <c r="BE242" s="1">
        <v>1279</v>
      </c>
      <c r="BF242" s="1">
        <v>2035</v>
      </c>
      <c r="BG242" s="1">
        <v>2205</v>
      </c>
      <c r="BH242" s="1">
        <v>2242</v>
      </c>
      <c r="BI242" s="1">
        <v>2421</v>
      </c>
      <c r="BJ242" s="1">
        <v>2433</v>
      </c>
      <c r="BK242" s="1">
        <v>2590</v>
      </c>
      <c r="BL242" s="1">
        <v>2601</v>
      </c>
      <c r="BM242" s="1">
        <v>2606</v>
      </c>
      <c r="BN242" s="1">
        <v>2644</v>
      </c>
      <c r="BO242" s="1">
        <v>2655</v>
      </c>
      <c r="BP242" s="1">
        <v>2680</v>
      </c>
      <c r="BQ242" s="1">
        <v>2734</v>
      </c>
      <c r="BR242" s="1">
        <v>2774</v>
      </c>
      <c r="BS242" s="1">
        <v>2799</v>
      </c>
      <c r="BT242" s="1">
        <v>2813</v>
      </c>
      <c r="BU242" s="1">
        <v>18</v>
      </c>
      <c r="BV242" s="1" t="b">
        <v>0</v>
      </c>
    </row>
    <row r="243" spans="1:74" x14ac:dyDescent="0.2">
      <c r="A243" s="1">
        <f>IF(ISERROR(SEARCH(Lookup!B$3,All!G243)),A242,A242+1)</f>
        <v>242</v>
      </c>
      <c r="B243" s="1" t="s">
        <v>3305</v>
      </c>
      <c r="C243" s="1" t="s">
        <v>3412</v>
      </c>
      <c r="D243" s="1" t="s">
        <v>3504</v>
      </c>
      <c r="E243" s="1" t="s">
        <v>47</v>
      </c>
      <c r="F243" s="1" t="s">
        <v>48</v>
      </c>
      <c r="G243" s="1" t="s">
        <v>480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7660</v>
      </c>
      <c r="U243" s="1">
        <v>500</v>
      </c>
      <c r="V243" s="3">
        <v>8.4000000000000005E-2</v>
      </c>
      <c r="W243" s="3">
        <v>0.79241510000000004</v>
      </c>
      <c r="X243" s="3">
        <v>0.128</v>
      </c>
      <c r="Y243" s="3">
        <v>0.111</v>
      </c>
      <c r="Z243" s="1">
        <v>1</v>
      </c>
      <c r="AA243" s="1">
        <v>1</v>
      </c>
      <c r="AB243" s="1">
        <v>1</v>
      </c>
      <c r="AC243" s="1">
        <v>1</v>
      </c>
      <c r="AD243" s="1">
        <v>1</v>
      </c>
      <c r="AE243" s="1">
        <v>1</v>
      </c>
      <c r="AF243" s="1">
        <v>1</v>
      </c>
      <c r="AG243" s="1">
        <v>1</v>
      </c>
      <c r="AH243" s="1">
        <v>1</v>
      </c>
      <c r="AI243" s="1">
        <v>0</v>
      </c>
      <c r="AJ243" s="1">
        <v>0</v>
      </c>
      <c r="AK243" s="1">
        <v>0</v>
      </c>
      <c r="AL243" s="1">
        <v>0</v>
      </c>
      <c r="AM243" s="1">
        <v>6</v>
      </c>
      <c r="AN243" s="3">
        <v>18.780184525499983</v>
      </c>
      <c r="AO243" s="3">
        <v>-12.780184525499983</v>
      </c>
      <c r="AP243" s="1" t="s">
        <v>6925</v>
      </c>
      <c r="AQ243" s="1">
        <v>47</v>
      </c>
      <c r="AR243" s="1">
        <v>76</v>
      </c>
      <c r="AS243" s="1">
        <v>202</v>
      </c>
      <c r="AT243" s="1">
        <v>348</v>
      </c>
      <c r="AU243" s="1">
        <v>407</v>
      </c>
      <c r="AV243" s="1">
        <v>412</v>
      </c>
      <c r="AW243" s="1">
        <v>652</v>
      </c>
      <c r="AX243" s="1">
        <v>662</v>
      </c>
      <c r="AY243" s="1">
        <v>776</v>
      </c>
      <c r="AZ243" s="1">
        <v>885</v>
      </c>
      <c r="BA243" s="1">
        <v>1154</v>
      </c>
      <c r="BB243" s="1">
        <v>1333</v>
      </c>
      <c r="BC243" s="1">
        <v>1433</v>
      </c>
      <c r="BD243" s="1">
        <v>1492</v>
      </c>
      <c r="BE243" s="1">
        <v>1509</v>
      </c>
      <c r="BF243" s="1">
        <v>1588</v>
      </c>
      <c r="BG243" s="1">
        <v>2236</v>
      </c>
      <c r="BH243" s="1">
        <v>2344</v>
      </c>
      <c r="BI243" s="1">
        <v>2350</v>
      </c>
      <c r="BJ243" s="1">
        <v>2493</v>
      </c>
      <c r="BK243" s="1">
        <v>2508</v>
      </c>
      <c r="BL243" s="1">
        <v>2541</v>
      </c>
      <c r="BM243" s="1">
        <v>2555</v>
      </c>
      <c r="BN243" s="1">
        <v>2562</v>
      </c>
      <c r="BO243" s="1">
        <v>2653</v>
      </c>
      <c r="BP243" s="1">
        <v>2682</v>
      </c>
      <c r="BQ243" s="1">
        <v>2772</v>
      </c>
      <c r="BR243" s="1">
        <v>2791</v>
      </c>
      <c r="BS243" s="1">
        <v>2800</v>
      </c>
      <c r="BT243" s="1">
        <v>2824</v>
      </c>
      <c r="BU243" s="1">
        <v>21</v>
      </c>
      <c r="BV243" s="1" t="b">
        <v>0</v>
      </c>
    </row>
    <row r="244" spans="1:74" x14ac:dyDescent="0.2">
      <c r="A244" s="1">
        <f>IF(ISERROR(SEARCH(Lookup!B$3,All!G244)),A243,A243+1)</f>
        <v>243</v>
      </c>
      <c r="B244" s="1" t="s">
        <v>3368</v>
      </c>
      <c r="C244" s="1" t="s">
        <v>3505</v>
      </c>
      <c r="D244" s="1" t="s">
        <v>3506</v>
      </c>
      <c r="E244" s="1" t="s">
        <v>149</v>
      </c>
      <c r="F244" s="1" t="s">
        <v>282</v>
      </c>
      <c r="G244" s="1" t="s">
        <v>481</v>
      </c>
      <c r="H244" s="1">
        <v>0</v>
      </c>
      <c r="I244" s="1">
        <v>0</v>
      </c>
      <c r="J244" s="1">
        <v>1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7366</v>
      </c>
      <c r="U244" s="1">
        <v>251</v>
      </c>
      <c r="V244" s="3">
        <v>0.40639999999999998</v>
      </c>
      <c r="W244" s="3">
        <v>0.80079679999999998</v>
      </c>
      <c r="X244" s="3">
        <v>0.19600000000000001</v>
      </c>
      <c r="Y244" s="3">
        <v>0</v>
      </c>
      <c r="Z244" s="1">
        <v>1</v>
      </c>
      <c r="AA244" s="1">
        <v>1</v>
      </c>
      <c r="AB244" s="1">
        <v>1</v>
      </c>
      <c r="AC244" s="1">
        <v>1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16</v>
      </c>
      <c r="AN244" s="3">
        <v>18.370101583999997</v>
      </c>
      <c r="AO244" s="3">
        <v>-2.3701015839999968</v>
      </c>
      <c r="AP244" s="1" t="s">
        <v>6925</v>
      </c>
      <c r="AQ244" s="1">
        <v>122</v>
      </c>
      <c r="AR244" s="1">
        <v>146</v>
      </c>
      <c r="AS244" s="1">
        <v>425</v>
      </c>
      <c r="AT244" s="1">
        <v>479</v>
      </c>
      <c r="AU244" s="1">
        <v>502</v>
      </c>
      <c r="AV244" s="1">
        <v>514</v>
      </c>
      <c r="AW244" s="1">
        <v>580</v>
      </c>
      <c r="AX244" s="1">
        <v>582</v>
      </c>
      <c r="AY244" s="1">
        <v>708</v>
      </c>
      <c r="AZ244" s="1">
        <v>712</v>
      </c>
      <c r="BA244" s="1">
        <v>883</v>
      </c>
      <c r="BB244" s="1">
        <v>977</v>
      </c>
      <c r="BC244" s="1">
        <v>1031</v>
      </c>
      <c r="BD244" s="1">
        <v>1067</v>
      </c>
      <c r="BE244" s="1">
        <v>1069</v>
      </c>
      <c r="BF244" s="1">
        <v>1156</v>
      </c>
      <c r="BG244" s="1">
        <v>1183</v>
      </c>
      <c r="BH244" s="1">
        <v>1255</v>
      </c>
      <c r="BI244" s="1">
        <v>1329</v>
      </c>
      <c r="BJ244" s="1">
        <v>1350</v>
      </c>
      <c r="BK244" s="1">
        <v>1443</v>
      </c>
      <c r="BL244" s="1">
        <v>1605</v>
      </c>
      <c r="BM244" s="1">
        <v>1638</v>
      </c>
      <c r="BN244" s="1">
        <v>1986</v>
      </c>
      <c r="BO244" s="1">
        <v>2094</v>
      </c>
      <c r="BP244" s="1">
        <v>2124</v>
      </c>
      <c r="BQ244" s="1">
        <v>2177</v>
      </c>
      <c r="BR244" s="1">
        <v>2724</v>
      </c>
      <c r="BS244" s="1">
        <v>2738</v>
      </c>
      <c r="BT244" s="1">
        <v>2739</v>
      </c>
      <c r="BU244" s="1">
        <v>16</v>
      </c>
      <c r="BV244" s="1" t="b">
        <v>0</v>
      </c>
    </row>
    <row r="245" spans="1:74" x14ac:dyDescent="0.2">
      <c r="A245" s="1">
        <f>IF(ISERROR(SEARCH(Lookup!B$3,All!G245)),A244,A244+1)</f>
        <v>244</v>
      </c>
      <c r="B245" s="1" t="s">
        <v>3463</v>
      </c>
      <c r="C245" s="1" t="s">
        <v>3464</v>
      </c>
      <c r="D245" s="1" t="s">
        <v>3507</v>
      </c>
      <c r="E245" s="1" t="s">
        <v>75</v>
      </c>
      <c r="F245" s="1" t="s">
        <v>444</v>
      </c>
      <c r="G245" s="1" t="s">
        <v>482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1</v>
      </c>
      <c r="R245" s="1">
        <v>0</v>
      </c>
      <c r="S245" s="1">
        <v>0</v>
      </c>
      <c r="T245" s="1">
        <v>7316</v>
      </c>
      <c r="U245" s="1">
        <v>424</v>
      </c>
      <c r="V245" s="3">
        <v>0.96460000000000001</v>
      </c>
      <c r="W245" s="3">
        <v>0.45047169999999997</v>
      </c>
      <c r="X245" s="3">
        <v>5.2999999999999999E-2</v>
      </c>
      <c r="Y245" s="3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1</v>
      </c>
      <c r="AJ245" s="1">
        <v>1</v>
      </c>
      <c r="AK245" s="1">
        <v>1</v>
      </c>
      <c r="AL245" s="1">
        <v>1</v>
      </c>
      <c r="AM245" s="1">
        <v>90</v>
      </c>
      <c r="AN245" s="3">
        <v>58.189635508500011</v>
      </c>
      <c r="AO245" s="3">
        <v>31.810364491499989</v>
      </c>
      <c r="AP245" s="1" t="s">
        <v>6927</v>
      </c>
      <c r="AQ245" s="1">
        <v>30</v>
      </c>
      <c r="AR245" s="1">
        <v>71</v>
      </c>
      <c r="AS245" s="1">
        <v>92</v>
      </c>
      <c r="AT245" s="1">
        <v>139</v>
      </c>
      <c r="AU245" s="1">
        <v>141</v>
      </c>
      <c r="AV245" s="1">
        <v>160</v>
      </c>
      <c r="AW245" s="1">
        <v>166</v>
      </c>
      <c r="AX245" s="1">
        <v>285</v>
      </c>
      <c r="AY245" s="1">
        <v>290</v>
      </c>
      <c r="AZ245" s="1">
        <v>346</v>
      </c>
      <c r="BA245" s="1">
        <v>366</v>
      </c>
      <c r="BB245" s="1">
        <v>589</v>
      </c>
      <c r="BC245" s="1">
        <v>632</v>
      </c>
      <c r="BD245" s="1">
        <v>710</v>
      </c>
      <c r="BE245" s="1">
        <v>757</v>
      </c>
      <c r="BF245" s="1">
        <v>772</v>
      </c>
      <c r="BG245" s="1">
        <v>894</v>
      </c>
      <c r="BH245" s="1">
        <v>1048</v>
      </c>
      <c r="BI245" s="1">
        <v>1107</v>
      </c>
      <c r="BJ245" s="1">
        <v>1225</v>
      </c>
      <c r="BK245" s="1">
        <v>1232</v>
      </c>
      <c r="BL245" s="1">
        <v>1240</v>
      </c>
      <c r="BM245" s="1">
        <v>1267</v>
      </c>
      <c r="BN245" s="1">
        <v>1277</v>
      </c>
      <c r="BO245" s="1">
        <v>1576</v>
      </c>
      <c r="BP245" s="1">
        <v>1687</v>
      </c>
      <c r="BQ245" s="1">
        <v>1701</v>
      </c>
      <c r="BR245" s="1">
        <v>2021</v>
      </c>
      <c r="BS245" s="1">
        <v>2023</v>
      </c>
      <c r="BT245" s="1">
        <v>2670</v>
      </c>
      <c r="BU245" s="1">
        <v>3</v>
      </c>
      <c r="BV245" s="1" t="b">
        <v>1</v>
      </c>
    </row>
    <row r="246" spans="1:74" x14ac:dyDescent="0.2">
      <c r="A246" s="1">
        <f>IF(ISERROR(SEARCH(Lookup!B$3,All!G246)),A245,A245+1)</f>
        <v>245</v>
      </c>
      <c r="B246" s="1" t="s">
        <v>3305</v>
      </c>
      <c r="C246" s="1" t="s">
        <v>3412</v>
      </c>
      <c r="D246" s="1" t="s">
        <v>3508</v>
      </c>
      <c r="E246" s="1" t="s">
        <v>47</v>
      </c>
      <c r="F246" s="1" t="s">
        <v>48</v>
      </c>
      <c r="G246" s="1" t="s">
        <v>483</v>
      </c>
      <c r="H246" s="1">
        <v>1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7660</v>
      </c>
      <c r="U246" s="1">
        <v>2195</v>
      </c>
      <c r="V246" s="3">
        <v>2.5999999999999999E-2</v>
      </c>
      <c r="W246" s="3">
        <v>0.46742600000000001</v>
      </c>
      <c r="X246" s="3">
        <v>1.2999999999999999E-2</v>
      </c>
      <c r="Y246" s="3">
        <v>4.5999999999999999E-2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1</v>
      </c>
      <c r="AJ246" s="1">
        <v>1</v>
      </c>
      <c r="AK246" s="1">
        <v>1</v>
      </c>
      <c r="AL246" s="1">
        <v>1</v>
      </c>
      <c r="AM246" s="1">
        <v>78</v>
      </c>
      <c r="AN246" s="3">
        <v>47.440862130000006</v>
      </c>
      <c r="AO246" s="3">
        <v>30.559137869999994</v>
      </c>
      <c r="AP246" s="1" t="s">
        <v>6927</v>
      </c>
      <c r="AQ246" s="1">
        <v>114</v>
      </c>
      <c r="AR246" s="1">
        <v>303</v>
      </c>
      <c r="AS246" s="1">
        <v>397</v>
      </c>
      <c r="AT246" s="1">
        <v>463</v>
      </c>
      <c r="AU246" s="1">
        <v>464</v>
      </c>
      <c r="AV246" s="1">
        <v>518</v>
      </c>
      <c r="AW246" s="1">
        <v>535</v>
      </c>
      <c r="AX246" s="1">
        <v>634</v>
      </c>
      <c r="AY246" s="1">
        <v>740</v>
      </c>
      <c r="AZ246" s="1">
        <v>786</v>
      </c>
      <c r="BA246" s="1">
        <v>833</v>
      </c>
      <c r="BB246" s="1">
        <v>937</v>
      </c>
      <c r="BC246" s="1">
        <v>1126</v>
      </c>
      <c r="BD246" s="1">
        <v>1192</v>
      </c>
      <c r="BE246" s="1">
        <v>1193</v>
      </c>
      <c r="BF246" s="1">
        <v>1203</v>
      </c>
      <c r="BG246" s="1">
        <v>1393</v>
      </c>
      <c r="BH246" s="1">
        <v>1484</v>
      </c>
      <c r="BI246" s="1">
        <v>1658</v>
      </c>
      <c r="BJ246" s="1">
        <v>1801</v>
      </c>
      <c r="BK246" s="1">
        <v>1916</v>
      </c>
      <c r="BL246" s="1">
        <v>2045</v>
      </c>
      <c r="BM246" s="1">
        <v>2068</v>
      </c>
      <c r="BN246" s="1">
        <v>2085</v>
      </c>
      <c r="BO246" s="1">
        <v>2101</v>
      </c>
      <c r="BP246" s="1">
        <v>2125</v>
      </c>
      <c r="BQ246" s="1">
        <v>2271</v>
      </c>
      <c r="BR246" s="1">
        <v>2272</v>
      </c>
      <c r="BS246" s="1">
        <v>2363</v>
      </c>
      <c r="BT246" s="1">
        <v>2776</v>
      </c>
      <c r="BU246" s="1">
        <v>5</v>
      </c>
      <c r="BV246" s="1" t="b">
        <v>1</v>
      </c>
    </row>
    <row r="247" spans="1:74" x14ac:dyDescent="0.2">
      <c r="A247" s="1">
        <f>IF(ISERROR(SEARCH(Lookup!B$3,All!G247)),A246,A246+1)</f>
        <v>246</v>
      </c>
      <c r="B247" s="1" t="s">
        <v>3420</v>
      </c>
      <c r="C247" s="1" t="s">
        <v>3509</v>
      </c>
      <c r="D247" s="1" t="s">
        <v>3510</v>
      </c>
      <c r="E247" s="1" t="s">
        <v>123</v>
      </c>
      <c r="F247" s="1" t="s">
        <v>484</v>
      </c>
      <c r="G247" s="1" t="s">
        <v>485</v>
      </c>
      <c r="H247" s="1">
        <v>0</v>
      </c>
      <c r="I247" s="1">
        <v>0</v>
      </c>
      <c r="J247" s="1">
        <v>0</v>
      </c>
      <c r="K247" s="1">
        <v>1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7316</v>
      </c>
      <c r="U247" s="1">
        <v>568</v>
      </c>
      <c r="V247" s="3">
        <v>0.80630000000000002</v>
      </c>
      <c r="W247" s="3">
        <v>0.36993239999999999</v>
      </c>
      <c r="X247" s="3">
        <v>0.14199999999999999</v>
      </c>
      <c r="Y247" s="3">
        <v>0.125</v>
      </c>
      <c r="Z247" s="1">
        <v>1</v>
      </c>
      <c r="AA247" s="1">
        <v>1</v>
      </c>
      <c r="AB247" s="1">
        <v>1</v>
      </c>
      <c r="AC247" s="1">
        <v>1</v>
      </c>
      <c r="AD247" s="1">
        <v>1</v>
      </c>
      <c r="AE247" s="1">
        <v>1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33</v>
      </c>
      <c r="AN247" s="3">
        <v>61.154358962000003</v>
      </c>
      <c r="AO247" s="3">
        <v>-28.154358962000003</v>
      </c>
      <c r="AP247" s="1" t="s">
        <v>6926</v>
      </c>
      <c r="AQ247" s="1">
        <v>27</v>
      </c>
      <c r="AR247" s="1">
        <v>304</v>
      </c>
      <c r="AS247" s="1">
        <v>405</v>
      </c>
      <c r="AT247" s="1">
        <v>527</v>
      </c>
      <c r="AU247" s="1">
        <v>783</v>
      </c>
      <c r="AV247" s="1">
        <v>929</v>
      </c>
      <c r="AW247" s="1">
        <v>1021</v>
      </c>
      <c r="AX247" s="1">
        <v>1303</v>
      </c>
      <c r="AY247" s="1">
        <v>1471</v>
      </c>
      <c r="AZ247" s="1">
        <v>1642</v>
      </c>
      <c r="BA247" s="1">
        <v>1712</v>
      </c>
      <c r="BB247" s="1">
        <v>1713</v>
      </c>
      <c r="BC247" s="1">
        <v>1807</v>
      </c>
      <c r="BD247" s="1">
        <v>1814</v>
      </c>
      <c r="BE247" s="1">
        <v>1819</v>
      </c>
      <c r="BF247" s="1">
        <v>1840</v>
      </c>
      <c r="BG247" s="1">
        <v>1868</v>
      </c>
      <c r="BH247" s="1">
        <v>1958</v>
      </c>
      <c r="BI247" s="1">
        <v>2079</v>
      </c>
      <c r="BJ247" s="1">
        <v>2080</v>
      </c>
      <c r="BK247" s="1">
        <v>2092</v>
      </c>
      <c r="BL247" s="1">
        <v>2113</v>
      </c>
      <c r="BM247" s="1">
        <v>2114</v>
      </c>
      <c r="BN247" s="1">
        <v>2151</v>
      </c>
      <c r="BO247" s="1">
        <v>2203</v>
      </c>
      <c r="BP247" s="1">
        <v>2229</v>
      </c>
      <c r="BQ247" s="1">
        <v>2234</v>
      </c>
      <c r="BR247" s="1">
        <v>2250</v>
      </c>
      <c r="BS247" s="1">
        <v>2301</v>
      </c>
      <c r="BT247" s="1">
        <v>2386</v>
      </c>
      <c r="BU247" s="1">
        <v>27</v>
      </c>
      <c r="BV247" s="1" t="b">
        <v>0</v>
      </c>
    </row>
    <row r="248" spans="1:74" x14ac:dyDescent="0.2">
      <c r="A248" s="1">
        <f>IF(ISERROR(SEARCH(Lookup!B$3,All!G248)),A247,A247+1)</f>
        <v>247</v>
      </c>
      <c r="B248" s="1" t="s">
        <v>3442</v>
      </c>
      <c r="C248" s="1" t="s">
        <v>3443</v>
      </c>
      <c r="D248" s="1" t="s">
        <v>3511</v>
      </c>
      <c r="E248" s="1" t="s">
        <v>78</v>
      </c>
      <c r="F248" s="1" t="s">
        <v>165</v>
      </c>
      <c r="G248" s="1" t="s">
        <v>486</v>
      </c>
      <c r="H248" s="1">
        <v>0</v>
      </c>
      <c r="I248" s="1">
        <v>1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7835</v>
      </c>
      <c r="U248" s="1">
        <v>249</v>
      </c>
      <c r="V248" s="3">
        <v>0.39760000000000001</v>
      </c>
      <c r="W248" s="3">
        <v>0.8232931</v>
      </c>
      <c r="X248" s="3">
        <v>0.20599999999999999</v>
      </c>
      <c r="Y248" s="3">
        <v>3.6999999999999998E-2</v>
      </c>
      <c r="Z248" s="1">
        <v>1</v>
      </c>
      <c r="AA248" s="1">
        <v>1</v>
      </c>
      <c r="AB248" s="1">
        <v>1</v>
      </c>
      <c r="AC248" s="1">
        <v>1</v>
      </c>
      <c r="AD248" s="1">
        <v>1</v>
      </c>
      <c r="AE248" s="1">
        <v>1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10</v>
      </c>
      <c r="AN248" s="3">
        <v>16.536407915500007</v>
      </c>
      <c r="AO248" s="3">
        <v>-6.536407915500007</v>
      </c>
      <c r="AP248" s="1" t="s">
        <v>6925</v>
      </c>
      <c r="AQ248" s="1">
        <v>61</v>
      </c>
      <c r="AR248" s="1">
        <v>140</v>
      </c>
      <c r="AS248" s="1">
        <v>229</v>
      </c>
      <c r="AT248" s="1">
        <v>370</v>
      </c>
      <c r="AU248" s="1">
        <v>524</v>
      </c>
      <c r="AV248" s="1">
        <v>556</v>
      </c>
      <c r="AW248" s="1">
        <v>557</v>
      </c>
      <c r="AX248" s="1">
        <v>578</v>
      </c>
      <c r="AY248" s="1">
        <v>608</v>
      </c>
      <c r="AZ248" s="1">
        <v>831</v>
      </c>
      <c r="BA248" s="1">
        <v>862</v>
      </c>
      <c r="BB248" s="1">
        <v>866</v>
      </c>
      <c r="BC248" s="1">
        <v>947</v>
      </c>
      <c r="BD248" s="1">
        <v>989</v>
      </c>
      <c r="BE248" s="1">
        <v>1063</v>
      </c>
      <c r="BF248" s="1">
        <v>1121</v>
      </c>
      <c r="BG248" s="1">
        <v>1138</v>
      </c>
      <c r="BH248" s="1">
        <v>1293</v>
      </c>
      <c r="BI248" s="1">
        <v>1325</v>
      </c>
      <c r="BJ248" s="1">
        <v>1326</v>
      </c>
      <c r="BK248" s="1">
        <v>1362</v>
      </c>
      <c r="BL248" s="1">
        <v>1428</v>
      </c>
      <c r="BM248" s="1">
        <v>1444</v>
      </c>
      <c r="BN248" s="1">
        <v>1690</v>
      </c>
      <c r="BO248" s="1">
        <v>1905</v>
      </c>
      <c r="BP248" s="1">
        <v>2218</v>
      </c>
      <c r="BQ248" s="1">
        <v>2393</v>
      </c>
      <c r="BR248" s="1">
        <v>2609</v>
      </c>
      <c r="BS248" s="1">
        <v>2671</v>
      </c>
      <c r="BT248" s="1">
        <v>2703</v>
      </c>
      <c r="BU248" s="1">
        <v>21</v>
      </c>
      <c r="BV248" s="1" t="b">
        <v>0</v>
      </c>
    </row>
    <row r="249" spans="1:74" x14ac:dyDescent="0.2">
      <c r="A249" s="1">
        <f>IF(ISERROR(SEARCH(Lookup!B$3,All!G249)),A248,A248+1)</f>
        <v>248</v>
      </c>
      <c r="B249" s="1" t="s">
        <v>3308</v>
      </c>
      <c r="C249" s="1" t="s">
        <v>3512</v>
      </c>
      <c r="D249" s="1" t="s">
        <v>3513</v>
      </c>
      <c r="E249" s="1" t="s">
        <v>193</v>
      </c>
      <c r="F249" s="1" t="s">
        <v>194</v>
      </c>
      <c r="G249" s="1" t="s">
        <v>487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1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7316</v>
      </c>
      <c r="U249" s="1">
        <v>345</v>
      </c>
      <c r="V249" s="3">
        <v>0.89280000000000004</v>
      </c>
      <c r="W249" s="3">
        <v>0.68405800000000005</v>
      </c>
      <c r="X249" s="3">
        <v>0.155</v>
      </c>
      <c r="Y249" s="3">
        <v>4.2999999999999997E-2</v>
      </c>
      <c r="Z249" s="1">
        <v>1</v>
      </c>
      <c r="AA249" s="1">
        <v>1</v>
      </c>
      <c r="AB249" s="1">
        <v>1</v>
      </c>
      <c r="AC249" s="1">
        <v>1</v>
      </c>
      <c r="AD249" s="1">
        <v>1</v>
      </c>
      <c r="AE249" s="1">
        <v>1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25</v>
      </c>
      <c r="AN249" s="3">
        <v>35.518345289999999</v>
      </c>
      <c r="AO249" s="3">
        <v>-10.518345289999999</v>
      </c>
      <c r="AP249" s="1" t="s">
        <v>6925</v>
      </c>
      <c r="AQ249" s="1">
        <v>78</v>
      </c>
      <c r="AR249" s="1">
        <v>144</v>
      </c>
      <c r="AS249" s="1">
        <v>173</v>
      </c>
      <c r="AT249" s="1">
        <v>183</v>
      </c>
      <c r="AU249" s="1">
        <v>254</v>
      </c>
      <c r="AV249" s="1">
        <v>336</v>
      </c>
      <c r="AW249" s="1">
        <v>406</v>
      </c>
      <c r="AX249" s="1">
        <v>469</v>
      </c>
      <c r="AY249" s="1">
        <v>501</v>
      </c>
      <c r="AZ249" s="1">
        <v>506</v>
      </c>
      <c r="BA249" s="1">
        <v>590</v>
      </c>
      <c r="BB249" s="1">
        <v>846</v>
      </c>
      <c r="BC249" s="1">
        <v>932</v>
      </c>
      <c r="BD249" s="1">
        <v>981</v>
      </c>
      <c r="BE249" s="1">
        <v>1140</v>
      </c>
      <c r="BF249" s="1">
        <v>1281</v>
      </c>
      <c r="BG249" s="1">
        <v>1283</v>
      </c>
      <c r="BH249" s="1">
        <v>1338</v>
      </c>
      <c r="BI249" s="1">
        <v>1375</v>
      </c>
      <c r="BJ249" s="1">
        <v>1413</v>
      </c>
      <c r="BK249" s="1">
        <v>1523</v>
      </c>
      <c r="BL249" s="1">
        <v>1591</v>
      </c>
      <c r="BM249" s="1">
        <v>1633</v>
      </c>
      <c r="BN249" s="1">
        <v>1641</v>
      </c>
      <c r="BO249" s="1">
        <v>1644</v>
      </c>
      <c r="BP249" s="1">
        <v>1662</v>
      </c>
      <c r="BQ249" s="1">
        <v>1697</v>
      </c>
      <c r="BR249" s="1">
        <v>1841</v>
      </c>
      <c r="BS249" s="1">
        <v>1870</v>
      </c>
      <c r="BT249" s="1">
        <v>2211</v>
      </c>
      <c r="BU249" s="1">
        <v>30</v>
      </c>
      <c r="BV249" s="1" t="b">
        <v>0</v>
      </c>
    </row>
    <row r="250" spans="1:74" x14ac:dyDescent="0.2">
      <c r="A250" s="1">
        <f>IF(ISERROR(SEARCH(Lookup!B$3,All!G250)),A249,A249+1)</f>
        <v>249</v>
      </c>
      <c r="B250" s="1" t="s">
        <v>3355</v>
      </c>
      <c r="C250" s="1" t="s">
        <v>3514</v>
      </c>
      <c r="D250" s="1" t="s">
        <v>3515</v>
      </c>
      <c r="E250" s="1" t="s">
        <v>360</v>
      </c>
      <c r="F250" s="1" t="s">
        <v>488</v>
      </c>
      <c r="G250" s="1" t="s">
        <v>489</v>
      </c>
      <c r="H250" s="1">
        <v>0</v>
      </c>
      <c r="I250" s="1">
        <v>0</v>
      </c>
      <c r="J250" s="1">
        <v>0</v>
      </c>
      <c r="K250" s="1">
        <v>0</v>
      </c>
      <c r="L250" s="1">
        <v>1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7316</v>
      </c>
      <c r="U250" s="1">
        <v>439</v>
      </c>
      <c r="V250" s="3">
        <v>0.96579999999999999</v>
      </c>
      <c r="W250" s="3">
        <v>0.1298406</v>
      </c>
      <c r="X250" s="3">
        <v>0.19700000000000001</v>
      </c>
      <c r="Y250" s="3">
        <v>0</v>
      </c>
      <c r="Z250" s="1">
        <v>1</v>
      </c>
      <c r="AA250" s="1">
        <v>1</v>
      </c>
      <c r="AB250" s="1">
        <v>1</v>
      </c>
      <c r="AC250" s="1">
        <v>1</v>
      </c>
      <c r="AD250" s="1">
        <v>1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74</v>
      </c>
      <c r="AN250" s="3">
        <v>79.071185903</v>
      </c>
      <c r="AO250" s="3">
        <v>-5.0711859029999999</v>
      </c>
      <c r="AP250" s="1" t="s">
        <v>6925</v>
      </c>
      <c r="AQ250" s="1">
        <v>667</v>
      </c>
      <c r="AR250" s="1">
        <v>745</v>
      </c>
      <c r="AS250" s="1">
        <v>1176</v>
      </c>
      <c r="AT250" s="1">
        <v>1189</v>
      </c>
      <c r="AU250" s="1">
        <v>1249</v>
      </c>
      <c r="AV250" s="1">
        <v>1268</v>
      </c>
      <c r="AW250" s="1">
        <v>1294</v>
      </c>
      <c r="AX250" s="1">
        <v>1351</v>
      </c>
      <c r="AY250" s="1">
        <v>1359</v>
      </c>
      <c r="AZ250" s="1">
        <v>1412</v>
      </c>
      <c r="BA250" s="1">
        <v>1463</v>
      </c>
      <c r="BB250" s="1">
        <v>1478</v>
      </c>
      <c r="BC250" s="1">
        <v>1483</v>
      </c>
      <c r="BD250" s="1">
        <v>1488</v>
      </c>
      <c r="BE250" s="1">
        <v>1789</v>
      </c>
      <c r="BF250" s="1">
        <v>1885</v>
      </c>
      <c r="BG250" s="1">
        <v>2077</v>
      </c>
      <c r="BH250" s="1">
        <v>2171</v>
      </c>
      <c r="BI250" s="1">
        <v>2253</v>
      </c>
      <c r="BJ250" s="1">
        <v>2254</v>
      </c>
      <c r="BK250" s="1">
        <v>2338</v>
      </c>
      <c r="BL250" s="1">
        <v>2352</v>
      </c>
      <c r="BM250" s="1">
        <v>2406</v>
      </c>
      <c r="BN250" s="1">
        <v>2431</v>
      </c>
      <c r="BO250" s="1">
        <v>2525</v>
      </c>
      <c r="BP250" s="1">
        <v>2531</v>
      </c>
      <c r="BQ250" s="1">
        <v>2567</v>
      </c>
      <c r="BR250" s="1">
        <v>2612</v>
      </c>
      <c r="BS250" s="1">
        <v>2623</v>
      </c>
      <c r="BT250" s="1">
        <v>2666</v>
      </c>
      <c r="BU250" s="1">
        <v>20</v>
      </c>
      <c r="BV250" s="1" t="b">
        <v>0</v>
      </c>
    </row>
    <row r="251" spans="1:74" x14ac:dyDescent="0.2">
      <c r="A251" s="1">
        <f>IF(ISERROR(SEARCH(Lookup!B$3,All!G251)),A250,A250+1)</f>
        <v>250</v>
      </c>
      <c r="B251" s="1" t="s">
        <v>3516</v>
      </c>
      <c r="C251" s="1" t="s">
        <v>3517</v>
      </c>
      <c r="D251" s="1" t="s">
        <v>3518</v>
      </c>
      <c r="E251" s="1" t="s">
        <v>490</v>
      </c>
      <c r="F251" s="1" t="s">
        <v>491</v>
      </c>
      <c r="G251" s="1" t="s">
        <v>492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1</v>
      </c>
      <c r="Q251" s="1">
        <v>0</v>
      </c>
      <c r="R251" s="1">
        <v>0</v>
      </c>
      <c r="S251" s="1">
        <v>0</v>
      </c>
      <c r="T251" s="1">
        <v>7316</v>
      </c>
      <c r="U251" s="1">
        <v>258</v>
      </c>
      <c r="V251" s="3">
        <v>0.92249999999999999</v>
      </c>
      <c r="W251" s="3">
        <v>0.74031009999999997</v>
      </c>
      <c r="X251" s="3">
        <v>0</v>
      </c>
      <c r="Y251" s="3">
        <v>0</v>
      </c>
      <c r="Z251" s="1">
        <v>1</v>
      </c>
      <c r="AA251" s="1">
        <v>1</v>
      </c>
      <c r="AB251" s="1">
        <v>1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25</v>
      </c>
      <c r="AN251" s="3">
        <v>36.171801000500004</v>
      </c>
      <c r="AO251" s="3">
        <v>-11.171801000500004</v>
      </c>
      <c r="AP251" s="1" t="s">
        <v>6925</v>
      </c>
      <c r="AQ251" s="1">
        <v>42</v>
      </c>
      <c r="AR251" s="1">
        <v>70</v>
      </c>
      <c r="AS251" s="1">
        <v>233</v>
      </c>
      <c r="AT251" s="1">
        <v>570</v>
      </c>
      <c r="AU251" s="1">
        <v>573</v>
      </c>
      <c r="AV251" s="1">
        <v>835</v>
      </c>
      <c r="AW251" s="1">
        <v>892</v>
      </c>
      <c r="AX251" s="1">
        <v>916</v>
      </c>
      <c r="AY251" s="1">
        <v>960</v>
      </c>
      <c r="AZ251" s="1">
        <v>990</v>
      </c>
      <c r="BA251" s="1">
        <v>1001</v>
      </c>
      <c r="BB251" s="1">
        <v>1068</v>
      </c>
      <c r="BC251" s="1">
        <v>1234</v>
      </c>
      <c r="BD251" s="1">
        <v>1399</v>
      </c>
      <c r="BE251" s="1">
        <v>1437</v>
      </c>
      <c r="BF251" s="1">
        <v>1461</v>
      </c>
      <c r="BG251" s="1">
        <v>1468</v>
      </c>
      <c r="BH251" s="1">
        <v>1521</v>
      </c>
      <c r="BI251" s="1">
        <v>1583</v>
      </c>
      <c r="BJ251" s="1">
        <v>1781</v>
      </c>
      <c r="BK251" s="1">
        <v>1883</v>
      </c>
      <c r="BL251" s="1">
        <v>2074</v>
      </c>
      <c r="BM251" s="1">
        <v>2167</v>
      </c>
      <c r="BN251" s="1">
        <v>2220</v>
      </c>
      <c r="BO251" s="1">
        <v>2320</v>
      </c>
      <c r="BP251" s="1">
        <v>2423</v>
      </c>
      <c r="BQ251" s="1">
        <v>2450</v>
      </c>
      <c r="BR251" s="1">
        <v>2452</v>
      </c>
      <c r="BS251" s="1">
        <v>2524</v>
      </c>
      <c r="BT251" s="1">
        <v>2731</v>
      </c>
      <c r="BU251" s="1">
        <v>28</v>
      </c>
      <c r="BV251" s="1" t="b">
        <v>0</v>
      </c>
    </row>
    <row r="252" spans="1:74" x14ac:dyDescent="0.2">
      <c r="A252" s="1">
        <f>IF(ISERROR(SEARCH(Lookup!B$3,All!G252)),A251,A251+1)</f>
        <v>251</v>
      </c>
      <c r="B252" s="1" t="s">
        <v>3325</v>
      </c>
      <c r="C252" s="1" t="s">
        <v>3519</v>
      </c>
      <c r="D252" s="1" t="s">
        <v>3520</v>
      </c>
      <c r="E252" s="1" t="s">
        <v>53</v>
      </c>
      <c r="F252" s="1" t="s">
        <v>493</v>
      </c>
      <c r="G252" s="1" t="s">
        <v>494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1</v>
      </c>
      <c r="R252" s="1">
        <v>0</v>
      </c>
      <c r="S252" s="1">
        <v>0</v>
      </c>
      <c r="T252" s="1">
        <v>7316</v>
      </c>
      <c r="U252" s="1">
        <v>501</v>
      </c>
      <c r="V252" s="3">
        <v>0.94810000000000005</v>
      </c>
      <c r="W252" s="3">
        <v>0.43712570000000001</v>
      </c>
      <c r="X252" s="3">
        <v>0.11799999999999999</v>
      </c>
      <c r="Y252" s="3">
        <v>2E-3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1</v>
      </c>
      <c r="AH252" s="1">
        <v>1</v>
      </c>
      <c r="AI252" s="1">
        <v>0</v>
      </c>
      <c r="AJ252" s="1">
        <v>0</v>
      </c>
      <c r="AK252" s="1">
        <v>0</v>
      </c>
      <c r="AL252" s="1">
        <v>0</v>
      </c>
      <c r="AM252" s="1">
        <v>42</v>
      </c>
      <c r="AN252" s="3">
        <v>56.857745278499998</v>
      </c>
      <c r="AO252" s="3">
        <v>-14.857745278499998</v>
      </c>
      <c r="AP252" s="1" t="s">
        <v>6925</v>
      </c>
      <c r="AQ252" s="1">
        <v>429</v>
      </c>
      <c r="AR252" s="1">
        <v>448</v>
      </c>
      <c r="AS252" s="1">
        <v>599</v>
      </c>
      <c r="AT252" s="1">
        <v>910</v>
      </c>
      <c r="AU252" s="1">
        <v>1045</v>
      </c>
      <c r="AV252" s="1">
        <v>1081</v>
      </c>
      <c r="AW252" s="1">
        <v>1089</v>
      </c>
      <c r="AX252" s="1">
        <v>1190</v>
      </c>
      <c r="AY252" s="1">
        <v>1230</v>
      </c>
      <c r="AZ252" s="1">
        <v>1274</v>
      </c>
      <c r="BA252" s="1">
        <v>1637</v>
      </c>
      <c r="BB252" s="1">
        <v>1739</v>
      </c>
      <c r="BC252" s="1">
        <v>1842</v>
      </c>
      <c r="BD252" s="1">
        <v>1897</v>
      </c>
      <c r="BE252" s="1">
        <v>1939</v>
      </c>
      <c r="BF252" s="1">
        <v>1978</v>
      </c>
      <c r="BG252" s="1">
        <v>1988</v>
      </c>
      <c r="BH252" s="1">
        <v>2022</v>
      </c>
      <c r="BI252" s="1">
        <v>2044</v>
      </c>
      <c r="BJ252" s="1">
        <v>2134</v>
      </c>
      <c r="BK252" s="1">
        <v>2142</v>
      </c>
      <c r="BL252" s="1">
        <v>2155</v>
      </c>
      <c r="BM252" s="1">
        <v>2164</v>
      </c>
      <c r="BN252" s="1">
        <v>2262</v>
      </c>
      <c r="BO252" s="1">
        <v>2267</v>
      </c>
      <c r="BP252" s="1">
        <v>2374</v>
      </c>
      <c r="BQ252" s="1">
        <v>2506</v>
      </c>
      <c r="BR252" s="1">
        <v>2534</v>
      </c>
      <c r="BS252" s="1">
        <v>2616</v>
      </c>
      <c r="BT252" s="1">
        <v>2779</v>
      </c>
      <c r="BU252" s="1">
        <v>21</v>
      </c>
      <c r="BV252" s="1" t="b">
        <v>0</v>
      </c>
    </row>
    <row r="253" spans="1:74" x14ac:dyDescent="0.2">
      <c r="A253" s="1">
        <f>IF(ISERROR(SEARCH(Lookup!B$3,All!G253)),A252,A252+1)</f>
        <v>252</v>
      </c>
      <c r="B253" s="1" t="s">
        <v>3325</v>
      </c>
      <c r="C253" s="1" t="s">
        <v>3519</v>
      </c>
      <c r="D253" s="1" t="s">
        <v>3521</v>
      </c>
      <c r="E253" s="1" t="s">
        <v>53</v>
      </c>
      <c r="F253" s="1" t="s">
        <v>493</v>
      </c>
      <c r="G253" s="1" t="s">
        <v>495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1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7316</v>
      </c>
      <c r="U253" s="1">
        <v>1007</v>
      </c>
      <c r="V253" s="3">
        <v>0.95330000000000004</v>
      </c>
      <c r="W253" s="3">
        <v>0.3634558</v>
      </c>
      <c r="X253" s="3">
        <v>0.11</v>
      </c>
      <c r="Y253" s="3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1</v>
      </c>
      <c r="AJ253" s="1">
        <v>1</v>
      </c>
      <c r="AK253" s="1">
        <v>1</v>
      </c>
      <c r="AL253" s="1">
        <v>1</v>
      </c>
      <c r="AM253" s="1">
        <v>68</v>
      </c>
      <c r="AN253" s="3">
        <v>63.101857878999994</v>
      </c>
      <c r="AO253" s="3">
        <v>4.8981421210000065</v>
      </c>
      <c r="AP253" s="1" t="s">
        <v>6925</v>
      </c>
      <c r="AQ253" s="1">
        <v>149</v>
      </c>
      <c r="AR253" s="1">
        <v>263</v>
      </c>
      <c r="AS253" s="1">
        <v>287</v>
      </c>
      <c r="AT253" s="1">
        <v>291</v>
      </c>
      <c r="AU253" s="1">
        <v>328</v>
      </c>
      <c r="AV253" s="1">
        <v>337</v>
      </c>
      <c r="AW253" s="1">
        <v>353</v>
      </c>
      <c r="AX253" s="1">
        <v>427</v>
      </c>
      <c r="AY253" s="1">
        <v>471</v>
      </c>
      <c r="AZ253" s="1">
        <v>565</v>
      </c>
      <c r="BA253" s="1">
        <v>655</v>
      </c>
      <c r="BB253" s="1">
        <v>926</v>
      </c>
      <c r="BC253" s="1">
        <v>933</v>
      </c>
      <c r="BD253" s="1">
        <v>1053</v>
      </c>
      <c r="BE253" s="1">
        <v>1284</v>
      </c>
      <c r="BF253" s="1">
        <v>1323</v>
      </c>
      <c r="BG253" s="1">
        <v>1367</v>
      </c>
      <c r="BH253" s="1">
        <v>1493</v>
      </c>
      <c r="BI253" s="1">
        <v>1579</v>
      </c>
      <c r="BJ253" s="1">
        <v>1601</v>
      </c>
      <c r="BK253" s="1">
        <v>1612</v>
      </c>
      <c r="BL253" s="1">
        <v>1651</v>
      </c>
      <c r="BM253" s="1">
        <v>1656</v>
      </c>
      <c r="BN253" s="1">
        <v>1663</v>
      </c>
      <c r="BO253" s="1">
        <v>1835</v>
      </c>
      <c r="BP253" s="1">
        <v>2065</v>
      </c>
      <c r="BQ253" s="1">
        <v>2111</v>
      </c>
      <c r="BR253" s="1">
        <v>2210</v>
      </c>
      <c r="BS253" s="1">
        <v>2225</v>
      </c>
      <c r="BT253" s="1">
        <v>2330</v>
      </c>
      <c r="BU253" s="1">
        <v>15</v>
      </c>
      <c r="BV253" s="1" t="b">
        <v>0</v>
      </c>
    </row>
    <row r="254" spans="1:74" x14ac:dyDescent="0.2">
      <c r="A254" s="1">
        <f>IF(ISERROR(SEARCH(Lookup!B$3,All!G254)),A253,A253+1)</f>
        <v>253</v>
      </c>
      <c r="B254" s="1" t="s">
        <v>3368</v>
      </c>
      <c r="C254" s="1" t="s">
        <v>3369</v>
      </c>
      <c r="D254" s="1" t="s">
        <v>3522</v>
      </c>
      <c r="E254" s="1" t="s">
        <v>149</v>
      </c>
      <c r="F254" s="1" t="s">
        <v>370</v>
      </c>
      <c r="G254" s="1" t="s">
        <v>496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7316</v>
      </c>
      <c r="U254" s="1">
        <v>371</v>
      </c>
      <c r="V254" s="3">
        <v>0.95420000000000005</v>
      </c>
      <c r="W254" s="3">
        <v>0.31266850000000002</v>
      </c>
      <c r="X254" s="3">
        <v>0.128</v>
      </c>
      <c r="Y254" s="3">
        <v>3.0000000000000001E-3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1</v>
      </c>
      <c r="AG254" s="1">
        <v>1</v>
      </c>
      <c r="AH254" s="1">
        <v>1</v>
      </c>
      <c r="AI254" s="1">
        <v>0</v>
      </c>
      <c r="AJ254" s="1">
        <v>0</v>
      </c>
      <c r="AK254" s="1">
        <v>0</v>
      </c>
      <c r="AL254" s="1">
        <v>0</v>
      </c>
      <c r="AM254" s="1">
        <v>55</v>
      </c>
      <c r="AN254" s="3">
        <v>66.617598092500003</v>
      </c>
      <c r="AO254" s="3">
        <v>-11.617598092500003</v>
      </c>
      <c r="AP254" s="1" t="s">
        <v>6925</v>
      </c>
      <c r="AQ254" s="1">
        <v>288</v>
      </c>
      <c r="AR254" s="1">
        <v>292</v>
      </c>
      <c r="AS254" s="1">
        <v>347</v>
      </c>
      <c r="AT254" s="1">
        <v>654</v>
      </c>
      <c r="AU254" s="1">
        <v>663</v>
      </c>
      <c r="AV254" s="1">
        <v>1000</v>
      </c>
      <c r="AW254" s="1">
        <v>1065</v>
      </c>
      <c r="AX254" s="1">
        <v>1139</v>
      </c>
      <c r="AY254" s="1">
        <v>1238</v>
      </c>
      <c r="AZ254" s="1">
        <v>1700</v>
      </c>
      <c r="BA254" s="1">
        <v>1717</v>
      </c>
      <c r="BB254" s="1">
        <v>1754</v>
      </c>
      <c r="BC254" s="1">
        <v>1755</v>
      </c>
      <c r="BD254" s="1">
        <v>1764</v>
      </c>
      <c r="BE254" s="1">
        <v>1856</v>
      </c>
      <c r="BF254" s="1">
        <v>1941</v>
      </c>
      <c r="BG254" s="1">
        <v>2038</v>
      </c>
      <c r="BH254" s="1">
        <v>2052</v>
      </c>
      <c r="BI254" s="1">
        <v>2056</v>
      </c>
      <c r="BJ254" s="1">
        <v>2102</v>
      </c>
      <c r="BK254" s="1">
        <v>2149</v>
      </c>
      <c r="BL254" s="1">
        <v>2172</v>
      </c>
      <c r="BM254" s="1">
        <v>2248</v>
      </c>
      <c r="BN254" s="1">
        <v>2275</v>
      </c>
      <c r="BO254" s="1">
        <v>2356</v>
      </c>
      <c r="BP254" s="1">
        <v>2459</v>
      </c>
      <c r="BQ254" s="1">
        <v>2529</v>
      </c>
      <c r="BR254" s="1">
        <v>2578</v>
      </c>
      <c r="BS254" s="1">
        <v>2674</v>
      </c>
      <c r="BT254" s="1">
        <v>2781</v>
      </c>
      <c r="BU254" s="1">
        <v>16</v>
      </c>
      <c r="BV254" s="1" t="b">
        <v>0</v>
      </c>
    </row>
    <row r="255" spans="1:74" x14ac:dyDescent="0.2">
      <c r="A255" s="1">
        <f>IF(ISERROR(SEARCH(Lookup!B$3,All!G255)),A254,A254+1)</f>
        <v>254</v>
      </c>
      <c r="B255" s="1" t="s">
        <v>3368</v>
      </c>
      <c r="C255" s="1" t="s">
        <v>3369</v>
      </c>
      <c r="D255" s="1" t="s">
        <v>3523</v>
      </c>
      <c r="E255" s="1" t="s">
        <v>149</v>
      </c>
      <c r="F255" s="1" t="s">
        <v>370</v>
      </c>
      <c r="G255" s="1" t="s">
        <v>497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1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7316</v>
      </c>
      <c r="U255" s="1">
        <v>371</v>
      </c>
      <c r="V255" s="3">
        <v>0.97570000000000001</v>
      </c>
      <c r="W255" s="3">
        <v>0.38544469999999997</v>
      </c>
      <c r="X255" s="3">
        <v>0.16200000000000001</v>
      </c>
      <c r="Y255" s="3">
        <v>0</v>
      </c>
      <c r="Z255" s="1">
        <v>1</v>
      </c>
      <c r="AA255" s="1">
        <v>1</v>
      </c>
      <c r="AB255" s="1">
        <v>1</v>
      </c>
      <c r="AC255" s="1">
        <v>1</v>
      </c>
      <c r="AD255" s="1">
        <v>1</v>
      </c>
      <c r="AE255" s="1">
        <v>1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96</v>
      </c>
      <c r="AN255" s="3">
        <v>59.816581373500007</v>
      </c>
      <c r="AO255" s="3">
        <v>36.183418626499993</v>
      </c>
      <c r="AP255" s="1" t="s">
        <v>6929</v>
      </c>
      <c r="AQ255" s="1">
        <v>31</v>
      </c>
      <c r="AR255" s="1">
        <v>78</v>
      </c>
      <c r="AS255" s="1">
        <v>112</v>
      </c>
      <c r="AT255" s="1">
        <v>173</v>
      </c>
      <c r="AU255" s="1">
        <v>230</v>
      </c>
      <c r="AV255" s="1">
        <v>248</v>
      </c>
      <c r="AW255" s="1">
        <v>258</v>
      </c>
      <c r="AX255" s="1">
        <v>272</v>
      </c>
      <c r="AY255" s="1">
        <v>406</v>
      </c>
      <c r="AZ255" s="1">
        <v>501</v>
      </c>
      <c r="BA255" s="1">
        <v>590</v>
      </c>
      <c r="BB255" s="1">
        <v>610</v>
      </c>
      <c r="BC255" s="1">
        <v>769</v>
      </c>
      <c r="BD255" s="1">
        <v>943</v>
      </c>
      <c r="BE255" s="1">
        <v>981</v>
      </c>
      <c r="BF255" s="1">
        <v>1140</v>
      </c>
      <c r="BG255" s="1">
        <v>1281</v>
      </c>
      <c r="BH255" s="1">
        <v>1283</v>
      </c>
      <c r="BI255" s="1">
        <v>1338</v>
      </c>
      <c r="BJ255" s="1">
        <v>1523</v>
      </c>
      <c r="BK255" s="1">
        <v>1551</v>
      </c>
      <c r="BL255" s="1">
        <v>1641</v>
      </c>
      <c r="BM255" s="1">
        <v>1644</v>
      </c>
      <c r="BN255" s="1">
        <v>1662</v>
      </c>
      <c r="BO255" s="1">
        <v>1710</v>
      </c>
      <c r="BP255" s="1">
        <v>1841</v>
      </c>
      <c r="BQ255" s="1">
        <v>1870</v>
      </c>
      <c r="BR255" s="1">
        <v>2005</v>
      </c>
      <c r="BS255" s="1">
        <v>2665</v>
      </c>
      <c r="BT255" s="1">
        <v>2699</v>
      </c>
      <c r="BU255" s="1">
        <v>1</v>
      </c>
      <c r="BV255" s="1" t="b">
        <v>1</v>
      </c>
    </row>
    <row r="256" spans="1:74" x14ac:dyDescent="0.2">
      <c r="A256" s="1">
        <f>IF(ISERROR(SEARCH(Lookup!B$3,All!G256)),A255,A255+1)</f>
        <v>255</v>
      </c>
      <c r="B256" s="1" t="s">
        <v>3420</v>
      </c>
      <c r="C256" s="1" t="s">
        <v>3524</v>
      </c>
      <c r="D256" s="1" t="s">
        <v>3525</v>
      </c>
      <c r="E256" s="1" t="s">
        <v>123</v>
      </c>
      <c r="F256" s="1" t="s">
        <v>498</v>
      </c>
      <c r="G256" s="1" t="s">
        <v>499</v>
      </c>
      <c r="H256" s="1">
        <v>0</v>
      </c>
      <c r="I256" s="1">
        <v>0</v>
      </c>
      <c r="J256" s="1">
        <v>0</v>
      </c>
      <c r="K256" s="1">
        <v>1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9823</v>
      </c>
      <c r="U256" s="1">
        <v>955</v>
      </c>
      <c r="V256" s="3">
        <v>0.75600000000000001</v>
      </c>
      <c r="W256" s="3">
        <v>0.53242679999999998</v>
      </c>
      <c r="X256" s="3">
        <v>7.9000000000000001E-2</v>
      </c>
      <c r="Y256" s="3">
        <v>5.5E-2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1</v>
      </c>
      <c r="AI256" s="1">
        <v>1</v>
      </c>
      <c r="AJ256" s="1">
        <v>1</v>
      </c>
      <c r="AK256" s="1">
        <v>1</v>
      </c>
      <c r="AL256" s="1">
        <v>1</v>
      </c>
      <c r="AM256" s="1">
        <v>22</v>
      </c>
      <c r="AN256" s="3">
        <v>48.825414734000006</v>
      </c>
      <c r="AO256" s="3">
        <v>-26.825414734000006</v>
      </c>
      <c r="AP256" s="1" t="s">
        <v>6926</v>
      </c>
      <c r="AQ256" s="1">
        <v>127</v>
      </c>
      <c r="AR256" s="1">
        <v>364</v>
      </c>
      <c r="AS256" s="1">
        <v>486</v>
      </c>
      <c r="AT256" s="1">
        <v>526</v>
      </c>
      <c r="AU256" s="1">
        <v>535</v>
      </c>
      <c r="AV256" s="1">
        <v>544</v>
      </c>
      <c r="AW256" s="1">
        <v>574</v>
      </c>
      <c r="AX256" s="1">
        <v>707</v>
      </c>
      <c r="AY256" s="1">
        <v>830</v>
      </c>
      <c r="AZ256" s="1">
        <v>864</v>
      </c>
      <c r="BA256" s="1">
        <v>875</v>
      </c>
      <c r="BB256" s="1">
        <v>898</v>
      </c>
      <c r="BC256" s="1">
        <v>913</v>
      </c>
      <c r="BD256" s="1">
        <v>922</v>
      </c>
      <c r="BE256" s="1">
        <v>937</v>
      </c>
      <c r="BF256" s="1">
        <v>1056</v>
      </c>
      <c r="BG256" s="1">
        <v>1074</v>
      </c>
      <c r="BH256" s="1">
        <v>1382</v>
      </c>
      <c r="BI256" s="1">
        <v>1402</v>
      </c>
      <c r="BJ256" s="1">
        <v>1476</v>
      </c>
      <c r="BK256" s="1">
        <v>1587</v>
      </c>
      <c r="BL256" s="1">
        <v>1655</v>
      </c>
      <c r="BM256" s="1">
        <v>1729</v>
      </c>
      <c r="BN256" s="1">
        <v>1829</v>
      </c>
      <c r="BO256" s="1">
        <v>1949</v>
      </c>
      <c r="BP256" s="1">
        <v>2019</v>
      </c>
      <c r="BQ256" s="1">
        <v>2046</v>
      </c>
      <c r="BR256" s="1">
        <v>2054</v>
      </c>
      <c r="BS256" s="1">
        <v>2071</v>
      </c>
      <c r="BT256" s="1">
        <v>2117</v>
      </c>
      <c r="BU256" s="1">
        <v>26</v>
      </c>
      <c r="BV256" s="1" t="b">
        <v>0</v>
      </c>
    </row>
    <row r="257" spans="1:74" x14ac:dyDescent="0.2">
      <c r="A257" s="1">
        <f>IF(ISERROR(SEARCH(Lookup!B$3,All!G257)),A256,A256+1)</f>
        <v>256</v>
      </c>
      <c r="B257" s="1" t="s">
        <v>3526</v>
      </c>
      <c r="C257" s="1" t="s">
        <v>3527</v>
      </c>
      <c r="D257" s="1" t="s">
        <v>3528</v>
      </c>
      <c r="E257" s="1" t="s">
        <v>117</v>
      </c>
      <c r="F257" s="1" t="s">
        <v>118</v>
      </c>
      <c r="G257" s="1" t="s">
        <v>500</v>
      </c>
      <c r="H257" s="1">
        <v>0</v>
      </c>
      <c r="I257" s="1">
        <v>0</v>
      </c>
      <c r="J257" s="1">
        <v>1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7316</v>
      </c>
      <c r="U257" s="1">
        <v>449</v>
      </c>
      <c r="V257" s="3">
        <v>0.89759999999999995</v>
      </c>
      <c r="W257" s="3">
        <v>0.31115880000000001</v>
      </c>
      <c r="X257" s="3">
        <v>9.2999999999999999E-2</v>
      </c>
      <c r="Y257" s="3">
        <v>8.9999999999999993E-3</v>
      </c>
      <c r="Z257" s="1">
        <v>1</v>
      </c>
      <c r="AA257" s="1">
        <v>1</v>
      </c>
      <c r="AB257" s="1">
        <v>1</v>
      </c>
      <c r="AC257" s="1">
        <v>1</v>
      </c>
      <c r="AD257" s="1">
        <v>1</v>
      </c>
      <c r="AE257" s="1">
        <v>1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71</v>
      </c>
      <c r="AN257" s="3">
        <v>67.328814393999991</v>
      </c>
      <c r="AO257" s="3">
        <v>3.6711856060000088</v>
      </c>
      <c r="AP257" s="1" t="s">
        <v>6925</v>
      </c>
      <c r="AQ257" s="1">
        <v>46</v>
      </c>
      <c r="AR257" s="1">
        <v>54</v>
      </c>
      <c r="AS257" s="1">
        <v>123</v>
      </c>
      <c r="AT257" s="1">
        <v>281</v>
      </c>
      <c r="AU257" s="1">
        <v>306</v>
      </c>
      <c r="AV257" s="1">
        <v>309</v>
      </c>
      <c r="AW257" s="1">
        <v>318</v>
      </c>
      <c r="AX257" s="1">
        <v>474</v>
      </c>
      <c r="AY257" s="1">
        <v>638</v>
      </c>
      <c r="AZ257" s="1">
        <v>643</v>
      </c>
      <c r="BA257" s="1">
        <v>683</v>
      </c>
      <c r="BB257" s="1">
        <v>705</v>
      </c>
      <c r="BC257" s="1">
        <v>728</v>
      </c>
      <c r="BD257" s="1">
        <v>832</v>
      </c>
      <c r="BE257" s="1">
        <v>958</v>
      </c>
      <c r="BF257" s="1">
        <v>1035</v>
      </c>
      <c r="BG257" s="1">
        <v>1098</v>
      </c>
      <c r="BH257" s="1">
        <v>1376</v>
      </c>
      <c r="BI257" s="1">
        <v>1572</v>
      </c>
      <c r="BJ257" s="1">
        <v>1668</v>
      </c>
      <c r="BK257" s="1">
        <v>1689</v>
      </c>
      <c r="BL257" s="1">
        <v>1725</v>
      </c>
      <c r="BM257" s="1">
        <v>1884</v>
      </c>
      <c r="BN257" s="1">
        <v>1906</v>
      </c>
      <c r="BO257" s="1">
        <v>1961</v>
      </c>
      <c r="BP257" s="1">
        <v>2306</v>
      </c>
      <c r="BQ257" s="1">
        <v>2381</v>
      </c>
      <c r="BR257" s="1">
        <v>2523</v>
      </c>
      <c r="BS257" s="1">
        <v>2632</v>
      </c>
      <c r="BT257" s="1">
        <v>2810</v>
      </c>
      <c r="BU257" s="1">
        <v>19</v>
      </c>
      <c r="BV257" s="1" t="b">
        <v>0</v>
      </c>
    </row>
    <row r="258" spans="1:74" x14ac:dyDescent="0.2">
      <c r="A258" s="1">
        <f>IF(ISERROR(SEARCH(Lookup!B$3,All!G258)),A257,A257+1)</f>
        <v>257</v>
      </c>
      <c r="B258" s="1" t="s">
        <v>3386</v>
      </c>
      <c r="C258" s="1" t="s">
        <v>3529</v>
      </c>
      <c r="D258" s="1" t="s">
        <v>3530</v>
      </c>
      <c r="E258" s="1" t="s">
        <v>41</v>
      </c>
      <c r="F258" s="1" t="s">
        <v>501</v>
      </c>
      <c r="G258" s="1" t="s">
        <v>500</v>
      </c>
      <c r="H258" s="1">
        <v>0</v>
      </c>
      <c r="I258" s="1">
        <v>0</v>
      </c>
      <c r="J258" s="1">
        <v>0</v>
      </c>
      <c r="K258" s="1">
        <v>1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7316</v>
      </c>
      <c r="U258" s="1">
        <v>514</v>
      </c>
      <c r="V258" s="3">
        <v>0.94750000000000001</v>
      </c>
      <c r="W258" s="3">
        <v>0.31128400000000001</v>
      </c>
      <c r="X258" s="3">
        <v>0.11600000000000001</v>
      </c>
      <c r="Y258" s="3">
        <v>0</v>
      </c>
      <c r="Z258" s="1">
        <v>0</v>
      </c>
      <c r="AA258" s="1">
        <v>1</v>
      </c>
      <c r="AB258" s="1">
        <v>1</v>
      </c>
      <c r="AC258" s="1">
        <v>1</v>
      </c>
      <c r="AD258" s="1">
        <v>1</v>
      </c>
      <c r="AE258" s="1">
        <v>1</v>
      </c>
      <c r="AF258" s="1">
        <v>1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65</v>
      </c>
      <c r="AN258" s="3">
        <v>67.025761919999994</v>
      </c>
      <c r="AO258" s="3">
        <v>-2.0257619199999937</v>
      </c>
      <c r="AP258" s="1" t="s">
        <v>6925</v>
      </c>
      <c r="AQ258" s="1">
        <v>54</v>
      </c>
      <c r="AR258" s="1">
        <v>96</v>
      </c>
      <c r="AS258" s="1">
        <v>199</v>
      </c>
      <c r="AT258" s="1">
        <v>281</v>
      </c>
      <c r="AU258" s="1">
        <v>318</v>
      </c>
      <c r="AV258" s="1">
        <v>415</v>
      </c>
      <c r="AW258" s="1">
        <v>421</v>
      </c>
      <c r="AX258" s="1">
        <v>499</v>
      </c>
      <c r="AY258" s="1">
        <v>767</v>
      </c>
      <c r="AZ258" s="1">
        <v>798</v>
      </c>
      <c r="BA258" s="1">
        <v>965</v>
      </c>
      <c r="BB258" s="1">
        <v>1117</v>
      </c>
      <c r="BC258" s="1">
        <v>1178</v>
      </c>
      <c r="BD258" s="1">
        <v>1423</v>
      </c>
      <c r="BE258" s="1">
        <v>1442</v>
      </c>
      <c r="BF258" s="1">
        <v>1500</v>
      </c>
      <c r="BG258" s="1">
        <v>1524</v>
      </c>
      <c r="BH258" s="1">
        <v>1525</v>
      </c>
      <c r="BI258" s="1">
        <v>1529</v>
      </c>
      <c r="BJ258" s="1">
        <v>1554</v>
      </c>
      <c r="BK258" s="1">
        <v>1613</v>
      </c>
      <c r="BL258" s="1">
        <v>1955</v>
      </c>
      <c r="BM258" s="1">
        <v>1961</v>
      </c>
      <c r="BN258" s="1">
        <v>2083</v>
      </c>
      <c r="BO258" s="1">
        <v>2088</v>
      </c>
      <c r="BP258" s="1">
        <v>2091</v>
      </c>
      <c r="BQ258" s="1">
        <v>2115</v>
      </c>
      <c r="BR258" s="1">
        <v>2256</v>
      </c>
      <c r="BS258" s="1">
        <v>2579</v>
      </c>
      <c r="BT258" s="1">
        <v>2693</v>
      </c>
      <c r="BU258" s="1">
        <v>25</v>
      </c>
      <c r="BV258" s="1" t="b">
        <v>0</v>
      </c>
    </row>
    <row r="259" spans="1:74" x14ac:dyDescent="0.2">
      <c r="A259" s="1">
        <f>IF(ISERROR(SEARCH(Lookup!B$3,All!G259)),A258,A258+1)</f>
        <v>258</v>
      </c>
      <c r="B259" s="1" t="s">
        <v>3314</v>
      </c>
      <c r="C259" s="1" t="s">
        <v>3315</v>
      </c>
      <c r="D259" s="1" t="s">
        <v>3531</v>
      </c>
      <c r="E259" s="1" t="s">
        <v>61</v>
      </c>
      <c r="F259" s="1" t="s">
        <v>328</v>
      </c>
      <c r="G259" s="1" t="s">
        <v>502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1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7316</v>
      </c>
      <c r="U259" s="1">
        <v>583</v>
      </c>
      <c r="V259" s="3">
        <v>0.90569999999999995</v>
      </c>
      <c r="W259" s="3">
        <v>0.4133791</v>
      </c>
      <c r="X259" s="3">
        <v>9.2999999999999999E-2</v>
      </c>
      <c r="Y259" s="3">
        <v>0</v>
      </c>
      <c r="Z259" s="1">
        <v>1</v>
      </c>
      <c r="AA259" s="1">
        <v>1</v>
      </c>
      <c r="AB259" s="1">
        <v>1</v>
      </c>
      <c r="AC259" s="1">
        <v>1</v>
      </c>
      <c r="AD259" s="1">
        <v>1</v>
      </c>
      <c r="AE259" s="1">
        <v>1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57</v>
      </c>
      <c r="AN259" s="3">
        <v>59.094331845499994</v>
      </c>
      <c r="AO259" s="3">
        <v>-2.094331845499994</v>
      </c>
      <c r="AP259" s="1" t="s">
        <v>6925</v>
      </c>
      <c r="AQ259" s="1">
        <v>78</v>
      </c>
      <c r="AR259" s="1">
        <v>112</v>
      </c>
      <c r="AS259" s="1">
        <v>144</v>
      </c>
      <c r="AT259" s="1">
        <v>254</v>
      </c>
      <c r="AU259" s="1">
        <v>272</v>
      </c>
      <c r="AV259" s="1">
        <v>354</v>
      </c>
      <c r="AW259" s="1">
        <v>406</v>
      </c>
      <c r="AX259" s="1">
        <v>501</v>
      </c>
      <c r="AY259" s="1">
        <v>610</v>
      </c>
      <c r="AZ259" s="1">
        <v>932</v>
      </c>
      <c r="BA259" s="1">
        <v>981</v>
      </c>
      <c r="BB259" s="1">
        <v>1140</v>
      </c>
      <c r="BC259" s="1">
        <v>1281</v>
      </c>
      <c r="BD259" s="1">
        <v>1283</v>
      </c>
      <c r="BE259" s="1">
        <v>1338</v>
      </c>
      <c r="BF259" s="1">
        <v>1366</v>
      </c>
      <c r="BG259" s="1">
        <v>1384</v>
      </c>
      <c r="BH259" s="1">
        <v>1413</v>
      </c>
      <c r="BI259" s="1">
        <v>1523</v>
      </c>
      <c r="BJ259" s="1">
        <v>1644</v>
      </c>
      <c r="BK259" s="1">
        <v>1662</v>
      </c>
      <c r="BL259" s="1">
        <v>1697</v>
      </c>
      <c r="BM259" s="1">
        <v>1699</v>
      </c>
      <c r="BN259" s="1">
        <v>1710</v>
      </c>
      <c r="BO259" s="1">
        <v>1830</v>
      </c>
      <c r="BP259" s="1">
        <v>1841</v>
      </c>
      <c r="BQ259" s="1">
        <v>2005</v>
      </c>
      <c r="BR259" s="1">
        <v>2202</v>
      </c>
      <c r="BS259" s="1">
        <v>2665</v>
      </c>
      <c r="BT259" s="1">
        <v>2699</v>
      </c>
      <c r="BU259" s="1">
        <v>17</v>
      </c>
      <c r="BV259" s="1" t="b">
        <v>0</v>
      </c>
    </row>
    <row r="260" spans="1:74" x14ac:dyDescent="0.2">
      <c r="A260" s="1">
        <f>IF(ISERROR(SEARCH(Lookup!B$3,All!G260)),A259,A259+1)</f>
        <v>259</v>
      </c>
      <c r="B260" s="1" t="s">
        <v>3325</v>
      </c>
      <c r="C260" s="1" t="s">
        <v>3532</v>
      </c>
      <c r="D260" s="1" t="s">
        <v>3533</v>
      </c>
      <c r="E260" s="1" t="s">
        <v>53</v>
      </c>
      <c r="F260" s="1" t="s">
        <v>503</v>
      </c>
      <c r="G260" s="1" t="s">
        <v>504</v>
      </c>
      <c r="H260" s="1">
        <v>0</v>
      </c>
      <c r="I260" s="1">
        <v>0</v>
      </c>
      <c r="J260" s="1">
        <v>0</v>
      </c>
      <c r="K260" s="1">
        <v>1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7316</v>
      </c>
      <c r="U260" s="1">
        <v>231</v>
      </c>
      <c r="V260" s="3">
        <v>0.87009999999999998</v>
      </c>
      <c r="W260" s="3">
        <v>0.43290040000000002</v>
      </c>
      <c r="X260" s="3">
        <v>0.22800000000000001</v>
      </c>
      <c r="Y260" s="3">
        <v>3.1E-2</v>
      </c>
      <c r="Z260" s="1">
        <v>1</v>
      </c>
      <c r="AA260" s="1">
        <v>1</v>
      </c>
      <c r="AB260" s="1">
        <v>1</v>
      </c>
      <c r="AC260" s="1">
        <v>1</v>
      </c>
      <c r="AD260" s="1">
        <v>1</v>
      </c>
      <c r="AE260" s="1">
        <v>1</v>
      </c>
      <c r="AF260" s="1">
        <v>1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20</v>
      </c>
      <c r="AN260" s="3">
        <v>52.818732802000007</v>
      </c>
      <c r="AO260" s="3">
        <v>-32.818732802000007</v>
      </c>
      <c r="AP260" s="1" t="s">
        <v>6926</v>
      </c>
      <c r="AQ260" s="1">
        <v>2</v>
      </c>
      <c r="AR260" s="1">
        <v>22</v>
      </c>
      <c r="AS260" s="1">
        <v>23</v>
      </c>
      <c r="AT260" s="1">
        <v>117</v>
      </c>
      <c r="AU260" s="1">
        <v>148</v>
      </c>
      <c r="AV260" s="1">
        <v>194</v>
      </c>
      <c r="AW260" s="1">
        <v>197</v>
      </c>
      <c r="AX260" s="1">
        <v>456</v>
      </c>
      <c r="AY260" s="1">
        <v>545</v>
      </c>
      <c r="AZ260" s="1">
        <v>641</v>
      </c>
      <c r="BA260" s="1">
        <v>666</v>
      </c>
      <c r="BB260" s="1">
        <v>800</v>
      </c>
      <c r="BC260" s="1">
        <v>966</v>
      </c>
      <c r="BD260" s="1">
        <v>1104</v>
      </c>
      <c r="BE260" s="1">
        <v>1311</v>
      </c>
      <c r="BF260" s="1">
        <v>1648</v>
      </c>
      <c r="BG260" s="1">
        <v>1674</v>
      </c>
      <c r="BH260" s="1">
        <v>1867</v>
      </c>
      <c r="BI260" s="1">
        <v>1880</v>
      </c>
      <c r="BJ260" s="1">
        <v>1882</v>
      </c>
      <c r="BK260" s="1">
        <v>1888</v>
      </c>
      <c r="BL260" s="1">
        <v>1955</v>
      </c>
      <c r="BM260" s="1">
        <v>1967</v>
      </c>
      <c r="BN260" s="1">
        <v>1977</v>
      </c>
      <c r="BO260" s="1">
        <v>2020</v>
      </c>
      <c r="BP260" s="1">
        <v>2093</v>
      </c>
      <c r="BQ260" s="1">
        <v>2265</v>
      </c>
      <c r="BR260" s="1">
        <v>2535</v>
      </c>
      <c r="BS260" s="1">
        <v>2589</v>
      </c>
      <c r="BT260" s="1">
        <v>2805</v>
      </c>
      <c r="BU260" s="1">
        <v>29</v>
      </c>
      <c r="BV260" s="1" t="b">
        <v>0</v>
      </c>
    </row>
    <row r="261" spans="1:74" x14ac:dyDescent="0.2">
      <c r="A261" s="1">
        <f>IF(ISERROR(SEARCH(Lookup!B$3,All!G261)),A260,A260+1)</f>
        <v>260</v>
      </c>
      <c r="B261" s="1" t="s">
        <v>3328</v>
      </c>
      <c r="C261" s="1" t="s">
        <v>3329</v>
      </c>
      <c r="D261" s="1" t="s">
        <v>3534</v>
      </c>
      <c r="E261" s="1" t="s">
        <v>339</v>
      </c>
      <c r="F261" s="1" t="s">
        <v>340</v>
      </c>
      <c r="G261" s="1" t="s">
        <v>505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1</v>
      </c>
      <c r="Q261" s="1">
        <v>0</v>
      </c>
      <c r="R261" s="1">
        <v>0</v>
      </c>
      <c r="S261" s="1">
        <v>0</v>
      </c>
      <c r="T261" s="1">
        <v>7606</v>
      </c>
      <c r="U261" s="1">
        <v>460</v>
      </c>
      <c r="V261" s="3">
        <v>0.96299999999999997</v>
      </c>
      <c r="W261" s="3">
        <v>0.52173910000000001</v>
      </c>
      <c r="X261" s="3">
        <v>0.151</v>
      </c>
      <c r="Y261" s="3">
        <v>0</v>
      </c>
      <c r="Z261" s="1">
        <v>1</v>
      </c>
      <c r="AA261" s="1">
        <v>1</v>
      </c>
      <c r="AB261" s="1">
        <v>1</v>
      </c>
      <c r="AC261" s="1">
        <v>1</v>
      </c>
      <c r="AD261" s="1">
        <v>1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43</v>
      </c>
      <c r="AN261" s="3">
        <v>49.07036614550001</v>
      </c>
      <c r="AO261" s="3">
        <v>-6.0703661455000102</v>
      </c>
      <c r="AP261" s="1" t="s">
        <v>6925</v>
      </c>
      <c r="AQ261" s="1">
        <v>49</v>
      </c>
      <c r="AR261" s="1">
        <v>142</v>
      </c>
      <c r="AS261" s="1">
        <v>262</v>
      </c>
      <c r="AT261" s="1">
        <v>275</v>
      </c>
      <c r="AU261" s="1">
        <v>277</v>
      </c>
      <c r="AV261" s="1">
        <v>334</v>
      </c>
      <c r="AW261" s="1">
        <v>493</v>
      </c>
      <c r="AX261" s="1">
        <v>573</v>
      </c>
      <c r="AY261" s="1">
        <v>817</v>
      </c>
      <c r="AZ261" s="1">
        <v>835</v>
      </c>
      <c r="BA261" s="1">
        <v>869</v>
      </c>
      <c r="BB261" s="1">
        <v>964</v>
      </c>
      <c r="BC261" s="1">
        <v>1068</v>
      </c>
      <c r="BD261" s="1">
        <v>1150</v>
      </c>
      <c r="BE261" s="1">
        <v>1233</v>
      </c>
      <c r="BF261" s="1">
        <v>1355</v>
      </c>
      <c r="BG261" s="1">
        <v>1399</v>
      </c>
      <c r="BH261" s="1">
        <v>1424</v>
      </c>
      <c r="BI261" s="1">
        <v>1518</v>
      </c>
      <c r="BJ261" s="1">
        <v>1643</v>
      </c>
      <c r="BK261" s="1">
        <v>1846</v>
      </c>
      <c r="BL261" s="1">
        <v>1981</v>
      </c>
      <c r="BM261" s="1">
        <v>2074</v>
      </c>
      <c r="BN261" s="1">
        <v>2220</v>
      </c>
      <c r="BO261" s="1">
        <v>2280</v>
      </c>
      <c r="BP261" s="1">
        <v>2298</v>
      </c>
      <c r="BQ261" s="1">
        <v>2300</v>
      </c>
      <c r="BR261" s="1">
        <v>2336</v>
      </c>
      <c r="BS261" s="1">
        <v>2732</v>
      </c>
      <c r="BT261" s="1">
        <v>2806</v>
      </c>
      <c r="BU261" s="1">
        <v>18</v>
      </c>
      <c r="BV261" s="1" t="b">
        <v>0</v>
      </c>
    </row>
    <row r="262" spans="1:74" x14ac:dyDescent="0.2">
      <c r="A262" s="1">
        <f>IF(ISERROR(SEARCH(Lookup!B$3,All!G262)),A261,A261+1)</f>
        <v>261</v>
      </c>
      <c r="B262" s="1" t="s">
        <v>3439</v>
      </c>
      <c r="C262" s="1" t="s">
        <v>3535</v>
      </c>
      <c r="D262" s="1" t="s">
        <v>3536</v>
      </c>
      <c r="E262" s="1" t="s">
        <v>313</v>
      </c>
      <c r="F262" s="1" t="s">
        <v>506</v>
      </c>
      <c r="G262" s="1" t="s">
        <v>507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1</v>
      </c>
      <c r="T262" s="1">
        <v>7316</v>
      </c>
      <c r="U262" s="1">
        <v>350</v>
      </c>
      <c r="V262" s="3">
        <v>0.75429999999999997</v>
      </c>
      <c r="W262" s="3">
        <v>0.50571429999999995</v>
      </c>
      <c r="X262" s="3">
        <v>0.17899999999999999</v>
      </c>
      <c r="Y262" s="3">
        <v>0</v>
      </c>
      <c r="Z262" s="1">
        <v>1</v>
      </c>
      <c r="AA262" s="1">
        <v>1</v>
      </c>
      <c r="AB262" s="1">
        <v>1</v>
      </c>
      <c r="AC262" s="1">
        <v>1</v>
      </c>
      <c r="AD262" s="1">
        <v>1</v>
      </c>
      <c r="AE262" s="1">
        <v>1</v>
      </c>
      <c r="AF262" s="1">
        <v>1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19</v>
      </c>
      <c r="AN262" s="3">
        <v>46.889704921500012</v>
      </c>
      <c r="AO262" s="3">
        <v>-27.889704921500012</v>
      </c>
      <c r="AP262" s="1" t="s">
        <v>6926</v>
      </c>
      <c r="AQ262" s="1">
        <v>63</v>
      </c>
      <c r="AR262" s="1">
        <v>98</v>
      </c>
      <c r="AS262" s="1">
        <v>147</v>
      </c>
      <c r="AT262" s="1">
        <v>217</v>
      </c>
      <c r="AU262" s="1">
        <v>369</v>
      </c>
      <c r="AV262" s="1">
        <v>516</v>
      </c>
      <c r="AW262" s="1">
        <v>521</v>
      </c>
      <c r="AX262" s="1">
        <v>568</v>
      </c>
      <c r="AY262" s="1">
        <v>604</v>
      </c>
      <c r="AZ262" s="1">
        <v>847</v>
      </c>
      <c r="BA262" s="1">
        <v>881</v>
      </c>
      <c r="BB262" s="1">
        <v>1073</v>
      </c>
      <c r="BC262" s="1">
        <v>1086</v>
      </c>
      <c r="BD262" s="1">
        <v>1222</v>
      </c>
      <c r="BE262" s="1">
        <v>1270</v>
      </c>
      <c r="BF262" s="1">
        <v>1308</v>
      </c>
      <c r="BG262" s="1">
        <v>1528</v>
      </c>
      <c r="BH262" s="1">
        <v>1627</v>
      </c>
      <c r="BI262" s="1">
        <v>1667</v>
      </c>
      <c r="BJ262" s="1">
        <v>1855</v>
      </c>
      <c r="BK262" s="1">
        <v>1858</v>
      </c>
      <c r="BL262" s="1">
        <v>1913</v>
      </c>
      <c r="BM262" s="1">
        <v>2027</v>
      </c>
      <c r="BN262" s="1">
        <v>2031</v>
      </c>
      <c r="BO262" s="1">
        <v>2058</v>
      </c>
      <c r="BP262" s="1">
        <v>2059</v>
      </c>
      <c r="BQ262" s="1">
        <v>2066</v>
      </c>
      <c r="BR262" s="1">
        <v>2347</v>
      </c>
      <c r="BS262" s="1">
        <v>2488</v>
      </c>
      <c r="BT262" s="1">
        <v>2661</v>
      </c>
      <c r="BU262" s="1">
        <v>28</v>
      </c>
      <c r="BV262" s="1" t="b">
        <v>0</v>
      </c>
    </row>
    <row r="263" spans="1:74" x14ac:dyDescent="0.2">
      <c r="A263" s="1">
        <f>IF(ISERROR(SEARCH(Lookup!B$3,All!G263)),A262,A262+1)</f>
        <v>262</v>
      </c>
      <c r="B263" s="1" t="s">
        <v>3397</v>
      </c>
      <c r="C263" s="1" t="s">
        <v>3537</v>
      </c>
      <c r="D263" s="1" t="s">
        <v>3538</v>
      </c>
      <c r="E263" s="1" t="s">
        <v>263</v>
      </c>
      <c r="F263" s="1" t="s">
        <v>508</v>
      </c>
      <c r="G263" s="1" t="s">
        <v>509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1</v>
      </c>
      <c r="Q263" s="1">
        <v>0</v>
      </c>
      <c r="R263" s="1">
        <v>0</v>
      </c>
      <c r="S263" s="1">
        <v>0</v>
      </c>
      <c r="T263" s="1">
        <v>7316</v>
      </c>
      <c r="U263" s="1">
        <v>585</v>
      </c>
      <c r="V263" s="3">
        <v>0.9385</v>
      </c>
      <c r="W263" s="3">
        <v>0.43243239999999999</v>
      </c>
      <c r="X263" s="3">
        <v>0.13600000000000001</v>
      </c>
      <c r="Y263" s="3">
        <v>4.4999999999999998E-2</v>
      </c>
      <c r="Z263" s="1">
        <v>1</v>
      </c>
      <c r="AA263" s="1">
        <v>1</v>
      </c>
      <c r="AB263" s="1">
        <v>1</v>
      </c>
      <c r="AC263" s="1">
        <v>1</v>
      </c>
      <c r="AD263" s="1">
        <v>1</v>
      </c>
      <c r="AE263" s="1">
        <v>1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36</v>
      </c>
      <c r="AN263" s="3">
        <v>56.997606461999993</v>
      </c>
      <c r="AO263" s="3">
        <v>-20.997606461999993</v>
      </c>
      <c r="AP263" s="1" t="s">
        <v>6926</v>
      </c>
      <c r="AQ263" s="1">
        <v>49</v>
      </c>
      <c r="AR263" s="1">
        <v>260</v>
      </c>
      <c r="AS263" s="1">
        <v>275</v>
      </c>
      <c r="AT263" s="1">
        <v>277</v>
      </c>
      <c r="AU263" s="1">
        <v>460</v>
      </c>
      <c r="AV263" s="1">
        <v>493</v>
      </c>
      <c r="AW263" s="1">
        <v>573</v>
      </c>
      <c r="AX263" s="1">
        <v>817</v>
      </c>
      <c r="AY263" s="1">
        <v>835</v>
      </c>
      <c r="AZ263" s="1">
        <v>869</v>
      </c>
      <c r="BA263" s="1">
        <v>915</v>
      </c>
      <c r="BB263" s="1">
        <v>964</v>
      </c>
      <c r="BC263" s="1">
        <v>990</v>
      </c>
      <c r="BD263" s="1">
        <v>1068</v>
      </c>
      <c r="BE263" s="1">
        <v>1150</v>
      </c>
      <c r="BF263" s="1">
        <v>1233</v>
      </c>
      <c r="BG263" s="1">
        <v>1355</v>
      </c>
      <c r="BH263" s="1">
        <v>1399</v>
      </c>
      <c r="BI263" s="1">
        <v>1424</v>
      </c>
      <c r="BJ263" s="1">
        <v>1643</v>
      </c>
      <c r="BK263" s="1">
        <v>1719</v>
      </c>
      <c r="BL263" s="1">
        <v>1846</v>
      </c>
      <c r="BM263" s="1">
        <v>2074</v>
      </c>
      <c r="BN263" s="1">
        <v>2179</v>
      </c>
      <c r="BO263" s="1">
        <v>2280</v>
      </c>
      <c r="BP263" s="1">
        <v>2298</v>
      </c>
      <c r="BQ263" s="1">
        <v>2300</v>
      </c>
      <c r="BR263" s="1">
        <v>2336</v>
      </c>
      <c r="BS263" s="1">
        <v>2732</v>
      </c>
      <c r="BT263" s="1">
        <v>2806</v>
      </c>
      <c r="BU263" s="1">
        <v>24</v>
      </c>
      <c r="BV263" s="1" t="b">
        <v>0</v>
      </c>
    </row>
    <row r="264" spans="1:74" x14ac:dyDescent="0.2">
      <c r="A264" s="1">
        <f>IF(ISERROR(SEARCH(Lookup!B$3,All!G264)),A263,A263+1)</f>
        <v>263</v>
      </c>
      <c r="B264" s="1" t="s">
        <v>3539</v>
      </c>
      <c r="C264" s="1" t="s">
        <v>3540</v>
      </c>
      <c r="D264" s="1" t="s">
        <v>3541</v>
      </c>
      <c r="E264" s="1" t="s">
        <v>38</v>
      </c>
      <c r="F264" s="1" t="s">
        <v>510</v>
      </c>
      <c r="G264" s="1" t="s">
        <v>511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1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7316</v>
      </c>
      <c r="U264" s="1">
        <v>654</v>
      </c>
      <c r="V264" s="3">
        <v>0.92349999999999999</v>
      </c>
      <c r="W264" s="3">
        <v>0.46941899999999998</v>
      </c>
      <c r="X264" s="3">
        <v>9.4E-2</v>
      </c>
      <c r="Y264" s="3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1</v>
      </c>
      <c r="AH264" s="1">
        <v>0</v>
      </c>
      <c r="AI264" s="1">
        <v>1</v>
      </c>
      <c r="AJ264" s="1">
        <v>1</v>
      </c>
      <c r="AK264" s="1">
        <v>1</v>
      </c>
      <c r="AL264" s="1">
        <v>1</v>
      </c>
      <c r="AM264" s="1">
        <v>74</v>
      </c>
      <c r="AN264" s="3">
        <v>54.763125094999992</v>
      </c>
      <c r="AO264" s="3">
        <v>19.236874905000008</v>
      </c>
      <c r="AP264" s="1" t="s">
        <v>6927</v>
      </c>
      <c r="AQ264" s="1">
        <v>24</v>
      </c>
      <c r="AR264" s="1">
        <v>130</v>
      </c>
      <c r="AS264" s="1">
        <v>149</v>
      </c>
      <c r="AT264" s="1">
        <v>184</v>
      </c>
      <c r="AU264" s="1">
        <v>252</v>
      </c>
      <c r="AV264" s="1">
        <v>287</v>
      </c>
      <c r="AW264" s="1">
        <v>291</v>
      </c>
      <c r="AX264" s="1">
        <v>337</v>
      </c>
      <c r="AY264" s="1">
        <v>353</v>
      </c>
      <c r="AZ264" s="1">
        <v>427</v>
      </c>
      <c r="BA264" s="1">
        <v>428</v>
      </c>
      <c r="BB264" s="1">
        <v>472</v>
      </c>
      <c r="BC264" s="1">
        <v>565</v>
      </c>
      <c r="BD264" s="1">
        <v>655</v>
      </c>
      <c r="BE264" s="1">
        <v>933</v>
      </c>
      <c r="BF264" s="1">
        <v>1284</v>
      </c>
      <c r="BG264" s="1">
        <v>1323</v>
      </c>
      <c r="BH264" s="1">
        <v>1327</v>
      </c>
      <c r="BI264" s="1">
        <v>1367</v>
      </c>
      <c r="BJ264" s="1">
        <v>1579</v>
      </c>
      <c r="BK264" s="1">
        <v>1601</v>
      </c>
      <c r="BL264" s="1">
        <v>1612</v>
      </c>
      <c r="BM264" s="1">
        <v>1651</v>
      </c>
      <c r="BN264" s="1">
        <v>1656</v>
      </c>
      <c r="BO264" s="1">
        <v>1663</v>
      </c>
      <c r="BP264" s="1">
        <v>2065</v>
      </c>
      <c r="BQ264" s="1">
        <v>2111</v>
      </c>
      <c r="BR264" s="1">
        <v>2210</v>
      </c>
      <c r="BS264" s="1">
        <v>2225</v>
      </c>
      <c r="BT264" s="1">
        <v>2330</v>
      </c>
      <c r="BU264" s="1">
        <v>6</v>
      </c>
      <c r="BV264" s="1" t="b">
        <v>1</v>
      </c>
    </row>
    <row r="265" spans="1:74" x14ac:dyDescent="0.2">
      <c r="A265" s="1">
        <f>IF(ISERROR(SEARCH(Lookup!B$3,All!G265)),A264,A264+1)</f>
        <v>264</v>
      </c>
      <c r="B265" s="1" t="s">
        <v>3325</v>
      </c>
      <c r="C265" s="1" t="s">
        <v>3376</v>
      </c>
      <c r="D265" s="1" t="s">
        <v>3542</v>
      </c>
      <c r="E265" s="1" t="s">
        <v>53</v>
      </c>
      <c r="F265" s="1" t="s">
        <v>375</v>
      </c>
      <c r="G265" s="1" t="s">
        <v>512</v>
      </c>
      <c r="H265" s="1">
        <v>0</v>
      </c>
      <c r="I265" s="1">
        <v>1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7546</v>
      </c>
      <c r="U265" s="1">
        <v>643</v>
      </c>
      <c r="V265" s="3">
        <v>8.8599999999999998E-2</v>
      </c>
      <c r="W265" s="3">
        <v>0.90993789999999997</v>
      </c>
      <c r="X265" s="3">
        <v>0.13800000000000001</v>
      </c>
      <c r="Y265" s="3">
        <v>0.36799999999999999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1</v>
      </c>
      <c r="AJ265" s="1">
        <v>1</v>
      </c>
      <c r="AK265" s="1">
        <v>1</v>
      </c>
      <c r="AL265" s="1">
        <v>1</v>
      </c>
      <c r="AM265" s="1">
        <v>16</v>
      </c>
      <c r="AN265" s="3">
        <v>11.992427739499998</v>
      </c>
      <c r="AO265" s="3">
        <v>4.0075722605000017</v>
      </c>
      <c r="AP265" s="1" t="s">
        <v>6925</v>
      </c>
      <c r="AQ265" s="1">
        <v>20</v>
      </c>
      <c r="AR265" s="1">
        <v>176</v>
      </c>
      <c r="AS265" s="1">
        <v>185</v>
      </c>
      <c r="AT265" s="1">
        <v>201</v>
      </c>
      <c r="AU265" s="1">
        <v>213</v>
      </c>
      <c r="AV265" s="1">
        <v>218</v>
      </c>
      <c r="AW265" s="1">
        <v>359</v>
      </c>
      <c r="AX265" s="1">
        <v>518</v>
      </c>
      <c r="AY265" s="1">
        <v>628</v>
      </c>
      <c r="AZ265" s="1">
        <v>672</v>
      </c>
      <c r="BA265" s="1">
        <v>681</v>
      </c>
      <c r="BB265" s="1">
        <v>797</v>
      </c>
      <c r="BC265" s="1">
        <v>936</v>
      </c>
      <c r="BD265" s="1">
        <v>1239</v>
      </c>
      <c r="BE265" s="1">
        <v>1242</v>
      </c>
      <c r="BF265" s="1">
        <v>1369</v>
      </c>
      <c r="BG265" s="1">
        <v>1455</v>
      </c>
      <c r="BH265" s="1">
        <v>1490</v>
      </c>
      <c r="BI265" s="1">
        <v>1600</v>
      </c>
      <c r="BJ265" s="1">
        <v>1645</v>
      </c>
      <c r="BK265" s="1">
        <v>1691</v>
      </c>
      <c r="BL265" s="1">
        <v>1711</v>
      </c>
      <c r="BM265" s="1">
        <v>2001</v>
      </c>
      <c r="BN265" s="1">
        <v>2462</v>
      </c>
      <c r="BO265" s="1">
        <v>2507</v>
      </c>
      <c r="BP265" s="1">
        <v>2520</v>
      </c>
      <c r="BQ265" s="1">
        <v>2688</v>
      </c>
      <c r="BR265" s="1">
        <v>2706</v>
      </c>
      <c r="BS265" s="1">
        <v>2711</v>
      </c>
      <c r="BT265" s="1">
        <v>2730</v>
      </c>
      <c r="BU265" s="1">
        <v>11</v>
      </c>
      <c r="BV265" s="1" t="b">
        <v>0</v>
      </c>
    </row>
    <row r="266" spans="1:74" x14ac:dyDescent="0.2">
      <c r="A266" s="1">
        <f>IF(ISERROR(SEARCH(Lookup!B$3,All!G266)),A265,A265+1)</f>
        <v>265</v>
      </c>
      <c r="B266" s="1" t="s">
        <v>3406</v>
      </c>
      <c r="C266" s="1" t="s">
        <v>3484</v>
      </c>
      <c r="D266" s="1" t="s">
        <v>3543</v>
      </c>
      <c r="E266" s="1" t="s">
        <v>56</v>
      </c>
      <c r="F266" s="1" t="s">
        <v>57</v>
      </c>
      <c r="G266" s="1" t="s">
        <v>513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1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8611</v>
      </c>
      <c r="U266" s="1">
        <v>423</v>
      </c>
      <c r="V266" s="3">
        <v>0.92669999999999997</v>
      </c>
      <c r="W266" s="3">
        <v>0.57783019999999996</v>
      </c>
      <c r="X266" s="3">
        <v>0.26</v>
      </c>
      <c r="Y266" s="3">
        <v>2E-3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1</v>
      </c>
      <c r="AF266" s="1">
        <v>1</v>
      </c>
      <c r="AG266" s="1">
        <v>1</v>
      </c>
      <c r="AH266" s="1">
        <v>1</v>
      </c>
      <c r="AI266" s="1">
        <v>0</v>
      </c>
      <c r="AJ266" s="1">
        <v>0</v>
      </c>
      <c r="AK266" s="1">
        <v>0</v>
      </c>
      <c r="AL266" s="1">
        <v>0</v>
      </c>
      <c r="AM266" s="1">
        <v>30</v>
      </c>
      <c r="AN266" s="3">
        <v>40.400961551000002</v>
      </c>
      <c r="AO266" s="3">
        <v>-10.400961551000002</v>
      </c>
      <c r="AP266" s="1" t="s">
        <v>6925</v>
      </c>
      <c r="AQ266" s="1">
        <v>8</v>
      </c>
      <c r="AR266" s="1">
        <v>310</v>
      </c>
      <c r="AS266" s="1">
        <v>467</v>
      </c>
      <c r="AT266" s="1">
        <v>470</v>
      </c>
      <c r="AU266" s="1">
        <v>506</v>
      </c>
      <c r="AV266" s="1">
        <v>654</v>
      </c>
      <c r="AW266" s="1">
        <v>742</v>
      </c>
      <c r="AX266" s="1">
        <v>1000</v>
      </c>
      <c r="AY266" s="1">
        <v>1110</v>
      </c>
      <c r="AZ266" s="1">
        <v>1139</v>
      </c>
      <c r="BA266" s="1">
        <v>1194</v>
      </c>
      <c r="BB266" s="1">
        <v>1238</v>
      </c>
      <c r="BC266" s="1">
        <v>1263</v>
      </c>
      <c r="BD266" s="1">
        <v>1591</v>
      </c>
      <c r="BE266" s="1">
        <v>1700</v>
      </c>
      <c r="BF266" s="1">
        <v>1760</v>
      </c>
      <c r="BG266" s="1">
        <v>1943</v>
      </c>
      <c r="BH266" s="1">
        <v>2056</v>
      </c>
      <c r="BI266" s="1">
        <v>2102</v>
      </c>
      <c r="BJ266" s="1">
        <v>2121</v>
      </c>
      <c r="BK266" s="1">
        <v>2161</v>
      </c>
      <c r="BL266" s="1">
        <v>2172</v>
      </c>
      <c r="BM266" s="1">
        <v>2184</v>
      </c>
      <c r="BN266" s="1">
        <v>2268</v>
      </c>
      <c r="BO266" s="1">
        <v>2459</v>
      </c>
      <c r="BP266" s="1">
        <v>2470</v>
      </c>
      <c r="BQ266" s="1">
        <v>2487</v>
      </c>
      <c r="BR266" s="1">
        <v>2494</v>
      </c>
      <c r="BS266" s="1">
        <v>2578</v>
      </c>
      <c r="BT266" s="1">
        <v>2674</v>
      </c>
      <c r="BU266" s="1">
        <v>23</v>
      </c>
      <c r="BV266" s="1" t="b">
        <v>0</v>
      </c>
    </row>
    <row r="267" spans="1:74" x14ac:dyDescent="0.2">
      <c r="A267" s="1">
        <f>IF(ISERROR(SEARCH(Lookup!B$3,All!G267)),A266,A266+1)</f>
        <v>266</v>
      </c>
      <c r="B267" s="1" t="s">
        <v>3299</v>
      </c>
      <c r="C267" s="1" t="s">
        <v>3544</v>
      </c>
      <c r="D267" s="1" t="s">
        <v>3545</v>
      </c>
      <c r="E267" s="1" t="s">
        <v>317</v>
      </c>
      <c r="F267" s="1" t="s">
        <v>514</v>
      </c>
      <c r="G267" s="1" t="s">
        <v>515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1</v>
      </c>
      <c r="R267" s="1">
        <v>0</v>
      </c>
      <c r="S267" s="1">
        <v>0</v>
      </c>
      <c r="T267" s="1">
        <v>7316</v>
      </c>
      <c r="U267" s="1">
        <v>699</v>
      </c>
      <c r="V267" s="3">
        <v>0.7268</v>
      </c>
      <c r="W267" s="3">
        <v>0.65665229999999997</v>
      </c>
      <c r="X267" s="3">
        <v>0.10199999999999999</v>
      </c>
      <c r="Y267" s="3">
        <v>8.2000000000000003E-2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1</v>
      </c>
      <c r="AG267" s="1">
        <v>1</v>
      </c>
      <c r="AH267" s="1">
        <v>1</v>
      </c>
      <c r="AI267" s="1">
        <v>0</v>
      </c>
      <c r="AJ267" s="1">
        <v>0</v>
      </c>
      <c r="AK267" s="1">
        <v>0</v>
      </c>
      <c r="AL267" s="1">
        <v>0</v>
      </c>
      <c r="AM267" s="1">
        <v>40</v>
      </c>
      <c r="AN267" s="3">
        <v>37.996379111500012</v>
      </c>
      <c r="AO267" s="3">
        <v>2.003620888499988</v>
      </c>
      <c r="AP267" s="1" t="s">
        <v>6925</v>
      </c>
      <c r="AQ267" s="1">
        <v>251</v>
      </c>
      <c r="AR267" s="1">
        <v>429</v>
      </c>
      <c r="AS267" s="1">
        <v>448</v>
      </c>
      <c r="AT267" s="1">
        <v>1089</v>
      </c>
      <c r="AU267" s="1">
        <v>1190</v>
      </c>
      <c r="AV267" s="1">
        <v>1207</v>
      </c>
      <c r="AW267" s="1">
        <v>1224</v>
      </c>
      <c r="AX267" s="1">
        <v>1230</v>
      </c>
      <c r="AY267" s="1">
        <v>1274</v>
      </c>
      <c r="AZ267" s="1">
        <v>1637</v>
      </c>
      <c r="BA267" s="1">
        <v>1739</v>
      </c>
      <c r="BB267" s="1">
        <v>1897</v>
      </c>
      <c r="BC267" s="1">
        <v>1939</v>
      </c>
      <c r="BD267" s="1">
        <v>1971</v>
      </c>
      <c r="BE267" s="1">
        <v>1988</v>
      </c>
      <c r="BF267" s="1">
        <v>2044</v>
      </c>
      <c r="BG267" s="1">
        <v>2134</v>
      </c>
      <c r="BH267" s="1">
        <v>2155</v>
      </c>
      <c r="BI267" s="1">
        <v>2162</v>
      </c>
      <c r="BJ267" s="1">
        <v>2164</v>
      </c>
      <c r="BK267" s="1">
        <v>2262</v>
      </c>
      <c r="BL267" s="1">
        <v>2267</v>
      </c>
      <c r="BM267" s="1">
        <v>2290</v>
      </c>
      <c r="BN267" s="1">
        <v>2337</v>
      </c>
      <c r="BO267" s="1">
        <v>2401</v>
      </c>
      <c r="BP267" s="1">
        <v>2458</v>
      </c>
      <c r="BQ267" s="1">
        <v>2534</v>
      </c>
      <c r="BR267" s="1">
        <v>2566</v>
      </c>
      <c r="BS267" s="1">
        <v>2743</v>
      </c>
      <c r="BT267" s="1">
        <v>2748</v>
      </c>
      <c r="BU267" s="1">
        <v>21</v>
      </c>
      <c r="BV267" s="1" t="b">
        <v>0</v>
      </c>
    </row>
    <row r="268" spans="1:74" x14ac:dyDescent="0.2">
      <c r="A268" s="1">
        <f>IF(ISERROR(SEARCH(Lookup!B$3,All!G268)),A267,A267+1)</f>
        <v>267</v>
      </c>
      <c r="B268" s="1" t="s">
        <v>3349</v>
      </c>
      <c r="C268" s="1" t="s">
        <v>3546</v>
      </c>
      <c r="D268" s="1" t="s">
        <v>3547</v>
      </c>
      <c r="E268" s="1" t="s">
        <v>154</v>
      </c>
      <c r="F268" s="1" t="s">
        <v>155</v>
      </c>
      <c r="G268" s="1" t="s">
        <v>516</v>
      </c>
      <c r="H268" s="1">
        <v>0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7564</v>
      </c>
      <c r="U268" s="1">
        <v>473</v>
      </c>
      <c r="V268" s="3">
        <v>1.2699999999999999E-2</v>
      </c>
      <c r="W268" s="3">
        <v>0.92099790000000004</v>
      </c>
      <c r="X268" s="3">
        <v>0.311</v>
      </c>
      <c r="Y268" s="3">
        <v>0.02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1</v>
      </c>
      <c r="AG268" s="1">
        <v>1</v>
      </c>
      <c r="AH268" s="1">
        <v>1</v>
      </c>
      <c r="AI268" s="1">
        <v>0</v>
      </c>
      <c r="AJ268" s="1">
        <v>0</v>
      </c>
      <c r="AK268" s="1">
        <v>0</v>
      </c>
      <c r="AL268" s="1">
        <v>0</v>
      </c>
      <c r="AM268" s="1">
        <v>8</v>
      </c>
      <c r="AN268" s="3">
        <v>0.24383153949998515</v>
      </c>
      <c r="AO268" s="3">
        <v>7.7561684605000147</v>
      </c>
      <c r="AP268" s="1" t="s">
        <v>6925</v>
      </c>
      <c r="AQ268" s="1">
        <v>209</v>
      </c>
      <c r="AR268" s="1">
        <v>530</v>
      </c>
      <c r="AS268" s="1">
        <v>712</v>
      </c>
      <c r="AT268" s="1">
        <v>719</v>
      </c>
      <c r="AU268" s="1">
        <v>805</v>
      </c>
      <c r="AV268" s="1">
        <v>1031</v>
      </c>
      <c r="AW268" s="1">
        <v>1127</v>
      </c>
      <c r="AX268" s="1">
        <v>1130</v>
      </c>
      <c r="AY268" s="1">
        <v>1191</v>
      </c>
      <c r="AZ268" s="1">
        <v>1252</v>
      </c>
      <c r="BA268" s="1">
        <v>1379</v>
      </c>
      <c r="BB268" s="1">
        <v>1415</v>
      </c>
      <c r="BC268" s="1">
        <v>1454</v>
      </c>
      <c r="BD268" s="1">
        <v>1481</v>
      </c>
      <c r="BE268" s="1">
        <v>1536</v>
      </c>
      <c r="BF268" s="1">
        <v>1623</v>
      </c>
      <c r="BG268" s="1">
        <v>1634</v>
      </c>
      <c r="BH268" s="1">
        <v>1677</v>
      </c>
      <c r="BI268" s="1">
        <v>1813</v>
      </c>
      <c r="BJ268" s="1">
        <v>1924</v>
      </c>
      <c r="BK268" s="1">
        <v>2062</v>
      </c>
      <c r="BL268" s="1">
        <v>2282</v>
      </c>
      <c r="BM268" s="1">
        <v>2553</v>
      </c>
      <c r="BN268" s="1">
        <v>2718</v>
      </c>
      <c r="BO268" s="1">
        <v>2736</v>
      </c>
      <c r="BP268" s="1">
        <v>2738</v>
      </c>
      <c r="BQ268" s="1">
        <v>2753</v>
      </c>
      <c r="BR268" s="1">
        <v>2784</v>
      </c>
      <c r="BS268" s="1">
        <v>2785</v>
      </c>
      <c r="BT268" s="1">
        <v>2786</v>
      </c>
      <c r="BU268" s="1">
        <v>14</v>
      </c>
      <c r="BV268" s="1" t="b">
        <v>0</v>
      </c>
    </row>
    <row r="269" spans="1:74" x14ac:dyDescent="0.2">
      <c r="A269" s="1">
        <f>IF(ISERROR(SEARCH(Lookup!B$3,All!G269)),A268,A268+1)</f>
        <v>268</v>
      </c>
      <c r="B269" s="1" t="s">
        <v>3314</v>
      </c>
      <c r="C269" s="1" t="s">
        <v>3315</v>
      </c>
      <c r="D269" s="1" t="s">
        <v>3548</v>
      </c>
      <c r="E269" s="1" t="s">
        <v>61</v>
      </c>
      <c r="F269" s="1" t="s">
        <v>328</v>
      </c>
      <c r="G269" s="1" t="s">
        <v>517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1</v>
      </c>
      <c r="S269" s="1">
        <v>0</v>
      </c>
      <c r="T269" s="1">
        <v>7316</v>
      </c>
      <c r="U269" s="1">
        <v>276</v>
      </c>
      <c r="V269" s="3">
        <v>0.93120000000000003</v>
      </c>
      <c r="W269" s="3">
        <v>0.36594199999999999</v>
      </c>
      <c r="X269" s="3">
        <v>0.159</v>
      </c>
      <c r="Y269" s="3">
        <v>4.0000000000000001E-3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1</v>
      </c>
      <c r="AG269" s="1">
        <v>1</v>
      </c>
      <c r="AH269" s="1">
        <v>1</v>
      </c>
      <c r="AI269" s="1">
        <v>0</v>
      </c>
      <c r="AJ269" s="1">
        <v>0</v>
      </c>
      <c r="AK269" s="1">
        <v>0</v>
      </c>
      <c r="AL269" s="1">
        <v>0</v>
      </c>
      <c r="AM269" s="1">
        <v>51</v>
      </c>
      <c r="AN269" s="3">
        <v>61.000370710000006</v>
      </c>
      <c r="AO269" s="3">
        <v>-10.000370710000006</v>
      </c>
      <c r="AP269" s="1" t="s">
        <v>6925</v>
      </c>
      <c r="AQ269" s="1">
        <v>278</v>
      </c>
      <c r="AR269" s="1">
        <v>295</v>
      </c>
      <c r="AS269" s="1">
        <v>324</v>
      </c>
      <c r="AT269" s="1">
        <v>491</v>
      </c>
      <c r="AU269" s="1">
        <v>790</v>
      </c>
      <c r="AV269" s="1">
        <v>791</v>
      </c>
      <c r="AW269" s="1">
        <v>911</v>
      </c>
      <c r="AX269" s="1">
        <v>1006</v>
      </c>
      <c r="AY269" s="1">
        <v>1042</v>
      </c>
      <c r="AZ269" s="1">
        <v>1076</v>
      </c>
      <c r="BA269" s="1">
        <v>1229</v>
      </c>
      <c r="BB269" s="1">
        <v>1237</v>
      </c>
      <c r="BC269" s="1">
        <v>1534</v>
      </c>
      <c r="BD269" s="1">
        <v>1876</v>
      </c>
      <c r="BE269" s="1">
        <v>2106</v>
      </c>
      <c r="BF269" s="1">
        <v>2150</v>
      </c>
      <c r="BG269" s="1">
        <v>2176</v>
      </c>
      <c r="BH269" s="1">
        <v>2183</v>
      </c>
      <c r="BI269" s="1">
        <v>2188</v>
      </c>
      <c r="BJ269" s="1">
        <v>2195</v>
      </c>
      <c r="BK269" s="1">
        <v>2226</v>
      </c>
      <c r="BL269" s="1">
        <v>2238</v>
      </c>
      <c r="BM269" s="1">
        <v>2246</v>
      </c>
      <c r="BN269" s="1">
        <v>2249</v>
      </c>
      <c r="BO269" s="1">
        <v>2263</v>
      </c>
      <c r="BP269" s="1">
        <v>2274</v>
      </c>
      <c r="BQ269" s="1">
        <v>2309</v>
      </c>
      <c r="BR269" s="1">
        <v>2634</v>
      </c>
      <c r="BS269" s="1">
        <v>2639</v>
      </c>
      <c r="BT269" s="1">
        <v>2715</v>
      </c>
      <c r="BU269" s="1">
        <v>18</v>
      </c>
      <c r="BV269" s="1" t="b">
        <v>0</v>
      </c>
    </row>
    <row r="270" spans="1:74" x14ac:dyDescent="0.2">
      <c r="A270" s="1">
        <f>IF(ISERROR(SEARCH(Lookup!B$3,All!G270)),A269,A269+1)</f>
        <v>269</v>
      </c>
      <c r="B270" s="1" t="s">
        <v>3549</v>
      </c>
      <c r="C270" s="1" t="s">
        <v>3550</v>
      </c>
      <c r="D270" s="1" t="s">
        <v>3551</v>
      </c>
      <c r="E270" s="1" t="s">
        <v>518</v>
      </c>
      <c r="F270" s="1" t="s">
        <v>519</v>
      </c>
      <c r="G270" s="1" t="s">
        <v>520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1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7316</v>
      </c>
      <c r="U270" s="1">
        <v>602</v>
      </c>
      <c r="V270" s="3">
        <v>0.70099999999999996</v>
      </c>
      <c r="W270" s="3">
        <v>0.70695359999999996</v>
      </c>
      <c r="X270" s="3">
        <v>0.13500000000000001</v>
      </c>
      <c r="Y270" s="3">
        <v>8.2000000000000003E-2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1</v>
      </c>
      <c r="AG270" s="1">
        <v>1</v>
      </c>
      <c r="AH270" s="1">
        <v>1</v>
      </c>
      <c r="AI270" s="1">
        <v>0</v>
      </c>
      <c r="AJ270" s="1">
        <v>0</v>
      </c>
      <c r="AK270" s="1">
        <v>0</v>
      </c>
      <c r="AL270" s="1">
        <v>0</v>
      </c>
      <c r="AM270" s="1">
        <v>36</v>
      </c>
      <c r="AN270" s="3">
        <v>32.504570967999996</v>
      </c>
      <c r="AO270" s="3">
        <v>3.4954290320000041</v>
      </c>
      <c r="AP270" s="1" t="s">
        <v>6925</v>
      </c>
      <c r="AQ270" s="1">
        <v>120</v>
      </c>
      <c r="AR270" s="1">
        <v>129</v>
      </c>
      <c r="AS270" s="1">
        <v>132</v>
      </c>
      <c r="AT270" s="1">
        <v>266</v>
      </c>
      <c r="AU270" s="1">
        <v>288</v>
      </c>
      <c r="AV270" s="1">
        <v>347</v>
      </c>
      <c r="AW270" s="1">
        <v>654</v>
      </c>
      <c r="AX270" s="1">
        <v>836</v>
      </c>
      <c r="AY270" s="1">
        <v>1139</v>
      </c>
      <c r="AZ270" s="1">
        <v>1207</v>
      </c>
      <c r="BA270" s="1">
        <v>1224</v>
      </c>
      <c r="BB270" s="1">
        <v>1238</v>
      </c>
      <c r="BC270" s="1">
        <v>1411</v>
      </c>
      <c r="BD270" s="1">
        <v>1700</v>
      </c>
      <c r="BE270" s="1">
        <v>1754</v>
      </c>
      <c r="BF270" s="1">
        <v>1755</v>
      </c>
      <c r="BG270" s="1">
        <v>1764</v>
      </c>
      <c r="BH270" s="1">
        <v>1810</v>
      </c>
      <c r="BI270" s="1">
        <v>1896</v>
      </c>
      <c r="BJ270" s="1">
        <v>1941</v>
      </c>
      <c r="BK270" s="1">
        <v>2102</v>
      </c>
      <c r="BL270" s="1">
        <v>2121</v>
      </c>
      <c r="BM270" s="1">
        <v>2172</v>
      </c>
      <c r="BN270" s="1">
        <v>2184</v>
      </c>
      <c r="BO270" s="1">
        <v>2401</v>
      </c>
      <c r="BP270" s="1">
        <v>2459</v>
      </c>
      <c r="BQ270" s="1">
        <v>2529</v>
      </c>
      <c r="BR270" s="1">
        <v>2566</v>
      </c>
      <c r="BS270" s="1">
        <v>2674</v>
      </c>
      <c r="BT270" s="1">
        <v>2743</v>
      </c>
      <c r="BU270" s="1">
        <v>17</v>
      </c>
      <c r="BV270" s="1" t="b">
        <v>0</v>
      </c>
    </row>
    <row r="271" spans="1:74" x14ac:dyDescent="0.2">
      <c r="A271" s="1">
        <f>IF(ISERROR(SEARCH(Lookup!B$3,All!G271)),A270,A270+1)</f>
        <v>270</v>
      </c>
      <c r="B271" s="1" t="s">
        <v>3328</v>
      </c>
      <c r="C271" s="1" t="s">
        <v>3552</v>
      </c>
      <c r="D271" s="1" t="s">
        <v>3553</v>
      </c>
      <c r="E271" s="1" t="s">
        <v>339</v>
      </c>
      <c r="F271" s="1" t="s">
        <v>521</v>
      </c>
      <c r="G271" s="1" t="s">
        <v>522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1</v>
      </c>
      <c r="T271" s="1">
        <v>8019</v>
      </c>
      <c r="U271" s="1">
        <v>378</v>
      </c>
      <c r="V271" s="3">
        <v>0.97350000000000003</v>
      </c>
      <c r="W271" s="3">
        <v>0.54497359999999995</v>
      </c>
      <c r="X271" s="3">
        <v>0.20300000000000001</v>
      </c>
      <c r="Y271" s="3">
        <v>0</v>
      </c>
      <c r="Z271" s="1">
        <v>1</v>
      </c>
      <c r="AA271" s="1">
        <v>1</v>
      </c>
      <c r="AB271" s="1">
        <v>1</v>
      </c>
      <c r="AC271" s="1">
        <v>1</v>
      </c>
      <c r="AD271" s="1">
        <v>1</v>
      </c>
      <c r="AE271" s="1">
        <v>1</v>
      </c>
      <c r="AF271" s="1">
        <v>1</v>
      </c>
      <c r="AG271" s="1">
        <v>1</v>
      </c>
      <c r="AH271" s="1">
        <v>1</v>
      </c>
      <c r="AI271" s="1">
        <v>1</v>
      </c>
      <c r="AJ271" s="1">
        <v>1</v>
      </c>
      <c r="AK271" s="1">
        <v>1</v>
      </c>
      <c r="AL271" s="1">
        <v>1</v>
      </c>
      <c r="AM271" s="1">
        <v>26</v>
      </c>
      <c r="AN271" s="3">
        <v>45.541727568000006</v>
      </c>
      <c r="AO271" s="3">
        <v>-19.541727568000006</v>
      </c>
      <c r="AP271" s="1" t="s">
        <v>6926</v>
      </c>
      <c r="AQ271" s="1">
        <v>64</v>
      </c>
      <c r="AR271" s="1">
        <v>88</v>
      </c>
      <c r="AS271" s="1">
        <v>98</v>
      </c>
      <c r="AT271" s="1">
        <v>111</v>
      </c>
      <c r="AU271" s="1">
        <v>156</v>
      </c>
      <c r="AV271" s="1">
        <v>186</v>
      </c>
      <c r="AW271" s="1">
        <v>226</v>
      </c>
      <c r="AX271" s="1">
        <v>368</v>
      </c>
      <c r="AY271" s="1">
        <v>520</v>
      </c>
      <c r="AZ271" s="1">
        <v>734</v>
      </c>
      <c r="BA271" s="1">
        <v>823</v>
      </c>
      <c r="BB271" s="1">
        <v>938</v>
      </c>
      <c r="BC271" s="1">
        <v>946</v>
      </c>
      <c r="BD271" s="1">
        <v>973</v>
      </c>
      <c r="BE271" s="1">
        <v>1025</v>
      </c>
      <c r="BF271" s="1">
        <v>1100</v>
      </c>
      <c r="BG271" s="1">
        <v>1271</v>
      </c>
      <c r="BH271" s="1">
        <v>1278</v>
      </c>
      <c r="BI271" s="1">
        <v>1328</v>
      </c>
      <c r="BJ271" s="1">
        <v>1363</v>
      </c>
      <c r="BK271" s="1">
        <v>1511</v>
      </c>
      <c r="BL271" s="1">
        <v>1650</v>
      </c>
      <c r="BM271" s="1">
        <v>1769</v>
      </c>
      <c r="BN271" s="1">
        <v>2002</v>
      </c>
      <c r="BO271" s="1">
        <v>2011</v>
      </c>
      <c r="BP271" s="1">
        <v>2084</v>
      </c>
      <c r="BQ271" s="1">
        <v>2099</v>
      </c>
      <c r="BR271" s="1">
        <v>2258</v>
      </c>
      <c r="BS271" s="1">
        <v>2497</v>
      </c>
      <c r="BT271" s="1">
        <v>2532</v>
      </c>
      <c r="BU271" s="1">
        <v>25</v>
      </c>
      <c r="BV271" s="1" t="b">
        <v>0</v>
      </c>
    </row>
    <row r="272" spans="1:74" x14ac:dyDescent="0.2">
      <c r="A272" s="1">
        <f>IF(ISERROR(SEARCH(Lookup!B$3,All!G272)),A271,A271+1)</f>
        <v>271</v>
      </c>
      <c r="B272" s="1" t="s">
        <v>3308</v>
      </c>
      <c r="C272" s="1" t="s">
        <v>3554</v>
      </c>
      <c r="D272" s="1" t="s">
        <v>3555</v>
      </c>
      <c r="E272" s="1" t="s">
        <v>193</v>
      </c>
      <c r="F272" s="1" t="s">
        <v>523</v>
      </c>
      <c r="G272" s="1" t="s">
        <v>524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1</v>
      </c>
      <c r="S272" s="1">
        <v>0</v>
      </c>
      <c r="T272" s="1">
        <v>7316</v>
      </c>
      <c r="U272" s="1">
        <v>567</v>
      </c>
      <c r="V272" s="3">
        <v>0.95240000000000002</v>
      </c>
      <c r="W272" s="3">
        <v>0.53086420000000001</v>
      </c>
      <c r="X272" s="3">
        <v>0.14199999999999999</v>
      </c>
      <c r="Y272" s="3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1</v>
      </c>
      <c r="AJ272" s="1">
        <v>1</v>
      </c>
      <c r="AK272" s="1">
        <v>1</v>
      </c>
      <c r="AL272" s="1">
        <v>1</v>
      </c>
      <c r="AM272" s="1">
        <v>56</v>
      </c>
      <c r="AN272" s="3">
        <v>48.517256221000004</v>
      </c>
      <c r="AO272" s="3">
        <v>7.4827437789999962</v>
      </c>
      <c r="AP272" s="1" t="s">
        <v>6925</v>
      </c>
      <c r="AQ272" s="1">
        <v>19</v>
      </c>
      <c r="AR272" s="1">
        <v>106</v>
      </c>
      <c r="AS272" s="1">
        <v>203</v>
      </c>
      <c r="AT272" s="1">
        <v>279</v>
      </c>
      <c r="AU272" s="1">
        <v>296</v>
      </c>
      <c r="AV272" s="1">
        <v>395</v>
      </c>
      <c r="AW272" s="1">
        <v>450</v>
      </c>
      <c r="AX272" s="1">
        <v>529</v>
      </c>
      <c r="AY272" s="1">
        <v>645</v>
      </c>
      <c r="AZ272" s="1">
        <v>725</v>
      </c>
      <c r="BA272" s="1">
        <v>750</v>
      </c>
      <c r="BB272" s="1">
        <v>765</v>
      </c>
      <c r="BC272" s="1">
        <v>826</v>
      </c>
      <c r="BD272" s="1">
        <v>879</v>
      </c>
      <c r="BE272" s="1">
        <v>1011</v>
      </c>
      <c r="BF272" s="1">
        <v>1043</v>
      </c>
      <c r="BG272" s="1">
        <v>1066</v>
      </c>
      <c r="BH272" s="1">
        <v>1095</v>
      </c>
      <c r="BI272" s="1">
        <v>1114</v>
      </c>
      <c r="BJ272" s="1">
        <v>1296</v>
      </c>
      <c r="BK272" s="1">
        <v>1440</v>
      </c>
      <c r="BL272" s="1">
        <v>1499</v>
      </c>
      <c r="BM272" s="1">
        <v>1520</v>
      </c>
      <c r="BN272" s="1">
        <v>1535</v>
      </c>
      <c r="BO272" s="1">
        <v>1598</v>
      </c>
      <c r="BP272" s="1">
        <v>1694</v>
      </c>
      <c r="BQ272" s="1">
        <v>1825</v>
      </c>
      <c r="BR272" s="1">
        <v>1847</v>
      </c>
      <c r="BS272" s="1">
        <v>1857</v>
      </c>
      <c r="BT272" s="1">
        <v>2322</v>
      </c>
      <c r="BU272" s="1">
        <v>14</v>
      </c>
      <c r="BV272" s="1" t="b">
        <v>0</v>
      </c>
    </row>
    <row r="273" spans="1:74" x14ac:dyDescent="0.2">
      <c r="A273" s="1">
        <f>IF(ISERROR(SEARCH(Lookup!B$3,All!G273)),A272,A272+1)</f>
        <v>272</v>
      </c>
      <c r="B273" s="1" t="s">
        <v>3391</v>
      </c>
      <c r="C273" s="1" t="s">
        <v>3392</v>
      </c>
      <c r="D273" s="1" t="s">
        <v>3556</v>
      </c>
      <c r="E273" s="1" t="s">
        <v>199</v>
      </c>
      <c r="F273" s="1" t="s">
        <v>388</v>
      </c>
      <c r="G273" s="1" t="s">
        <v>525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1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7316</v>
      </c>
      <c r="U273" s="1">
        <v>373</v>
      </c>
      <c r="V273" s="3">
        <v>0.94640000000000002</v>
      </c>
      <c r="W273" s="3">
        <v>0.42091149999999999</v>
      </c>
      <c r="X273" s="3">
        <v>0.126</v>
      </c>
      <c r="Y273" s="3">
        <v>0</v>
      </c>
      <c r="Z273" s="1">
        <v>1</v>
      </c>
      <c r="AA273" s="1">
        <v>1</v>
      </c>
      <c r="AB273" s="1">
        <v>1</v>
      </c>
      <c r="AC273" s="1">
        <v>1</v>
      </c>
      <c r="AD273" s="1">
        <v>1</v>
      </c>
      <c r="AE273" s="1">
        <v>1</v>
      </c>
      <c r="AF273" s="1">
        <v>1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85</v>
      </c>
      <c r="AN273" s="3">
        <v>57.844868807499999</v>
      </c>
      <c r="AO273" s="3">
        <v>27.155131192500001</v>
      </c>
      <c r="AP273" s="1" t="s">
        <v>6927</v>
      </c>
      <c r="AQ273" s="1">
        <v>78</v>
      </c>
      <c r="AR273" s="1">
        <v>112</v>
      </c>
      <c r="AS273" s="1">
        <v>173</v>
      </c>
      <c r="AT273" s="1">
        <v>248</v>
      </c>
      <c r="AU273" s="1">
        <v>254</v>
      </c>
      <c r="AV273" s="1">
        <v>258</v>
      </c>
      <c r="AW273" s="1">
        <v>406</v>
      </c>
      <c r="AX273" s="1">
        <v>501</v>
      </c>
      <c r="AY273" s="1">
        <v>506</v>
      </c>
      <c r="AZ273" s="1">
        <v>590</v>
      </c>
      <c r="BA273" s="1">
        <v>610</v>
      </c>
      <c r="BB273" s="1">
        <v>769</v>
      </c>
      <c r="BC273" s="1">
        <v>943</v>
      </c>
      <c r="BD273" s="1">
        <v>981</v>
      </c>
      <c r="BE273" s="1">
        <v>1140</v>
      </c>
      <c r="BF273" s="1">
        <v>1281</v>
      </c>
      <c r="BG273" s="1">
        <v>1283</v>
      </c>
      <c r="BH273" s="1">
        <v>1338</v>
      </c>
      <c r="BI273" s="1">
        <v>1413</v>
      </c>
      <c r="BJ273" s="1">
        <v>1523</v>
      </c>
      <c r="BK273" s="1">
        <v>1641</v>
      </c>
      <c r="BL273" s="1">
        <v>1644</v>
      </c>
      <c r="BM273" s="1">
        <v>1662</v>
      </c>
      <c r="BN273" s="1">
        <v>1697</v>
      </c>
      <c r="BO273" s="1">
        <v>1699</v>
      </c>
      <c r="BP273" s="1">
        <v>1710</v>
      </c>
      <c r="BQ273" s="1">
        <v>1841</v>
      </c>
      <c r="BR273" s="1">
        <v>2005</v>
      </c>
      <c r="BS273" s="1">
        <v>2484</v>
      </c>
      <c r="BT273" s="1">
        <v>2699</v>
      </c>
      <c r="BU273" s="1">
        <v>3</v>
      </c>
      <c r="BV273" s="1" t="b">
        <v>1</v>
      </c>
    </row>
    <row r="274" spans="1:74" x14ac:dyDescent="0.2">
      <c r="A274" s="1">
        <f>IF(ISERROR(SEARCH(Lookup!B$3,All!G274)),A273,A273+1)</f>
        <v>273</v>
      </c>
      <c r="B274" s="1" t="s">
        <v>3463</v>
      </c>
      <c r="C274" s="1" t="s">
        <v>3557</v>
      </c>
      <c r="D274" s="1" t="s">
        <v>3558</v>
      </c>
      <c r="E274" s="1" t="s">
        <v>75</v>
      </c>
      <c r="F274" s="1" t="s">
        <v>526</v>
      </c>
      <c r="G274" s="1" t="s">
        <v>525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1</v>
      </c>
      <c r="R274" s="1">
        <v>0</v>
      </c>
      <c r="S274" s="1">
        <v>0</v>
      </c>
      <c r="T274" s="1">
        <v>7316</v>
      </c>
      <c r="U274" s="1">
        <v>384</v>
      </c>
      <c r="V274" s="3">
        <v>0.92190000000000005</v>
      </c>
      <c r="W274" s="3">
        <v>0.60677080000000005</v>
      </c>
      <c r="X274" s="3">
        <v>0.19800000000000001</v>
      </c>
      <c r="Y274" s="3">
        <v>0</v>
      </c>
      <c r="Z274" s="1">
        <v>0</v>
      </c>
      <c r="AA274" s="1">
        <v>0</v>
      </c>
      <c r="AB274" s="1">
        <v>0</v>
      </c>
      <c r="AC274" s="1">
        <v>1</v>
      </c>
      <c r="AD274" s="1">
        <v>1</v>
      </c>
      <c r="AE274" s="1">
        <v>1</v>
      </c>
      <c r="AF274" s="1">
        <v>1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59</v>
      </c>
      <c r="AN274" s="3">
        <v>40.118471953999993</v>
      </c>
      <c r="AO274" s="3">
        <v>18.881528046000007</v>
      </c>
      <c r="AP274" s="1" t="s">
        <v>6927</v>
      </c>
      <c r="AQ274" s="1">
        <v>159</v>
      </c>
      <c r="AR274" s="1">
        <v>189</v>
      </c>
      <c r="AS274" s="1">
        <v>418</v>
      </c>
      <c r="AT274" s="1">
        <v>438</v>
      </c>
      <c r="AU274" s="1">
        <v>575</v>
      </c>
      <c r="AV274" s="1">
        <v>619</v>
      </c>
      <c r="AW274" s="1">
        <v>760</v>
      </c>
      <c r="AX274" s="1">
        <v>874</v>
      </c>
      <c r="AY274" s="1">
        <v>912</v>
      </c>
      <c r="AZ274" s="1">
        <v>950</v>
      </c>
      <c r="BA274" s="1">
        <v>978</v>
      </c>
      <c r="BB274" s="1">
        <v>1013</v>
      </c>
      <c r="BC274" s="1">
        <v>1041</v>
      </c>
      <c r="BD274" s="1">
        <v>1070</v>
      </c>
      <c r="BE274" s="1">
        <v>1165</v>
      </c>
      <c r="BF274" s="1">
        <v>1168</v>
      </c>
      <c r="BG274" s="1">
        <v>1273</v>
      </c>
      <c r="BH274" s="1">
        <v>1300</v>
      </c>
      <c r="BI274" s="1">
        <v>1385</v>
      </c>
      <c r="BJ274" s="1">
        <v>1515</v>
      </c>
      <c r="BK274" s="1">
        <v>1827</v>
      </c>
      <c r="BL274" s="1">
        <v>1968</v>
      </c>
      <c r="BM274" s="1">
        <v>1974</v>
      </c>
      <c r="BN274" s="1">
        <v>2268</v>
      </c>
      <c r="BO274" s="1">
        <v>2383</v>
      </c>
      <c r="BP274" s="1">
        <v>2472</v>
      </c>
      <c r="BQ274" s="1">
        <v>2492</v>
      </c>
      <c r="BR274" s="1">
        <v>2530</v>
      </c>
      <c r="BS274" s="1">
        <v>2696</v>
      </c>
      <c r="BT274" s="1">
        <v>2780</v>
      </c>
      <c r="BU274" s="1">
        <v>11</v>
      </c>
      <c r="BV274" s="1" t="b">
        <v>0</v>
      </c>
    </row>
    <row r="275" spans="1:74" x14ac:dyDescent="0.2">
      <c r="A275" s="1">
        <f>IF(ISERROR(SEARCH(Lookup!B$3,All!G275)),A274,A274+1)</f>
        <v>274</v>
      </c>
      <c r="B275" s="1" t="s">
        <v>3305</v>
      </c>
      <c r="C275" s="1" t="s">
        <v>3412</v>
      </c>
      <c r="D275" s="1" t="s">
        <v>3559</v>
      </c>
      <c r="E275" s="1" t="s">
        <v>47</v>
      </c>
      <c r="F275" s="1" t="s">
        <v>48</v>
      </c>
      <c r="G275" s="1" t="s">
        <v>512</v>
      </c>
      <c r="H275" s="1">
        <v>1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7660</v>
      </c>
      <c r="U275" s="1">
        <v>913</v>
      </c>
      <c r="V275" s="3">
        <v>4.4000000000000003E-3</v>
      </c>
      <c r="W275" s="3">
        <v>0.80415760000000003</v>
      </c>
      <c r="X275" s="3">
        <v>0.23799999999999999</v>
      </c>
      <c r="Y275" s="3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1</v>
      </c>
      <c r="AI275" s="1">
        <v>1</v>
      </c>
      <c r="AJ275" s="1">
        <v>1</v>
      </c>
      <c r="AK275" s="1">
        <v>1</v>
      </c>
      <c r="AL275" s="1">
        <v>1</v>
      </c>
      <c r="AM275" s="1">
        <v>0</v>
      </c>
      <c r="AN275" s="3">
        <v>11.824083987999998</v>
      </c>
      <c r="AO275" s="3">
        <v>-11.824083987999998</v>
      </c>
      <c r="AP275" s="1" t="s">
        <v>6925</v>
      </c>
      <c r="AQ275" s="1">
        <v>57</v>
      </c>
      <c r="AR275" s="1">
        <v>109</v>
      </c>
      <c r="AS275" s="1">
        <v>330</v>
      </c>
      <c r="AT275" s="1">
        <v>362</v>
      </c>
      <c r="AU275" s="1">
        <v>397</v>
      </c>
      <c r="AV275" s="1">
        <v>463</v>
      </c>
      <c r="AW275" s="1">
        <v>530</v>
      </c>
      <c r="AX275" s="1">
        <v>539</v>
      </c>
      <c r="AY275" s="1">
        <v>693</v>
      </c>
      <c r="AZ275" s="1">
        <v>716</v>
      </c>
      <c r="BA275" s="1">
        <v>872</v>
      </c>
      <c r="BB275" s="1">
        <v>876</v>
      </c>
      <c r="BC275" s="1">
        <v>1033</v>
      </c>
      <c r="BD275" s="1">
        <v>1126</v>
      </c>
      <c r="BE275" s="1">
        <v>1129</v>
      </c>
      <c r="BF275" s="1">
        <v>1157</v>
      </c>
      <c r="BG275" s="1">
        <v>1193</v>
      </c>
      <c r="BH275" s="1">
        <v>1227</v>
      </c>
      <c r="BI275" s="1">
        <v>1285</v>
      </c>
      <c r="BJ275" s="1">
        <v>1373</v>
      </c>
      <c r="BK275" s="1">
        <v>1391</v>
      </c>
      <c r="BL275" s="1">
        <v>1415</v>
      </c>
      <c r="BM275" s="1">
        <v>1720</v>
      </c>
      <c r="BN275" s="1">
        <v>2108</v>
      </c>
      <c r="BO275" s="1">
        <v>2122</v>
      </c>
      <c r="BP275" s="1">
        <v>2468</v>
      </c>
      <c r="BQ275" s="1">
        <v>2684</v>
      </c>
      <c r="BR275" s="1">
        <v>2685</v>
      </c>
      <c r="BS275" s="1">
        <v>2736</v>
      </c>
      <c r="BT275" s="1">
        <v>2757</v>
      </c>
      <c r="BU275" s="1">
        <v>26</v>
      </c>
      <c r="BV275" s="1" t="b">
        <v>0</v>
      </c>
    </row>
    <row r="276" spans="1:74" x14ac:dyDescent="0.2">
      <c r="A276" s="1">
        <f>IF(ISERROR(SEARCH(Lookup!B$3,All!G276)),A275,A275+1)</f>
        <v>275</v>
      </c>
      <c r="B276" s="1" t="s">
        <v>3560</v>
      </c>
      <c r="C276" s="1" t="s">
        <v>3561</v>
      </c>
      <c r="D276" s="1" t="s">
        <v>3562</v>
      </c>
      <c r="E276" s="1" t="s">
        <v>527</v>
      </c>
      <c r="F276" s="1" t="s">
        <v>528</v>
      </c>
      <c r="G276" s="1" t="s">
        <v>500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1</v>
      </c>
      <c r="Q276" s="1">
        <v>0</v>
      </c>
      <c r="R276" s="1">
        <v>0</v>
      </c>
      <c r="S276" s="1">
        <v>0</v>
      </c>
      <c r="T276" s="1">
        <v>7316</v>
      </c>
      <c r="U276" s="1">
        <v>307</v>
      </c>
      <c r="V276" s="3">
        <v>0.94140000000000001</v>
      </c>
      <c r="W276" s="3">
        <v>0.47727269999999999</v>
      </c>
      <c r="X276" s="3">
        <v>0.156</v>
      </c>
      <c r="Y276" s="3">
        <v>0</v>
      </c>
      <c r="Z276" s="1">
        <v>1</v>
      </c>
      <c r="AA276" s="1">
        <v>1</v>
      </c>
      <c r="AB276" s="1">
        <v>1</v>
      </c>
      <c r="AC276" s="1">
        <v>1</v>
      </c>
      <c r="AD276" s="1">
        <v>1</v>
      </c>
      <c r="AE276" s="1">
        <v>1</v>
      </c>
      <c r="AF276" s="1">
        <v>1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38</v>
      </c>
      <c r="AN276" s="3">
        <v>52.218349013499996</v>
      </c>
      <c r="AO276" s="3">
        <v>-14.218349013499996</v>
      </c>
      <c r="AP276" s="1" t="s">
        <v>6925</v>
      </c>
      <c r="AQ276" s="1">
        <v>49</v>
      </c>
      <c r="AR276" s="1">
        <v>142</v>
      </c>
      <c r="AS276" s="1">
        <v>260</v>
      </c>
      <c r="AT276" s="1">
        <v>262</v>
      </c>
      <c r="AU276" s="1">
        <v>277</v>
      </c>
      <c r="AV276" s="1">
        <v>493</v>
      </c>
      <c r="AW276" s="1">
        <v>573</v>
      </c>
      <c r="AX276" s="1">
        <v>817</v>
      </c>
      <c r="AY276" s="1">
        <v>835</v>
      </c>
      <c r="AZ276" s="1">
        <v>869</v>
      </c>
      <c r="BA276" s="1">
        <v>964</v>
      </c>
      <c r="BB276" s="1">
        <v>1068</v>
      </c>
      <c r="BC276" s="1">
        <v>1150</v>
      </c>
      <c r="BD276" s="1">
        <v>1233</v>
      </c>
      <c r="BE276" s="1">
        <v>1355</v>
      </c>
      <c r="BF276" s="1">
        <v>1399</v>
      </c>
      <c r="BG276" s="1">
        <v>1424</v>
      </c>
      <c r="BH276" s="1">
        <v>1518</v>
      </c>
      <c r="BI276" s="1">
        <v>1643</v>
      </c>
      <c r="BJ276" s="1">
        <v>1719</v>
      </c>
      <c r="BK276" s="1">
        <v>1846</v>
      </c>
      <c r="BL276" s="1">
        <v>2074</v>
      </c>
      <c r="BM276" s="1">
        <v>2097</v>
      </c>
      <c r="BN276" s="1">
        <v>2280</v>
      </c>
      <c r="BO276" s="1">
        <v>2298</v>
      </c>
      <c r="BP276" s="1">
        <v>2300</v>
      </c>
      <c r="BQ276" s="1">
        <v>2336</v>
      </c>
      <c r="BR276" s="1">
        <v>2732</v>
      </c>
      <c r="BS276" s="1">
        <v>2745</v>
      </c>
      <c r="BT276" s="1">
        <v>2806</v>
      </c>
      <c r="BU276" s="1">
        <v>21</v>
      </c>
      <c r="BV276" s="1" t="b">
        <v>0</v>
      </c>
    </row>
    <row r="277" spans="1:74" x14ac:dyDescent="0.2">
      <c r="A277" s="1">
        <f>IF(ISERROR(SEARCH(Lookup!B$3,All!G277)),A276,A276+1)</f>
        <v>276</v>
      </c>
      <c r="B277" s="1" t="s">
        <v>3439</v>
      </c>
      <c r="C277" s="1" t="s">
        <v>3563</v>
      </c>
      <c r="D277" s="1" t="s">
        <v>3564</v>
      </c>
      <c r="E277" s="1" t="s">
        <v>313</v>
      </c>
      <c r="F277" s="1" t="s">
        <v>529</v>
      </c>
      <c r="G277" s="1" t="s">
        <v>530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1</v>
      </c>
      <c r="Q277" s="1">
        <v>0</v>
      </c>
      <c r="R277" s="1">
        <v>0</v>
      </c>
      <c r="S277" s="1">
        <v>0</v>
      </c>
      <c r="T277" s="1">
        <v>7316</v>
      </c>
      <c r="U277" s="1">
        <v>309</v>
      </c>
      <c r="V277" s="3">
        <v>0.94499999999999995</v>
      </c>
      <c r="W277" s="3">
        <v>0.28478969999999998</v>
      </c>
      <c r="X277" s="3">
        <v>9.4E-2</v>
      </c>
      <c r="Y277" s="3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1</v>
      </c>
      <c r="AG277" s="1">
        <v>1</v>
      </c>
      <c r="AH277" s="1">
        <v>1</v>
      </c>
      <c r="AI277" s="1">
        <v>0</v>
      </c>
      <c r="AJ277" s="1">
        <v>0</v>
      </c>
      <c r="AK277" s="1">
        <v>0</v>
      </c>
      <c r="AL277" s="1">
        <v>0</v>
      </c>
      <c r="AM277" s="1">
        <v>42</v>
      </c>
      <c r="AN277" s="3">
        <v>69.88339809850001</v>
      </c>
      <c r="AO277" s="3">
        <v>-27.88339809850001</v>
      </c>
      <c r="AP277" s="1" t="s">
        <v>6926</v>
      </c>
      <c r="AQ277" s="1">
        <v>72</v>
      </c>
      <c r="AR277" s="1">
        <v>208</v>
      </c>
      <c r="AS277" s="1">
        <v>286</v>
      </c>
      <c r="AT277" s="1">
        <v>512</v>
      </c>
      <c r="AU277" s="1">
        <v>612</v>
      </c>
      <c r="AV277" s="1">
        <v>844</v>
      </c>
      <c r="AW277" s="1">
        <v>878</v>
      </c>
      <c r="AX277" s="1">
        <v>980</v>
      </c>
      <c r="AY277" s="1">
        <v>1008</v>
      </c>
      <c r="AZ277" s="1">
        <v>1125</v>
      </c>
      <c r="BA277" s="1">
        <v>1200</v>
      </c>
      <c r="BB277" s="1">
        <v>1287</v>
      </c>
      <c r="BC277" s="1">
        <v>1357</v>
      </c>
      <c r="BD277" s="1">
        <v>1397</v>
      </c>
      <c r="BE277" s="1">
        <v>1771</v>
      </c>
      <c r="BF277" s="1">
        <v>1780</v>
      </c>
      <c r="BG277" s="1">
        <v>1893</v>
      </c>
      <c r="BH277" s="1">
        <v>1987</v>
      </c>
      <c r="BI277" s="1">
        <v>2118</v>
      </c>
      <c r="BJ277" s="1">
        <v>2139</v>
      </c>
      <c r="BK277" s="1">
        <v>2148</v>
      </c>
      <c r="BL277" s="1">
        <v>2150</v>
      </c>
      <c r="BM277" s="1">
        <v>2238</v>
      </c>
      <c r="BN277" s="1">
        <v>2239</v>
      </c>
      <c r="BO277" s="1">
        <v>2403</v>
      </c>
      <c r="BP277" s="1">
        <v>2506</v>
      </c>
      <c r="BQ277" s="1">
        <v>2602</v>
      </c>
      <c r="BR277" s="1">
        <v>2715</v>
      </c>
      <c r="BS277" s="1">
        <v>2787</v>
      </c>
      <c r="BT277" s="1">
        <v>2807</v>
      </c>
      <c r="BU277" s="1">
        <v>25</v>
      </c>
      <c r="BV277" s="1" t="b">
        <v>0</v>
      </c>
    </row>
    <row r="278" spans="1:74" x14ac:dyDescent="0.2">
      <c r="A278" s="1">
        <f>IF(ISERROR(SEARCH(Lookup!B$3,All!G278)),A277,A277+1)</f>
        <v>277</v>
      </c>
      <c r="B278" s="1" t="s">
        <v>3328</v>
      </c>
      <c r="C278" s="1" t="s">
        <v>3565</v>
      </c>
      <c r="D278" s="1" t="s">
        <v>3566</v>
      </c>
      <c r="E278" s="1" t="s">
        <v>339</v>
      </c>
      <c r="F278" s="1" t="s">
        <v>531</v>
      </c>
      <c r="G278" s="1" t="s">
        <v>500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1</v>
      </c>
      <c r="Q278" s="1">
        <v>0</v>
      </c>
      <c r="R278" s="1">
        <v>0</v>
      </c>
      <c r="S278" s="1">
        <v>0</v>
      </c>
      <c r="T278" s="1">
        <v>7316</v>
      </c>
      <c r="U278" s="1">
        <v>275</v>
      </c>
      <c r="V278" s="3">
        <v>0.91269999999999996</v>
      </c>
      <c r="W278" s="3">
        <v>0.32727270000000003</v>
      </c>
      <c r="X278" s="3">
        <v>0.151</v>
      </c>
      <c r="Y278" s="3">
        <v>0</v>
      </c>
      <c r="Z278" s="1">
        <v>1</v>
      </c>
      <c r="AA278" s="1">
        <v>1</v>
      </c>
      <c r="AB278" s="1">
        <v>1</v>
      </c>
      <c r="AC278" s="1">
        <v>1</v>
      </c>
      <c r="AD278" s="1">
        <v>1</v>
      </c>
      <c r="AE278" s="1">
        <v>1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92</v>
      </c>
      <c r="AN278" s="3">
        <v>64.119081513499992</v>
      </c>
      <c r="AO278" s="3">
        <v>27.880918486500008</v>
      </c>
      <c r="AP278" s="1" t="s">
        <v>6927</v>
      </c>
      <c r="AQ278" s="1">
        <v>49</v>
      </c>
      <c r="AR278" s="1">
        <v>142</v>
      </c>
      <c r="AS278" s="1">
        <v>260</v>
      </c>
      <c r="AT278" s="1">
        <v>262</v>
      </c>
      <c r="AU278" s="1">
        <v>275</v>
      </c>
      <c r="AV278" s="1">
        <v>460</v>
      </c>
      <c r="AW278" s="1">
        <v>493</v>
      </c>
      <c r="AX278" s="1">
        <v>573</v>
      </c>
      <c r="AY278" s="1">
        <v>817</v>
      </c>
      <c r="AZ278" s="1">
        <v>835</v>
      </c>
      <c r="BA278" s="1">
        <v>964</v>
      </c>
      <c r="BB278" s="1">
        <v>1068</v>
      </c>
      <c r="BC278" s="1">
        <v>1150</v>
      </c>
      <c r="BD278" s="1">
        <v>1233</v>
      </c>
      <c r="BE278" s="1">
        <v>1355</v>
      </c>
      <c r="BF278" s="1">
        <v>1399</v>
      </c>
      <c r="BG278" s="1">
        <v>1424</v>
      </c>
      <c r="BH278" s="1">
        <v>1465</v>
      </c>
      <c r="BI278" s="1">
        <v>1719</v>
      </c>
      <c r="BJ278" s="1">
        <v>1846</v>
      </c>
      <c r="BK278" s="1">
        <v>1981</v>
      </c>
      <c r="BL278" s="1">
        <v>2165</v>
      </c>
      <c r="BM278" s="1">
        <v>2179</v>
      </c>
      <c r="BN278" s="1">
        <v>2280</v>
      </c>
      <c r="BO278" s="1">
        <v>2298</v>
      </c>
      <c r="BP278" s="1">
        <v>2300</v>
      </c>
      <c r="BQ278" s="1">
        <v>2336</v>
      </c>
      <c r="BR278" s="1">
        <v>2732</v>
      </c>
      <c r="BS278" s="1">
        <v>2745</v>
      </c>
      <c r="BT278" s="1">
        <v>2806</v>
      </c>
      <c r="BU278" s="1">
        <v>2</v>
      </c>
      <c r="BV278" s="1" t="b">
        <v>1</v>
      </c>
    </row>
    <row r="279" spans="1:74" x14ac:dyDescent="0.2">
      <c r="A279" s="1">
        <f>IF(ISERROR(SEARCH(Lookup!B$3,All!G279)),A278,A278+1)</f>
        <v>278</v>
      </c>
      <c r="B279" s="1" t="s">
        <v>3299</v>
      </c>
      <c r="C279" s="1" t="s">
        <v>3567</v>
      </c>
      <c r="D279" s="1" t="s">
        <v>3568</v>
      </c>
      <c r="E279" s="1" t="s">
        <v>317</v>
      </c>
      <c r="F279" s="1" t="s">
        <v>532</v>
      </c>
      <c r="G279" s="1" t="s">
        <v>533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1</v>
      </c>
      <c r="S279" s="1">
        <v>0</v>
      </c>
      <c r="T279" s="1">
        <v>7316</v>
      </c>
      <c r="U279" s="1">
        <v>139</v>
      </c>
      <c r="V279" s="3">
        <v>0.9496</v>
      </c>
      <c r="W279" s="3">
        <v>0.51798560000000005</v>
      </c>
      <c r="X279" s="3">
        <v>0.153</v>
      </c>
      <c r="Y279" s="3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1</v>
      </c>
      <c r="AH279" s="1">
        <v>1</v>
      </c>
      <c r="AI279" s="1">
        <v>0</v>
      </c>
      <c r="AJ279" s="1">
        <v>0</v>
      </c>
      <c r="AK279" s="1">
        <v>0</v>
      </c>
      <c r="AL279" s="1">
        <v>0</v>
      </c>
      <c r="AM279" s="1">
        <v>68</v>
      </c>
      <c r="AN279" s="3">
        <v>49.142729128000006</v>
      </c>
      <c r="AO279" s="3">
        <v>18.857270871999994</v>
      </c>
      <c r="AP279" s="1" t="s">
        <v>6927</v>
      </c>
      <c r="AQ279" s="1">
        <v>268</v>
      </c>
      <c r="AR279" s="1">
        <v>295</v>
      </c>
      <c r="AS279" s="1">
        <v>491</v>
      </c>
      <c r="AT279" s="1">
        <v>911</v>
      </c>
      <c r="AU279" s="1">
        <v>1006</v>
      </c>
      <c r="AV279" s="1">
        <v>1042</v>
      </c>
      <c r="AW279" s="1">
        <v>1076</v>
      </c>
      <c r="AX279" s="1">
        <v>1229</v>
      </c>
      <c r="AY279" s="1">
        <v>1237</v>
      </c>
      <c r="AZ279" s="1">
        <v>1374</v>
      </c>
      <c r="BA279" s="1">
        <v>1451</v>
      </c>
      <c r="BB279" s="1">
        <v>1597</v>
      </c>
      <c r="BC279" s="1">
        <v>1876</v>
      </c>
      <c r="BD279" s="1">
        <v>1907</v>
      </c>
      <c r="BE279" s="1">
        <v>1989</v>
      </c>
      <c r="BF279" s="1">
        <v>2106</v>
      </c>
      <c r="BG279" s="1">
        <v>2176</v>
      </c>
      <c r="BH279" s="1">
        <v>2188</v>
      </c>
      <c r="BI279" s="1">
        <v>2216</v>
      </c>
      <c r="BJ279" s="1">
        <v>2249</v>
      </c>
      <c r="BK279" s="1">
        <v>2263</v>
      </c>
      <c r="BL279" s="1">
        <v>2274</v>
      </c>
      <c r="BM279" s="1">
        <v>2289</v>
      </c>
      <c r="BN279" s="1">
        <v>2309</v>
      </c>
      <c r="BO279" s="1">
        <v>2323</v>
      </c>
      <c r="BP279" s="1">
        <v>2384</v>
      </c>
      <c r="BQ279" s="1">
        <v>2418</v>
      </c>
      <c r="BR279" s="1">
        <v>2460</v>
      </c>
      <c r="BS279" s="1">
        <v>2634</v>
      </c>
      <c r="BT279" s="1">
        <v>2650</v>
      </c>
      <c r="BU279" s="1">
        <v>5</v>
      </c>
      <c r="BV279" s="1" t="b">
        <v>1</v>
      </c>
    </row>
    <row r="280" spans="1:74" x14ac:dyDescent="0.2">
      <c r="A280" s="1">
        <f>IF(ISERROR(SEARCH(Lookup!B$3,All!G280)),A279,A279+1)</f>
        <v>279</v>
      </c>
      <c r="B280" s="1" t="s">
        <v>3299</v>
      </c>
      <c r="C280" s="1" t="s">
        <v>3567</v>
      </c>
      <c r="D280" s="1" t="s">
        <v>3569</v>
      </c>
      <c r="E280" s="1" t="s">
        <v>317</v>
      </c>
      <c r="F280" s="1" t="s">
        <v>532</v>
      </c>
      <c r="G280" s="1" t="s">
        <v>534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1</v>
      </c>
      <c r="S280" s="1">
        <v>0</v>
      </c>
      <c r="T280" s="1">
        <v>7316</v>
      </c>
      <c r="U280" s="1">
        <v>297</v>
      </c>
      <c r="V280" s="3">
        <v>0.93940000000000001</v>
      </c>
      <c r="W280" s="3">
        <v>0.41414139999999999</v>
      </c>
      <c r="X280" s="3">
        <v>0.109</v>
      </c>
      <c r="Y280" s="3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1</v>
      </c>
      <c r="AJ280" s="1">
        <v>1</v>
      </c>
      <c r="AK280" s="1">
        <v>1</v>
      </c>
      <c r="AL280" s="1">
        <v>1</v>
      </c>
      <c r="AM280" s="1">
        <v>59</v>
      </c>
      <c r="AN280" s="3">
        <v>58.889093007</v>
      </c>
      <c r="AO280" s="3">
        <v>0.1109069930000004</v>
      </c>
      <c r="AP280" s="1" t="s">
        <v>6925</v>
      </c>
      <c r="AQ280" s="1">
        <v>19</v>
      </c>
      <c r="AR280" s="1">
        <v>58</v>
      </c>
      <c r="AS280" s="1">
        <v>161</v>
      </c>
      <c r="AT280" s="1">
        <v>203</v>
      </c>
      <c r="AU280" s="1">
        <v>296</v>
      </c>
      <c r="AV280" s="1">
        <v>450</v>
      </c>
      <c r="AW280" s="1">
        <v>529</v>
      </c>
      <c r="AX280" s="1">
        <v>586</v>
      </c>
      <c r="AY280" s="1">
        <v>756</v>
      </c>
      <c r="AZ280" s="1">
        <v>765</v>
      </c>
      <c r="BA280" s="1">
        <v>879</v>
      </c>
      <c r="BB280" s="1">
        <v>941</v>
      </c>
      <c r="BC280" s="1">
        <v>1043</v>
      </c>
      <c r="BD280" s="1">
        <v>1066</v>
      </c>
      <c r="BE280" s="1">
        <v>1095</v>
      </c>
      <c r="BF280" s="1">
        <v>1217</v>
      </c>
      <c r="BG280" s="1">
        <v>1296</v>
      </c>
      <c r="BH280" s="1">
        <v>1336</v>
      </c>
      <c r="BI280" s="1">
        <v>1426</v>
      </c>
      <c r="BJ280" s="1">
        <v>1450</v>
      </c>
      <c r="BK280" s="1">
        <v>1501</v>
      </c>
      <c r="BL280" s="1">
        <v>1510</v>
      </c>
      <c r="BM280" s="1">
        <v>1520</v>
      </c>
      <c r="BN280" s="1">
        <v>1535</v>
      </c>
      <c r="BO280" s="1">
        <v>1602</v>
      </c>
      <c r="BP280" s="1">
        <v>1847</v>
      </c>
      <c r="BQ280" s="1">
        <v>1857</v>
      </c>
      <c r="BR280" s="1">
        <v>1930</v>
      </c>
      <c r="BS280" s="1">
        <v>2063</v>
      </c>
      <c r="BT280" s="1">
        <v>2322</v>
      </c>
      <c r="BU280" s="1">
        <v>16</v>
      </c>
      <c r="BV280" s="1" t="b">
        <v>0</v>
      </c>
    </row>
    <row r="281" spans="1:74" x14ac:dyDescent="0.2">
      <c r="A281" s="1">
        <f>IF(ISERROR(SEARCH(Lookup!B$3,All!G281)),A280,A280+1)</f>
        <v>280</v>
      </c>
      <c r="B281" s="1" t="s">
        <v>3299</v>
      </c>
      <c r="C281" s="1" t="s">
        <v>3567</v>
      </c>
      <c r="D281" s="1" t="s">
        <v>3570</v>
      </c>
      <c r="E281" s="1" t="s">
        <v>317</v>
      </c>
      <c r="F281" s="1" t="s">
        <v>532</v>
      </c>
      <c r="G281" s="1" t="s">
        <v>535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1</v>
      </c>
      <c r="S281" s="1">
        <v>0</v>
      </c>
      <c r="T281" s="1">
        <v>7316</v>
      </c>
      <c r="U281" s="1">
        <v>473</v>
      </c>
      <c r="V281" s="3">
        <v>0.95350000000000001</v>
      </c>
      <c r="W281" s="3">
        <v>0.49166670000000001</v>
      </c>
      <c r="X281" s="3">
        <v>0.123</v>
      </c>
      <c r="Y281" s="3">
        <v>0</v>
      </c>
      <c r="Z281" s="1">
        <v>1</v>
      </c>
      <c r="AA281" s="1">
        <v>1</v>
      </c>
      <c r="AB281" s="1">
        <v>1</v>
      </c>
      <c r="AC281" s="1">
        <v>1</v>
      </c>
      <c r="AD281" s="1">
        <v>1</v>
      </c>
      <c r="AE281" s="1">
        <v>1</v>
      </c>
      <c r="AF281" s="1">
        <v>1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69</v>
      </c>
      <c r="AN281" s="3">
        <v>52.337766483500005</v>
      </c>
      <c r="AO281" s="3">
        <v>16.662233516499995</v>
      </c>
      <c r="AP281" s="1" t="s">
        <v>6925</v>
      </c>
      <c r="AQ281" s="1">
        <v>204</v>
      </c>
      <c r="AR281" s="1">
        <v>332</v>
      </c>
      <c r="AS281" s="1">
        <v>338</v>
      </c>
      <c r="AT281" s="1">
        <v>392</v>
      </c>
      <c r="AU281" s="1">
        <v>423</v>
      </c>
      <c r="AV281" s="1">
        <v>626</v>
      </c>
      <c r="AW281" s="1">
        <v>737</v>
      </c>
      <c r="AX281" s="1">
        <v>755</v>
      </c>
      <c r="AY281" s="1">
        <v>893</v>
      </c>
      <c r="AZ281" s="1">
        <v>975</v>
      </c>
      <c r="BA281" s="1">
        <v>1297</v>
      </c>
      <c r="BB281" s="1">
        <v>1306</v>
      </c>
      <c r="BC281" s="1">
        <v>1348</v>
      </c>
      <c r="BD281" s="1">
        <v>1364</v>
      </c>
      <c r="BE281" s="1">
        <v>1419</v>
      </c>
      <c r="BF281" s="1">
        <v>1421</v>
      </c>
      <c r="BG281" s="1">
        <v>1498</v>
      </c>
      <c r="BH281" s="1">
        <v>1722</v>
      </c>
      <c r="BI281" s="1">
        <v>1742</v>
      </c>
      <c r="BJ281" s="1">
        <v>1816</v>
      </c>
      <c r="BK281" s="1">
        <v>1871</v>
      </c>
      <c r="BL281" s="1">
        <v>1926</v>
      </c>
      <c r="BM281" s="1">
        <v>2012</v>
      </c>
      <c r="BN281" s="1">
        <v>2057</v>
      </c>
      <c r="BO281" s="1">
        <v>2081</v>
      </c>
      <c r="BP281" s="1">
        <v>2209</v>
      </c>
      <c r="BQ281" s="1">
        <v>2222</v>
      </c>
      <c r="BR281" s="1">
        <v>2339</v>
      </c>
      <c r="BS281" s="1">
        <v>2626</v>
      </c>
      <c r="BT281" s="1">
        <v>2804</v>
      </c>
      <c r="BU281" s="1">
        <v>12</v>
      </c>
      <c r="BV281" s="1" t="b">
        <v>0</v>
      </c>
    </row>
    <row r="282" spans="1:74" x14ac:dyDescent="0.2">
      <c r="A282" s="1">
        <f>IF(ISERROR(SEARCH(Lookup!B$3,All!G282)),A281,A281+1)</f>
        <v>281</v>
      </c>
      <c r="B282" s="1" t="s">
        <v>3305</v>
      </c>
      <c r="C282" s="1" t="s">
        <v>3475</v>
      </c>
      <c r="D282" s="1" t="s">
        <v>3571</v>
      </c>
      <c r="E282" s="1" t="s">
        <v>47</v>
      </c>
      <c r="F282" s="1" t="s">
        <v>453</v>
      </c>
      <c r="G282" s="1" t="s">
        <v>536</v>
      </c>
      <c r="H282" s="1">
        <v>0</v>
      </c>
      <c r="I282" s="1">
        <v>0</v>
      </c>
      <c r="J282" s="1">
        <v>0</v>
      </c>
      <c r="K282" s="1">
        <v>1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7645</v>
      </c>
      <c r="U282" s="1">
        <v>470</v>
      </c>
      <c r="V282" s="3">
        <v>0.88939999999999997</v>
      </c>
      <c r="W282" s="3">
        <v>0.2765957</v>
      </c>
      <c r="X282" s="3">
        <v>9.7000000000000003E-2</v>
      </c>
      <c r="Y282" s="3">
        <v>1.2999999999999999E-2</v>
      </c>
      <c r="Z282" s="1">
        <v>1</v>
      </c>
      <c r="AA282" s="1">
        <v>1</v>
      </c>
      <c r="AB282" s="1">
        <v>1</v>
      </c>
      <c r="AC282" s="1">
        <v>1</v>
      </c>
      <c r="AD282" s="1">
        <v>1</v>
      </c>
      <c r="AE282" s="1">
        <v>1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79</v>
      </c>
      <c r="AN282" s="3">
        <v>69.921158128499997</v>
      </c>
      <c r="AO282" s="3">
        <v>9.0788418715000034</v>
      </c>
      <c r="AP282" s="1" t="s">
        <v>6925</v>
      </c>
      <c r="AQ282" s="1">
        <v>35</v>
      </c>
      <c r="AR282" s="1">
        <v>54</v>
      </c>
      <c r="AS282" s="1">
        <v>91</v>
      </c>
      <c r="AT282" s="1">
        <v>123</v>
      </c>
      <c r="AU282" s="1">
        <v>318</v>
      </c>
      <c r="AV282" s="1">
        <v>394</v>
      </c>
      <c r="AW282" s="1">
        <v>767</v>
      </c>
      <c r="AX282" s="1">
        <v>782</v>
      </c>
      <c r="AY282" s="1">
        <v>809</v>
      </c>
      <c r="AZ282" s="1">
        <v>839</v>
      </c>
      <c r="BA282" s="1">
        <v>903</v>
      </c>
      <c r="BB282" s="1">
        <v>929</v>
      </c>
      <c r="BC282" s="1">
        <v>965</v>
      </c>
      <c r="BD282" s="1">
        <v>1131</v>
      </c>
      <c r="BE282" s="1">
        <v>1254</v>
      </c>
      <c r="BF282" s="1">
        <v>1480</v>
      </c>
      <c r="BG282" s="1">
        <v>1524</v>
      </c>
      <c r="BH282" s="1">
        <v>1554</v>
      </c>
      <c r="BI282" s="1">
        <v>1572</v>
      </c>
      <c r="BJ282" s="1">
        <v>1642</v>
      </c>
      <c r="BK282" s="1">
        <v>1848</v>
      </c>
      <c r="BL282" s="1">
        <v>1961</v>
      </c>
      <c r="BM282" s="1">
        <v>2079</v>
      </c>
      <c r="BN282" s="1">
        <v>2152</v>
      </c>
      <c r="BO282" s="1">
        <v>2243</v>
      </c>
      <c r="BP282" s="1">
        <v>2299</v>
      </c>
      <c r="BQ282" s="1">
        <v>2307</v>
      </c>
      <c r="BR282" s="1">
        <v>2411</v>
      </c>
      <c r="BS282" s="1">
        <v>2442</v>
      </c>
      <c r="BT282" s="1">
        <v>2579</v>
      </c>
      <c r="BU282" s="1">
        <v>15</v>
      </c>
      <c r="BV282" s="1" t="b">
        <v>0</v>
      </c>
    </row>
    <row r="283" spans="1:74" x14ac:dyDescent="0.2">
      <c r="A283" s="1">
        <f>IF(ISERROR(SEARCH(Lookup!B$3,All!G283)),A282,A282+1)</f>
        <v>282</v>
      </c>
      <c r="B283" s="1" t="s">
        <v>3305</v>
      </c>
      <c r="C283" s="1" t="s">
        <v>3389</v>
      </c>
      <c r="D283" s="1" t="s">
        <v>3572</v>
      </c>
      <c r="E283" s="1" t="s">
        <v>47</v>
      </c>
      <c r="F283" s="1" t="s">
        <v>386</v>
      </c>
      <c r="G283" s="1" t="s">
        <v>537</v>
      </c>
      <c r="H283" s="1">
        <v>0</v>
      </c>
      <c r="I283" s="1">
        <v>0</v>
      </c>
      <c r="J283" s="1">
        <v>1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8802</v>
      </c>
      <c r="U283" s="1">
        <v>352</v>
      </c>
      <c r="V283" s="3">
        <v>0.94599999999999995</v>
      </c>
      <c r="W283" s="3">
        <v>0.21875</v>
      </c>
      <c r="X283" s="3">
        <v>0.17599999999999999</v>
      </c>
      <c r="Y283" s="3">
        <v>0.13100000000000001</v>
      </c>
      <c r="Z283" s="1">
        <v>1</v>
      </c>
      <c r="AA283" s="1">
        <v>1</v>
      </c>
      <c r="AB283" s="1">
        <v>1</v>
      </c>
      <c r="AC283" s="1">
        <v>1</v>
      </c>
      <c r="AD283" s="1">
        <v>1</v>
      </c>
      <c r="AE283" s="1">
        <v>1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58</v>
      </c>
      <c r="AN283" s="3">
        <v>73.90590675</v>
      </c>
      <c r="AO283" s="3">
        <v>-15.90590675</v>
      </c>
      <c r="AP283" s="1" t="s">
        <v>6925</v>
      </c>
      <c r="AQ283" s="1">
        <v>153</v>
      </c>
      <c r="AR283" s="1">
        <v>319</v>
      </c>
      <c r="AS283" s="1">
        <v>419</v>
      </c>
      <c r="AT283" s="1">
        <v>643</v>
      </c>
      <c r="AU283" s="1">
        <v>677</v>
      </c>
      <c r="AV283" s="1">
        <v>718</v>
      </c>
      <c r="AW283" s="1">
        <v>752</v>
      </c>
      <c r="AX283" s="1">
        <v>842</v>
      </c>
      <c r="AY283" s="1">
        <v>868</v>
      </c>
      <c r="AZ283" s="1">
        <v>940</v>
      </c>
      <c r="BA283" s="1">
        <v>1020</v>
      </c>
      <c r="BB283" s="1">
        <v>1206</v>
      </c>
      <c r="BC283" s="1">
        <v>1343</v>
      </c>
      <c r="BD283" s="1">
        <v>1408</v>
      </c>
      <c r="BE283" s="1">
        <v>1592</v>
      </c>
      <c r="BF283" s="1">
        <v>1703</v>
      </c>
      <c r="BG283" s="1">
        <v>1797</v>
      </c>
      <c r="BH283" s="1">
        <v>1833</v>
      </c>
      <c r="BI283" s="1">
        <v>1838</v>
      </c>
      <c r="BJ283" s="1">
        <v>1887</v>
      </c>
      <c r="BK283" s="1">
        <v>1899</v>
      </c>
      <c r="BL283" s="1">
        <v>1950</v>
      </c>
      <c r="BM283" s="1">
        <v>2087</v>
      </c>
      <c r="BN283" s="1">
        <v>2156</v>
      </c>
      <c r="BO283" s="1">
        <v>2157</v>
      </c>
      <c r="BP283" s="1">
        <v>2332</v>
      </c>
      <c r="BQ283" s="1">
        <v>2351</v>
      </c>
      <c r="BR283" s="1">
        <v>2382</v>
      </c>
      <c r="BS283" s="1">
        <v>2550</v>
      </c>
      <c r="BT283" s="1">
        <v>2810</v>
      </c>
      <c r="BU283" s="1">
        <v>25</v>
      </c>
      <c r="BV283" s="1" t="b">
        <v>0</v>
      </c>
    </row>
    <row r="284" spans="1:74" x14ac:dyDescent="0.2">
      <c r="A284" s="1">
        <f>IF(ISERROR(SEARCH(Lookup!B$3,All!G284)),A283,A283+1)</f>
        <v>283</v>
      </c>
      <c r="B284" s="1" t="s">
        <v>3305</v>
      </c>
      <c r="C284" s="1" t="s">
        <v>3306</v>
      </c>
      <c r="D284" s="1" t="s">
        <v>3573</v>
      </c>
      <c r="E284" s="1" t="s">
        <v>47</v>
      </c>
      <c r="F284" s="1" t="s">
        <v>322</v>
      </c>
      <c r="G284" s="1" t="s">
        <v>538</v>
      </c>
      <c r="H284" s="1">
        <v>0</v>
      </c>
      <c r="I284" s="1">
        <v>0</v>
      </c>
      <c r="J284" s="1">
        <v>1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8182</v>
      </c>
      <c r="U284" s="1">
        <v>605</v>
      </c>
      <c r="V284" s="3">
        <v>0.6744</v>
      </c>
      <c r="W284" s="3">
        <v>0.67107439999999996</v>
      </c>
      <c r="X284" s="3">
        <v>0.17799999999999999</v>
      </c>
      <c r="Y284" s="3">
        <v>0.02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1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18</v>
      </c>
      <c r="AN284" s="3">
        <v>32.882926172000005</v>
      </c>
      <c r="AO284" s="3">
        <v>-14.882926172000005</v>
      </c>
      <c r="AP284" s="1" t="s">
        <v>6925</v>
      </c>
      <c r="AQ284" s="1">
        <v>8</v>
      </c>
      <c r="AR284" s="1">
        <v>120</v>
      </c>
      <c r="AS284" s="1">
        <v>310</v>
      </c>
      <c r="AT284" s="1">
        <v>635</v>
      </c>
      <c r="AU284" s="1">
        <v>744</v>
      </c>
      <c r="AV284" s="1">
        <v>802</v>
      </c>
      <c r="AW284" s="1">
        <v>836</v>
      </c>
      <c r="AX284" s="1">
        <v>858</v>
      </c>
      <c r="AY284" s="1">
        <v>883</v>
      </c>
      <c r="AZ284" s="1">
        <v>1105</v>
      </c>
      <c r="BA284" s="1">
        <v>1122</v>
      </c>
      <c r="BB284" s="1">
        <v>1152</v>
      </c>
      <c r="BC284" s="1">
        <v>1191</v>
      </c>
      <c r="BD284" s="1">
        <v>1201</v>
      </c>
      <c r="BE284" s="1">
        <v>1202</v>
      </c>
      <c r="BF284" s="1">
        <v>1253</v>
      </c>
      <c r="BG284" s="1">
        <v>1371</v>
      </c>
      <c r="BH284" s="1">
        <v>1388</v>
      </c>
      <c r="BI284" s="1">
        <v>1411</v>
      </c>
      <c r="BJ284" s="1">
        <v>1516</v>
      </c>
      <c r="BK284" s="1">
        <v>1555</v>
      </c>
      <c r="BL284" s="1">
        <v>1623</v>
      </c>
      <c r="BM284" s="1">
        <v>1654</v>
      </c>
      <c r="BN284" s="1">
        <v>1837</v>
      </c>
      <c r="BO284" s="1">
        <v>1896</v>
      </c>
      <c r="BP284" s="1">
        <v>2124</v>
      </c>
      <c r="BQ284" s="1">
        <v>2136</v>
      </c>
      <c r="BR284" s="1">
        <v>2282</v>
      </c>
      <c r="BS284" s="1">
        <v>2603</v>
      </c>
      <c r="BT284" s="1">
        <v>2743</v>
      </c>
      <c r="BU284" s="1">
        <v>15</v>
      </c>
      <c r="BV284" s="1" t="b">
        <v>0</v>
      </c>
    </row>
    <row r="285" spans="1:74" x14ac:dyDescent="0.2">
      <c r="A285" s="1">
        <f>IF(ISERROR(SEARCH(Lookup!B$3,All!G285)),A284,A284+1)</f>
        <v>284</v>
      </c>
      <c r="B285" s="1" t="s">
        <v>3420</v>
      </c>
      <c r="C285" s="1" t="s">
        <v>3574</v>
      </c>
      <c r="D285" s="1" t="s">
        <v>3575</v>
      </c>
      <c r="E285" s="1" t="s">
        <v>123</v>
      </c>
      <c r="F285" s="1" t="s">
        <v>539</v>
      </c>
      <c r="G285" s="1" t="s">
        <v>540</v>
      </c>
      <c r="H285" s="1">
        <v>0</v>
      </c>
      <c r="I285" s="1">
        <v>1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9326</v>
      </c>
      <c r="U285" s="1">
        <v>1846</v>
      </c>
      <c r="V285" s="3">
        <v>0.76649999999999996</v>
      </c>
      <c r="W285" s="3">
        <v>0.50351919999999994</v>
      </c>
      <c r="X285" s="3">
        <v>0.09</v>
      </c>
      <c r="Y285" s="3">
        <v>7.0999999999999994E-2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1</v>
      </c>
      <c r="AJ285" s="1">
        <v>1</v>
      </c>
      <c r="AK285" s="1">
        <v>1</v>
      </c>
      <c r="AL285" s="1">
        <v>1</v>
      </c>
      <c r="AM285" s="1">
        <v>10</v>
      </c>
      <c r="AN285" s="3">
        <v>51.085362496000002</v>
      </c>
      <c r="AO285" s="3">
        <v>-41.085362496000002</v>
      </c>
      <c r="AP285" s="1" t="s">
        <v>6928</v>
      </c>
      <c r="AQ285" s="1">
        <v>114</v>
      </c>
      <c r="AR285" s="1">
        <v>357</v>
      </c>
      <c r="AS285" s="1">
        <v>389</v>
      </c>
      <c r="AT285" s="1">
        <v>464</v>
      </c>
      <c r="AU285" s="1">
        <v>486</v>
      </c>
      <c r="AV285" s="1">
        <v>518</v>
      </c>
      <c r="AW285" s="1">
        <v>543</v>
      </c>
      <c r="AX285" s="1">
        <v>571</v>
      </c>
      <c r="AY285" s="1">
        <v>574</v>
      </c>
      <c r="AZ285" s="1">
        <v>594</v>
      </c>
      <c r="BA285" s="1">
        <v>830</v>
      </c>
      <c r="BB285" s="1">
        <v>833</v>
      </c>
      <c r="BC285" s="1">
        <v>875</v>
      </c>
      <c r="BD285" s="1">
        <v>898</v>
      </c>
      <c r="BE285" s="1">
        <v>923</v>
      </c>
      <c r="BF285" s="1">
        <v>1631</v>
      </c>
      <c r="BG285" s="1">
        <v>1658</v>
      </c>
      <c r="BH285" s="1">
        <v>1766</v>
      </c>
      <c r="BI285" s="1">
        <v>1773</v>
      </c>
      <c r="BJ285" s="1">
        <v>1801</v>
      </c>
      <c r="BK285" s="1">
        <v>1898</v>
      </c>
      <c r="BL285" s="1">
        <v>1916</v>
      </c>
      <c r="BM285" s="1">
        <v>1929</v>
      </c>
      <c r="BN285" s="1">
        <v>1949</v>
      </c>
      <c r="BO285" s="1">
        <v>2054</v>
      </c>
      <c r="BP285" s="1">
        <v>2085</v>
      </c>
      <c r="BQ285" s="1">
        <v>2117</v>
      </c>
      <c r="BR285" s="1">
        <v>2168</v>
      </c>
      <c r="BS285" s="1">
        <v>2186</v>
      </c>
      <c r="BT285" s="1">
        <v>2190</v>
      </c>
      <c r="BU285" s="1">
        <v>29</v>
      </c>
      <c r="BV285" s="1" t="b">
        <v>0</v>
      </c>
    </row>
    <row r="286" spans="1:74" x14ac:dyDescent="0.2">
      <c r="A286" s="1">
        <f>IF(ISERROR(SEARCH(Lookup!B$3,All!G286)),A285,A285+1)</f>
        <v>285</v>
      </c>
      <c r="B286" s="1" t="s">
        <v>3328</v>
      </c>
      <c r="C286" s="1" t="s">
        <v>3576</v>
      </c>
      <c r="D286" s="1" t="s">
        <v>3577</v>
      </c>
      <c r="E286" s="1" t="s">
        <v>339</v>
      </c>
      <c r="F286" s="1" t="s">
        <v>541</v>
      </c>
      <c r="G286" s="1" t="s">
        <v>542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1</v>
      </c>
      <c r="R286" s="1">
        <v>0</v>
      </c>
      <c r="S286" s="1">
        <v>0</v>
      </c>
      <c r="T286" s="1">
        <v>8424</v>
      </c>
      <c r="U286" s="1">
        <v>375</v>
      </c>
      <c r="V286" s="3">
        <v>0.92269999999999996</v>
      </c>
      <c r="W286" s="3">
        <v>0.23200000000000001</v>
      </c>
      <c r="X286" s="3">
        <v>5.6000000000000001E-2</v>
      </c>
      <c r="Y286" s="3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1</v>
      </c>
      <c r="AJ286" s="1">
        <v>1</v>
      </c>
      <c r="AK286" s="1">
        <v>1</v>
      </c>
      <c r="AL286" s="1">
        <v>1</v>
      </c>
      <c r="AM286" s="1">
        <v>85</v>
      </c>
      <c r="AN286" s="3">
        <v>75.168707499999996</v>
      </c>
      <c r="AO286" s="3">
        <v>9.8312925000000035</v>
      </c>
      <c r="AP286" s="1" t="s">
        <v>6925</v>
      </c>
      <c r="AQ286" s="1">
        <v>30</v>
      </c>
      <c r="AR286" s="1">
        <v>71</v>
      </c>
      <c r="AS286" s="1">
        <v>92</v>
      </c>
      <c r="AT286" s="1">
        <v>141</v>
      </c>
      <c r="AU286" s="1">
        <v>166</v>
      </c>
      <c r="AV286" s="1">
        <v>205</v>
      </c>
      <c r="AW286" s="1">
        <v>244</v>
      </c>
      <c r="AX286" s="1">
        <v>567</v>
      </c>
      <c r="AY286" s="1">
        <v>589</v>
      </c>
      <c r="AZ286" s="1">
        <v>632</v>
      </c>
      <c r="BA286" s="1">
        <v>664</v>
      </c>
      <c r="BB286" s="1">
        <v>686</v>
      </c>
      <c r="BC286" s="1">
        <v>710</v>
      </c>
      <c r="BD286" s="1">
        <v>757</v>
      </c>
      <c r="BE286" s="1">
        <v>772</v>
      </c>
      <c r="BF286" s="1">
        <v>778</v>
      </c>
      <c r="BG286" s="1">
        <v>894</v>
      </c>
      <c r="BH286" s="1">
        <v>904</v>
      </c>
      <c r="BI286" s="1">
        <v>1107</v>
      </c>
      <c r="BJ286" s="1">
        <v>1232</v>
      </c>
      <c r="BK286" s="1">
        <v>1277</v>
      </c>
      <c r="BL286" s="1">
        <v>1307</v>
      </c>
      <c r="BM286" s="1">
        <v>1495</v>
      </c>
      <c r="BN286" s="1">
        <v>1576</v>
      </c>
      <c r="BO286" s="1">
        <v>1687</v>
      </c>
      <c r="BP286" s="1">
        <v>1701</v>
      </c>
      <c r="BQ286" s="1">
        <v>2023</v>
      </c>
      <c r="BR286" s="1">
        <v>2133</v>
      </c>
      <c r="BS286" s="1">
        <v>2670</v>
      </c>
      <c r="BT286" s="1">
        <v>2727</v>
      </c>
      <c r="BU286" s="1">
        <v>10</v>
      </c>
      <c r="BV286" s="1" t="b">
        <v>0</v>
      </c>
    </row>
    <row r="287" spans="1:74" x14ac:dyDescent="0.2">
      <c r="A287" s="1">
        <f>IF(ISERROR(SEARCH(Lookup!B$3,All!G287)),A286,A286+1)</f>
        <v>286</v>
      </c>
      <c r="B287" s="1" t="s">
        <v>3328</v>
      </c>
      <c r="C287" s="1" t="s">
        <v>3576</v>
      </c>
      <c r="D287" s="1" t="s">
        <v>3578</v>
      </c>
      <c r="E287" s="1" t="s">
        <v>339</v>
      </c>
      <c r="F287" s="1" t="s">
        <v>541</v>
      </c>
      <c r="G287" s="1" t="s">
        <v>543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1</v>
      </c>
      <c r="Q287" s="1">
        <v>0</v>
      </c>
      <c r="R287" s="1">
        <v>0</v>
      </c>
      <c r="S287" s="1">
        <v>0</v>
      </c>
      <c r="T287" s="1">
        <v>8424</v>
      </c>
      <c r="U287" s="1">
        <v>336</v>
      </c>
      <c r="V287" s="3">
        <v>0.89290000000000003</v>
      </c>
      <c r="W287" s="3">
        <v>0.32440479999999999</v>
      </c>
      <c r="X287" s="3">
        <v>0.13100000000000001</v>
      </c>
      <c r="Y287" s="3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1</v>
      </c>
      <c r="AF287" s="1">
        <v>1</v>
      </c>
      <c r="AG287" s="1">
        <v>1</v>
      </c>
      <c r="AH287" s="1">
        <v>1</v>
      </c>
      <c r="AI287" s="1">
        <v>0</v>
      </c>
      <c r="AJ287" s="1">
        <v>0</v>
      </c>
      <c r="AK287" s="1">
        <v>0</v>
      </c>
      <c r="AL287" s="1">
        <v>0</v>
      </c>
      <c r="AM287" s="1">
        <v>75</v>
      </c>
      <c r="AN287" s="3">
        <v>64.798238124000008</v>
      </c>
      <c r="AO287" s="3">
        <v>10.201761875999992</v>
      </c>
      <c r="AP287" s="1" t="s">
        <v>6925</v>
      </c>
      <c r="AQ287" s="1">
        <v>43</v>
      </c>
      <c r="AR287" s="1">
        <v>72</v>
      </c>
      <c r="AS287" s="1">
        <v>208</v>
      </c>
      <c r="AT287" s="1">
        <v>276</v>
      </c>
      <c r="AU287" s="1">
        <v>316</v>
      </c>
      <c r="AV287" s="1">
        <v>512</v>
      </c>
      <c r="AW287" s="1">
        <v>612</v>
      </c>
      <c r="AX287" s="1">
        <v>844</v>
      </c>
      <c r="AY287" s="1">
        <v>863</v>
      </c>
      <c r="AZ287" s="1">
        <v>878</v>
      </c>
      <c r="BA287" s="1">
        <v>980</v>
      </c>
      <c r="BB287" s="1">
        <v>1200</v>
      </c>
      <c r="BC287" s="1">
        <v>1287</v>
      </c>
      <c r="BD287" s="1">
        <v>1357</v>
      </c>
      <c r="BE287" s="1">
        <v>1397</v>
      </c>
      <c r="BF287" s="1">
        <v>1439</v>
      </c>
      <c r="BG287" s="1">
        <v>1574</v>
      </c>
      <c r="BH287" s="1">
        <v>1808</v>
      </c>
      <c r="BI287" s="1">
        <v>1892</v>
      </c>
      <c r="BJ287" s="1">
        <v>1893</v>
      </c>
      <c r="BK287" s="1">
        <v>1987</v>
      </c>
      <c r="BL287" s="1">
        <v>2118</v>
      </c>
      <c r="BM287" s="1">
        <v>2148</v>
      </c>
      <c r="BN287" s="1">
        <v>2165</v>
      </c>
      <c r="BO287" s="1">
        <v>2189</v>
      </c>
      <c r="BP287" s="1">
        <v>2239</v>
      </c>
      <c r="BQ287" s="1">
        <v>2335</v>
      </c>
      <c r="BR287" s="1">
        <v>2602</v>
      </c>
      <c r="BS287" s="1">
        <v>2732</v>
      </c>
      <c r="BT287" s="1">
        <v>2807</v>
      </c>
      <c r="BU287" s="1">
        <v>7</v>
      </c>
      <c r="BV287" s="1" t="b">
        <v>1</v>
      </c>
    </row>
    <row r="288" spans="1:74" x14ac:dyDescent="0.2">
      <c r="A288" s="1">
        <f>IF(ISERROR(SEARCH(Lookup!B$3,All!G288)),A287,A287+1)</f>
        <v>287</v>
      </c>
      <c r="B288" s="1" t="s">
        <v>3579</v>
      </c>
      <c r="C288" s="1" t="s">
        <v>3580</v>
      </c>
      <c r="D288" s="1" t="s">
        <v>3581</v>
      </c>
      <c r="E288" s="1" t="s">
        <v>544</v>
      </c>
      <c r="F288" s="1" t="s">
        <v>545</v>
      </c>
      <c r="G288" s="1" t="s">
        <v>546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1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7316</v>
      </c>
      <c r="U288" s="1">
        <v>906</v>
      </c>
      <c r="V288" s="3">
        <v>0.94589999999999996</v>
      </c>
      <c r="W288" s="3">
        <v>0.33002209999999998</v>
      </c>
      <c r="X288" s="3">
        <v>4.3999999999999997E-2</v>
      </c>
      <c r="Y288" s="3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1</v>
      </c>
      <c r="AJ288" s="1">
        <v>1</v>
      </c>
      <c r="AK288" s="1">
        <v>1</v>
      </c>
      <c r="AL288" s="1">
        <v>1</v>
      </c>
      <c r="AM288" s="1">
        <v>55</v>
      </c>
      <c r="AN288" s="3">
        <v>67.969238560500003</v>
      </c>
      <c r="AO288" s="3">
        <v>-12.969238560500003</v>
      </c>
      <c r="AP288" s="1" t="s">
        <v>6925</v>
      </c>
      <c r="AQ288" s="1">
        <v>130</v>
      </c>
      <c r="AR288" s="1">
        <v>149</v>
      </c>
      <c r="AS288" s="1">
        <v>252</v>
      </c>
      <c r="AT288" s="1">
        <v>263</v>
      </c>
      <c r="AU288" s="1">
        <v>291</v>
      </c>
      <c r="AV288" s="1">
        <v>337</v>
      </c>
      <c r="AW288" s="1">
        <v>353</v>
      </c>
      <c r="AX288" s="1">
        <v>427</v>
      </c>
      <c r="AY288" s="1">
        <v>428</v>
      </c>
      <c r="AZ288" s="1">
        <v>565</v>
      </c>
      <c r="BA288" s="1">
        <v>655</v>
      </c>
      <c r="BB288" s="1">
        <v>926</v>
      </c>
      <c r="BC288" s="1">
        <v>933</v>
      </c>
      <c r="BD288" s="1">
        <v>1053</v>
      </c>
      <c r="BE288" s="1">
        <v>1284</v>
      </c>
      <c r="BF288" s="1">
        <v>1323</v>
      </c>
      <c r="BG288" s="1">
        <v>1367</v>
      </c>
      <c r="BH288" s="1">
        <v>1576</v>
      </c>
      <c r="BI288" s="1">
        <v>1579</v>
      </c>
      <c r="BJ288" s="1">
        <v>1601</v>
      </c>
      <c r="BK288" s="1">
        <v>1612</v>
      </c>
      <c r="BL288" s="1">
        <v>1651</v>
      </c>
      <c r="BM288" s="1">
        <v>1656</v>
      </c>
      <c r="BN288" s="1">
        <v>1663</v>
      </c>
      <c r="BO288" s="1">
        <v>1746</v>
      </c>
      <c r="BP288" s="1">
        <v>2065</v>
      </c>
      <c r="BQ288" s="1">
        <v>2111</v>
      </c>
      <c r="BR288" s="1">
        <v>2210</v>
      </c>
      <c r="BS288" s="1">
        <v>2225</v>
      </c>
      <c r="BT288" s="1">
        <v>2330</v>
      </c>
      <c r="BU288" s="1">
        <v>20</v>
      </c>
      <c r="BV288" s="1" t="b">
        <v>0</v>
      </c>
    </row>
    <row r="289" spans="1:74" x14ac:dyDescent="0.2">
      <c r="A289" s="1">
        <f>IF(ISERROR(SEARCH(Lookup!B$3,All!G289)),A288,A288+1)</f>
        <v>288</v>
      </c>
      <c r="B289" s="1" t="s">
        <v>3579</v>
      </c>
      <c r="C289" s="1" t="s">
        <v>3580</v>
      </c>
      <c r="D289" s="1" t="s">
        <v>3582</v>
      </c>
      <c r="E289" s="1" t="s">
        <v>544</v>
      </c>
      <c r="F289" s="1" t="s">
        <v>545</v>
      </c>
      <c r="G289" s="1" t="s">
        <v>547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7316</v>
      </c>
      <c r="U289" s="1">
        <v>963</v>
      </c>
      <c r="V289" s="3">
        <v>0.93559999999999999</v>
      </c>
      <c r="W289" s="3">
        <v>0.41744550000000002</v>
      </c>
      <c r="X289" s="3">
        <v>0.151</v>
      </c>
      <c r="Y289" s="3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1</v>
      </c>
      <c r="AF289" s="1">
        <v>1</v>
      </c>
      <c r="AG289" s="1">
        <v>1</v>
      </c>
      <c r="AH289" s="1">
        <v>1</v>
      </c>
      <c r="AI289" s="1">
        <v>0</v>
      </c>
      <c r="AJ289" s="1">
        <v>0</v>
      </c>
      <c r="AK289" s="1">
        <v>0</v>
      </c>
      <c r="AL289" s="1">
        <v>0</v>
      </c>
      <c r="AM289" s="1">
        <v>43</v>
      </c>
      <c r="AN289" s="3">
        <v>57.135994477500006</v>
      </c>
      <c r="AO289" s="3">
        <v>-14.135994477500006</v>
      </c>
      <c r="AP289" s="1" t="s">
        <v>6925</v>
      </c>
      <c r="AQ289" s="1">
        <v>253</v>
      </c>
      <c r="AR289" s="1">
        <v>347</v>
      </c>
      <c r="AS289" s="1">
        <v>606</v>
      </c>
      <c r="AT289" s="1">
        <v>654</v>
      </c>
      <c r="AU289" s="1">
        <v>1000</v>
      </c>
      <c r="AV289" s="1">
        <v>1065</v>
      </c>
      <c r="AW289" s="1">
        <v>1139</v>
      </c>
      <c r="AX289" s="1">
        <v>1238</v>
      </c>
      <c r="AY289" s="1">
        <v>1700</v>
      </c>
      <c r="AZ289" s="1">
        <v>1717</v>
      </c>
      <c r="BA289" s="1">
        <v>1754</v>
      </c>
      <c r="BB289" s="1">
        <v>1755</v>
      </c>
      <c r="BC289" s="1">
        <v>1934</v>
      </c>
      <c r="BD289" s="1">
        <v>1941</v>
      </c>
      <c r="BE289" s="1">
        <v>2038</v>
      </c>
      <c r="BF289" s="1">
        <v>2052</v>
      </c>
      <c r="BG289" s="1">
        <v>2056</v>
      </c>
      <c r="BH289" s="1">
        <v>2102</v>
      </c>
      <c r="BI289" s="1">
        <v>2121</v>
      </c>
      <c r="BJ289" s="1">
        <v>2149</v>
      </c>
      <c r="BK289" s="1">
        <v>2172</v>
      </c>
      <c r="BL289" s="1">
        <v>2184</v>
      </c>
      <c r="BM289" s="1">
        <v>2248</v>
      </c>
      <c r="BN289" s="1">
        <v>2275</v>
      </c>
      <c r="BO289" s="1">
        <v>2354</v>
      </c>
      <c r="BP289" s="1">
        <v>2356</v>
      </c>
      <c r="BQ289" s="1">
        <v>2459</v>
      </c>
      <c r="BR289" s="1">
        <v>2484</v>
      </c>
      <c r="BS289" s="1">
        <v>2578</v>
      </c>
      <c r="BT289" s="1">
        <v>2674</v>
      </c>
      <c r="BU289" s="1">
        <v>21</v>
      </c>
      <c r="BV289" s="1" t="b">
        <v>0</v>
      </c>
    </row>
    <row r="290" spans="1:74" x14ac:dyDescent="0.2">
      <c r="A290" s="1">
        <f>IF(ISERROR(SEARCH(Lookup!B$3,All!G290)),A289,A289+1)</f>
        <v>289</v>
      </c>
      <c r="B290" s="1" t="s">
        <v>3454</v>
      </c>
      <c r="C290" s="1" t="s">
        <v>3583</v>
      </c>
      <c r="D290" s="1" t="s">
        <v>3584</v>
      </c>
      <c r="E290" s="1" t="s">
        <v>210</v>
      </c>
      <c r="F290" s="1" t="s">
        <v>548</v>
      </c>
      <c r="G290" s="1" t="s">
        <v>549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1</v>
      </c>
      <c r="R290" s="1">
        <v>0</v>
      </c>
      <c r="S290" s="1">
        <v>0</v>
      </c>
      <c r="T290" s="1">
        <v>7316</v>
      </c>
      <c r="U290" s="1">
        <v>270</v>
      </c>
      <c r="V290" s="3">
        <v>0.98519999999999996</v>
      </c>
      <c r="W290" s="3">
        <v>0.52592589999999995</v>
      </c>
      <c r="X290" s="3">
        <v>6.0999999999999999E-2</v>
      </c>
      <c r="Y290" s="3">
        <v>0</v>
      </c>
      <c r="Z290" s="1">
        <v>1</v>
      </c>
      <c r="AA290" s="1">
        <v>1</v>
      </c>
      <c r="AB290" s="1">
        <v>1</v>
      </c>
      <c r="AC290" s="1">
        <v>1</v>
      </c>
      <c r="AD290" s="1">
        <v>1</v>
      </c>
      <c r="AE290" s="1">
        <v>1</v>
      </c>
      <c r="AF290" s="1">
        <v>1</v>
      </c>
      <c r="AG290" s="1">
        <v>1</v>
      </c>
      <c r="AH290" s="1">
        <v>1</v>
      </c>
      <c r="AI290" s="1">
        <v>1</v>
      </c>
      <c r="AJ290" s="1">
        <v>1</v>
      </c>
      <c r="AK290" s="1">
        <v>1</v>
      </c>
      <c r="AL290" s="1">
        <v>1</v>
      </c>
      <c r="AM290" s="1">
        <v>72</v>
      </c>
      <c r="AN290" s="3">
        <v>52.089104679500011</v>
      </c>
      <c r="AO290" s="3">
        <v>19.910895320499989</v>
      </c>
      <c r="AP290" s="1" t="s">
        <v>6927</v>
      </c>
      <c r="AQ290" s="1">
        <v>134</v>
      </c>
      <c r="AR290" s="1">
        <v>244</v>
      </c>
      <c r="AS290" s="1">
        <v>293</v>
      </c>
      <c r="AT290" s="1">
        <v>343</v>
      </c>
      <c r="AU290" s="1">
        <v>520</v>
      </c>
      <c r="AV290" s="1">
        <v>1115</v>
      </c>
      <c r="AW290" s="1">
        <v>1197</v>
      </c>
      <c r="AX290" s="1">
        <v>1231</v>
      </c>
      <c r="AY290" s="1">
        <v>1346</v>
      </c>
      <c r="AZ290" s="1">
        <v>1394</v>
      </c>
      <c r="BA290" s="1">
        <v>1479</v>
      </c>
      <c r="BB290" s="1">
        <v>1626</v>
      </c>
      <c r="BC290" s="1">
        <v>1696</v>
      </c>
      <c r="BD290" s="1">
        <v>1769</v>
      </c>
      <c r="BE290" s="1">
        <v>2011</v>
      </c>
      <c r="BF290" s="1">
        <v>2016</v>
      </c>
      <c r="BG290" s="1">
        <v>2082</v>
      </c>
      <c r="BH290" s="1">
        <v>2398</v>
      </c>
      <c r="BI290" s="1">
        <v>2404</v>
      </c>
      <c r="BJ290" s="1">
        <v>2417</v>
      </c>
      <c r="BK290" s="1">
        <v>2419</v>
      </c>
      <c r="BL290" s="1">
        <v>2426</v>
      </c>
      <c r="BM290" s="1">
        <v>2428</v>
      </c>
      <c r="BN290" s="1">
        <v>2461</v>
      </c>
      <c r="BO290" s="1">
        <v>2514</v>
      </c>
      <c r="BP290" s="1">
        <v>2569</v>
      </c>
      <c r="BQ290" s="1">
        <v>2571</v>
      </c>
      <c r="BR290" s="1">
        <v>2621</v>
      </c>
      <c r="BS290" s="1">
        <v>2676</v>
      </c>
      <c r="BT290" s="1">
        <v>2769</v>
      </c>
      <c r="BU290" s="1">
        <v>9</v>
      </c>
      <c r="BV290" s="1" t="b">
        <v>1</v>
      </c>
    </row>
    <row r="291" spans="1:74" x14ac:dyDescent="0.2">
      <c r="A291" s="1">
        <f>IF(ISERROR(SEARCH(Lookup!B$3,All!G291)),A290,A290+1)</f>
        <v>290</v>
      </c>
      <c r="B291" s="1" t="s">
        <v>3585</v>
      </c>
      <c r="C291" s="1" t="s">
        <v>3586</v>
      </c>
      <c r="D291" s="1" t="s">
        <v>3587</v>
      </c>
      <c r="E291" s="1" t="s">
        <v>550</v>
      </c>
      <c r="F291" s="1" t="s">
        <v>551</v>
      </c>
      <c r="G291" s="1" t="s">
        <v>552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1</v>
      </c>
      <c r="R291" s="1">
        <v>0</v>
      </c>
      <c r="S291" s="1">
        <v>0</v>
      </c>
      <c r="T291" s="1">
        <v>7404</v>
      </c>
      <c r="U291" s="1">
        <v>719</v>
      </c>
      <c r="V291" s="3">
        <v>0.9597</v>
      </c>
      <c r="W291" s="3">
        <v>0.44804319999999997</v>
      </c>
      <c r="X291" s="3">
        <v>0.10299999999999999</v>
      </c>
      <c r="Y291" s="3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1</v>
      </c>
      <c r="AJ291" s="1">
        <v>1</v>
      </c>
      <c r="AK291" s="1">
        <v>1</v>
      </c>
      <c r="AL291" s="1">
        <v>1</v>
      </c>
      <c r="AM291" s="1">
        <v>24</v>
      </c>
      <c r="AN291" s="3">
        <v>56.610195116</v>
      </c>
      <c r="AO291" s="3">
        <v>-32.610195116</v>
      </c>
      <c r="AP291" s="1" t="s">
        <v>6926</v>
      </c>
      <c r="AQ291" s="1">
        <v>30</v>
      </c>
      <c r="AR291" s="1">
        <v>71</v>
      </c>
      <c r="AS291" s="1">
        <v>139</v>
      </c>
      <c r="AT291" s="1">
        <v>141</v>
      </c>
      <c r="AU291" s="1">
        <v>190</v>
      </c>
      <c r="AV291" s="1">
        <v>244</v>
      </c>
      <c r="AW291" s="1">
        <v>482</v>
      </c>
      <c r="AX291" s="1">
        <v>589</v>
      </c>
      <c r="AY291" s="1">
        <v>648</v>
      </c>
      <c r="AZ291" s="1">
        <v>692</v>
      </c>
      <c r="BA291" s="1">
        <v>772</v>
      </c>
      <c r="BB291" s="1">
        <v>918</v>
      </c>
      <c r="BC291" s="1">
        <v>1044</v>
      </c>
      <c r="BD291" s="1">
        <v>1048</v>
      </c>
      <c r="BE291" s="1">
        <v>1107</v>
      </c>
      <c r="BF291" s="1">
        <v>1225</v>
      </c>
      <c r="BG291" s="1">
        <v>1232</v>
      </c>
      <c r="BH291" s="1">
        <v>1240</v>
      </c>
      <c r="BI291" s="1">
        <v>1267</v>
      </c>
      <c r="BJ291" s="1">
        <v>1277</v>
      </c>
      <c r="BK291" s="1">
        <v>1307</v>
      </c>
      <c r="BL291" s="1">
        <v>1559</v>
      </c>
      <c r="BM291" s="1">
        <v>1576</v>
      </c>
      <c r="BN291" s="1">
        <v>1687</v>
      </c>
      <c r="BO291" s="1">
        <v>1701</v>
      </c>
      <c r="BP291" s="1">
        <v>1920</v>
      </c>
      <c r="BQ291" s="1">
        <v>1992</v>
      </c>
      <c r="BR291" s="1">
        <v>2021</v>
      </c>
      <c r="BS291" s="1">
        <v>2023</v>
      </c>
      <c r="BT291" s="1">
        <v>2670</v>
      </c>
      <c r="BU291" s="1">
        <v>30</v>
      </c>
      <c r="BV291" s="1" t="b">
        <v>0</v>
      </c>
    </row>
    <row r="292" spans="1:74" x14ac:dyDescent="0.2">
      <c r="A292" s="1">
        <f>IF(ISERROR(SEARCH(Lookup!B$3,All!G292)),A291,A291+1)</f>
        <v>291</v>
      </c>
      <c r="B292" s="1" t="s">
        <v>3416</v>
      </c>
      <c r="C292" s="1" t="s">
        <v>3588</v>
      </c>
      <c r="D292" s="1" t="s">
        <v>3589</v>
      </c>
      <c r="E292" s="1" t="s">
        <v>50</v>
      </c>
      <c r="F292" s="1" t="s">
        <v>553</v>
      </c>
      <c r="G292" s="1" t="s">
        <v>554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1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7650</v>
      </c>
      <c r="U292" s="1">
        <v>927</v>
      </c>
      <c r="V292" s="3">
        <v>0.94389999999999996</v>
      </c>
      <c r="W292" s="3">
        <v>8.3063600000000001E-2</v>
      </c>
      <c r="X292" s="3">
        <v>0.10299999999999999</v>
      </c>
      <c r="Y292" s="3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1</v>
      </c>
      <c r="AJ292" s="1">
        <v>1</v>
      </c>
      <c r="AK292" s="1">
        <v>1</v>
      </c>
      <c r="AL292" s="1">
        <v>1</v>
      </c>
      <c r="AM292" s="1">
        <v>91</v>
      </c>
      <c r="AN292" s="3">
        <v>85.79923301800001</v>
      </c>
      <c r="AO292" s="3">
        <v>5.2007669819999904</v>
      </c>
      <c r="AP292" s="1" t="s">
        <v>6925</v>
      </c>
      <c r="AQ292" s="1">
        <v>28</v>
      </c>
      <c r="AR292" s="1">
        <v>149</v>
      </c>
      <c r="AS292" s="1">
        <v>225</v>
      </c>
      <c r="AT292" s="1">
        <v>252</v>
      </c>
      <c r="AU292" s="1">
        <v>287</v>
      </c>
      <c r="AV292" s="1">
        <v>353</v>
      </c>
      <c r="AW292" s="1">
        <v>427</v>
      </c>
      <c r="AX292" s="1">
        <v>446</v>
      </c>
      <c r="AY292" s="1">
        <v>471</v>
      </c>
      <c r="AZ292" s="1">
        <v>565</v>
      </c>
      <c r="BA292" s="1">
        <v>655</v>
      </c>
      <c r="BB292" s="1">
        <v>904</v>
      </c>
      <c r="BC292" s="1">
        <v>926</v>
      </c>
      <c r="BD292" s="1">
        <v>1053</v>
      </c>
      <c r="BE292" s="1">
        <v>1091</v>
      </c>
      <c r="BF292" s="1">
        <v>1284</v>
      </c>
      <c r="BG292" s="1">
        <v>1323</v>
      </c>
      <c r="BH292" s="1">
        <v>1367</v>
      </c>
      <c r="BI292" s="1">
        <v>1382</v>
      </c>
      <c r="BJ292" s="1">
        <v>1495</v>
      </c>
      <c r="BK292" s="1">
        <v>1579</v>
      </c>
      <c r="BL292" s="1">
        <v>1612</v>
      </c>
      <c r="BM292" s="1">
        <v>1656</v>
      </c>
      <c r="BN292" s="1">
        <v>1835</v>
      </c>
      <c r="BO292" s="1">
        <v>2065</v>
      </c>
      <c r="BP292" s="1">
        <v>2111</v>
      </c>
      <c r="BQ292" s="1">
        <v>2210</v>
      </c>
      <c r="BR292" s="1">
        <v>2225</v>
      </c>
      <c r="BS292" s="1">
        <v>2330</v>
      </c>
      <c r="BT292" s="1">
        <v>2756</v>
      </c>
      <c r="BU292" s="1">
        <v>1</v>
      </c>
      <c r="BV292" s="1" t="b">
        <v>1</v>
      </c>
    </row>
    <row r="293" spans="1:74" x14ac:dyDescent="0.2">
      <c r="A293" s="1">
        <f>IF(ISERROR(SEARCH(Lookup!B$3,All!G293)),A292,A292+1)</f>
        <v>292</v>
      </c>
      <c r="B293" s="1" t="s">
        <v>3416</v>
      </c>
      <c r="C293" s="1" t="s">
        <v>3588</v>
      </c>
      <c r="D293" s="1" t="s">
        <v>3590</v>
      </c>
      <c r="E293" s="1" t="s">
        <v>50</v>
      </c>
      <c r="F293" s="1" t="s">
        <v>553</v>
      </c>
      <c r="G293" s="1" t="s">
        <v>555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1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7650</v>
      </c>
      <c r="U293" s="1">
        <v>380</v>
      </c>
      <c r="V293" s="3">
        <v>0.9526</v>
      </c>
      <c r="W293" s="3">
        <v>0.1210526</v>
      </c>
      <c r="X293" s="3">
        <v>0.17699999999999999</v>
      </c>
      <c r="Y293" s="3">
        <v>5.0000000000000001E-3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1</v>
      </c>
      <c r="AH293" s="1">
        <v>1</v>
      </c>
      <c r="AI293" s="1">
        <v>0</v>
      </c>
      <c r="AJ293" s="1">
        <v>0</v>
      </c>
      <c r="AK293" s="1">
        <v>0</v>
      </c>
      <c r="AL293" s="1">
        <v>0</v>
      </c>
      <c r="AM293" s="1">
        <v>71</v>
      </c>
      <c r="AN293" s="3">
        <v>80.363835963</v>
      </c>
      <c r="AO293" s="3">
        <v>-9.3638359629999997</v>
      </c>
      <c r="AP293" s="1" t="s">
        <v>6925</v>
      </c>
      <c r="AQ293" s="1">
        <v>31</v>
      </c>
      <c r="AR293" s="1">
        <v>253</v>
      </c>
      <c r="AS293" s="1">
        <v>663</v>
      </c>
      <c r="AT293" s="1">
        <v>702</v>
      </c>
      <c r="AU293" s="1">
        <v>815</v>
      </c>
      <c r="AV293" s="1">
        <v>819</v>
      </c>
      <c r="AW293" s="1">
        <v>1000</v>
      </c>
      <c r="AX293" s="1">
        <v>1065</v>
      </c>
      <c r="AY293" s="1">
        <v>1180</v>
      </c>
      <c r="AZ293" s="1">
        <v>1238</v>
      </c>
      <c r="BA293" s="1">
        <v>1469</v>
      </c>
      <c r="BB293" s="1">
        <v>1700</v>
      </c>
      <c r="BC293" s="1">
        <v>1717</v>
      </c>
      <c r="BD293" s="1">
        <v>1718</v>
      </c>
      <c r="BE293" s="1">
        <v>1755</v>
      </c>
      <c r="BF293" s="1">
        <v>1856</v>
      </c>
      <c r="BG293" s="1">
        <v>1861</v>
      </c>
      <c r="BH293" s="1">
        <v>1941</v>
      </c>
      <c r="BI293" s="1">
        <v>2038</v>
      </c>
      <c r="BJ293" s="1">
        <v>2052</v>
      </c>
      <c r="BK293" s="1">
        <v>2056</v>
      </c>
      <c r="BL293" s="1">
        <v>2102</v>
      </c>
      <c r="BM293" s="1">
        <v>2149</v>
      </c>
      <c r="BN293" s="1">
        <v>2172</v>
      </c>
      <c r="BO293" s="1">
        <v>2275</v>
      </c>
      <c r="BP293" s="1">
        <v>2356</v>
      </c>
      <c r="BQ293" s="1">
        <v>2394</v>
      </c>
      <c r="BR293" s="1">
        <v>2459</v>
      </c>
      <c r="BS293" s="1">
        <v>2578</v>
      </c>
      <c r="BT293" s="1">
        <v>2674</v>
      </c>
      <c r="BU293" s="1">
        <v>12</v>
      </c>
      <c r="BV293" s="1" t="b">
        <v>0</v>
      </c>
    </row>
    <row r="294" spans="1:74" x14ac:dyDescent="0.2">
      <c r="A294" s="1">
        <f>IF(ISERROR(SEARCH(Lookup!B$3,All!G294)),A293,A293+1)</f>
        <v>293</v>
      </c>
      <c r="B294" s="1" t="s">
        <v>3397</v>
      </c>
      <c r="C294" s="1" t="s">
        <v>3537</v>
      </c>
      <c r="D294" s="1" t="s">
        <v>3591</v>
      </c>
      <c r="E294" s="1" t="s">
        <v>263</v>
      </c>
      <c r="F294" s="1" t="s">
        <v>508</v>
      </c>
      <c r="G294" s="1" t="s">
        <v>556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1</v>
      </c>
      <c r="R294" s="1">
        <v>0</v>
      </c>
      <c r="S294" s="1">
        <v>0</v>
      </c>
      <c r="T294" s="1">
        <v>7316</v>
      </c>
      <c r="U294" s="1">
        <v>361</v>
      </c>
      <c r="V294" s="3">
        <v>0.89200000000000002</v>
      </c>
      <c r="W294" s="3">
        <v>0.50964189999999998</v>
      </c>
      <c r="X294" s="3">
        <v>8.4000000000000005E-2</v>
      </c>
      <c r="Y294" s="3">
        <v>1.7999999999999999E-2</v>
      </c>
      <c r="Z294" s="1">
        <v>1</v>
      </c>
      <c r="AA294" s="1">
        <v>1</v>
      </c>
      <c r="AB294" s="1">
        <v>1</v>
      </c>
      <c r="AC294" s="1">
        <v>1</v>
      </c>
      <c r="AD294" s="1">
        <v>1</v>
      </c>
      <c r="AE294" s="1">
        <v>1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37</v>
      </c>
      <c r="AN294" s="3">
        <v>51.697119259499992</v>
      </c>
      <c r="AO294" s="3">
        <v>-14.697119259499992</v>
      </c>
      <c r="AP294" s="1" t="s">
        <v>6925</v>
      </c>
      <c r="AQ294" s="1">
        <v>33</v>
      </c>
      <c r="AR294" s="1">
        <v>66</v>
      </c>
      <c r="AS294" s="1">
        <v>93</v>
      </c>
      <c r="AT294" s="1">
        <v>134</v>
      </c>
      <c r="AU294" s="1">
        <v>343</v>
      </c>
      <c r="AV294" s="1">
        <v>583</v>
      </c>
      <c r="AW294" s="1">
        <v>603</v>
      </c>
      <c r="AX294" s="1">
        <v>680</v>
      </c>
      <c r="AY294" s="1">
        <v>784</v>
      </c>
      <c r="AZ294" s="1">
        <v>807</v>
      </c>
      <c r="BA294" s="1">
        <v>909</v>
      </c>
      <c r="BB294" s="1">
        <v>1059</v>
      </c>
      <c r="BC294" s="1">
        <v>1115</v>
      </c>
      <c r="BD294" s="1">
        <v>1174</v>
      </c>
      <c r="BE294" s="1">
        <v>1231</v>
      </c>
      <c r="BF294" s="1">
        <v>1258</v>
      </c>
      <c r="BG294" s="1">
        <v>1392</v>
      </c>
      <c r="BH294" s="1">
        <v>1453</v>
      </c>
      <c r="BI294" s="1">
        <v>1472</v>
      </c>
      <c r="BJ294" s="1">
        <v>1479</v>
      </c>
      <c r="BK294" s="1">
        <v>1581</v>
      </c>
      <c r="BL294" s="1">
        <v>1768</v>
      </c>
      <c r="BM294" s="1">
        <v>1817</v>
      </c>
      <c r="BN294" s="1">
        <v>1881</v>
      </c>
      <c r="BO294" s="1">
        <v>1923</v>
      </c>
      <c r="BP294" s="1">
        <v>2120</v>
      </c>
      <c r="BQ294" s="1">
        <v>2247</v>
      </c>
      <c r="BR294" s="1">
        <v>2340</v>
      </c>
      <c r="BS294" s="1">
        <v>2474</v>
      </c>
      <c r="BT294" s="1">
        <v>2631</v>
      </c>
      <c r="BU294" s="1">
        <v>27</v>
      </c>
      <c r="BV294" s="1" t="b">
        <v>0</v>
      </c>
    </row>
    <row r="295" spans="1:74" x14ac:dyDescent="0.2">
      <c r="A295" s="1">
        <f>IF(ISERROR(SEARCH(Lookup!B$3,All!G295)),A294,A294+1)</f>
        <v>294</v>
      </c>
      <c r="B295" s="1" t="s">
        <v>3397</v>
      </c>
      <c r="C295" s="1" t="s">
        <v>3592</v>
      </c>
      <c r="D295" s="1" t="s">
        <v>3593</v>
      </c>
      <c r="E295" s="1" t="s">
        <v>263</v>
      </c>
      <c r="F295" s="1" t="s">
        <v>557</v>
      </c>
      <c r="G295" s="1" t="s">
        <v>558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1</v>
      </c>
      <c r="S295" s="1">
        <v>0</v>
      </c>
      <c r="T295" s="1">
        <v>7391</v>
      </c>
      <c r="U295" s="1">
        <v>509</v>
      </c>
      <c r="V295" s="3">
        <v>0.91159999999999997</v>
      </c>
      <c r="W295" s="3">
        <v>0.2396857</v>
      </c>
      <c r="X295" s="3">
        <v>6.9000000000000006E-2</v>
      </c>
      <c r="Y295" s="3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1</v>
      </c>
      <c r="AJ295" s="1">
        <v>1</v>
      </c>
      <c r="AK295" s="1">
        <v>1</v>
      </c>
      <c r="AL295" s="1">
        <v>1</v>
      </c>
      <c r="AM295" s="1">
        <v>44</v>
      </c>
      <c r="AN295" s="3">
        <v>73.970409578499996</v>
      </c>
      <c r="AO295" s="3">
        <v>-29.970409578499996</v>
      </c>
      <c r="AP295" s="1" t="s">
        <v>6926</v>
      </c>
      <c r="AQ295" s="1">
        <v>52</v>
      </c>
      <c r="AR295" s="1">
        <v>279</v>
      </c>
      <c r="AS295" s="1">
        <v>586</v>
      </c>
      <c r="AT295" s="1">
        <v>646</v>
      </c>
      <c r="AU295" s="1">
        <v>675</v>
      </c>
      <c r="AV295" s="1">
        <v>684</v>
      </c>
      <c r="AW295" s="1">
        <v>756</v>
      </c>
      <c r="AX295" s="1">
        <v>841</v>
      </c>
      <c r="AY295" s="1">
        <v>879</v>
      </c>
      <c r="AZ295" s="1">
        <v>890</v>
      </c>
      <c r="BA295" s="1">
        <v>917</v>
      </c>
      <c r="BB295" s="1">
        <v>941</v>
      </c>
      <c r="BC295" s="1">
        <v>1005</v>
      </c>
      <c r="BD295" s="1">
        <v>1066</v>
      </c>
      <c r="BE295" s="1">
        <v>1162</v>
      </c>
      <c r="BF295" s="1">
        <v>1217</v>
      </c>
      <c r="BG295" s="1">
        <v>1221</v>
      </c>
      <c r="BH295" s="1">
        <v>1289</v>
      </c>
      <c r="BI295" s="1">
        <v>1296</v>
      </c>
      <c r="BJ295" s="1">
        <v>1336</v>
      </c>
      <c r="BK295" s="1">
        <v>1349</v>
      </c>
      <c r="BL295" s="1">
        <v>1426</v>
      </c>
      <c r="BM295" s="1">
        <v>1440</v>
      </c>
      <c r="BN295" s="1">
        <v>1450</v>
      </c>
      <c r="BO295" s="1">
        <v>1501</v>
      </c>
      <c r="BP295" s="1">
        <v>1602</v>
      </c>
      <c r="BQ295" s="1">
        <v>1746</v>
      </c>
      <c r="BR295" s="1">
        <v>1869</v>
      </c>
      <c r="BS295" s="1">
        <v>1930</v>
      </c>
      <c r="BT295" s="1">
        <v>2095</v>
      </c>
      <c r="BU295" s="1">
        <v>25</v>
      </c>
      <c r="BV295" s="1" t="b">
        <v>0</v>
      </c>
    </row>
    <row r="296" spans="1:74" x14ac:dyDescent="0.2">
      <c r="A296" s="1">
        <f>IF(ISERROR(SEARCH(Lookup!B$3,All!G296)),A295,A295+1)</f>
        <v>295</v>
      </c>
      <c r="B296" s="1" t="s">
        <v>3397</v>
      </c>
      <c r="C296" s="1" t="s">
        <v>3592</v>
      </c>
      <c r="D296" s="1" t="s">
        <v>3594</v>
      </c>
      <c r="E296" s="1" t="s">
        <v>263</v>
      </c>
      <c r="F296" s="1" t="s">
        <v>557</v>
      </c>
      <c r="G296" s="1" t="s">
        <v>559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1</v>
      </c>
      <c r="S296" s="1">
        <v>0</v>
      </c>
      <c r="T296" s="1">
        <v>7391</v>
      </c>
      <c r="U296" s="1">
        <v>349</v>
      </c>
      <c r="V296" s="3">
        <v>0.85960000000000003</v>
      </c>
      <c r="W296" s="3">
        <v>0.37822349999999999</v>
      </c>
      <c r="X296" s="3">
        <v>0.11600000000000001</v>
      </c>
      <c r="Y296" s="3">
        <v>3.0000000000000001E-3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1</v>
      </c>
      <c r="AG296" s="1">
        <v>1</v>
      </c>
      <c r="AH296" s="1">
        <v>1</v>
      </c>
      <c r="AI296" s="1">
        <v>0</v>
      </c>
      <c r="AJ296" s="1">
        <v>0</v>
      </c>
      <c r="AK296" s="1">
        <v>0</v>
      </c>
      <c r="AL296" s="1">
        <v>0</v>
      </c>
      <c r="AM296" s="1">
        <v>79</v>
      </c>
      <c r="AN296" s="3">
        <v>60.615023367500008</v>
      </c>
      <c r="AO296" s="3">
        <v>18.384976632499992</v>
      </c>
      <c r="AP296" s="1" t="s">
        <v>6927</v>
      </c>
      <c r="AQ296" s="1">
        <v>268</v>
      </c>
      <c r="AR296" s="1">
        <v>324</v>
      </c>
      <c r="AS296" s="1">
        <v>491</v>
      </c>
      <c r="AT296" s="1">
        <v>791</v>
      </c>
      <c r="AU296" s="1">
        <v>911</v>
      </c>
      <c r="AV296" s="1">
        <v>1006</v>
      </c>
      <c r="AW296" s="1">
        <v>1076</v>
      </c>
      <c r="AX296" s="1">
        <v>1229</v>
      </c>
      <c r="AY296" s="1">
        <v>1237</v>
      </c>
      <c r="AZ296" s="1">
        <v>1438</v>
      </c>
      <c r="BA296" s="1">
        <v>1876</v>
      </c>
      <c r="BB296" s="1">
        <v>1997</v>
      </c>
      <c r="BC296" s="1">
        <v>2139</v>
      </c>
      <c r="BD296" s="1">
        <v>2145</v>
      </c>
      <c r="BE296" s="1">
        <v>2150</v>
      </c>
      <c r="BF296" s="1">
        <v>2176</v>
      </c>
      <c r="BG296" s="1">
        <v>2183</v>
      </c>
      <c r="BH296" s="1">
        <v>2188</v>
      </c>
      <c r="BI296" s="1">
        <v>2195</v>
      </c>
      <c r="BJ296" s="1">
        <v>2216</v>
      </c>
      <c r="BK296" s="1">
        <v>2238</v>
      </c>
      <c r="BL296" s="1">
        <v>2246</v>
      </c>
      <c r="BM296" s="1">
        <v>2263</v>
      </c>
      <c r="BN296" s="1">
        <v>2309</v>
      </c>
      <c r="BO296" s="1">
        <v>2314</v>
      </c>
      <c r="BP296" s="1">
        <v>2384</v>
      </c>
      <c r="BQ296" s="1">
        <v>2460</v>
      </c>
      <c r="BR296" s="1">
        <v>2634</v>
      </c>
      <c r="BS296" s="1">
        <v>2639</v>
      </c>
      <c r="BT296" s="1">
        <v>2715</v>
      </c>
      <c r="BU296" s="1">
        <v>4</v>
      </c>
      <c r="BV296" s="1" t="b">
        <v>1</v>
      </c>
    </row>
    <row r="297" spans="1:74" x14ac:dyDescent="0.2">
      <c r="A297" s="1">
        <f>IF(ISERROR(SEARCH(Lookup!B$3,All!G297)),A296,A296+1)</f>
        <v>296</v>
      </c>
      <c r="B297" s="1" t="s">
        <v>3349</v>
      </c>
      <c r="C297" s="1" t="s">
        <v>3595</v>
      </c>
      <c r="D297" s="1" t="s">
        <v>3596</v>
      </c>
      <c r="E297" s="1" t="s">
        <v>154</v>
      </c>
      <c r="F297" s="1" t="s">
        <v>560</v>
      </c>
      <c r="G297" s="1" t="s">
        <v>561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1</v>
      </c>
      <c r="S297" s="1">
        <v>0</v>
      </c>
      <c r="T297" s="1">
        <v>7316</v>
      </c>
      <c r="U297" s="1">
        <v>565</v>
      </c>
      <c r="V297" s="3">
        <v>0.95040000000000002</v>
      </c>
      <c r="W297" s="3">
        <v>0.39045940000000001</v>
      </c>
      <c r="X297" s="3">
        <v>0.13900000000000001</v>
      </c>
      <c r="Y297" s="3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1</v>
      </c>
      <c r="AJ297" s="1">
        <v>1</v>
      </c>
      <c r="AK297" s="1">
        <v>1</v>
      </c>
      <c r="AL297" s="1">
        <v>1</v>
      </c>
      <c r="AM297" s="1">
        <v>59</v>
      </c>
      <c r="AN297" s="3">
        <v>59.898050597000001</v>
      </c>
      <c r="AO297" s="3">
        <v>-0.89805059700000101</v>
      </c>
      <c r="AP297" s="1" t="s">
        <v>6925</v>
      </c>
      <c r="AQ297" s="1">
        <v>19</v>
      </c>
      <c r="AR297" s="1">
        <v>106</v>
      </c>
      <c r="AS297" s="1">
        <v>161</v>
      </c>
      <c r="AT297" s="1">
        <v>203</v>
      </c>
      <c r="AU297" s="1">
        <v>271</v>
      </c>
      <c r="AV297" s="1">
        <v>279</v>
      </c>
      <c r="AW297" s="1">
        <v>395</v>
      </c>
      <c r="AX297" s="1">
        <v>450</v>
      </c>
      <c r="AY297" s="1">
        <v>645</v>
      </c>
      <c r="AZ297" s="1">
        <v>765</v>
      </c>
      <c r="BA297" s="1">
        <v>879</v>
      </c>
      <c r="BB297" s="1">
        <v>941</v>
      </c>
      <c r="BC297" s="1">
        <v>1043</v>
      </c>
      <c r="BD297" s="1">
        <v>1066</v>
      </c>
      <c r="BE297" s="1">
        <v>1095</v>
      </c>
      <c r="BF297" s="1">
        <v>1114</v>
      </c>
      <c r="BG297" s="1">
        <v>1162</v>
      </c>
      <c r="BH297" s="1">
        <v>1217</v>
      </c>
      <c r="BI297" s="1">
        <v>1296</v>
      </c>
      <c r="BJ297" s="1">
        <v>1336</v>
      </c>
      <c r="BK297" s="1">
        <v>1440</v>
      </c>
      <c r="BL297" s="1">
        <v>1450</v>
      </c>
      <c r="BM297" s="1">
        <v>1499</v>
      </c>
      <c r="BN297" s="1">
        <v>1520</v>
      </c>
      <c r="BO297" s="1">
        <v>1535</v>
      </c>
      <c r="BP297" s="1">
        <v>1598</v>
      </c>
      <c r="BQ297" s="1">
        <v>1602</v>
      </c>
      <c r="BR297" s="1">
        <v>1847</v>
      </c>
      <c r="BS297" s="1">
        <v>1857</v>
      </c>
      <c r="BT297" s="1">
        <v>1930</v>
      </c>
      <c r="BU297" s="1">
        <v>16</v>
      </c>
      <c r="BV297" s="1" t="b">
        <v>0</v>
      </c>
    </row>
    <row r="298" spans="1:74" x14ac:dyDescent="0.2">
      <c r="A298" s="1">
        <f>IF(ISERROR(SEARCH(Lookup!B$3,All!G298)),A297,A297+1)</f>
        <v>297</v>
      </c>
      <c r="B298" s="1" t="s">
        <v>3349</v>
      </c>
      <c r="C298" s="1" t="s">
        <v>3546</v>
      </c>
      <c r="D298" s="1" t="s">
        <v>3597</v>
      </c>
      <c r="E298" s="1" t="s">
        <v>154</v>
      </c>
      <c r="F298" s="1" t="s">
        <v>155</v>
      </c>
      <c r="G298" s="1" t="s">
        <v>562</v>
      </c>
      <c r="H298" s="1">
        <v>0</v>
      </c>
      <c r="I298" s="1">
        <v>0</v>
      </c>
      <c r="J298" s="1">
        <v>1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7564</v>
      </c>
      <c r="U298" s="1">
        <v>275</v>
      </c>
      <c r="V298" s="3">
        <v>0.42909999999999998</v>
      </c>
      <c r="W298" s="3">
        <v>0.81454550000000003</v>
      </c>
      <c r="X298" s="3">
        <v>0.14599999999999999</v>
      </c>
      <c r="Y298" s="3">
        <v>0.16200000000000001</v>
      </c>
      <c r="Z298" s="1">
        <v>1</v>
      </c>
      <c r="AA298" s="1">
        <v>1</v>
      </c>
      <c r="AB298" s="1">
        <v>1</v>
      </c>
      <c r="AC298" s="1">
        <v>1</v>
      </c>
      <c r="AD298" s="1">
        <v>1</v>
      </c>
      <c r="AE298" s="1">
        <v>1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26</v>
      </c>
      <c r="AN298" s="3">
        <v>21.118283477499993</v>
      </c>
      <c r="AO298" s="3">
        <v>4.8817165225000068</v>
      </c>
      <c r="AP298" s="1" t="s">
        <v>6925</v>
      </c>
      <c r="AQ298" s="1">
        <v>50</v>
      </c>
      <c r="AR298" s="1">
        <v>224</v>
      </c>
      <c r="AS298" s="1">
        <v>452</v>
      </c>
      <c r="AT298" s="1">
        <v>479</v>
      </c>
      <c r="AU298" s="1">
        <v>613</v>
      </c>
      <c r="AV298" s="1">
        <v>721</v>
      </c>
      <c r="AW298" s="1">
        <v>723</v>
      </c>
      <c r="AX298" s="1">
        <v>821</v>
      </c>
      <c r="AY298" s="1">
        <v>859</v>
      </c>
      <c r="AZ298" s="1">
        <v>959</v>
      </c>
      <c r="BA298" s="1">
        <v>1072</v>
      </c>
      <c r="BB298" s="1">
        <v>1084</v>
      </c>
      <c r="BC298" s="1">
        <v>1096</v>
      </c>
      <c r="BD298" s="1">
        <v>1109</v>
      </c>
      <c r="BE298" s="1">
        <v>1156</v>
      </c>
      <c r="BF298" s="1">
        <v>1211</v>
      </c>
      <c r="BG298" s="1">
        <v>1212</v>
      </c>
      <c r="BH298" s="1">
        <v>1255</v>
      </c>
      <c r="BI298" s="1">
        <v>1256</v>
      </c>
      <c r="BJ298" s="1">
        <v>1496</v>
      </c>
      <c r="BK298" s="1">
        <v>1605</v>
      </c>
      <c r="BL298" s="1">
        <v>1638</v>
      </c>
      <c r="BM298" s="1">
        <v>1676</v>
      </c>
      <c r="BN298" s="1">
        <v>1679</v>
      </c>
      <c r="BO298" s="1">
        <v>1957</v>
      </c>
      <c r="BP298" s="1">
        <v>1986</v>
      </c>
      <c r="BQ298" s="1">
        <v>2124</v>
      </c>
      <c r="BR298" s="1">
        <v>2449</v>
      </c>
      <c r="BS298" s="1">
        <v>2702</v>
      </c>
      <c r="BT298" s="1">
        <v>2730</v>
      </c>
      <c r="BU298" s="1">
        <v>14</v>
      </c>
      <c r="BV298" s="1" t="b">
        <v>0</v>
      </c>
    </row>
    <row r="299" spans="1:74" x14ac:dyDescent="0.2">
      <c r="A299" s="1">
        <f>IF(ISERROR(SEARCH(Lookup!B$3,All!G299)),A298,A298+1)</f>
        <v>298</v>
      </c>
      <c r="B299" s="1" t="s">
        <v>3420</v>
      </c>
      <c r="C299" s="1" t="s">
        <v>3598</v>
      </c>
      <c r="D299" s="1" t="s">
        <v>3599</v>
      </c>
      <c r="E299" s="1" t="s">
        <v>123</v>
      </c>
      <c r="F299" s="1" t="s">
        <v>167</v>
      </c>
      <c r="G299" s="1" t="s">
        <v>563</v>
      </c>
      <c r="H299" s="1">
        <v>0</v>
      </c>
      <c r="I299" s="1">
        <v>0</v>
      </c>
      <c r="J299" s="1">
        <v>0</v>
      </c>
      <c r="K299" s="1">
        <v>1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7868</v>
      </c>
      <c r="U299" s="1">
        <v>419</v>
      </c>
      <c r="V299" s="3">
        <v>0.5847</v>
      </c>
      <c r="W299" s="3">
        <v>0.57995220000000003</v>
      </c>
      <c r="X299" s="3">
        <v>8.5999999999999993E-2</v>
      </c>
      <c r="Y299" s="3">
        <v>0.114</v>
      </c>
      <c r="Z299" s="1">
        <v>1</v>
      </c>
      <c r="AA299" s="1">
        <v>1</v>
      </c>
      <c r="AB299" s="1">
        <v>1</v>
      </c>
      <c r="AC299" s="1">
        <v>1</v>
      </c>
      <c r="AD299" s="1">
        <v>1</v>
      </c>
      <c r="AE299" s="1">
        <v>1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40</v>
      </c>
      <c r="AN299" s="3">
        <v>43.379297160999997</v>
      </c>
      <c r="AO299" s="3">
        <v>-3.3792971609999967</v>
      </c>
      <c r="AP299" s="1" t="s">
        <v>6925</v>
      </c>
      <c r="AQ299" s="1">
        <v>18</v>
      </c>
      <c r="AR299" s="1">
        <v>177</v>
      </c>
      <c r="AS299" s="1">
        <v>224</v>
      </c>
      <c r="AT299" s="1">
        <v>408</v>
      </c>
      <c r="AU299" s="1">
        <v>433</v>
      </c>
      <c r="AV299" s="1">
        <v>542</v>
      </c>
      <c r="AW299" s="1">
        <v>624</v>
      </c>
      <c r="AX299" s="1">
        <v>804</v>
      </c>
      <c r="AY299" s="1">
        <v>808</v>
      </c>
      <c r="AZ299" s="1">
        <v>985</v>
      </c>
      <c r="BA299" s="1">
        <v>1021</v>
      </c>
      <c r="BB299" s="1">
        <v>1055</v>
      </c>
      <c r="BC299" s="1">
        <v>1072</v>
      </c>
      <c r="BD299" s="1">
        <v>1381</v>
      </c>
      <c r="BE299" s="1">
        <v>1543</v>
      </c>
      <c r="BF299" s="1">
        <v>1568</v>
      </c>
      <c r="BG299" s="1">
        <v>1582</v>
      </c>
      <c r="BH299" s="1">
        <v>1603</v>
      </c>
      <c r="BI299" s="1">
        <v>1628</v>
      </c>
      <c r="BJ299" s="1">
        <v>1712</v>
      </c>
      <c r="BK299" s="1">
        <v>1713</v>
      </c>
      <c r="BL299" s="1">
        <v>1734</v>
      </c>
      <c r="BM299" s="1">
        <v>1807</v>
      </c>
      <c r="BN299" s="1">
        <v>1840</v>
      </c>
      <c r="BO299" s="1">
        <v>1874</v>
      </c>
      <c r="BP299" s="1">
        <v>1904</v>
      </c>
      <c r="BQ299" s="1">
        <v>2182</v>
      </c>
      <c r="BR299" s="1">
        <v>2191</v>
      </c>
      <c r="BS299" s="1">
        <v>2251</v>
      </c>
      <c r="BT299" s="1">
        <v>2808</v>
      </c>
      <c r="BU299" s="1">
        <v>9</v>
      </c>
      <c r="BV299" s="1" t="b">
        <v>0</v>
      </c>
    </row>
    <row r="300" spans="1:74" x14ac:dyDescent="0.2">
      <c r="A300" s="1">
        <f>IF(ISERROR(SEARCH(Lookup!B$3,All!G300)),A299,A299+1)</f>
        <v>299</v>
      </c>
      <c r="B300" s="1" t="s">
        <v>3406</v>
      </c>
      <c r="C300" s="1" t="s">
        <v>3484</v>
      </c>
      <c r="D300" s="1" t="s">
        <v>3600</v>
      </c>
      <c r="E300" s="1" t="s">
        <v>56</v>
      </c>
      <c r="F300" s="1" t="s">
        <v>57</v>
      </c>
      <c r="G300" s="1" t="s">
        <v>564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1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8611</v>
      </c>
      <c r="U300" s="1">
        <v>377</v>
      </c>
      <c r="V300" s="3">
        <v>0.93100000000000005</v>
      </c>
      <c r="W300" s="3">
        <v>9.5490699999999998E-2</v>
      </c>
      <c r="X300" s="3">
        <v>0.13700000000000001</v>
      </c>
      <c r="Y300" s="3">
        <v>0</v>
      </c>
      <c r="Z300" s="1">
        <v>1</v>
      </c>
      <c r="AA300" s="1">
        <v>1</v>
      </c>
      <c r="AB300" s="1">
        <v>1</v>
      </c>
      <c r="AC300" s="1">
        <v>1</v>
      </c>
      <c r="AD300" s="1">
        <v>1</v>
      </c>
      <c r="AE300" s="1">
        <v>1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94</v>
      </c>
      <c r="AN300" s="3">
        <v>83.476911103499987</v>
      </c>
      <c r="AO300" s="3">
        <v>10.523088896500013</v>
      </c>
      <c r="AP300" s="1" t="s">
        <v>6925</v>
      </c>
      <c r="AQ300" s="1">
        <v>6</v>
      </c>
      <c r="AR300" s="1">
        <v>7</v>
      </c>
      <c r="AS300" s="1">
        <v>112</v>
      </c>
      <c r="AT300" s="1">
        <v>230</v>
      </c>
      <c r="AU300" s="1">
        <v>254</v>
      </c>
      <c r="AV300" s="1">
        <v>340</v>
      </c>
      <c r="AW300" s="1">
        <v>424</v>
      </c>
      <c r="AX300" s="1">
        <v>610</v>
      </c>
      <c r="AY300" s="1">
        <v>622</v>
      </c>
      <c r="AZ300" s="1">
        <v>822</v>
      </c>
      <c r="BA300" s="1">
        <v>1171</v>
      </c>
      <c r="BB300" s="1">
        <v>1206</v>
      </c>
      <c r="BC300" s="1">
        <v>1314</v>
      </c>
      <c r="BD300" s="1">
        <v>1366</v>
      </c>
      <c r="BE300" s="1">
        <v>1456</v>
      </c>
      <c r="BF300" s="1">
        <v>1575</v>
      </c>
      <c r="BG300" s="1">
        <v>1661</v>
      </c>
      <c r="BH300" s="1">
        <v>1710</v>
      </c>
      <c r="BI300" s="1">
        <v>1718</v>
      </c>
      <c r="BJ300" s="1">
        <v>1844</v>
      </c>
      <c r="BK300" s="1">
        <v>1854</v>
      </c>
      <c r="BL300" s="1">
        <v>1950</v>
      </c>
      <c r="BM300" s="1">
        <v>1991</v>
      </c>
      <c r="BN300" s="1">
        <v>2291</v>
      </c>
      <c r="BO300" s="1">
        <v>2425</v>
      </c>
      <c r="BP300" s="1">
        <v>2464</v>
      </c>
      <c r="BQ300" s="1">
        <v>2575</v>
      </c>
      <c r="BR300" s="1">
        <v>2619</v>
      </c>
      <c r="BS300" s="1">
        <v>2699</v>
      </c>
      <c r="BT300" s="1">
        <v>2737</v>
      </c>
      <c r="BU300" s="1">
        <v>15</v>
      </c>
      <c r="BV300" s="1" t="b">
        <v>0</v>
      </c>
    </row>
    <row r="301" spans="1:74" x14ac:dyDescent="0.2">
      <c r="A301" s="1">
        <f>IF(ISERROR(SEARCH(Lookup!B$3,All!G301)),A300,A300+1)</f>
        <v>300</v>
      </c>
      <c r="B301" s="1" t="s">
        <v>3333</v>
      </c>
      <c r="C301" s="1" t="s">
        <v>3601</v>
      </c>
      <c r="D301" s="1" t="s">
        <v>3602</v>
      </c>
      <c r="E301" s="1" t="s">
        <v>196</v>
      </c>
      <c r="F301" s="1" t="s">
        <v>565</v>
      </c>
      <c r="G301" s="1" t="s">
        <v>566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1</v>
      </c>
      <c r="R301" s="1">
        <v>0</v>
      </c>
      <c r="S301" s="1">
        <v>0</v>
      </c>
      <c r="T301" s="1">
        <v>7885</v>
      </c>
      <c r="U301" s="1">
        <v>127</v>
      </c>
      <c r="V301" s="3">
        <v>0.92910000000000004</v>
      </c>
      <c r="W301" s="3">
        <v>0.6015625</v>
      </c>
      <c r="X301" s="3">
        <v>0.16200000000000001</v>
      </c>
      <c r="Y301" s="3">
        <v>2.9000000000000001E-2</v>
      </c>
      <c r="Z301" s="1">
        <v>1</v>
      </c>
      <c r="AA301" s="1">
        <v>1</v>
      </c>
      <c r="AB301" s="1">
        <v>1</v>
      </c>
      <c r="AC301" s="1">
        <v>1</v>
      </c>
      <c r="AD301" s="1">
        <v>1</v>
      </c>
      <c r="AE301" s="1">
        <v>1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50</v>
      </c>
      <c r="AN301" s="3">
        <v>42.19383606249999</v>
      </c>
      <c r="AO301" s="3">
        <v>7.8061639375000098</v>
      </c>
      <c r="AP301" s="1" t="s">
        <v>6925</v>
      </c>
      <c r="AQ301" s="1">
        <v>134</v>
      </c>
      <c r="AR301" s="1">
        <v>174</v>
      </c>
      <c r="AS301" s="1">
        <v>418</v>
      </c>
      <c r="AT301" s="1">
        <v>438</v>
      </c>
      <c r="AU301" s="1">
        <v>522</v>
      </c>
      <c r="AV301" s="1">
        <v>575</v>
      </c>
      <c r="AW301" s="1">
        <v>603</v>
      </c>
      <c r="AX301" s="1">
        <v>619</v>
      </c>
      <c r="AY301" s="1">
        <v>680</v>
      </c>
      <c r="AZ301" s="1">
        <v>874</v>
      </c>
      <c r="BA301" s="1">
        <v>978</v>
      </c>
      <c r="BB301" s="1">
        <v>1013</v>
      </c>
      <c r="BC301" s="1">
        <v>1015</v>
      </c>
      <c r="BD301" s="1">
        <v>1041</v>
      </c>
      <c r="BE301" s="1">
        <v>1168</v>
      </c>
      <c r="BF301" s="1">
        <v>1258</v>
      </c>
      <c r="BG301" s="1">
        <v>1392</v>
      </c>
      <c r="BH301" s="1">
        <v>1453</v>
      </c>
      <c r="BI301" s="1">
        <v>1774</v>
      </c>
      <c r="BJ301" s="1">
        <v>1817</v>
      </c>
      <c r="BK301" s="1">
        <v>1827</v>
      </c>
      <c r="BL301" s="1">
        <v>1881</v>
      </c>
      <c r="BM301" s="1">
        <v>1895</v>
      </c>
      <c r="BN301" s="1">
        <v>1968</v>
      </c>
      <c r="BO301" s="1">
        <v>1974</v>
      </c>
      <c r="BP301" s="1">
        <v>2120</v>
      </c>
      <c r="BQ301" s="1">
        <v>2340</v>
      </c>
      <c r="BR301" s="1">
        <v>2451</v>
      </c>
      <c r="BS301" s="1">
        <v>2474</v>
      </c>
      <c r="BT301" s="1">
        <v>2530</v>
      </c>
      <c r="BU301" s="1">
        <v>20</v>
      </c>
      <c r="BV301" s="1" t="b">
        <v>0</v>
      </c>
    </row>
    <row r="302" spans="1:74" x14ac:dyDescent="0.2">
      <c r="A302" s="1">
        <f>IF(ISERROR(SEARCH(Lookup!B$3,All!G302)),A301,A301+1)</f>
        <v>301</v>
      </c>
      <c r="B302" s="1" t="s">
        <v>3526</v>
      </c>
      <c r="C302" s="1" t="s">
        <v>3603</v>
      </c>
      <c r="D302" s="1" t="s">
        <v>3604</v>
      </c>
      <c r="E302" s="1" t="s">
        <v>117</v>
      </c>
      <c r="F302" s="1" t="s">
        <v>141</v>
      </c>
      <c r="G302" s="1" t="s">
        <v>567</v>
      </c>
      <c r="H302" s="1">
        <v>0</v>
      </c>
      <c r="I302" s="1">
        <v>0</v>
      </c>
      <c r="J302" s="1">
        <v>0</v>
      </c>
      <c r="K302" s="1">
        <v>0</v>
      </c>
      <c r="L302" s="1">
        <v>1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7930</v>
      </c>
      <c r="U302" s="1">
        <v>493</v>
      </c>
      <c r="V302" s="3">
        <v>0.55779999999999996</v>
      </c>
      <c r="W302" s="3">
        <v>0.63488840000000002</v>
      </c>
      <c r="X302" s="3">
        <v>7.2999999999999995E-2</v>
      </c>
      <c r="Y302" s="3">
        <v>0.05</v>
      </c>
      <c r="Z302" s="1">
        <v>1</v>
      </c>
      <c r="AA302" s="1">
        <v>1</v>
      </c>
      <c r="AB302" s="1">
        <v>1</v>
      </c>
      <c r="AC302" s="1">
        <v>1</v>
      </c>
      <c r="AD302" s="1">
        <v>1</v>
      </c>
      <c r="AE302" s="1">
        <v>1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10</v>
      </c>
      <c r="AN302" s="3">
        <v>38.34274324199999</v>
      </c>
      <c r="AO302" s="3">
        <v>-28.34274324199999</v>
      </c>
      <c r="AP302" s="1" t="s">
        <v>6926</v>
      </c>
      <c r="AQ302" s="1">
        <v>220</v>
      </c>
      <c r="AR302" s="1">
        <v>232</v>
      </c>
      <c r="AS302" s="1">
        <v>298</v>
      </c>
      <c r="AT302" s="1">
        <v>408</v>
      </c>
      <c r="AU302" s="1">
        <v>434</v>
      </c>
      <c r="AV302" s="1">
        <v>476</v>
      </c>
      <c r="AW302" s="1">
        <v>588</v>
      </c>
      <c r="AX302" s="1">
        <v>711</v>
      </c>
      <c r="AY302" s="1">
        <v>785</v>
      </c>
      <c r="AZ302" s="1">
        <v>808</v>
      </c>
      <c r="BA302" s="1">
        <v>985</v>
      </c>
      <c r="BB302" s="1">
        <v>1181</v>
      </c>
      <c r="BC302" s="1">
        <v>1248</v>
      </c>
      <c r="BD302" s="1">
        <v>1351</v>
      </c>
      <c r="BE302" s="1">
        <v>1478</v>
      </c>
      <c r="BF302" s="1">
        <v>1543</v>
      </c>
      <c r="BG302" s="1">
        <v>1544</v>
      </c>
      <c r="BH302" s="1">
        <v>1568</v>
      </c>
      <c r="BI302" s="1">
        <v>1686</v>
      </c>
      <c r="BJ302" s="1">
        <v>1693</v>
      </c>
      <c r="BK302" s="1">
        <v>1712</v>
      </c>
      <c r="BL302" s="1">
        <v>1734</v>
      </c>
      <c r="BM302" s="1">
        <v>1789</v>
      </c>
      <c r="BN302" s="1">
        <v>1828</v>
      </c>
      <c r="BO302" s="1">
        <v>1885</v>
      </c>
      <c r="BP302" s="1">
        <v>2024</v>
      </c>
      <c r="BQ302" s="1">
        <v>2191</v>
      </c>
      <c r="BR302" s="1">
        <v>2352</v>
      </c>
      <c r="BS302" s="1">
        <v>2599</v>
      </c>
      <c r="BT302" s="1">
        <v>2808</v>
      </c>
      <c r="BU302" s="1">
        <v>31</v>
      </c>
      <c r="BV302" s="1" t="b">
        <v>0</v>
      </c>
    </row>
    <row r="303" spans="1:74" x14ac:dyDescent="0.2">
      <c r="A303" s="1">
        <f>IF(ISERROR(SEARCH(Lookup!B$3,All!G303)),A302,A302+1)</f>
        <v>302</v>
      </c>
      <c r="B303" s="1" t="s">
        <v>3420</v>
      </c>
      <c r="C303" s="1" t="s">
        <v>3605</v>
      </c>
      <c r="D303" s="1" t="s">
        <v>3606</v>
      </c>
      <c r="E303" s="1" t="s">
        <v>123</v>
      </c>
      <c r="F303" s="1" t="s">
        <v>143</v>
      </c>
      <c r="G303" s="1" t="s">
        <v>568</v>
      </c>
      <c r="H303" s="1">
        <v>0</v>
      </c>
      <c r="I303" s="1">
        <v>0</v>
      </c>
      <c r="J303" s="1">
        <v>0</v>
      </c>
      <c r="K303" s="1">
        <v>1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8277</v>
      </c>
      <c r="U303" s="1">
        <v>831</v>
      </c>
      <c r="V303" s="3">
        <v>0.90610000000000002</v>
      </c>
      <c r="W303" s="3">
        <v>0.36341760000000001</v>
      </c>
      <c r="X303" s="3">
        <v>9.6000000000000002E-2</v>
      </c>
      <c r="Y303" s="3">
        <v>6.0000000000000001E-3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1</v>
      </c>
      <c r="AG303" s="1">
        <v>1</v>
      </c>
      <c r="AH303" s="1">
        <v>1</v>
      </c>
      <c r="AI303" s="1">
        <v>0</v>
      </c>
      <c r="AJ303" s="1">
        <v>0</v>
      </c>
      <c r="AK303" s="1">
        <v>0</v>
      </c>
      <c r="AL303" s="1">
        <v>0</v>
      </c>
      <c r="AM303" s="1">
        <v>39</v>
      </c>
      <c r="AN303" s="3">
        <v>63.086940788000007</v>
      </c>
      <c r="AO303" s="3">
        <v>-24.086940788000007</v>
      </c>
      <c r="AP303" s="1" t="s">
        <v>6926</v>
      </c>
      <c r="AQ303" s="1">
        <v>43</v>
      </c>
      <c r="AR303" s="1">
        <v>533</v>
      </c>
      <c r="AS303" s="1">
        <v>828</v>
      </c>
      <c r="AT303" s="1">
        <v>886</v>
      </c>
      <c r="AU303" s="1">
        <v>896</v>
      </c>
      <c r="AV303" s="1">
        <v>920</v>
      </c>
      <c r="AW303" s="1">
        <v>924</v>
      </c>
      <c r="AX303" s="1">
        <v>1125</v>
      </c>
      <c r="AY303" s="1">
        <v>1315</v>
      </c>
      <c r="AZ303" s="1">
        <v>1401</v>
      </c>
      <c r="BA303" s="1">
        <v>1439</v>
      </c>
      <c r="BB303" s="1">
        <v>1474</v>
      </c>
      <c r="BC303" s="1">
        <v>1531</v>
      </c>
      <c r="BD303" s="1">
        <v>1532</v>
      </c>
      <c r="BE303" s="1">
        <v>1574</v>
      </c>
      <c r="BF303" s="1">
        <v>1782</v>
      </c>
      <c r="BG303" s="1">
        <v>1843</v>
      </c>
      <c r="BH303" s="1">
        <v>1865</v>
      </c>
      <c r="BI303" s="1">
        <v>1963</v>
      </c>
      <c r="BJ303" s="1">
        <v>1995</v>
      </c>
      <c r="BK303" s="1">
        <v>2018</v>
      </c>
      <c r="BL303" s="1">
        <v>2037</v>
      </c>
      <c r="BM303" s="1">
        <v>2178</v>
      </c>
      <c r="BN303" s="1">
        <v>2233</v>
      </c>
      <c r="BO303" s="1">
        <v>2245</v>
      </c>
      <c r="BP303" s="1">
        <v>2380</v>
      </c>
      <c r="BQ303" s="1">
        <v>2519</v>
      </c>
      <c r="BR303" s="1">
        <v>2595</v>
      </c>
      <c r="BS303" s="1">
        <v>2747</v>
      </c>
      <c r="BT303" s="1">
        <v>2787</v>
      </c>
      <c r="BU303" s="1">
        <v>23</v>
      </c>
      <c r="BV303" s="1" t="b">
        <v>0</v>
      </c>
    </row>
    <row r="304" spans="1:74" x14ac:dyDescent="0.2">
      <c r="A304" s="1">
        <f>IF(ISERROR(SEARCH(Lookup!B$3,All!G304)),A303,A303+1)</f>
        <v>303</v>
      </c>
      <c r="B304" s="1" t="s">
        <v>3420</v>
      </c>
      <c r="C304" s="1" t="s">
        <v>3509</v>
      </c>
      <c r="D304" s="1" t="s">
        <v>3607</v>
      </c>
      <c r="E304" s="1" t="s">
        <v>123</v>
      </c>
      <c r="F304" s="1" t="s">
        <v>484</v>
      </c>
      <c r="G304" s="1" t="s">
        <v>569</v>
      </c>
      <c r="H304" s="1">
        <v>0</v>
      </c>
      <c r="I304" s="1">
        <v>0</v>
      </c>
      <c r="J304" s="1">
        <v>0</v>
      </c>
      <c r="K304" s="1">
        <v>1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7316</v>
      </c>
      <c r="U304" s="1">
        <v>2257</v>
      </c>
      <c r="V304" s="3">
        <v>0.80859999999999999</v>
      </c>
      <c r="W304" s="3">
        <v>0.22906509999999999</v>
      </c>
      <c r="X304" s="3">
        <v>8.4000000000000005E-2</v>
      </c>
      <c r="Y304" s="3">
        <v>1.9E-2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1</v>
      </c>
      <c r="AJ304" s="1">
        <v>1</v>
      </c>
      <c r="AK304" s="1">
        <v>1</v>
      </c>
      <c r="AL304" s="1">
        <v>1</v>
      </c>
      <c r="AM304" s="1">
        <v>44</v>
      </c>
      <c r="AN304" s="3">
        <v>73.290781775499994</v>
      </c>
      <c r="AO304" s="3">
        <v>-29.290781775499994</v>
      </c>
      <c r="AP304" s="1" t="s">
        <v>6926</v>
      </c>
      <c r="AQ304" s="1">
        <v>40</v>
      </c>
      <c r="AR304" s="1">
        <v>108</v>
      </c>
      <c r="AS304" s="1">
        <v>313</v>
      </c>
      <c r="AT304" s="1">
        <v>548</v>
      </c>
      <c r="AU304" s="1">
        <v>574</v>
      </c>
      <c r="AV304" s="1">
        <v>634</v>
      </c>
      <c r="AW304" s="1">
        <v>637</v>
      </c>
      <c r="AX304" s="1">
        <v>640</v>
      </c>
      <c r="AY304" s="1">
        <v>701</v>
      </c>
      <c r="AZ304" s="1">
        <v>833</v>
      </c>
      <c r="BA304" s="1">
        <v>897</v>
      </c>
      <c r="BB304" s="1">
        <v>923</v>
      </c>
      <c r="BC304" s="1">
        <v>1188</v>
      </c>
      <c r="BD304" s="1">
        <v>1400</v>
      </c>
      <c r="BE304" s="1">
        <v>1631</v>
      </c>
      <c r="BF304" s="1">
        <v>1766</v>
      </c>
      <c r="BG304" s="1">
        <v>1785</v>
      </c>
      <c r="BH304" s="1">
        <v>1898</v>
      </c>
      <c r="BI304" s="1">
        <v>1916</v>
      </c>
      <c r="BJ304" s="1">
        <v>1969</v>
      </c>
      <c r="BK304" s="1">
        <v>2039</v>
      </c>
      <c r="BL304" s="1">
        <v>2076</v>
      </c>
      <c r="BM304" s="1">
        <v>2116</v>
      </c>
      <c r="BN304" s="1">
        <v>2125</v>
      </c>
      <c r="BO304" s="1">
        <v>2190</v>
      </c>
      <c r="BP304" s="1">
        <v>2194</v>
      </c>
      <c r="BQ304" s="1">
        <v>2391</v>
      </c>
      <c r="BR304" s="1">
        <v>2475</v>
      </c>
      <c r="BS304" s="1">
        <v>2659</v>
      </c>
      <c r="BT304" s="1">
        <v>2668</v>
      </c>
      <c r="BU304" s="1">
        <v>26</v>
      </c>
      <c r="BV304" s="1" t="b">
        <v>0</v>
      </c>
    </row>
    <row r="305" spans="1:74" x14ac:dyDescent="0.2">
      <c r="A305" s="1">
        <f>IF(ISERROR(SEARCH(Lookup!B$3,All!G305)),A304,A304+1)</f>
        <v>304</v>
      </c>
      <c r="B305" s="1" t="s">
        <v>3305</v>
      </c>
      <c r="C305" s="1" t="s">
        <v>3414</v>
      </c>
      <c r="D305" s="1" t="s">
        <v>3608</v>
      </c>
      <c r="E305" s="1" t="s">
        <v>47</v>
      </c>
      <c r="F305" s="1" t="s">
        <v>406</v>
      </c>
      <c r="G305" s="1" t="s">
        <v>570</v>
      </c>
      <c r="H305" s="1">
        <v>0</v>
      </c>
      <c r="I305" s="1">
        <v>0</v>
      </c>
      <c r="J305" s="1">
        <v>0</v>
      </c>
      <c r="K305" s="1">
        <v>1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7535</v>
      </c>
      <c r="U305" s="1">
        <v>306</v>
      </c>
      <c r="V305" s="3">
        <v>0.86270000000000002</v>
      </c>
      <c r="W305" s="3">
        <v>0.41503269999999998</v>
      </c>
      <c r="X305" s="3">
        <v>0.151</v>
      </c>
      <c r="Y305" s="3">
        <v>3.4000000000000002E-2</v>
      </c>
      <c r="Z305" s="1">
        <v>1</v>
      </c>
      <c r="AA305" s="1">
        <v>1</v>
      </c>
      <c r="AB305" s="1">
        <v>1</v>
      </c>
      <c r="AC305" s="1">
        <v>1</v>
      </c>
      <c r="AD305" s="1">
        <v>1</v>
      </c>
      <c r="AE305" s="1">
        <v>1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65</v>
      </c>
      <c r="AN305" s="3">
        <v>56.84520231350001</v>
      </c>
      <c r="AO305" s="3">
        <v>8.1547976864999896</v>
      </c>
      <c r="AP305" s="1" t="s">
        <v>6925</v>
      </c>
      <c r="AQ305" s="1">
        <v>22</v>
      </c>
      <c r="AR305" s="1">
        <v>416</v>
      </c>
      <c r="AS305" s="1">
        <v>527</v>
      </c>
      <c r="AT305" s="1">
        <v>550</v>
      </c>
      <c r="AU305" s="1">
        <v>666</v>
      </c>
      <c r="AV305" s="1">
        <v>813</v>
      </c>
      <c r="AW305" s="1">
        <v>1075</v>
      </c>
      <c r="AX305" s="1">
        <v>1104</v>
      </c>
      <c r="AY305" s="1">
        <v>1117</v>
      </c>
      <c r="AZ305" s="1">
        <v>1178</v>
      </c>
      <c r="BA305" s="1">
        <v>1525</v>
      </c>
      <c r="BB305" s="1">
        <v>1554</v>
      </c>
      <c r="BC305" s="1">
        <v>1646</v>
      </c>
      <c r="BD305" s="1">
        <v>1648</v>
      </c>
      <c r="BE305" s="1">
        <v>1713</v>
      </c>
      <c r="BF305" s="1">
        <v>1814</v>
      </c>
      <c r="BG305" s="1">
        <v>1840</v>
      </c>
      <c r="BH305" s="1">
        <v>1867</v>
      </c>
      <c r="BI305" s="1">
        <v>1902</v>
      </c>
      <c r="BJ305" s="1">
        <v>1967</v>
      </c>
      <c r="BK305" s="1">
        <v>2070</v>
      </c>
      <c r="BL305" s="1">
        <v>2079</v>
      </c>
      <c r="BM305" s="1">
        <v>2080</v>
      </c>
      <c r="BN305" s="1">
        <v>2234</v>
      </c>
      <c r="BO305" s="1">
        <v>2250</v>
      </c>
      <c r="BP305" s="1">
        <v>2372</v>
      </c>
      <c r="BQ305" s="1">
        <v>2455</v>
      </c>
      <c r="BR305" s="1">
        <v>2535</v>
      </c>
      <c r="BS305" s="1">
        <v>2641</v>
      </c>
      <c r="BT305" s="1">
        <v>2805</v>
      </c>
      <c r="BU305" s="1">
        <v>14</v>
      </c>
      <c r="BV305" s="1" t="b">
        <v>0</v>
      </c>
    </row>
    <row r="306" spans="1:74" x14ac:dyDescent="0.2">
      <c r="A306" s="1">
        <f>IF(ISERROR(SEARCH(Lookup!B$3,All!G306)),A305,A305+1)</f>
        <v>305</v>
      </c>
      <c r="B306" s="1" t="s">
        <v>3305</v>
      </c>
      <c r="C306" s="1" t="s">
        <v>3412</v>
      </c>
      <c r="D306" s="1" t="s">
        <v>3609</v>
      </c>
      <c r="E306" s="1" t="s">
        <v>47</v>
      </c>
      <c r="F306" s="1" t="s">
        <v>48</v>
      </c>
      <c r="G306" s="1" t="s">
        <v>571</v>
      </c>
      <c r="H306" s="1">
        <v>1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7660</v>
      </c>
      <c r="U306" s="1">
        <v>177</v>
      </c>
      <c r="V306" s="3">
        <v>5.5999999999999999E-3</v>
      </c>
      <c r="W306" s="3">
        <v>0.45762710000000001</v>
      </c>
      <c r="X306" s="3">
        <v>0</v>
      </c>
      <c r="Y306" s="3">
        <v>0</v>
      </c>
      <c r="Z306" s="1">
        <v>1</v>
      </c>
      <c r="AA306" s="1">
        <v>1</v>
      </c>
      <c r="AB306" s="1">
        <v>1</v>
      </c>
      <c r="AC306" s="1">
        <v>1</v>
      </c>
      <c r="AD306" s="1">
        <v>1</v>
      </c>
      <c r="AE306" s="1">
        <v>1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81</v>
      </c>
      <c r="AN306" s="3">
        <v>47.900646585499999</v>
      </c>
      <c r="AO306" s="3">
        <v>33.099353414500001</v>
      </c>
      <c r="AP306" s="1" t="s">
        <v>6927</v>
      </c>
      <c r="AQ306" s="1">
        <v>89</v>
      </c>
      <c r="AR306" s="1">
        <v>348</v>
      </c>
      <c r="AS306" s="1">
        <v>381</v>
      </c>
      <c r="AT306" s="1">
        <v>631</v>
      </c>
      <c r="AU306" s="1">
        <v>1153</v>
      </c>
      <c r="AV306" s="1">
        <v>1235</v>
      </c>
      <c r="AW306" s="1">
        <v>1340</v>
      </c>
      <c r="AX306" s="1">
        <v>1504</v>
      </c>
      <c r="AY306" s="1">
        <v>1509</v>
      </c>
      <c r="AZ306" s="1">
        <v>1708</v>
      </c>
      <c r="BA306" s="1">
        <v>2214</v>
      </c>
      <c r="BB306" s="1">
        <v>2293</v>
      </c>
      <c r="BC306" s="1">
        <v>2308</v>
      </c>
      <c r="BD306" s="1">
        <v>2345</v>
      </c>
      <c r="BE306" s="1">
        <v>2346</v>
      </c>
      <c r="BF306" s="1">
        <v>2350</v>
      </c>
      <c r="BG306" s="1">
        <v>2353</v>
      </c>
      <c r="BH306" s="1">
        <v>2416</v>
      </c>
      <c r="BI306" s="1">
        <v>2434</v>
      </c>
      <c r="BJ306" s="1">
        <v>2551</v>
      </c>
      <c r="BK306" s="1">
        <v>2562</v>
      </c>
      <c r="BL306" s="1">
        <v>2564</v>
      </c>
      <c r="BM306" s="1">
        <v>2583</v>
      </c>
      <c r="BN306" s="1">
        <v>2588</v>
      </c>
      <c r="BO306" s="1">
        <v>2601</v>
      </c>
      <c r="BP306" s="1">
        <v>2770</v>
      </c>
      <c r="BQ306" s="1">
        <v>2777</v>
      </c>
      <c r="BR306" s="1">
        <v>2800</v>
      </c>
      <c r="BS306" s="1">
        <v>2814</v>
      </c>
      <c r="BT306" s="1">
        <v>2828</v>
      </c>
      <c r="BU306" s="1">
        <v>3</v>
      </c>
      <c r="BV306" s="1" t="b">
        <v>1</v>
      </c>
    </row>
    <row r="307" spans="1:74" x14ac:dyDescent="0.2">
      <c r="A307" s="1">
        <f>IF(ISERROR(SEARCH(Lookup!B$3,All!G307)),A306,A306+1)</f>
        <v>306</v>
      </c>
      <c r="B307" s="1" t="s">
        <v>3320</v>
      </c>
      <c r="C307" s="1" t="s">
        <v>3466</v>
      </c>
      <c r="D307" s="1" t="s">
        <v>3610</v>
      </c>
      <c r="E307" s="1" t="s">
        <v>236</v>
      </c>
      <c r="F307" s="1" t="s">
        <v>446</v>
      </c>
      <c r="G307" s="1" t="s">
        <v>572</v>
      </c>
      <c r="H307" s="1">
        <v>0</v>
      </c>
      <c r="I307" s="1">
        <v>0</v>
      </c>
      <c r="J307" s="1">
        <v>1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7316</v>
      </c>
      <c r="U307" s="1">
        <v>363</v>
      </c>
      <c r="V307" s="3">
        <v>0.91739999999999999</v>
      </c>
      <c r="W307" s="3">
        <v>0.261708</v>
      </c>
      <c r="X307" s="3">
        <v>0.17599999999999999</v>
      </c>
      <c r="Y307" s="3">
        <v>0</v>
      </c>
      <c r="Z307" s="1">
        <v>1</v>
      </c>
      <c r="AA307" s="1">
        <v>1</v>
      </c>
      <c r="AB307" s="1">
        <v>1</v>
      </c>
      <c r="AC307" s="1">
        <v>1</v>
      </c>
      <c r="AD307" s="1">
        <v>1</v>
      </c>
      <c r="AE307" s="1">
        <v>1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92</v>
      </c>
      <c r="AN307" s="3">
        <v>68.595229540000005</v>
      </c>
      <c r="AO307" s="3">
        <v>23.404770459999995</v>
      </c>
      <c r="AP307" s="1" t="s">
        <v>6927</v>
      </c>
      <c r="AQ307" s="1">
        <v>256</v>
      </c>
      <c r="AR307" s="1">
        <v>319</v>
      </c>
      <c r="AS307" s="1">
        <v>388</v>
      </c>
      <c r="AT307" s="1">
        <v>416</v>
      </c>
      <c r="AU307" s="1">
        <v>474</v>
      </c>
      <c r="AV307" s="1">
        <v>537</v>
      </c>
      <c r="AW307" s="1">
        <v>643</v>
      </c>
      <c r="AX307" s="1">
        <v>705</v>
      </c>
      <c r="AY307" s="1">
        <v>728</v>
      </c>
      <c r="AZ307" s="1">
        <v>752</v>
      </c>
      <c r="BA307" s="1">
        <v>966</v>
      </c>
      <c r="BB307" s="1">
        <v>1010</v>
      </c>
      <c r="BC307" s="1">
        <v>1035</v>
      </c>
      <c r="BD307" s="1">
        <v>1178</v>
      </c>
      <c r="BE307" s="1">
        <v>1343</v>
      </c>
      <c r="BF307" s="1">
        <v>1376</v>
      </c>
      <c r="BG307" s="1">
        <v>1408</v>
      </c>
      <c r="BH307" s="1">
        <v>1668</v>
      </c>
      <c r="BI307" s="1">
        <v>1797</v>
      </c>
      <c r="BJ307" s="1">
        <v>1833</v>
      </c>
      <c r="BK307" s="1">
        <v>1884</v>
      </c>
      <c r="BL307" s="1">
        <v>1887</v>
      </c>
      <c r="BM307" s="1">
        <v>1888</v>
      </c>
      <c r="BN307" s="1">
        <v>2193</v>
      </c>
      <c r="BO307" s="1">
        <v>2269</v>
      </c>
      <c r="BP307" s="1">
        <v>2306</v>
      </c>
      <c r="BQ307" s="1">
        <v>2381</v>
      </c>
      <c r="BR307" s="1">
        <v>2523</v>
      </c>
      <c r="BS307" s="1">
        <v>2535</v>
      </c>
      <c r="BT307" s="1">
        <v>2740</v>
      </c>
      <c r="BU307" s="1">
        <v>5</v>
      </c>
      <c r="BV307" s="1" t="b">
        <v>1</v>
      </c>
    </row>
    <row r="308" spans="1:74" x14ac:dyDescent="0.2">
      <c r="A308" s="1">
        <f>IF(ISERROR(SEARCH(Lookup!B$3,All!G308)),A307,A307+1)</f>
        <v>307</v>
      </c>
      <c r="B308" s="1" t="s">
        <v>3611</v>
      </c>
      <c r="C308" s="1" t="s">
        <v>3612</v>
      </c>
      <c r="D308" s="1" t="s">
        <v>3613</v>
      </c>
      <c r="E308" s="1" t="s">
        <v>250</v>
      </c>
      <c r="F308" s="1" t="s">
        <v>573</v>
      </c>
      <c r="G308" s="1" t="s">
        <v>574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1</v>
      </c>
      <c r="P308" s="1">
        <v>0</v>
      </c>
      <c r="Q308" s="1">
        <v>0</v>
      </c>
      <c r="R308" s="1">
        <v>0</v>
      </c>
      <c r="S308" s="1">
        <v>0</v>
      </c>
      <c r="T308" s="1">
        <v>7316</v>
      </c>
      <c r="U308" s="1">
        <v>543</v>
      </c>
      <c r="V308" s="3">
        <v>0.96130000000000004</v>
      </c>
      <c r="W308" s="3">
        <v>0.5082873</v>
      </c>
      <c r="X308" s="3">
        <v>0</v>
      </c>
      <c r="Y308" s="3">
        <v>0</v>
      </c>
      <c r="Z308" s="1">
        <v>1</v>
      </c>
      <c r="AA308" s="1">
        <v>1</v>
      </c>
      <c r="AB308" s="1">
        <v>1</v>
      </c>
      <c r="AC308" s="1">
        <v>1</v>
      </c>
      <c r="AD308" s="1">
        <v>1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39</v>
      </c>
      <c r="AN308" s="3">
        <v>55.315046286500007</v>
      </c>
      <c r="AO308" s="3">
        <v>-16.315046286500007</v>
      </c>
      <c r="AP308" s="1" t="s">
        <v>6925</v>
      </c>
      <c r="AQ308" s="1">
        <v>1</v>
      </c>
      <c r="AR308" s="1">
        <v>21</v>
      </c>
      <c r="AS308" s="1">
        <v>34</v>
      </c>
      <c r="AT308" s="1">
        <v>219</v>
      </c>
      <c r="AU308" s="1">
        <v>235</v>
      </c>
      <c r="AV308" s="1">
        <v>325</v>
      </c>
      <c r="AW308" s="1">
        <v>376</v>
      </c>
      <c r="AX308" s="1">
        <v>379</v>
      </c>
      <c r="AY308" s="1">
        <v>447</v>
      </c>
      <c r="AZ308" s="1">
        <v>478</v>
      </c>
      <c r="BA308" s="1">
        <v>592</v>
      </c>
      <c r="BB308" s="1">
        <v>616</v>
      </c>
      <c r="BC308" s="1">
        <v>703</v>
      </c>
      <c r="BD308" s="1">
        <v>722</v>
      </c>
      <c r="BE308" s="1">
        <v>781</v>
      </c>
      <c r="BF308" s="1">
        <v>963</v>
      </c>
      <c r="BG308" s="1">
        <v>1164</v>
      </c>
      <c r="BH308" s="1">
        <v>1167</v>
      </c>
      <c r="BI308" s="1">
        <v>1264</v>
      </c>
      <c r="BJ308" s="1">
        <v>1470</v>
      </c>
      <c r="BK308" s="1">
        <v>1485</v>
      </c>
      <c r="BL308" s="1">
        <v>1562</v>
      </c>
      <c r="BM308" s="1">
        <v>1614</v>
      </c>
      <c r="BN308" s="1">
        <v>1629</v>
      </c>
      <c r="BO308" s="1">
        <v>1793</v>
      </c>
      <c r="BP308" s="1">
        <v>1938</v>
      </c>
      <c r="BQ308" s="1">
        <v>2180</v>
      </c>
      <c r="BR308" s="1">
        <v>2320</v>
      </c>
      <c r="BS308" s="1">
        <v>2358</v>
      </c>
      <c r="BT308" s="1">
        <v>2423</v>
      </c>
      <c r="BU308" s="1">
        <v>26</v>
      </c>
      <c r="BV308" s="1" t="b">
        <v>0</v>
      </c>
    </row>
    <row r="309" spans="1:74" x14ac:dyDescent="0.2">
      <c r="A309" s="1">
        <f>IF(ISERROR(SEARCH(Lookup!B$3,All!G309)),A308,A308+1)</f>
        <v>308</v>
      </c>
      <c r="B309" s="1" t="s">
        <v>3611</v>
      </c>
      <c r="C309" s="1" t="s">
        <v>3612</v>
      </c>
      <c r="D309" s="1" t="s">
        <v>3614</v>
      </c>
      <c r="E309" s="1" t="s">
        <v>250</v>
      </c>
      <c r="F309" s="1" t="s">
        <v>573</v>
      </c>
      <c r="G309" s="1" t="s">
        <v>575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1</v>
      </c>
      <c r="P309" s="1">
        <v>0</v>
      </c>
      <c r="Q309" s="1">
        <v>0</v>
      </c>
      <c r="R309" s="1">
        <v>0</v>
      </c>
      <c r="S309" s="1">
        <v>0</v>
      </c>
      <c r="T309" s="1">
        <v>7316</v>
      </c>
      <c r="U309" s="1">
        <v>440</v>
      </c>
      <c r="V309" s="3">
        <v>0.96819999999999995</v>
      </c>
      <c r="W309" s="3">
        <v>0.38409090000000001</v>
      </c>
      <c r="X309" s="3">
        <v>0.16900000000000001</v>
      </c>
      <c r="Y309" s="3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1</v>
      </c>
      <c r="AJ309" s="1">
        <v>1</v>
      </c>
      <c r="AK309" s="1">
        <v>1</v>
      </c>
      <c r="AL309" s="1">
        <v>1</v>
      </c>
      <c r="AM309" s="1">
        <v>48</v>
      </c>
      <c r="AN309" s="3">
        <v>59.595128004500005</v>
      </c>
      <c r="AO309" s="3">
        <v>-11.595128004500005</v>
      </c>
      <c r="AP309" s="1" t="s">
        <v>6925</v>
      </c>
      <c r="AQ309" s="1">
        <v>12</v>
      </c>
      <c r="AR309" s="1">
        <v>26</v>
      </c>
      <c r="AS309" s="1">
        <v>106</v>
      </c>
      <c r="AT309" s="1">
        <v>228</v>
      </c>
      <c r="AU309" s="1">
        <v>236</v>
      </c>
      <c r="AV309" s="1">
        <v>331</v>
      </c>
      <c r="AW309" s="1">
        <v>525</v>
      </c>
      <c r="AX309" s="1">
        <v>579</v>
      </c>
      <c r="AY309" s="1">
        <v>735</v>
      </c>
      <c r="AZ309" s="1">
        <v>780</v>
      </c>
      <c r="BA309" s="1">
        <v>792</v>
      </c>
      <c r="BB309" s="1">
        <v>795</v>
      </c>
      <c r="BC309" s="1">
        <v>1079</v>
      </c>
      <c r="BD309" s="1">
        <v>1123</v>
      </c>
      <c r="BE309" s="1">
        <v>1149</v>
      </c>
      <c r="BF309" s="1">
        <v>1422</v>
      </c>
      <c r="BG309" s="1">
        <v>1473</v>
      </c>
      <c r="BH309" s="1">
        <v>1514</v>
      </c>
      <c r="BI309" s="1">
        <v>1540</v>
      </c>
      <c r="BJ309" s="1">
        <v>1563</v>
      </c>
      <c r="BK309" s="1">
        <v>1598</v>
      </c>
      <c r="BL309" s="1">
        <v>1704</v>
      </c>
      <c r="BM309" s="1">
        <v>1945</v>
      </c>
      <c r="BN309" s="1">
        <v>1970</v>
      </c>
      <c r="BO309" s="1">
        <v>1992</v>
      </c>
      <c r="BP309" s="1">
        <v>2181</v>
      </c>
      <c r="BQ309" s="1">
        <v>2284</v>
      </c>
      <c r="BR309" s="1">
        <v>2697</v>
      </c>
      <c r="BS309" s="1">
        <v>2749</v>
      </c>
      <c r="BT309" s="1">
        <v>2750</v>
      </c>
      <c r="BU309" s="1">
        <v>20</v>
      </c>
      <c r="BV309" s="1" t="b">
        <v>0</v>
      </c>
    </row>
    <row r="310" spans="1:74" x14ac:dyDescent="0.2">
      <c r="A310" s="1">
        <f>IF(ISERROR(SEARCH(Lookup!B$3,All!G310)),A309,A309+1)</f>
        <v>309</v>
      </c>
      <c r="B310" s="1" t="s">
        <v>3305</v>
      </c>
      <c r="C310" s="1" t="s">
        <v>3306</v>
      </c>
      <c r="D310" s="1" t="s">
        <v>3615</v>
      </c>
      <c r="E310" s="1" t="s">
        <v>47</v>
      </c>
      <c r="F310" s="1" t="s">
        <v>322</v>
      </c>
      <c r="G310" s="1" t="s">
        <v>576</v>
      </c>
      <c r="H310" s="1">
        <v>0</v>
      </c>
      <c r="I310" s="1">
        <v>0</v>
      </c>
      <c r="J310" s="1">
        <v>1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8182</v>
      </c>
      <c r="U310" s="1">
        <v>539</v>
      </c>
      <c r="V310" s="3">
        <v>0.88129999999999997</v>
      </c>
      <c r="W310" s="3">
        <v>0.57884970000000002</v>
      </c>
      <c r="X310" s="3">
        <v>8.7999999999999995E-2</v>
      </c>
      <c r="Y310" s="3">
        <v>0</v>
      </c>
      <c r="Z310" s="1">
        <v>1</v>
      </c>
      <c r="AA310" s="1">
        <v>1</v>
      </c>
      <c r="AB310" s="1">
        <v>1</v>
      </c>
      <c r="AC310" s="1">
        <v>1</v>
      </c>
      <c r="AD310" s="1">
        <v>1</v>
      </c>
      <c r="AE310" s="1">
        <v>1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45</v>
      </c>
      <c r="AN310" s="3">
        <v>45.652965898500007</v>
      </c>
      <c r="AO310" s="3">
        <v>-0.65296589850000686</v>
      </c>
      <c r="AP310" s="1" t="s">
        <v>6925</v>
      </c>
      <c r="AQ310" s="1">
        <v>18</v>
      </c>
      <c r="AR310" s="1">
        <v>46</v>
      </c>
      <c r="AS310" s="1">
        <v>152</v>
      </c>
      <c r="AT310" s="1">
        <v>153</v>
      </c>
      <c r="AU310" s="1">
        <v>256</v>
      </c>
      <c r="AV310" s="1">
        <v>319</v>
      </c>
      <c r="AW310" s="1">
        <v>419</v>
      </c>
      <c r="AX310" s="1">
        <v>474</v>
      </c>
      <c r="AY310" s="1">
        <v>537</v>
      </c>
      <c r="AZ310" s="1">
        <v>598</v>
      </c>
      <c r="BA310" s="1">
        <v>638</v>
      </c>
      <c r="BB310" s="1">
        <v>705</v>
      </c>
      <c r="BC310" s="1">
        <v>728</v>
      </c>
      <c r="BD310" s="1">
        <v>883</v>
      </c>
      <c r="BE310" s="1">
        <v>958</v>
      </c>
      <c r="BF310" s="1">
        <v>1028</v>
      </c>
      <c r="BG310" s="1">
        <v>1035</v>
      </c>
      <c r="BH310" s="1">
        <v>1098</v>
      </c>
      <c r="BI310" s="1">
        <v>1256</v>
      </c>
      <c r="BJ310" s="1">
        <v>1376</v>
      </c>
      <c r="BK310" s="1">
        <v>1381</v>
      </c>
      <c r="BL310" s="1">
        <v>1568</v>
      </c>
      <c r="BM310" s="1">
        <v>1668</v>
      </c>
      <c r="BN310" s="1">
        <v>1685</v>
      </c>
      <c r="BO310" s="1">
        <v>1725</v>
      </c>
      <c r="BP310" s="1">
        <v>2191</v>
      </c>
      <c r="BQ310" s="1">
        <v>2269</v>
      </c>
      <c r="BR310" s="1">
        <v>2411</v>
      </c>
      <c r="BS310" s="1">
        <v>2522</v>
      </c>
      <c r="BT310" s="1">
        <v>2739</v>
      </c>
      <c r="BU310" s="1">
        <v>18</v>
      </c>
      <c r="BV310" s="1" t="b">
        <v>0</v>
      </c>
    </row>
    <row r="311" spans="1:74" x14ac:dyDescent="0.2">
      <c r="A311" s="1">
        <f>IF(ISERROR(SEARCH(Lookup!B$3,All!G311)),A310,A310+1)</f>
        <v>310</v>
      </c>
      <c r="B311" s="1" t="s">
        <v>3311</v>
      </c>
      <c r="C311" s="1" t="s">
        <v>3323</v>
      </c>
      <c r="D311" s="1" t="s">
        <v>3616</v>
      </c>
      <c r="E311" s="1" t="s">
        <v>64</v>
      </c>
      <c r="F311" s="1" t="s">
        <v>335</v>
      </c>
      <c r="G311" s="1" t="s">
        <v>577</v>
      </c>
      <c r="H311" s="1">
        <v>0</v>
      </c>
      <c r="I311" s="1">
        <v>0</v>
      </c>
      <c r="J311" s="1">
        <v>1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8245</v>
      </c>
      <c r="U311" s="1">
        <v>423</v>
      </c>
      <c r="V311" s="3">
        <v>0.70689999999999997</v>
      </c>
      <c r="W311" s="3">
        <v>0.47990539999999998</v>
      </c>
      <c r="X311" s="3">
        <v>0.19800000000000001</v>
      </c>
      <c r="Y311" s="3">
        <v>7.0000000000000001E-3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1</v>
      </c>
      <c r="AG311" s="1">
        <v>1</v>
      </c>
      <c r="AH311" s="1">
        <v>1</v>
      </c>
      <c r="AI311" s="1">
        <v>0</v>
      </c>
      <c r="AJ311" s="1">
        <v>0</v>
      </c>
      <c r="AK311" s="1">
        <v>0</v>
      </c>
      <c r="AL311" s="1">
        <v>0</v>
      </c>
      <c r="AM311" s="1">
        <v>39</v>
      </c>
      <c r="AN311" s="3">
        <v>47.825753327000001</v>
      </c>
      <c r="AO311" s="3">
        <v>-8.825753327000001</v>
      </c>
      <c r="AP311" s="1" t="s">
        <v>6925</v>
      </c>
      <c r="AQ311" s="1">
        <v>8</v>
      </c>
      <c r="AR311" s="1">
        <v>113</v>
      </c>
      <c r="AS311" s="1">
        <v>120</v>
      </c>
      <c r="AT311" s="1">
        <v>182</v>
      </c>
      <c r="AU311" s="1">
        <v>283</v>
      </c>
      <c r="AV311" s="1">
        <v>316</v>
      </c>
      <c r="AW311" s="1">
        <v>504</v>
      </c>
      <c r="AX311" s="1">
        <v>635</v>
      </c>
      <c r="AY311" s="1">
        <v>836</v>
      </c>
      <c r="AZ311" s="1">
        <v>858</v>
      </c>
      <c r="BA311" s="1">
        <v>1105</v>
      </c>
      <c r="BB311" s="1">
        <v>1135</v>
      </c>
      <c r="BC311" s="1">
        <v>1191</v>
      </c>
      <c r="BD311" s="1">
        <v>1201</v>
      </c>
      <c r="BE311" s="1">
        <v>1253</v>
      </c>
      <c r="BF311" s="1">
        <v>1321</v>
      </c>
      <c r="BG311" s="1">
        <v>1371</v>
      </c>
      <c r="BH311" s="1">
        <v>1387</v>
      </c>
      <c r="BI311" s="1">
        <v>1388</v>
      </c>
      <c r="BJ311" s="1">
        <v>1516</v>
      </c>
      <c r="BK311" s="1">
        <v>1555</v>
      </c>
      <c r="BL311" s="1">
        <v>1682</v>
      </c>
      <c r="BM311" s="1">
        <v>1837</v>
      </c>
      <c r="BN311" s="1">
        <v>1843</v>
      </c>
      <c r="BO311" s="1">
        <v>1983</v>
      </c>
      <c r="BP311" s="1">
        <v>2173</v>
      </c>
      <c r="BQ311" s="1">
        <v>2187</v>
      </c>
      <c r="BR311" s="1">
        <v>2407</v>
      </c>
      <c r="BS311" s="1">
        <v>2469</v>
      </c>
      <c r="BT311" s="1">
        <v>2648</v>
      </c>
      <c r="BU311" s="1">
        <v>16</v>
      </c>
      <c r="BV311" s="1" t="b">
        <v>0</v>
      </c>
    </row>
    <row r="312" spans="1:74" x14ac:dyDescent="0.2">
      <c r="A312" s="1">
        <f>IF(ISERROR(SEARCH(Lookup!B$3,All!G312)),A311,A311+1)</f>
        <v>311</v>
      </c>
      <c r="B312" s="1" t="s">
        <v>3311</v>
      </c>
      <c r="C312" s="1" t="s">
        <v>3323</v>
      </c>
      <c r="D312" s="1" t="s">
        <v>3617</v>
      </c>
      <c r="E312" s="1" t="s">
        <v>64</v>
      </c>
      <c r="F312" s="1" t="s">
        <v>335</v>
      </c>
      <c r="G312" s="1" t="s">
        <v>578</v>
      </c>
      <c r="H312" s="1">
        <v>0</v>
      </c>
      <c r="I312" s="1">
        <v>0</v>
      </c>
      <c r="J312" s="1">
        <v>1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8245</v>
      </c>
      <c r="U312" s="1">
        <v>591</v>
      </c>
      <c r="V312" s="3">
        <v>0.72419999999999995</v>
      </c>
      <c r="W312" s="3">
        <v>0.37394250000000001</v>
      </c>
      <c r="X312" s="3">
        <v>0.12</v>
      </c>
      <c r="Y312" s="3">
        <v>2.5999999999999999E-2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1</v>
      </c>
      <c r="AJ312" s="1">
        <v>1</v>
      </c>
      <c r="AK312" s="1">
        <v>1</v>
      </c>
      <c r="AL312" s="1">
        <v>1</v>
      </c>
      <c r="AM312" s="1">
        <v>72</v>
      </c>
      <c r="AN312" s="3">
        <v>59.459071462499999</v>
      </c>
      <c r="AO312" s="3">
        <v>12.540928537500001</v>
      </c>
      <c r="AP312" s="1" t="s">
        <v>6925</v>
      </c>
      <c r="AQ312" s="1">
        <v>24</v>
      </c>
      <c r="AR312" s="1">
        <v>139</v>
      </c>
      <c r="AS312" s="1">
        <v>184</v>
      </c>
      <c r="AT312" s="1">
        <v>342</v>
      </c>
      <c r="AU312" s="1">
        <v>488</v>
      </c>
      <c r="AV312" s="1">
        <v>544</v>
      </c>
      <c r="AW312" s="1">
        <v>630</v>
      </c>
      <c r="AX312" s="1">
        <v>645</v>
      </c>
      <c r="AY312" s="1">
        <v>830</v>
      </c>
      <c r="AZ312" s="1">
        <v>856</v>
      </c>
      <c r="BA312" s="1">
        <v>914</v>
      </c>
      <c r="BB312" s="1">
        <v>998</v>
      </c>
      <c r="BC312" s="1">
        <v>1048</v>
      </c>
      <c r="BD312" s="1">
        <v>1103</v>
      </c>
      <c r="BE312" s="1">
        <v>1134</v>
      </c>
      <c r="BF312" s="1">
        <v>1146</v>
      </c>
      <c r="BG312" s="1">
        <v>1155</v>
      </c>
      <c r="BH312" s="1">
        <v>1225</v>
      </c>
      <c r="BI312" s="1">
        <v>1267</v>
      </c>
      <c r="BJ312" s="1">
        <v>1382</v>
      </c>
      <c r="BK312" s="1">
        <v>1450</v>
      </c>
      <c r="BL312" s="1">
        <v>1476</v>
      </c>
      <c r="BM312" s="1">
        <v>1493</v>
      </c>
      <c r="BN312" s="1">
        <v>1655</v>
      </c>
      <c r="BO312" s="1">
        <v>1701</v>
      </c>
      <c r="BP312" s="1">
        <v>1745</v>
      </c>
      <c r="BQ312" s="1">
        <v>2026</v>
      </c>
      <c r="BR312" s="1">
        <v>2540</v>
      </c>
      <c r="BS312" s="1">
        <v>2633</v>
      </c>
      <c r="BT312" s="1">
        <v>2670</v>
      </c>
      <c r="BU312" s="1">
        <v>9</v>
      </c>
      <c r="BV312" s="1" t="b">
        <v>1</v>
      </c>
    </row>
    <row r="313" spans="1:74" x14ac:dyDescent="0.2">
      <c r="A313" s="1">
        <f>IF(ISERROR(SEARCH(Lookup!B$3,All!G313)),A312,A312+1)</f>
        <v>312</v>
      </c>
      <c r="B313" s="1" t="s">
        <v>3311</v>
      </c>
      <c r="C313" s="1" t="s">
        <v>3618</v>
      </c>
      <c r="D313" s="1" t="s">
        <v>3619</v>
      </c>
      <c r="E313" s="1" t="s">
        <v>64</v>
      </c>
      <c r="F313" s="1" t="s">
        <v>133</v>
      </c>
      <c r="G313" s="1" t="s">
        <v>579</v>
      </c>
      <c r="H313" s="1">
        <v>0</v>
      </c>
      <c r="I313" s="1">
        <v>0</v>
      </c>
      <c r="J313" s="1">
        <v>0</v>
      </c>
      <c r="K313" s="1">
        <v>1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7552</v>
      </c>
      <c r="U313" s="1">
        <v>390</v>
      </c>
      <c r="V313" s="3">
        <v>0.88970000000000005</v>
      </c>
      <c r="W313" s="3">
        <v>0.14358969999999999</v>
      </c>
      <c r="X313" s="3">
        <v>0</v>
      </c>
      <c r="Y313" s="3">
        <v>0</v>
      </c>
      <c r="Z313" s="1">
        <v>1</v>
      </c>
      <c r="AA313" s="1">
        <v>1</v>
      </c>
      <c r="AB313" s="1">
        <v>1</v>
      </c>
      <c r="AC313" s="1">
        <v>1</v>
      </c>
      <c r="AD313" s="1">
        <v>1</v>
      </c>
      <c r="AE313" s="1">
        <v>1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87</v>
      </c>
      <c r="AN313" s="3">
        <v>83.810389598500009</v>
      </c>
      <c r="AO313" s="3">
        <v>3.1896104014999906</v>
      </c>
      <c r="AP313" s="1" t="s">
        <v>6925</v>
      </c>
      <c r="AQ313" s="1">
        <v>35</v>
      </c>
      <c r="AR313" s="1">
        <v>38</v>
      </c>
      <c r="AS313" s="1">
        <v>62</v>
      </c>
      <c r="AT313" s="1">
        <v>95</v>
      </c>
      <c r="AU313" s="1">
        <v>118</v>
      </c>
      <c r="AV313" s="1">
        <v>163</v>
      </c>
      <c r="AW313" s="1">
        <v>371</v>
      </c>
      <c r="AX313" s="1">
        <v>394</v>
      </c>
      <c r="AY313" s="1">
        <v>435</v>
      </c>
      <c r="AZ313" s="1">
        <v>461</v>
      </c>
      <c r="BA313" s="1">
        <v>771</v>
      </c>
      <c r="BB313" s="1">
        <v>839</v>
      </c>
      <c r="BC313" s="1">
        <v>908</v>
      </c>
      <c r="BD313" s="1">
        <v>1213</v>
      </c>
      <c r="BE313" s="1">
        <v>1432</v>
      </c>
      <c r="BF313" s="1">
        <v>1659</v>
      </c>
      <c r="BG313" s="1">
        <v>1777</v>
      </c>
      <c r="BH313" s="1">
        <v>1848</v>
      </c>
      <c r="BI313" s="1">
        <v>1859</v>
      </c>
      <c r="BJ313" s="1">
        <v>1917</v>
      </c>
      <c r="BK313" s="1">
        <v>2123</v>
      </c>
      <c r="BL313" s="1">
        <v>2152</v>
      </c>
      <c r="BM313" s="1">
        <v>2207</v>
      </c>
      <c r="BN313" s="1">
        <v>2208</v>
      </c>
      <c r="BO313" s="1">
        <v>2241</v>
      </c>
      <c r="BP313" s="1">
        <v>2299</v>
      </c>
      <c r="BQ313" s="1">
        <v>2395</v>
      </c>
      <c r="BR313" s="1">
        <v>2657</v>
      </c>
      <c r="BS313" s="1">
        <v>2663</v>
      </c>
      <c r="BT313" s="1">
        <v>2714</v>
      </c>
      <c r="BU313" s="1">
        <v>17</v>
      </c>
      <c r="BV313" s="1" t="b">
        <v>0</v>
      </c>
    </row>
    <row r="314" spans="1:74" x14ac:dyDescent="0.2">
      <c r="A314" s="1">
        <f>IF(ISERROR(SEARCH(Lookup!B$3,All!G314)),A313,A313+1)</f>
        <v>313</v>
      </c>
      <c r="B314" s="1" t="s">
        <v>3311</v>
      </c>
      <c r="C314" s="1" t="s">
        <v>3618</v>
      </c>
      <c r="D314" s="1" t="s">
        <v>3620</v>
      </c>
      <c r="E314" s="1" t="s">
        <v>64</v>
      </c>
      <c r="F314" s="1" t="s">
        <v>133</v>
      </c>
      <c r="G314" s="1" t="s">
        <v>580</v>
      </c>
      <c r="H314" s="1">
        <v>0</v>
      </c>
      <c r="I314" s="1">
        <v>0</v>
      </c>
      <c r="J314" s="1">
        <v>0</v>
      </c>
      <c r="K314" s="1">
        <v>1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7552</v>
      </c>
      <c r="U314" s="1">
        <v>1891</v>
      </c>
      <c r="V314" s="3">
        <v>0.90959999999999996</v>
      </c>
      <c r="W314" s="3">
        <v>0.114241</v>
      </c>
      <c r="X314" s="3">
        <v>0.13300000000000001</v>
      </c>
      <c r="Y314" s="3">
        <v>1.7000000000000001E-2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1</v>
      </c>
      <c r="AK314" s="1">
        <v>1</v>
      </c>
      <c r="AL314" s="1">
        <v>1</v>
      </c>
      <c r="AM314" s="1">
        <v>69</v>
      </c>
      <c r="AN314" s="3">
        <v>82.043356705000008</v>
      </c>
      <c r="AO314" s="3">
        <v>-13.043356705000008</v>
      </c>
      <c r="AP314" s="1" t="s">
        <v>6925</v>
      </c>
      <c r="AQ314" s="1">
        <v>40</v>
      </c>
      <c r="AR314" s="1">
        <v>108</v>
      </c>
      <c r="AS314" s="1">
        <v>303</v>
      </c>
      <c r="AT314" s="1">
        <v>384</v>
      </c>
      <c r="AU314" s="1">
        <v>548</v>
      </c>
      <c r="AV314" s="1">
        <v>594</v>
      </c>
      <c r="AW314" s="1">
        <v>637</v>
      </c>
      <c r="AX314" s="1">
        <v>640</v>
      </c>
      <c r="AY314" s="1">
        <v>701</v>
      </c>
      <c r="AZ314" s="1">
        <v>748</v>
      </c>
      <c r="BA314" s="1">
        <v>766</v>
      </c>
      <c r="BB314" s="1">
        <v>923</v>
      </c>
      <c r="BC314" s="1">
        <v>1188</v>
      </c>
      <c r="BD314" s="1">
        <v>1400</v>
      </c>
      <c r="BE314" s="1">
        <v>1606</v>
      </c>
      <c r="BF314" s="1">
        <v>1631</v>
      </c>
      <c r="BG314" s="1">
        <v>1647</v>
      </c>
      <c r="BH314" s="1">
        <v>1785</v>
      </c>
      <c r="BI314" s="1">
        <v>1969</v>
      </c>
      <c r="BJ314" s="1">
        <v>2039</v>
      </c>
      <c r="BK314" s="1">
        <v>2076</v>
      </c>
      <c r="BL314" s="1">
        <v>2103</v>
      </c>
      <c r="BM314" s="1">
        <v>2116</v>
      </c>
      <c r="BN314" s="1">
        <v>2125</v>
      </c>
      <c r="BO314" s="1">
        <v>2190</v>
      </c>
      <c r="BP314" s="1">
        <v>2194</v>
      </c>
      <c r="BQ314" s="1">
        <v>2391</v>
      </c>
      <c r="BR314" s="1">
        <v>2658</v>
      </c>
      <c r="BS314" s="1">
        <v>2659</v>
      </c>
      <c r="BT314" s="1">
        <v>2668</v>
      </c>
      <c r="BU314" s="1">
        <v>16</v>
      </c>
      <c r="BV314" s="1" t="b">
        <v>0</v>
      </c>
    </row>
    <row r="315" spans="1:74" x14ac:dyDescent="0.2">
      <c r="A315" s="1">
        <f>IF(ISERROR(SEARCH(Lookup!B$3,All!G315)),A314,A314+1)</f>
        <v>314</v>
      </c>
      <c r="B315" s="1" t="s">
        <v>3539</v>
      </c>
      <c r="C315" s="1" t="s">
        <v>3621</v>
      </c>
      <c r="D315" s="1" t="s">
        <v>3622</v>
      </c>
      <c r="E315" s="1" t="s">
        <v>38</v>
      </c>
      <c r="F315" s="1" t="s">
        <v>581</v>
      </c>
      <c r="G315" s="1" t="s">
        <v>582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1</v>
      </c>
      <c r="S315" s="1">
        <v>0</v>
      </c>
      <c r="T315" s="1">
        <v>7316</v>
      </c>
      <c r="U315" s="1">
        <v>141</v>
      </c>
      <c r="V315" s="3">
        <v>0.92910000000000004</v>
      </c>
      <c r="W315" s="3">
        <v>0.37588650000000001</v>
      </c>
      <c r="X315" s="3">
        <v>0.154</v>
      </c>
      <c r="Y315" s="3">
        <v>1.2E-2</v>
      </c>
      <c r="Z315" s="1">
        <v>1</v>
      </c>
      <c r="AA315" s="1">
        <v>1</v>
      </c>
      <c r="AB315" s="1">
        <v>1</v>
      </c>
      <c r="AC315" s="1">
        <v>1</v>
      </c>
      <c r="AD315" s="1">
        <v>1</v>
      </c>
      <c r="AE315" s="1">
        <v>1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91</v>
      </c>
      <c r="AN315" s="3">
        <v>60.438379682499999</v>
      </c>
      <c r="AO315" s="3">
        <v>30.561620317500001</v>
      </c>
      <c r="AP315" s="1" t="s">
        <v>6927</v>
      </c>
      <c r="AQ315" s="1">
        <v>409</v>
      </c>
      <c r="AR315" s="1">
        <v>587</v>
      </c>
      <c r="AS315" s="1">
        <v>674</v>
      </c>
      <c r="AT315" s="1">
        <v>737</v>
      </c>
      <c r="AU315" s="1">
        <v>755</v>
      </c>
      <c r="AV315" s="1">
        <v>789</v>
      </c>
      <c r="AW315" s="1">
        <v>899</v>
      </c>
      <c r="AX315" s="1">
        <v>900</v>
      </c>
      <c r="AY315" s="1">
        <v>939</v>
      </c>
      <c r="AZ315" s="1">
        <v>975</v>
      </c>
      <c r="BA315" s="1">
        <v>1215</v>
      </c>
      <c r="BB315" s="1">
        <v>1220</v>
      </c>
      <c r="BC315" s="1">
        <v>1236</v>
      </c>
      <c r="BD315" s="1">
        <v>1421</v>
      </c>
      <c r="BE315" s="1">
        <v>1436</v>
      </c>
      <c r="BF315" s="1">
        <v>1466</v>
      </c>
      <c r="BG315" s="1">
        <v>1542</v>
      </c>
      <c r="BH315" s="1">
        <v>1742</v>
      </c>
      <c r="BI315" s="1">
        <v>1779</v>
      </c>
      <c r="BJ315" s="1">
        <v>1787</v>
      </c>
      <c r="BK315" s="1">
        <v>1823</v>
      </c>
      <c r="BL315" s="1">
        <v>1914</v>
      </c>
      <c r="BM315" s="1">
        <v>2057</v>
      </c>
      <c r="BN315" s="1">
        <v>2109</v>
      </c>
      <c r="BO315" s="1">
        <v>2224</v>
      </c>
      <c r="BP315" s="1">
        <v>2316</v>
      </c>
      <c r="BQ315" s="1">
        <v>2319</v>
      </c>
      <c r="BR315" s="1">
        <v>2339</v>
      </c>
      <c r="BS315" s="1">
        <v>2349</v>
      </c>
      <c r="BT315" s="1">
        <v>2804</v>
      </c>
      <c r="BU315" s="1">
        <v>2</v>
      </c>
      <c r="BV315" s="1" t="b">
        <v>1</v>
      </c>
    </row>
    <row r="316" spans="1:74" x14ac:dyDescent="0.2">
      <c r="A316" s="1">
        <f>IF(ISERROR(SEARCH(Lookup!B$3,All!G316)),A315,A315+1)</f>
        <v>315</v>
      </c>
      <c r="B316" s="1" t="s">
        <v>3311</v>
      </c>
      <c r="C316" s="1" t="s">
        <v>3623</v>
      </c>
      <c r="D316" s="1" t="s">
        <v>3624</v>
      </c>
      <c r="E316" s="1" t="s">
        <v>64</v>
      </c>
      <c r="F316" s="1" t="s">
        <v>583</v>
      </c>
      <c r="G316" s="1" t="s">
        <v>584</v>
      </c>
      <c r="H316" s="1">
        <v>0</v>
      </c>
      <c r="I316" s="1">
        <v>0</v>
      </c>
      <c r="J316" s="1">
        <v>0</v>
      </c>
      <c r="K316" s="1">
        <v>1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8359</v>
      </c>
      <c r="U316" s="1">
        <v>566</v>
      </c>
      <c r="V316" s="3">
        <v>0.71379999999999999</v>
      </c>
      <c r="W316" s="3">
        <v>0.38095240000000002</v>
      </c>
      <c r="X316" s="3">
        <v>0.221</v>
      </c>
      <c r="Y316" s="3">
        <v>1.4999999999999999E-2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1</v>
      </c>
      <c r="AJ316" s="1">
        <v>1</v>
      </c>
      <c r="AK316" s="1">
        <v>1</v>
      </c>
      <c r="AL316" s="1">
        <v>1</v>
      </c>
      <c r="AM316" s="1">
        <v>41</v>
      </c>
      <c r="AN316" s="3">
        <v>55.176731561999993</v>
      </c>
      <c r="AO316" s="3">
        <v>-14.176731561999993</v>
      </c>
      <c r="AP316" s="1" t="s">
        <v>6925</v>
      </c>
      <c r="AQ316" s="1">
        <v>59</v>
      </c>
      <c r="AR316" s="1">
        <v>106</v>
      </c>
      <c r="AS316" s="1">
        <v>184</v>
      </c>
      <c r="AT316" s="1">
        <v>311</v>
      </c>
      <c r="AU316" s="1">
        <v>328</v>
      </c>
      <c r="AV316" s="1">
        <v>342</v>
      </c>
      <c r="AW316" s="1">
        <v>344</v>
      </c>
      <c r="AX316" s="1">
        <v>380</v>
      </c>
      <c r="AY316" s="1">
        <v>449</v>
      </c>
      <c r="AZ316" s="1">
        <v>488</v>
      </c>
      <c r="BA316" s="1">
        <v>544</v>
      </c>
      <c r="BB316" s="1">
        <v>729</v>
      </c>
      <c r="BC316" s="1">
        <v>751</v>
      </c>
      <c r="BD316" s="1">
        <v>913</v>
      </c>
      <c r="BE316" s="1">
        <v>918</v>
      </c>
      <c r="BF316" s="1">
        <v>998</v>
      </c>
      <c r="BG316" s="1">
        <v>1082</v>
      </c>
      <c r="BH316" s="1">
        <v>1134</v>
      </c>
      <c r="BI316" s="1">
        <v>1354</v>
      </c>
      <c r="BJ316" s="1">
        <v>1358</v>
      </c>
      <c r="BK316" s="1">
        <v>1427</v>
      </c>
      <c r="BL316" s="1">
        <v>1493</v>
      </c>
      <c r="BM316" s="1">
        <v>1547</v>
      </c>
      <c r="BN316" s="1">
        <v>1598</v>
      </c>
      <c r="BO316" s="1">
        <v>1655</v>
      </c>
      <c r="BP316" s="1">
        <v>1704</v>
      </c>
      <c r="BQ316" s="1">
        <v>1921</v>
      </c>
      <c r="BR316" s="1">
        <v>2008</v>
      </c>
      <c r="BS316" s="1">
        <v>2104</v>
      </c>
      <c r="BT316" s="1">
        <v>2540</v>
      </c>
      <c r="BU316" s="1">
        <v>21</v>
      </c>
      <c r="BV316" s="1" t="b">
        <v>0</v>
      </c>
    </row>
    <row r="317" spans="1:74" x14ac:dyDescent="0.2">
      <c r="A317" s="1">
        <f>IF(ISERROR(SEARCH(Lookup!B$3,All!G317)),A316,A316+1)</f>
        <v>316</v>
      </c>
      <c r="B317" s="1" t="s">
        <v>3311</v>
      </c>
      <c r="C317" s="1" t="s">
        <v>3623</v>
      </c>
      <c r="D317" s="1" t="s">
        <v>3625</v>
      </c>
      <c r="E317" s="1" t="s">
        <v>64</v>
      </c>
      <c r="F317" s="1" t="s">
        <v>583</v>
      </c>
      <c r="G317" s="1" t="s">
        <v>585</v>
      </c>
      <c r="H317" s="1">
        <v>0</v>
      </c>
      <c r="I317" s="1">
        <v>0</v>
      </c>
      <c r="J317" s="1">
        <v>0</v>
      </c>
      <c r="K317" s="1">
        <v>1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8359</v>
      </c>
      <c r="U317" s="1">
        <v>381</v>
      </c>
      <c r="V317" s="3">
        <v>0.79</v>
      </c>
      <c r="W317" s="3">
        <v>0.3963255</v>
      </c>
      <c r="X317" s="3">
        <v>0.14799999999999999</v>
      </c>
      <c r="Y317" s="3">
        <v>1.2999999999999999E-2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1</v>
      </c>
      <c r="AF317" s="1">
        <v>1</v>
      </c>
      <c r="AG317" s="1">
        <v>1</v>
      </c>
      <c r="AH317" s="1">
        <v>1</v>
      </c>
      <c r="AI317" s="1">
        <v>0</v>
      </c>
      <c r="AJ317" s="1">
        <v>0</v>
      </c>
      <c r="AK317" s="1">
        <v>0</v>
      </c>
      <c r="AL317" s="1">
        <v>0</v>
      </c>
      <c r="AM317" s="1">
        <v>62</v>
      </c>
      <c r="AN317" s="3">
        <v>57.337902877500007</v>
      </c>
      <c r="AO317" s="3">
        <v>4.6620971224999934</v>
      </c>
      <c r="AP317" s="1" t="s">
        <v>6925</v>
      </c>
      <c r="AQ317" s="1">
        <v>43</v>
      </c>
      <c r="AR317" s="1">
        <v>113</v>
      </c>
      <c r="AS317" s="1">
        <v>302</v>
      </c>
      <c r="AT317" s="1">
        <v>840</v>
      </c>
      <c r="AU317" s="1">
        <v>920</v>
      </c>
      <c r="AV317" s="1">
        <v>924</v>
      </c>
      <c r="AW317" s="1">
        <v>1187</v>
      </c>
      <c r="AX317" s="1">
        <v>1401</v>
      </c>
      <c r="AY317" s="1">
        <v>1439</v>
      </c>
      <c r="AZ317" s="1">
        <v>1494</v>
      </c>
      <c r="BA317" s="1">
        <v>1532</v>
      </c>
      <c r="BB317" s="1">
        <v>1574</v>
      </c>
      <c r="BC317" s="1">
        <v>1682</v>
      </c>
      <c r="BD317" s="1">
        <v>1772</v>
      </c>
      <c r="BE317" s="1">
        <v>1782</v>
      </c>
      <c r="BF317" s="1">
        <v>1843</v>
      </c>
      <c r="BG317" s="1">
        <v>1963</v>
      </c>
      <c r="BH317" s="1">
        <v>2037</v>
      </c>
      <c r="BI317" s="1">
        <v>2078</v>
      </c>
      <c r="BJ317" s="1">
        <v>2173</v>
      </c>
      <c r="BK317" s="1">
        <v>2187</v>
      </c>
      <c r="BL317" s="1">
        <v>2219</v>
      </c>
      <c r="BM317" s="1">
        <v>2366</v>
      </c>
      <c r="BN317" s="1">
        <v>2377</v>
      </c>
      <c r="BO317" s="1">
        <v>2401</v>
      </c>
      <c r="BP317" s="1">
        <v>2407</v>
      </c>
      <c r="BQ317" s="1">
        <v>2577</v>
      </c>
      <c r="BR317" s="1">
        <v>2603</v>
      </c>
      <c r="BS317" s="1">
        <v>2648</v>
      </c>
      <c r="BT317" s="1">
        <v>2787</v>
      </c>
      <c r="BU317" s="1">
        <v>11</v>
      </c>
      <c r="BV317" s="1" t="b">
        <v>0</v>
      </c>
    </row>
    <row r="318" spans="1:74" x14ac:dyDescent="0.2">
      <c r="A318" s="1">
        <f>IF(ISERROR(SEARCH(Lookup!B$3,All!G318)),A317,A317+1)</f>
        <v>317</v>
      </c>
      <c r="B318" s="1" t="s">
        <v>3311</v>
      </c>
      <c r="C318" s="1" t="s">
        <v>3626</v>
      </c>
      <c r="D318" s="1" t="s">
        <v>3627</v>
      </c>
      <c r="E318" s="1" t="s">
        <v>64</v>
      </c>
      <c r="F318" s="1" t="s">
        <v>586</v>
      </c>
      <c r="G318" s="1" t="s">
        <v>587</v>
      </c>
      <c r="H318" s="1">
        <v>0</v>
      </c>
      <c r="I318" s="1">
        <v>0</v>
      </c>
      <c r="J318" s="1">
        <v>0</v>
      </c>
      <c r="K318" s="1">
        <v>1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7557</v>
      </c>
      <c r="U318" s="1">
        <v>547</v>
      </c>
      <c r="V318" s="3">
        <v>0.93600000000000005</v>
      </c>
      <c r="W318" s="3">
        <v>0.19926869999999999</v>
      </c>
      <c r="X318" s="3">
        <v>0.155</v>
      </c>
      <c r="Y318" s="3">
        <v>3.2000000000000001E-2</v>
      </c>
      <c r="Z318" s="1">
        <v>1</v>
      </c>
      <c r="AA318" s="1">
        <v>1</v>
      </c>
      <c r="AB318" s="1">
        <v>1</v>
      </c>
      <c r="AC318" s="1">
        <v>1</v>
      </c>
      <c r="AD318" s="1">
        <v>1</v>
      </c>
      <c r="AE318" s="1">
        <v>1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84</v>
      </c>
      <c r="AN318" s="3">
        <v>74.934241993500009</v>
      </c>
      <c r="AO318" s="3">
        <v>9.0657580064999905</v>
      </c>
      <c r="AP318" s="1" t="s">
        <v>6925</v>
      </c>
      <c r="AQ318" s="1">
        <v>27</v>
      </c>
      <c r="AR318" s="1">
        <v>388</v>
      </c>
      <c r="AS318" s="1">
        <v>415</v>
      </c>
      <c r="AT318" s="1">
        <v>416</v>
      </c>
      <c r="AU318" s="1">
        <v>527</v>
      </c>
      <c r="AV318" s="1">
        <v>767</v>
      </c>
      <c r="AW318" s="1">
        <v>783</v>
      </c>
      <c r="AX318" s="1">
        <v>965</v>
      </c>
      <c r="AY318" s="1">
        <v>1117</v>
      </c>
      <c r="AZ318" s="1">
        <v>1131</v>
      </c>
      <c r="BA318" s="1">
        <v>1178</v>
      </c>
      <c r="BB318" s="1">
        <v>1303</v>
      </c>
      <c r="BC318" s="1">
        <v>1524</v>
      </c>
      <c r="BD318" s="1">
        <v>1525</v>
      </c>
      <c r="BE318" s="1">
        <v>1552</v>
      </c>
      <c r="BF318" s="1">
        <v>1909</v>
      </c>
      <c r="BG318" s="1">
        <v>2070</v>
      </c>
      <c r="BH318" s="1">
        <v>2115</v>
      </c>
      <c r="BI318" s="1">
        <v>2151</v>
      </c>
      <c r="BJ318" s="1">
        <v>2192</v>
      </c>
      <c r="BK318" s="1">
        <v>2193</v>
      </c>
      <c r="BL318" s="1">
        <v>2213</v>
      </c>
      <c r="BM318" s="1">
        <v>2234</v>
      </c>
      <c r="BN318" s="1">
        <v>2301</v>
      </c>
      <c r="BO318" s="1">
        <v>2389</v>
      </c>
      <c r="BP318" s="1">
        <v>2442</v>
      </c>
      <c r="BQ318" s="1">
        <v>2535</v>
      </c>
      <c r="BR318" s="1">
        <v>2579</v>
      </c>
      <c r="BS318" s="1">
        <v>2666</v>
      </c>
      <c r="BT318" s="1">
        <v>2740</v>
      </c>
      <c r="BU318" s="1">
        <v>10</v>
      </c>
      <c r="BV318" s="1" t="b">
        <v>0</v>
      </c>
    </row>
    <row r="319" spans="1:74" x14ac:dyDescent="0.2">
      <c r="A319" s="1">
        <f>IF(ISERROR(SEARCH(Lookup!B$3,All!G319)),A318,A318+1)</f>
        <v>318</v>
      </c>
      <c r="B319" s="1" t="s">
        <v>3305</v>
      </c>
      <c r="C319" s="1" t="s">
        <v>3475</v>
      </c>
      <c r="D319" s="1" t="s">
        <v>3628</v>
      </c>
      <c r="E319" s="1" t="s">
        <v>47</v>
      </c>
      <c r="F319" s="1" t="s">
        <v>453</v>
      </c>
      <c r="G319" s="1" t="s">
        <v>588</v>
      </c>
      <c r="H319" s="1">
        <v>0</v>
      </c>
      <c r="I319" s="1">
        <v>0</v>
      </c>
      <c r="J319" s="1">
        <v>0</v>
      </c>
      <c r="K319" s="1">
        <v>1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7645</v>
      </c>
      <c r="U319" s="1">
        <v>443</v>
      </c>
      <c r="V319" s="3">
        <v>0.93</v>
      </c>
      <c r="W319" s="3">
        <v>0.275395</v>
      </c>
      <c r="X319" s="3">
        <v>9.6000000000000002E-2</v>
      </c>
      <c r="Y319" s="3">
        <v>1.4999999999999999E-2</v>
      </c>
      <c r="Z319" s="1">
        <v>1</v>
      </c>
      <c r="AA319" s="1">
        <v>1</v>
      </c>
      <c r="AB319" s="1">
        <v>1</v>
      </c>
      <c r="AC319" s="1">
        <v>1</v>
      </c>
      <c r="AD319" s="1">
        <v>1</v>
      </c>
      <c r="AE319" s="1">
        <v>1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58</v>
      </c>
      <c r="AN319" s="3">
        <v>70.563379475000005</v>
      </c>
      <c r="AO319" s="3">
        <v>-12.563379475000005</v>
      </c>
      <c r="AP319" s="1" t="s">
        <v>6925</v>
      </c>
      <c r="AQ319" s="1">
        <v>35</v>
      </c>
      <c r="AR319" s="1">
        <v>54</v>
      </c>
      <c r="AS319" s="1">
        <v>91</v>
      </c>
      <c r="AT319" s="1">
        <v>123</v>
      </c>
      <c r="AU319" s="1">
        <v>281</v>
      </c>
      <c r="AV319" s="1">
        <v>394</v>
      </c>
      <c r="AW319" s="1">
        <v>767</v>
      </c>
      <c r="AX319" s="1">
        <v>809</v>
      </c>
      <c r="AY319" s="1">
        <v>839</v>
      </c>
      <c r="AZ319" s="1">
        <v>903</v>
      </c>
      <c r="BA319" s="1">
        <v>929</v>
      </c>
      <c r="BB319" s="1">
        <v>965</v>
      </c>
      <c r="BC319" s="1">
        <v>1131</v>
      </c>
      <c r="BD319" s="1">
        <v>1254</v>
      </c>
      <c r="BE319" s="1">
        <v>1480</v>
      </c>
      <c r="BF319" s="1">
        <v>1524</v>
      </c>
      <c r="BG319" s="1">
        <v>1554</v>
      </c>
      <c r="BH319" s="1">
        <v>1572</v>
      </c>
      <c r="BI319" s="1">
        <v>1642</v>
      </c>
      <c r="BJ319" s="1">
        <v>1848</v>
      </c>
      <c r="BK319" s="1">
        <v>1961</v>
      </c>
      <c r="BL319" s="1">
        <v>2079</v>
      </c>
      <c r="BM319" s="1">
        <v>2152</v>
      </c>
      <c r="BN319" s="1">
        <v>2192</v>
      </c>
      <c r="BO319" s="1">
        <v>2243</v>
      </c>
      <c r="BP319" s="1">
        <v>2299</v>
      </c>
      <c r="BQ319" s="1">
        <v>2307</v>
      </c>
      <c r="BR319" s="1">
        <v>2411</v>
      </c>
      <c r="BS319" s="1">
        <v>2442</v>
      </c>
      <c r="BT319" s="1">
        <v>2579</v>
      </c>
      <c r="BU319" s="1">
        <v>24</v>
      </c>
      <c r="BV319" s="1" t="b">
        <v>0</v>
      </c>
    </row>
    <row r="320" spans="1:74" x14ac:dyDescent="0.2">
      <c r="A320" s="1">
        <f>IF(ISERROR(SEARCH(Lookup!B$3,All!G320)),A319,A319+1)</f>
        <v>319</v>
      </c>
      <c r="B320" s="1" t="s">
        <v>3305</v>
      </c>
      <c r="C320" s="1" t="s">
        <v>3629</v>
      </c>
      <c r="D320" s="1" t="s">
        <v>3630</v>
      </c>
      <c r="E320" s="1" t="s">
        <v>47</v>
      </c>
      <c r="F320" s="1" t="s">
        <v>67</v>
      </c>
      <c r="G320" s="1" t="s">
        <v>589</v>
      </c>
      <c r="H320" s="1">
        <v>0</v>
      </c>
      <c r="I320" s="1">
        <v>0</v>
      </c>
      <c r="J320" s="1">
        <v>1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8277</v>
      </c>
      <c r="U320" s="1">
        <v>436</v>
      </c>
      <c r="V320" s="3">
        <v>0.79590000000000005</v>
      </c>
      <c r="W320" s="3">
        <v>0.38302750000000002</v>
      </c>
      <c r="X320" s="3">
        <v>0.15</v>
      </c>
      <c r="Y320" s="3">
        <v>4.0000000000000001E-3</v>
      </c>
      <c r="Z320" s="1">
        <v>1</v>
      </c>
      <c r="AA320" s="1">
        <v>1</v>
      </c>
      <c r="AB320" s="1">
        <v>1</v>
      </c>
      <c r="AC320" s="1">
        <v>1</v>
      </c>
      <c r="AD320" s="1">
        <v>1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49</v>
      </c>
      <c r="AN320" s="3">
        <v>58.306970887500007</v>
      </c>
      <c r="AO320" s="3">
        <v>-9.3069708875000074</v>
      </c>
      <c r="AP320" s="1" t="s">
        <v>6925</v>
      </c>
      <c r="AQ320" s="1">
        <v>153</v>
      </c>
      <c r="AR320" s="1">
        <v>306</v>
      </c>
      <c r="AS320" s="1">
        <v>309</v>
      </c>
      <c r="AT320" s="1">
        <v>419</v>
      </c>
      <c r="AU320" s="1">
        <v>474</v>
      </c>
      <c r="AV320" s="1">
        <v>537</v>
      </c>
      <c r="AW320" s="1">
        <v>598</v>
      </c>
      <c r="AX320" s="1">
        <v>638</v>
      </c>
      <c r="AY320" s="1">
        <v>643</v>
      </c>
      <c r="AZ320" s="1">
        <v>705</v>
      </c>
      <c r="BA320" s="1">
        <v>728</v>
      </c>
      <c r="BB320" s="1">
        <v>752</v>
      </c>
      <c r="BC320" s="1">
        <v>832</v>
      </c>
      <c r="BD320" s="1">
        <v>883</v>
      </c>
      <c r="BE320" s="1">
        <v>1035</v>
      </c>
      <c r="BF320" s="1">
        <v>1098</v>
      </c>
      <c r="BG320" s="1">
        <v>1301</v>
      </c>
      <c r="BH320" s="1">
        <v>1343</v>
      </c>
      <c r="BI320" s="1">
        <v>1376</v>
      </c>
      <c r="BJ320" s="1">
        <v>1408</v>
      </c>
      <c r="BK320" s="1">
        <v>1668</v>
      </c>
      <c r="BL320" s="1">
        <v>1689</v>
      </c>
      <c r="BM320" s="1">
        <v>1703</v>
      </c>
      <c r="BN320" s="1">
        <v>1797</v>
      </c>
      <c r="BO320" s="1">
        <v>1833</v>
      </c>
      <c r="BP320" s="1">
        <v>1884</v>
      </c>
      <c r="BQ320" s="1">
        <v>1887</v>
      </c>
      <c r="BR320" s="1">
        <v>2269</v>
      </c>
      <c r="BS320" s="1">
        <v>2550</v>
      </c>
      <c r="BT320" s="1">
        <v>2810</v>
      </c>
      <c r="BU320" s="1">
        <v>22</v>
      </c>
      <c r="BV320" s="1" t="b">
        <v>0</v>
      </c>
    </row>
    <row r="321" spans="1:74" x14ac:dyDescent="0.2">
      <c r="A321" s="1">
        <f>IF(ISERROR(SEARCH(Lookup!B$3,All!G321)),A320,A320+1)</f>
        <v>320</v>
      </c>
      <c r="B321" s="1" t="s">
        <v>3468</v>
      </c>
      <c r="C321" s="1" t="s">
        <v>3631</v>
      </c>
      <c r="D321" s="1" t="s">
        <v>3632</v>
      </c>
      <c r="E321" s="1" t="s">
        <v>89</v>
      </c>
      <c r="F321" s="1" t="s">
        <v>590</v>
      </c>
      <c r="G321" s="1" t="s">
        <v>589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1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7417</v>
      </c>
      <c r="U321" s="1">
        <v>232</v>
      </c>
      <c r="V321" s="3">
        <v>0.39660000000000001</v>
      </c>
      <c r="W321" s="3">
        <v>0.94396550000000001</v>
      </c>
      <c r="X321" s="3">
        <v>0</v>
      </c>
      <c r="Y321" s="3">
        <v>0</v>
      </c>
      <c r="Z321" s="1">
        <v>1</v>
      </c>
      <c r="AA321" s="1">
        <v>1</v>
      </c>
      <c r="AB321" s="1">
        <v>1</v>
      </c>
      <c r="AC321" s="1">
        <v>1</v>
      </c>
      <c r="AD321" s="1">
        <v>1</v>
      </c>
      <c r="AE321" s="1">
        <v>1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4</v>
      </c>
      <c r="AN321" s="3">
        <v>13.454612077500002</v>
      </c>
      <c r="AO321" s="3">
        <v>-9.454612077500002</v>
      </c>
      <c r="AP321" s="1" t="s">
        <v>6925</v>
      </c>
      <c r="AQ321" s="1">
        <v>55</v>
      </c>
      <c r="AR321" s="1">
        <v>157</v>
      </c>
      <c r="AS321" s="1">
        <v>361</v>
      </c>
      <c r="AT321" s="1">
        <v>381</v>
      </c>
      <c r="AU321" s="1">
        <v>403</v>
      </c>
      <c r="AV321" s="1">
        <v>566</v>
      </c>
      <c r="AW321" s="1">
        <v>596</v>
      </c>
      <c r="AX321" s="1">
        <v>657</v>
      </c>
      <c r="AY321" s="1">
        <v>887</v>
      </c>
      <c r="AZ321" s="1">
        <v>985</v>
      </c>
      <c r="BA321" s="1">
        <v>1211</v>
      </c>
      <c r="BB321" s="1">
        <v>1257</v>
      </c>
      <c r="BC321" s="1">
        <v>1276</v>
      </c>
      <c r="BD321" s="1">
        <v>1409</v>
      </c>
      <c r="BE321" s="1">
        <v>1496</v>
      </c>
      <c r="BF321" s="1">
        <v>1566</v>
      </c>
      <c r="BG321" s="1">
        <v>1582</v>
      </c>
      <c r="BH321" s="1">
        <v>1740</v>
      </c>
      <c r="BI321" s="1">
        <v>1894</v>
      </c>
      <c r="BJ321" s="1">
        <v>2345</v>
      </c>
      <c r="BK321" s="1">
        <v>2405</v>
      </c>
      <c r="BL321" s="1">
        <v>2522</v>
      </c>
      <c r="BM321" s="1">
        <v>2546</v>
      </c>
      <c r="BN321" s="1">
        <v>2547</v>
      </c>
      <c r="BO321" s="1">
        <v>2576</v>
      </c>
      <c r="BP321" s="1">
        <v>2590</v>
      </c>
      <c r="BQ321" s="1">
        <v>2655</v>
      </c>
      <c r="BR321" s="1">
        <v>2710</v>
      </c>
      <c r="BS321" s="1">
        <v>2797</v>
      </c>
      <c r="BT321" s="1">
        <v>2813</v>
      </c>
      <c r="BU321" s="1">
        <v>28</v>
      </c>
      <c r="BV321" s="1" t="b">
        <v>0</v>
      </c>
    </row>
    <row r="322" spans="1:74" x14ac:dyDescent="0.2">
      <c r="A322" s="1">
        <f>IF(ISERROR(SEARCH(Lookup!B$3,All!G322)),A321,A321+1)</f>
        <v>321</v>
      </c>
      <c r="B322" s="1" t="s">
        <v>3311</v>
      </c>
      <c r="C322" s="1" t="s">
        <v>3633</v>
      </c>
      <c r="D322" s="1" t="s">
        <v>3634</v>
      </c>
      <c r="E322" s="1" t="s">
        <v>64</v>
      </c>
      <c r="F322" s="1" t="s">
        <v>591</v>
      </c>
      <c r="G322" s="1" t="s">
        <v>592</v>
      </c>
      <c r="H322" s="1">
        <v>0</v>
      </c>
      <c r="I322" s="1">
        <v>0</v>
      </c>
      <c r="J322" s="1">
        <v>0</v>
      </c>
      <c r="K322" s="1">
        <v>1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8635</v>
      </c>
      <c r="U322" s="1">
        <v>946</v>
      </c>
      <c r="V322" s="3">
        <v>0.92710000000000004</v>
      </c>
      <c r="W322" s="3">
        <v>0.14059199999999999</v>
      </c>
      <c r="X322" s="3">
        <v>0.13800000000000001</v>
      </c>
      <c r="Y322" s="3">
        <v>3.2000000000000001E-2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1</v>
      </c>
      <c r="AG322" s="1">
        <v>1</v>
      </c>
      <c r="AH322" s="1">
        <v>1</v>
      </c>
      <c r="AI322" s="1">
        <v>0</v>
      </c>
      <c r="AJ322" s="1">
        <v>0</v>
      </c>
      <c r="AK322" s="1">
        <v>0</v>
      </c>
      <c r="AL322" s="1">
        <v>0</v>
      </c>
      <c r="AM322" s="1">
        <v>95</v>
      </c>
      <c r="AN322" s="3">
        <v>80.133840460000002</v>
      </c>
      <c r="AO322" s="3">
        <v>14.866159539999998</v>
      </c>
      <c r="AP322" s="1" t="s">
        <v>6925</v>
      </c>
      <c r="AQ322" s="1">
        <v>39</v>
      </c>
      <c r="AR322" s="1">
        <v>43</v>
      </c>
      <c r="AS322" s="1">
        <v>302</v>
      </c>
      <c r="AT322" s="1">
        <v>553</v>
      </c>
      <c r="AU322" s="1">
        <v>659</v>
      </c>
      <c r="AV322" s="1">
        <v>702</v>
      </c>
      <c r="AW322" s="1">
        <v>886</v>
      </c>
      <c r="AX322" s="1">
        <v>896</v>
      </c>
      <c r="AY322" s="1">
        <v>1312</v>
      </c>
      <c r="AZ322" s="1">
        <v>1401</v>
      </c>
      <c r="BA322" s="1">
        <v>1418</v>
      </c>
      <c r="BB322" s="1">
        <v>1439</v>
      </c>
      <c r="BC322" s="1">
        <v>1531</v>
      </c>
      <c r="BD322" s="1">
        <v>1678</v>
      </c>
      <c r="BE322" s="1">
        <v>1767</v>
      </c>
      <c r="BF322" s="1">
        <v>1772</v>
      </c>
      <c r="BG322" s="1">
        <v>1843</v>
      </c>
      <c r="BH322" s="1">
        <v>1995</v>
      </c>
      <c r="BI322" s="1">
        <v>2078</v>
      </c>
      <c r="BJ322" s="1">
        <v>2132</v>
      </c>
      <c r="BK322" s="1">
        <v>2173</v>
      </c>
      <c r="BL322" s="1">
        <v>2174</v>
      </c>
      <c r="BM322" s="1">
        <v>2178</v>
      </c>
      <c r="BN322" s="1">
        <v>2233</v>
      </c>
      <c r="BO322" s="1">
        <v>2334</v>
      </c>
      <c r="BP322" s="1">
        <v>2380</v>
      </c>
      <c r="BQ322" s="1">
        <v>2394</v>
      </c>
      <c r="BR322" s="1">
        <v>2518</v>
      </c>
      <c r="BS322" s="1">
        <v>2519</v>
      </c>
      <c r="BT322" s="1">
        <v>2817</v>
      </c>
      <c r="BU322" s="1">
        <v>4</v>
      </c>
      <c r="BV322" s="1" t="b">
        <v>1</v>
      </c>
    </row>
    <row r="323" spans="1:74" x14ac:dyDescent="0.2">
      <c r="A323" s="1">
        <f>IF(ISERROR(SEARCH(Lookup!B$3,All!G323)),A322,A322+1)</f>
        <v>322</v>
      </c>
      <c r="B323" s="1" t="s">
        <v>3526</v>
      </c>
      <c r="C323" s="1" t="s">
        <v>3635</v>
      </c>
      <c r="D323" s="1" t="s">
        <v>3636</v>
      </c>
      <c r="E323" s="1" t="s">
        <v>117</v>
      </c>
      <c r="F323" s="1" t="s">
        <v>593</v>
      </c>
      <c r="G323" s="1" t="s">
        <v>594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1</v>
      </c>
      <c r="R323" s="1">
        <v>0</v>
      </c>
      <c r="S323" s="1">
        <v>0</v>
      </c>
      <c r="T323" s="1">
        <v>7316</v>
      </c>
      <c r="U323" s="1">
        <v>325</v>
      </c>
      <c r="V323" s="3">
        <v>0.97540000000000004</v>
      </c>
      <c r="W323" s="3">
        <v>0.3230769</v>
      </c>
      <c r="X323" s="3">
        <v>1</v>
      </c>
      <c r="Y323" s="3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1</v>
      </c>
      <c r="AG323" s="1">
        <v>1</v>
      </c>
      <c r="AH323" s="1">
        <v>1</v>
      </c>
      <c r="AI323" s="1">
        <v>1</v>
      </c>
      <c r="AJ323" s="1">
        <v>1</v>
      </c>
      <c r="AK323" s="1">
        <v>1</v>
      </c>
      <c r="AL323" s="1">
        <v>1</v>
      </c>
      <c r="AM323" s="1">
        <v>56</v>
      </c>
      <c r="AN323" s="3">
        <v>36.073109934500003</v>
      </c>
      <c r="AO323" s="3">
        <v>19.926890065499997</v>
      </c>
      <c r="AP323" s="1" t="s">
        <v>6927</v>
      </c>
      <c r="AQ323" s="1">
        <v>193</v>
      </c>
      <c r="AR323" s="1">
        <v>329</v>
      </c>
      <c r="AS323" s="1">
        <v>399</v>
      </c>
      <c r="AT323" s="1">
        <v>426</v>
      </c>
      <c r="AU323" s="1">
        <v>455</v>
      </c>
      <c r="AV323" s="1">
        <v>459</v>
      </c>
      <c r="AW323" s="1">
        <v>467</v>
      </c>
      <c r="AX323" s="1">
        <v>470</v>
      </c>
      <c r="AY323" s="1">
        <v>498</v>
      </c>
      <c r="AZ323" s="1">
        <v>505</v>
      </c>
      <c r="BA323" s="1">
        <v>818</v>
      </c>
      <c r="BB323" s="1">
        <v>860</v>
      </c>
      <c r="BC323" s="1">
        <v>944</v>
      </c>
      <c r="BD323" s="1">
        <v>979</v>
      </c>
      <c r="BE323" s="1">
        <v>1127</v>
      </c>
      <c r="BF323" s="1">
        <v>1141</v>
      </c>
      <c r="BG323" s="1">
        <v>1144</v>
      </c>
      <c r="BH323" s="1">
        <v>1244</v>
      </c>
      <c r="BI323" s="1">
        <v>1617</v>
      </c>
      <c r="BJ323" s="1">
        <v>1720</v>
      </c>
      <c r="BK323" s="1">
        <v>1732</v>
      </c>
      <c r="BL323" s="1">
        <v>1733</v>
      </c>
      <c r="BM323" s="1">
        <v>1778</v>
      </c>
      <c r="BN323" s="1">
        <v>1878</v>
      </c>
      <c r="BO323" s="1">
        <v>2163</v>
      </c>
      <c r="BP323" s="1">
        <v>2265</v>
      </c>
      <c r="BQ323" s="1">
        <v>2408</v>
      </c>
      <c r="BR323" s="1">
        <v>2490</v>
      </c>
      <c r="BS323" s="1">
        <v>2707</v>
      </c>
      <c r="BT323" s="1">
        <v>2709</v>
      </c>
      <c r="BU323" s="1">
        <v>10</v>
      </c>
      <c r="BV323" s="1" t="b">
        <v>0</v>
      </c>
    </row>
    <row r="324" spans="1:74" x14ac:dyDescent="0.2">
      <c r="A324" s="1">
        <f>IF(ISERROR(SEARCH(Lookup!B$3,All!G324)),A323,A323+1)</f>
        <v>323</v>
      </c>
      <c r="B324" s="1" t="s">
        <v>3314</v>
      </c>
      <c r="C324" s="1" t="s">
        <v>3637</v>
      </c>
      <c r="D324" s="1" t="s">
        <v>3638</v>
      </c>
      <c r="E324" s="1" t="s">
        <v>61</v>
      </c>
      <c r="F324" s="1" t="s">
        <v>595</v>
      </c>
      <c r="G324" s="1" t="s">
        <v>596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1</v>
      </c>
      <c r="S324" s="1">
        <v>0</v>
      </c>
      <c r="T324" s="1">
        <v>7316</v>
      </c>
      <c r="U324" s="1">
        <v>448</v>
      </c>
      <c r="V324" s="3">
        <v>0.96430000000000005</v>
      </c>
      <c r="W324" s="3">
        <v>0.26666669999999998</v>
      </c>
      <c r="X324" s="3">
        <v>8.4000000000000005E-2</v>
      </c>
      <c r="Y324" s="3">
        <v>0</v>
      </c>
      <c r="Z324" s="1">
        <v>1</v>
      </c>
      <c r="AA324" s="1">
        <v>1</v>
      </c>
      <c r="AB324" s="1">
        <v>1</v>
      </c>
      <c r="AC324" s="1">
        <v>1</v>
      </c>
      <c r="AD324" s="1">
        <v>1</v>
      </c>
      <c r="AE324" s="1">
        <v>1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67</v>
      </c>
      <c r="AN324" s="3">
        <v>71.917491483500001</v>
      </c>
      <c r="AO324" s="3">
        <v>-4.917491483500001</v>
      </c>
      <c r="AP324" s="1" t="s">
        <v>6925</v>
      </c>
      <c r="AQ324" s="1">
        <v>80</v>
      </c>
      <c r="AR324" s="1">
        <v>204</v>
      </c>
      <c r="AS324" s="1">
        <v>409</v>
      </c>
      <c r="AT324" s="1">
        <v>423</v>
      </c>
      <c r="AU324" s="1">
        <v>515</v>
      </c>
      <c r="AV324" s="1">
        <v>534</v>
      </c>
      <c r="AW324" s="1">
        <v>602</v>
      </c>
      <c r="AX324" s="1">
        <v>674</v>
      </c>
      <c r="AY324" s="1">
        <v>755</v>
      </c>
      <c r="AZ324" s="1">
        <v>889</v>
      </c>
      <c r="BA324" s="1">
        <v>939</v>
      </c>
      <c r="BB324" s="1">
        <v>975</v>
      </c>
      <c r="BC324" s="1">
        <v>1078</v>
      </c>
      <c r="BD324" s="1">
        <v>1236</v>
      </c>
      <c r="BE324" s="1">
        <v>1288</v>
      </c>
      <c r="BF324" s="1">
        <v>1348</v>
      </c>
      <c r="BG324" s="1">
        <v>1436</v>
      </c>
      <c r="BH324" s="1">
        <v>1506</v>
      </c>
      <c r="BI324" s="1">
        <v>1742</v>
      </c>
      <c r="BJ324" s="1">
        <v>1779</v>
      </c>
      <c r="BK324" s="1">
        <v>1794</v>
      </c>
      <c r="BL324" s="1">
        <v>1953</v>
      </c>
      <c r="BM324" s="1">
        <v>1994</v>
      </c>
      <c r="BN324" s="1">
        <v>2012</v>
      </c>
      <c r="BO324" s="1">
        <v>2029</v>
      </c>
      <c r="BP324" s="1">
        <v>2209</v>
      </c>
      <c r="BQ324" s="1">
        <v>2222</v>
      </c>
      <c r="BR324" s="1">
        <v>2316</v>
      </c>
      <c r="BS324" s="1">
        <v>2319</v>
      </c>
      <c r="BT324" s="1">
        <v>2558</v>
      </c>
      <c r="BU324" s="1">
        <v>19</v>
      </c>
      <c r="BV324" s="1" t="b">
        <v>0</v>
      </c>
    </row>
    <row r="325" spans="1:74" x14ac:dyDescent="0.2">
      <c r="A325" s="1">
        <f>IF(ISERROR(SEARCH(Lookup!B$3,All!G325)),A324,A324+1)</f>
        <v>324</v>
      </c>
      <c r="B325" s="1" t="s">
        <v>3314</v>
      </c>
      <c r="C325" s="1" t="s">
        <v>3637</v>
      </c>
      <c r="D325" s="1" t="s">
        <v>3639</v>
      </c>
      <c r="E325" s="1" t="s">
        <v>61</v>
      </c>
      <c r="F325" s="1" t="s">
        <v>595</v>
      </c>
      <c r="G325" s="1" t="s">
        <v>597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1</v>
      </c>
      <c r="S325" s="1">
        <v>0</v>
      </c>
      <c r="T325" s="1">
        <v>7316</v>
      </c>
      <c r="U325" s="1">
        <v>281</v>
      </c>
      <c r="V325" s="3">
        <v>0.97509999999999997</v>
      </c>
      <c r="W325" s="3">
        <v>0.28469749999999999</v>
      </c>
      <c r="X325" s="3">
        <v>0.16700000000000001</v>
      </c>
      <c r="Y325" s="3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1</v>
      </c>
      <c r="AG325" s="1">
        <v>1</v>
      </c>
      <c r="AH325" s="1">
        <v>1</v>
      </c>
      <c r="AI325" s="1">
        <v>0</v>
      </c>
      <c r="AJ325" s="1">
        <v>0</v>
      </c>
      <c r="AK325" s="1">
        <v>0</v>
      </c>
      <c r="AL325" s="1">
        <v>0</v>
      </c>
      <c r="AM325" s="1">
        <v>69</v>
      </c>
      <c r="AN325" s="3">
        <v>67.747412237500001</v>
      </c>
      <c r="AO325" s="3">
        <v>1.2525877624999993</v>
      </c>
      <c r="AP325" s="1" t="s">
        <v>6925</v>
      </c>
      <c r="AQ325" s="1">
        <v>268</v>
      </c>
      <c r="AR325" s="1">
        <v>278</v>
      </c>
      <c r="AS325" s="1">
        <v>295</v>
      </c>
      <c r="AT325" s="1">
        <v>491</v>
      </c>
      <c r="AU325" s="1">
        <v>790</v>
      </c>
      <c r="AV325" s="1">
        <v>791</v>
      </c>
      <c r="AW325" s="1">
        <v>1004</v>
      </c>
      <c r="AX325" s="1">
        <v>1006</v>
      </c>
      <c r="AY325" s="1">
        <v>1076</v>
      </c>
      <c r="AZ325" s="1">
        <v>1229</v>
      </c>
      <c r="BA325" s="1">
        <v>1237</v>
      </c>
      <c r="BB325" s="1">
        <v>1438</v>
      </c>
      <c r="BC325" s="1">
        <v>1534</v>
      </c>
      <c r="BD325" s="1">
        <v>1861</v>
      </c>
      <c r="BE325" s="1">
        <v>1876</v>
      </c>
      <c r="BF325" s="1">
        <v>1997</v>
      </c>
      <c r="BG325" s="1">
        <v>2106</v>
      </c>
      <c r="BH325" s="1">
        <v>2139</v>
      </c>
      <c r="BI325" s="1">
        <v>2150</v>
      </c>
      <c r="BJ325" s="1">
        <v>2176</v>
      </c>
      <c r="BK325" s="1">
        <v>2183</v>
      </c>
      <c r="BL325" s="1">
        <v>2188</v>
      </c>
      <c r="BM325" s="1">
        <v>2195</v>
      </c>
      <c r="BN325" s="1">
        <v>2226</v>
      </c>
      <c r="BO325" s="1">
        <v>2238</v>
      </c>
      <c r="BP325" s="1">
        <v>2246</v>
      </c>
      <c r="BQ325" s="1">
        <v>2263</v>
      </c>
      <c r="BR325" s="1">
        <v>2274</v>
      </c>
      <c r="BS325" s="1">
        <v>2639</v>
      </c>
      <c r="BT325" s="1">
        <v>2715</v>
      </c>
      <c r="BU325" s="1">
        <v>8</v>
      </c>
      <c r="BV325" s="1" t="b">
        <v>1</v>
      </c>
    </row>
    <row r="326" spans="1:74" x14ac:dyDescent="0.2">
      <c r="A326" s="1">
        <f>IF(ISERROR(SEARCH(Lookup!B$3,All!G326)),A325,A325+1)</f>
        <v>325</v>
      </c>
      <c r="B326" s="1" t="s">
        <v>3420</v>
      </c>
      <c r="C326" s="1" t="s">
        <v>3509</v>
      </c>
      <c r="D326" s="1" t="s">
        <v>3640</v>
      </c>
      <c r="E326" s="1" t="s">
        <v>123</v>
      </c>
      <c r="F326" s="1" t="s">
        <v>484</v>
      </c>
      <c r="G326" s="1" t="s">
        <v>598</v>
      </c>
      <c r="H326" s="1">
        <v>0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7316</v>
      </c>
      <c r="U326" s="1">
        <v>350</v>
      </c>
      <c r="V326" s="3">
        <v>0.79430000000000001</v>
      </c>
      <c r="W326" s="3">
        <v>0.4918033</v>
      </c>
      <c r="X326" s="3">
        <v>0</v>
      </c>
      <c r="Y326" s="3">
        <v>0</v>
      </c>
      <c r="Z326" s="1">
        <v>1</v>
      </c>
      <c r="AA326" s="1">
        <v>1</v>
      </c>
      <c r="AB326" s="1">
        <v>1</v>
      </c>
      <c r="AC326" s="1">
        <v>1</v>
      </c>
      <c r="AD326" s="1">
        <v>1</v>
      </c>
      <c r="AE326" s="1">
        <v>1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43</v>
      </c>
      <c r="AN326" s="3">
        <v>54.633750866499994</v>
      </c>
      <c r="AO326" s="3">
        <v>-11.633750866499994</v>
      </c>
      <c r="AP326" s="1" t="s">
        <v>6925</v>
      </c>
      <c r="AQ326" s="1">
        <v>91</v>
      </c>
      <c r="AR326" s="1">
        <v>95</v>
      </c>
      <c r="AS326" s="1">
        <v>123</v>
      </c>
      <c r="AT326" s="1">
        <v>199</v>
      </c>
      <c r="AU326" s="1">
        <v>312</v>
      </c>
      <c r="AV326" s="1">
        <v>371</v>
      </c>
      <c r="AW326" s="1">
        <v>379</v>
      </c>
      <c r="AX326" s="1">
        <v>435</v>
      </c>
      <c r="AY326" s="1">
        <v>436</v>
      </c>
      <c r="AZ326" s="1">
        <v>447</v>
      </c>
      <c r="BA326" s="1">
        <v>461</v>
      </c>
      <c r="BB326" s="1">
        <v>475</v>
      </c>
      <c r="BC326" s="1">
        <v>519</v>
      </c>
      <c r="BD326" s="1">
        <v>771</v>
      </c>
      <c r="BE326" s="1">
        <v>1102</v>
      </c>
      <c r="BF326" s="1">
        <v>1177</v>
      </c>
      <c r="BG326" s="1">
        <v>1381</v>
      </c>
      <c r="BH326" s="1">
        <v>1432</v>
      </c>
      <c r="BI326" s="1">
        <v>1471</v>
      </c>
      <c r="BJ326" s="1">
        <v>1568</v>
      </c>
      <c r="BK326" s="1">
        <v>1572</v>
      </c>
      <c r="BL326" s="1">
        <v>1868</v>
      </c>
      <c r="BM326" s="1">
        <v>2123</v>
      </c>
      <c r="BN326" s="1">
        <v>2191</v>
      </c>
      <c r="BO326" s="1">
        <v>2243</v>
      </c>
      <c r="BP326" s="1">
        <v>2320</v>
      </c>
      <c r="BQ326" s="1">
        <v>2411</v>
      </c>
      <c r="BR326" s="1">
        <v>2423</v>
      </c>
      <c r="BS326" s="1">
        <v>2450</v>
      </c>
      <c r="BT326" s="1">
        <v>2714</v>
      </c>
      <c r="BU326" s="1">
        <v>26</v>
      </c>
      <c r="BV326" s="1" t="b">
        <v>0</v>
      </c>
    </row>
    <row r="327" spans="1:74" x14ac:dyDescent="0.2">
      <c r="A327" s="1">
        <f>IF(ISERROR(SEARCH(Lookup!B$3,All!G327)),A326,A326+1)</f>
        <v>326</v>
      </c>
      <c r="B327" s="1" t="s">
        <v>3420</v>
      </c>
      <c r="C327" s="1" t="s">
        <v>3509</v>
      </c>
      <c r="D327" s="1" t="s">
        <v>3641</v>
      </c>
      <c r="E327" s="1" t="s">
        <v>123</v>
      </c>
      <c r="F327" s="1" t="s">
        <v>484</v>
      </c>
      <c r="G327" s="1" t="s">
        <v>599</v>
      </c>
      <c r="H327" s="1">
        <v>0</v>
      </c>
      <c r="I327" s="1">
        <v>0</v>
      </c>
      <c r="J327" s="1">
        <v>0</v>
      </c>
      <c r="K327" s="1">
        <v>1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7316</v>
      </c>
      <c r="U327" s="1">
        <v>956</v>
      </c>
      <c r="V327" s="3">
        <v>0.80230000000000001</v>
      </c>
      <c r="W327" s="3">
        <v>0.26123299999999999</v>
      </c>
      <c r="X327" s="3">
        <v>0.14599999999999999</v>
      </c>
      <c r="Y327" s="3">
        <v>3.2000000000000001E-2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1</v>
      </c>
      <c r="AG327" s="1">
        <v>1</v>
      </c>
      <c r="AH327" s="1">
        <v>1</v>
      </c>
      <c r="AI327" s="1">
        <v>0</v>
      </c>
      <c r="AJ327" s="1">
        <v>0</v>
      </c>
      <c r="AK327" s="1">
        <v>0</v>
      </c>
      <c r="AL327" s="1">
        <v>0</v>
      </c>
      <c r="AM327" s="1">
        <v>65</v>
      </c>
      <c r="AN327" s="3">
        <v>68.647563164999994</v>
      </c>
      <c r="AO327" s="3">
        <v>-3.647563164999994</v>
      </c>
      <c r="AP327" s="1" t="s">
        <v>6925</v>
      </c>
      <c r="AQ327" s="1">
        <v>39</v>
      </c>
      <c r="AR327" s="1">
        <v>43</v>
      </c>
      <c r="AS327" s="1">
        <v>533</v>
      </c>
      <c r="AT327" s="1">
        <v>639</v>
      </c>
      <c r="AU327" s="1">
        <v>702</v>
      </c>
      <c r="AV327" s="1">
        <v>819</v>
      </c>
      <c r="AW327" s="1">
        <v>924</v>
      </c>
      <c r="AX327" s="1">
        <v>1125</v>
      </c>
      <c r="AY327" s="1">
        <v>1132</v>
      </c>
      <c r="AZ327" s="1">
        <v>1312</v>
      </c>
      <c r="BA327" s="1">
        <v>1315</v>
      </c>
      <c r="BB327" s="1">
        <v>1474</v>
      </c>
      <c r="BC327" s="1">
        <v>1494</v>
      </c>
      <c r="BD327" s="1">
        <v>1532</v>
      </c>
      <c r="BE327" s="1">
        <v>1549</v>
      </c>
      <c r="BF327" s="1">
        <v>1736</v>
      </c>
      <c r="BG327" s="1">
        <v>1767</v>
      </c>
      <c r="BH327" s="1">
        <v>1782</v>
      </c>
      <c r="BI327" s="1">
        <v>1865</v>
      </c>
      <c r="BJ327" s="1">
        <v>1995</v>
      </c>
      <c r="BK327" s="1">
        <v>2018</v>
      </c>
      <c r="BL327" s="1">
        <v>2089</v>
      </c>
      <c r="BM327" s="1">
        <v>2141</v>
      </c>
      <c r="BN327" s="1">
        <v>2233</v>
      </c>
      <c r="BO327" s="1">
        <v>2245</v>
      </c>
      <c r="BP327" s="1">
        <v>2380</v>
      </c>
      <c r="BQ327" s="1">
        <v>2385</v>
      </c>
      <c r="BR327" s="1">
        <v>2577</v>
      </c>
      <c r="BS327" s="1">
        <v>2717</v>
      </c>
      <c r="BT327" s="1">
        <v>2747</v>
      </c>
      <c r="BU327" s="1">
        <v>17</v>
      </c>
      <c r="BV327" s="1" t="b">
        <v>0</v>
      </c>
    </row>
    <row r="328" spans="1:74" x14ac:dyDescent="0.2">
      <c r="A328" s="1">
        <f>IF(ISERROR(SEARCH(Lookup!B$3,All!G328)),A327,A327+1)</f>
        <v>327</v>
      </c>
      <c r="B328" s="1" t="s">
        <v>3420</v>
      </c>
      <c r="C328" s="1" t="s">
        <v>3642</v>
      </c>
      <c r="D328" s="1" t="s">
        <v>3643</v>
      </c>
      <c r="E328" s="1" t="s">
        <v>123</v>
      </c>
      <c r="F328" s="1" t="s">
        <v>600</v>
      </c>
      <c r="G328" s="1" t="s">
        <v>601</v>
      </c>
      <c r="H328" s="1">
        <v>0</v>
      </c>
      <c r="I328" s="1">
        <v>0</v>
      </c>
      <c r="J328" s="1">
        <v>0</v>
      </c>
      <c r="K328" s="1">
        <v>1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7758</v>
      </c>
      <c r="U328" s="1">
        <v>772</v>
      </c>
      <c r="V328" s="3">
        <v>0.3251</v>
      </c>
      <c r="W328" s="3">
        <v>0.64119170000000003</v>
      </c>
      <c r="X328" s="3">
        <v>0.13600000000000001</v>
      </c>
      <c r="Y328" s="3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1</v>
      </c>
      <c r="AJ328" s="1">
        <v>1</v>
      </c>
      <c r="AK328" s="1">
        <v>1</v>
      </c>
      <c r="AL328" s="1">
        <v>1</v>
      </c>
      <c r="AM328" s="1">
        <v>16</v>
      </c>
      <c r="AN328" s="3">
        <v>32.299081608499996</v>
      </c>
      <c r="AO328" s="3">
        <v>-16.299081608499996</v>
      </c>
      <c r="AP328" s="1" t="s">
        <v>6925</v>
      </c>
      <c r="AQ328" s="1">
        <v>59</v>
      </c>
      <c r="AR328" s="1">
        <v>109</v>
      </c>
      <c r="AS328" s="1">
        <v>164</v>
      </c>
      <c r="AT328" s="1">
        <v>442</v>
      </c>
      <c r="AU328" s="1">
        <v>535</v>
      </c>
      <c r="AV328" s="1">
        <v>630</v>
      </c>
      <c r="AW328" s="1">
        <v>681</v>
      </c>
      <c r="AX328" s="1">
        <v>693</v>
      </c>
      <c r="AY328" s="1">
        <v>707</v>
      </c>
      <c r="AZ328" s="1">
        <v>726</v>
      </c>
      <c r="BA328" s="1">
        <v>786</v>
      </c>
      <c r="BB328" s="1">
        <v>856</v>
      </c>
      <c r="BC328" s="1">
        <v>937</v>
      </c>
      <c r="BD328" s="1">
        <v>957</v>
      </c>
      <c r="BE328" s="1">
        <v>984</v>
      </c>
      <c r="BF328" s="1">
        <v>999</v>
      </c>
      <c r="BG328" s="1">
        <v>1074</v>
      </c>
      <c r="BH328" s="1">
        <v>1120</v>
      </c>
      <c r="BI328" s="1">
        <v>1203</v>
      </c>
      <c r="BJ328" s="1">
        <v>1354</v>
      </c>
      <c r="BK328" s="1">
        <v>1391</v>
      </c>
      <c r="BL328" s="1">
        <v>1402</v>
      </c>
      <c r="BM328" s="1">
        <v>1476</v>
      </c>
      <c r="BN328" s="1">
        <v>1655</v>
      </c>
      <c r="BO328" s="1">
        <v>1745</v>
      </c>
      <c r="BP328" s="1">
        <v>1786</v>
      </c>
      <c r="BQ328" s="1">
        <v>1801</v>
      </c>
      <c r="BR328" s="1">
        <v>2108</v>
      </c>
      <c r="BS328" s="1">
        <v>2122</v>
      </c>
      <c r="BT328" s="1">
        <v>2540</v>
      </c>
      <c r="BU328" s="1">
        <v>16</v>
      </c>
      <c r="BV328" s="1" t="b">
        <v>0</v>
      </c>
    </row>
    <row r="329" spans="1:74" x14ac:dyDescent="0.2">
      <c r="A329" s="1">
        <f>IF(ISERROR(SEARCH(Lookup!B$3,All!G329)),A328,A328+1)</f>
        <v>328</v>
      </c>
      <c r="B329" s="1" t="s">
        <v>3386</v>
      </c>
      <c r="C329" s="1" t="s">
        <v>3644</v>
      </c>
      <c r="D329" s="1" t="s">
        <v>3645</v>
      </c>
      <c r="E329" s="1" t="s">
        <v>41</v>
      </c>
      <c r="F329" s="1" t="s">
        <v>42</v>
      </c>
      <c r="G329" s="1" t="s">
        <v>602</v>
      </c>
      <c r="H329" s="1">
        <v>0</v>
      </c>
      <c r="I329" s="1">
        <v>0</v>
      </c>
      <c r="J329" s="1">
        <v>0</v>
      </c>
      <c r="K329" s="1">
        <v>1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7316</v>
      </c>
      <c r="U329" s="1">
        <v>1030</v>
      </c>
      <c r="V329" s="3">
        <v>0.94850000000000001</v>
      </c>
      <c r="W329" s="3">
        <v>0.3650486</v>
      </c>
      <c r="X329" s="3">
        <v>0.14299999999999999</v>
      </c>
      <c r="Y329" s="3">
        <v>5.0000000000000001E-3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1</v>
      </c>
      <c r="AJ329" s="1">
        <v>1</v>
      </c>
      <c r="AK329" s="1">
        <v>1</v>
      </c>
      <c r="AL329" s="1">
        <v>1</v>
      </c>
      <c r="AM329" s="1">
        <v>53</v>
      </c>
      <c r="AN329" s="3">
        <v>61.840955443000006</v>
      </c>
      <c r="AO329" s="3">
        <v>-8.8409554430000057</v>
      </c>
      <c r="AP329" s="1" t="s">
        <v>6925</v>
      </c>
      <c r="AQ329" s="1">
        <v>24</v>
      </c>
      <c r="AR329" s="1">
        <v>28</v>
      </c>
      <c r="AS329" s="1">
        <v>184</v>
      </c>
      <c r="AT329" s="1">
        <v>225</v>
      </c>
      <c r="AU329" s="1">
        <v>342</v>
      </c>
      <c r="AV329" s="1">
        <v>364</v>
      </c>
      <c r="AW329" s="1">
        <v>482</v>
      </c>
      <c r="AX329" s="1">
        <v>488</v>
      </c>
      <c r="AY329" s="1">
        <v>544</v>
      </c>
      <c r="AZ329" s="1">
        <v>548</v>
      </c>
      <c r="BA329" s="1">
        <v>594</v>
      </c>
      <c r="BB329" s="1">
        <v>692</v>
      </c>
      <c r="BC329" s="1">
        <v>741</v>
      </c>
      <c r="BD329" s="1">
        <v>748</v>
      </c>
      <c r="BE329" s="1">
        <v>766</v>
      </c>
      <c r="BF329" s="1">
        <v>851</v>
      </c>
      <c r="BG329" s="1">
        <v>864</v>
      </c>
      <c r="BH329" s="1">
        <v>898</v>
      </c>
      <c r="BI329" s="1">
        <v>913</v>
      </c>
      <c r="BJ329" s="1">
        <v>1186</v>
      </c>
      <c r="BK329" s="1">
        <v>1382</v>
      </c>
      <c r="BL329" s="1">
        <v>1405</v>
      </c>
      <c r="BM329" s="1">
        <v>1487</v>
      </c>
      <c r="BN329" s="1">
        <v>1493</v>
      </c>
      <c r="BO329" s="1">
        <v>1647</v>
      </c>
      <c r="BP329" s="1">
        <v>1788</v>
      </c>
      <c r="BQ329" s="1">
        <v>1920</v>
      </c>
      <c r="BR329" s="1">
        <v>1940</v>
      </c>
      <c r="BS329" s="1">
        <v>2026</v>
      </c>
      <c r="BT329" s="1">
        <v>2104</v>
      </c>
      <c r="BU329" s="1">
        <v>20</v>
      </c>
      <c r="BV329" s="1" t="b">
        <v>0</v>
      </c>
    </row>
    <row r="330" spans="1:74" x14ac:dyDescent="0.2">
      <c r="A330" s="1">
        <f>IF(ISERROR(SEARCH(Lookup!B$3,All!G330)),A329,A329+1)</f>
        <v>329</v>
      </c>
      <c r="B330" s="1" t="s">
        <v>3646</v>
      </c>
      <c r="C330" s="1" t="s">
        <v>3647</v>
      </c>
      <c r="D330" s="1" t="s">
        <v>3648</v>
      </c>
      <c r="E330" s="1" t="s">
        <v>159</v>
      </c>
      <c r="F330" s="1" t="s">
        <v>227</v>
      </c>
      <c r="G330" s="1" t="s">
        <v>603</v>
      </c>
      <c r="H330" s="1">
        <v>0</v>
      </c>
      <c r="I330" s="1">
        <v>0</v>
      </c>
      <c r="J330" s="1">
        <v>1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7529</v>
      </c>
      <c r="U330" s="1">
        <v>275</v>
      </c>
      <c r="V330" s="3">
        <v>0.34179999999999999</v>
      </c>
      <c r="W330" s="3">
        <v>0.9163637</v>
      </c>
      <c r="X330" s="3">
        <v>1</v>
      </c>
      <c r="Y330" s="3">
        <v>0</v>
      </c>
      <c r="Z330" s="1">
        <v>1</v>
      </c>
      <c r="AA330" s="1">
        <v>1</v>
      </c>
      <c r="AB330" s="1">
        <v>1</v>
      </c>
      <c r="AC330" s="1">
        <v>1</v>
      </c>
      <c r="AD330" s="1">
        <v>1</v>
      </c>
      <c r="AE330" s="1">
        <v>1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9</v>
      </c>
      <c r="AN330" s="3">
        <v>0</v>
      </c>
      <c r="AO330" s="3">
        <v>9</v>
      </c>
      <c r="AP330" s="1" t="s">
        <v>6925</v>
      </c>
      <c r="AQ330" s="1">
        <v>193</v>
      </c>
      <c r="AR330" s="1">
        <v>322</v>
      </c>
      <c r="AS330" s="1">
        <v>399</v>
      </c>
      <c r="AT330" s="1">
        <v>431</v>
      </c>
      <c r="AU330" s="1">
        <v>459</v>
      </c>
      <c r="AV330" s="1">
        <v>498</v>
      </c>
      <c r="AW330" s="1">
        <v>505</v>
      </c>
      <c r="AX330" s="1">
        <v>818</v>
      </c>
      <c r="AY330" s="1">
        <v>860</v>
      </c>
      <c r="AZ330" s="1">
        <v>862</v>
      </c>
      <c r="BA330" s="1">
        <v>944</v>
      </c>
      <c r="BB330" s="1">
        <v>1026</v>
      </c>
      <c r="BC330" s="1">
        <v>1127</v>
      </c>
      <c r="BD330" s="1">
        <v>1130</v>
      </c>
      <c r="BE330" s="1">
        <v>1141</v>
      </c>
      <c r="BF330" s="1">
        <v>1244</v>
      </c>
      <c r="BG330" s="1">
        <v>1415</v>
      </c>
      <c r="BH330" s="1">
        <v>1454</v>
      </c>
      <c r="BI330" s="1">
        <v>1536</v>
      </c>
      <c r="BJ330" s="1">
        <v>1617</v>
      </c>
      <c r="BK330" s="1">
        <v>1721</v>
      </c>
      <c r="BL330" s="1">
        <v>1733</v>
      </c>
      <c r="BM330" s="1">
        <v>1778</v>
      </c>
      <c r="BN330" s="1">
        <v>1924</v>
      </c>
      <c r="BO330" s="1">
        <v>2163</v>
      </c>
      <c r="BP330" s="1">
        <v>2408</v>
      </c>
      <c r="BQ330" s="1">
        <v>2705</v>
      </c>
      <c r="BR330" s="1">
        <v>2707</v>
      </c>
      <c r="BS330" s="1">
        <v>2708</v>
      </c>
      <c r="BT330" s="1">
        <v>2709</v>
      </c>
      <c r="BU330" s="1">
        <v>15</v>
      </c>
      <c r="BV330" s="1" t="b">
        <v>0</v>
      </c>
    </row>
    <row r="331" spans="1:74" x14ac:dyDescent="0.2">
      <c r="A331" s="1">
        <f>IF(ISERROR(SEARCH(Lookup!B$3,All!G331)),A330,A330+1)</f>
        <v>330</v>
      </c>
      <c r="B331" s="1" t="s">
        <v>3305</v>
      </c>
      <c r="C331" s="1" t="s">
        <v>3412</v>
      </c>
      <c r="D331" s="1" t="s">
        <v>3649</v>
      </c>
      <c r="E331" s="1" t="s">
        <v>47</v>
      </c>
      <c r="F331" s="1" t="s">
        <v>48</v>
      </c>
      <c r="G331" s="1" t="s">
        <v>604</v>
      </c>
      <c r="H331" s="1">
        <v>1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7660</v>
      </c>
      <c r="U331" s="1">
        <v>888</v>
      </c>
      <c r="V331" s="3">
        <v>8.9999999999999993E-3</v>
      </c>
      <c r="W331" s="3">
        <v>0.70416199999999995</v>
      </c>
      <c r="X331" s="3">
        <v>0.14000000000000001</v>
      </c>
      <c r="Y331" s="3">
        <v>0.13200000000000001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1</v>
      </c>
      <c r="AJ331" s="1">
        <v>1</v>
      </c>
      <c r="AK331" s="1">
        <v>1</v>
      </c>
      <c r="AL331" s="1">
        <v>1</v>
      </c>
      <c r="AM331" s="1">
        <v>0</v>
      </c>
      <c r="AN331" s="3">
        <v>24.812280810000004</v>
      </c>
      <c r="AO331" s="3">
        <v>-24.812280810000004</v>
      </c>
      <c r="AP331" s="1" t="s">
        <v>6926</v>
      </c>
      <c r="AQ331" s="1">
        <v>57</v>
      </c>
      <c r="AR331" s="1">
        <v>94</v>
      </c>
      <c r="AS331" s="1">
        <v>274</v>
      </c>
      <c r="AT331" s="1">
        <v>327</v>
      </c>
      <c r="AU331" s="1">
        <v>397</v>
      </c>
      <c r="AV331" s="1">
        <v>463</v>
      </c>
      <c r="AW331" s="1">
        <v>535</v>
      </c>
      <c r="AX331" s="1">
        <v>681</v>
      </c>
      <c r="AY331" s="1">
        <v>693</v>
      </c>
      <c r="AZ331" s="1">
        <v>716</v>
      </c>
      <c r="BA331" s="1">
        <v>726</v>
      </c>
      <c r="BB331" s="1">
        <v>786</v>
      </c>
      <c r="BC331" s="1">
        <v>797</v>
      </c>
      <c r="BD331" s="1">
        <v>872</v>
      </c>
      <c r="BE331" s="1">
        <v>1120</v>
      </c>
      <c r="BF331" s="1">
        <v>1193</v>
      </c>
      <c r="BG331" s="1">
        <v>1227</v>
      </c>
      <c r="BH331" s="1">
        <v>1285</v>
      </c>
      <c r="BI331" s="1">
        <v>1369</v>
      </c>
      <c r="BJ331" s="1">
        <v>1391</v>
      </c>
      <c r="BK331" s="1">
        <v>1398</v>
      </c>
      <c r="BL331" s="1">
        <v>1490</v>
      </c>
      <c r="BM331" s="1">
        <v>2122</v>
      </c>
      <c r="BN331" s="1">
        <v>2272</v>
      </c>
      <c r="BO331" s="1">
        <v>2363</v>
      </c>
      <c r="BP331" s="1">
        <v>2468</v>
      </c>
      <c r="BQ331" s="1">
        <v>2689</v>
      </c>
      <c r="BR331" s="1">
        <v>2757</v>
      </c>
      <c r="BS331" s="1">
        <v>2776</v>
      </c>
      <c r="BT331" s="1">
        <v>2830</v>
      </c>
      <c r="BU331" s="1">
        <v>28</v>
      </c>
      <c r="BV331" s="1" t="b">
        <v>0</v>
      </c>
    </row>
    <row r="332" spans="1:74" x14ac:dyDescent="0.2">
      <c r="A332" s="1">
        <f>IF(ISERROR(SEARCH(Lookup!B$3,All!G332)),A331,A331+1)</f>
        <v>331</v>
      </c>
      <c r="B332" s="1" t="s">
        <v>3362</v>
      </c>
      <c r="C332" s="1" t="s">
        <v>3650</v>
      </c>
      <c r="D332" s="1" t="s">
        <v>3651</v>
      </c>
      <c r="E332" s="1" t="s">
        <v>128</v>
      </c>
      <c r="F332" s="1" t="s">
        <v>605</v>
      </c>
      <c r="G332" s="1" t="s">
        <v>606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1</v>
      </c>
      <c r="P332" s="1">
        <v>0</v>
      </c>
      <c r="Q332" s="1">
        <v>0</v>
      </c>
      <c r="R332" s="1">
        <v>0</v>
      </c>
      <c r="S332" s="1">
        <v>0</v>
      </c>
      <c r="T332" s="1">
        <v>7316</v>
      </c>
      <c r="U332" s="1">
        <v>923</v>
      </c>
      <c r="V332" s="3">
        <v>0.90900000000000003</v>
      </c>
      <c r="W332" s="3">
        <v>0.39653300000000002</v>
      </c>
      <c r="X332" s="3">
        <v>0.24</v>
      </c>
      <c r="Y332" s="3">
        <v>6.0000000000000001E-3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1</v>
      </c>
      <c r="AJ332" s="1">
        <v>1</v>
      </c>
      <c r="AK332" s="1">
        <v>1</v>
      </c>
      <c r="AL332" s="1">
        <v>1</v>
      </c>
      <c r="AM332" s="1">
        <v>31</v>
      </c>
      <c r="AN332" s="3">
        <v>55.514109164999994</v>
      </c>
      <c r="AO332" s="3">
        <v>-24.514109164999994</v>
      </c>
      <c r="AP332" s="1" t="s">
        <v>6926</v>
      </c>
      <c r="AQ332" s="1">
        <v>12</v>
      </c>
      <c r="AR332" s="1">
        <v>25</v>
      </c>
      <c r="AS332" s="1">
        <v>26</v>
      </c>
      <c r="AT332" s="1">
        <v>138</v>
      </c>
      <c r="AU332" s="1">
        <v>228</v>
      </c>
      <c r="AV332" s="1">
        <v>236</v>
      </c>
      <c r="AW332" s="1">
        <v>308</v>
      </c>
      <c r="AX332" s="1">
        <v>315</v>
      </c>
      <c r="AY332" s="1">
        <v>342</v>
      </c>
      <c r="AZ332" s="1">
        <v>471</v>
      </c>
      <c r="BA332" s="1">
        <v>482</v>
      </c>
      <c r="BB332" s="1">
        <v>525</v>
      </c>
      <c r="BC332" s="1">
        <v>579</v>
      </c>
      <c r="BD332" s="1">
        <v>735</v>
      </c>
      <c r="BE332" s="1">
        <v>780</v>
      </c>
      <c r="BF332" s="1">
        <v>792</v>
      </c>
      <c r="BG332" s="1">
        <v>795</v>
      </c>
      <c r="BH332" s="1">
        <v>843</v>
      </c>
      <c r="BI332" s="1">
        <v>1123</v>
      </c>
      <c r="BJ332" s="1">
        <v>1298</v>
      </c>
      <c r="BK332" s="1">
        <v>1422</v>
      </c>
      <c r="BL332" s="1">
        <v>1473</v>
      </c>
      <c r="BM332" s="1">
        <v>1514</v>
      </c>
      <c r="BN332" s="1">
        <v>1563</v>
      </c>
      <c r="BO332" s="1">
        <v>1945</v>
      </c>
      <c r="BP332" s="1">
        <v>1970</v>
      </c>
      <c r="BQ332" s="1">
        <v>1999</v>
      </c>
      <c r="BR332" s="1">
        <v>2181</v>
      </c>
      <c r="BS332" s="1">
        <v>2284</v>
      </c>
      <c r="BT332" s="1">
        <v>2697</v>
      </c>
      <c r="BU332" s="1">
        <v>26</v>
      </c>
      <c r="BV332" s="1" t="b">
        <v>0</v>
      </c>
    </row>
    <row r="333" spans="1:74" x14ac:dyDescent="0.2">
      <c r="A333" s="1">
        <f>IF(ISERROR(SEARCH(Lookup!B$3,All!G333)),A332,A332+1)</f>
        <v>332</v>
      </c>
      <c r="B333" s="1" t="s">
        <v>3406</v>
      </c>
      <c r="C333" s="1" t="s">
        <v>3652</v>
      </c>
      <c r="D333" s="1" t="s">
        <v>3653</v>
      </c>
      <c r="E333" s="1" t="s">
        <v>56</v>
      </c>
      <c r="F333" s="1" t="s">
        <v>607</v>
      </c>
      <c r="G333" s="1" t="s">
        <v>608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1</v>
      </c>
      <c r="S333" s="1">
        <v>0</v>
      </c>
      <c r="T333" s="1">
        <v>7316</v>
      </c>
      <c r="U333" s="1">
        <v>434</v>
      </c>
      <c r="V333" s="3">
        <v>0.96079999999999999</v>
      </c>
      <c r="W333" s="3">
        <v>0.58755760000000001</v>
      </c>
      <c r="X333" s="3">
        <v>0.10199999999999999</v>
      </c>
      <c r="Y333" s="3">
        <v>7.4999999999999997E-2</v>
      </c>
      <c r="Z333" s="1">
        <v>1</v>
      </c>
      <c r="AA333" s="1">
        <v>1</v>
      </c>
      <c r="AB333" s="1">
        <v>1</v>
      </c>
      <c r="AC333" s="1">
        <v>1</v>
      </c>
      <c r="AD333" s="1">
        <v>1</v>
      </c>
      <c r="AE333" s="1">
        <v>1</v>
      </c>
      <c r="AF333" s="1">
        <v>1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30</v>
      </c>
      <c r="AN333" s="3">
        <v>46.291380987999993</v>
      </c>
      <c r="AO333" s="3">
        <v>-16.291380987999993</v>
      </c>
      <c r="AP333" s="1" t="s">
        <v>6925</v>
      </c>
      <c r="AQ333" s="1">
        <v>237</v>
      </c>
      <c r="AR333" s="1">
        <v>280</v>
      </c>
      <c r="AS333" s="1">
        <v>338</v>
      </c>
      <c r="AT333" s="1">
        <v>372</v>
      </c>
      <c r="AU333" s="1">
        <v>392</v>
      </c>
      <c r="AV333" s="1">
        <v>626</v>
      </c>
      <c r="AW333" s="1">
        <v>737</v>
      </c>
      <c r="AX333" s="1">
        <v>755</v>
      </c>
      <c r="AY333" s="1">
        <v>893</v>
      </c>
      <c r="AZ333" s="1">
        <v>955</v>
      </c>
      <c r="BA333" s="1">
        <v>975</v>
      </c>
      <c r="BB333" s="1">
        <v>1078</v>
      </c>
      <c r="BC333" s="1">
        <v>1160</v>
      </c>
      <c r="BD333" s="1">
        <v>1297</v>
      </c>
      <c r="BE333" s="1">
        <v>1306</v>
      </c>
      <c r="BF333" s="1">
        <v>1348</v>
      </c>
      <c r="BG333" s="1">
        <v>1419</v>
      </c>
      <c r="BH333" s="1">
        <v>1498</v>
      </c>
      <c r="BI333" s="1">
        <v>1639</v>
      </c>
      <c r="BJ333" s="1">
        <v>1716</v>
      </c>
      <c r="BK333" s="1">
        <v>1722</v>
      </c>
      <c r="BL333" s="1">
        <v>1809</v>
      </c>
      <c r="BM333" s="1">
        <v>1816</v>
      </c>
      <c r="BN333" s="1">
        <v>1871</v>
      </c>
      <c r="BO333" s="1">
        <v>1926</v>
      </c>
      <c r="BP333" s="1">
        <v>2029</v>
      </c>
      <c r="BQ333" s="1">
        <v>2081</v>
      </c>
      <c r="BR333" s="1">
        <v>2209</v>
      </c>
      <c r="BS333" s="1">
        <v>2339</v>
      </c>
      <c r="BT333" s="1">
        <v>2626</v>
      </c>
      <c r="BU333" s="1">
        <v>29</v>
      </c>
      <c r="BV333" s="1" t="b">
        <v>0</v>
      </c>
    </row>
    <row r="334" spans="1:74" x14ac:dyDescent="0.2">
      <c r="A334" s="1">
        <f>IF(ISERROR(SEARCH(Lookup!B$3,All!G334)),A333,A333+1)</f>
        <v>333</v>
      </c>
      <c r="B334" s="1" t="s">
        <v>3406</v>
      </c>
      <c r="C334" s="1" t="s">
        <v>3652</v>
      </c>
      <c r="D334" s="1" t="s">
        <v>3654</v>
      </c>
      <c r="E334" s="1" t="s">
        <v>56</v>
      </c>
      <c r="F334" s="1" t="s">
        <v>607</v>
      </c>
      <c r="G334" s="1" t="s">
        <v>609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1</v>
      </c>
      <c r="S334" s="1">
        <v>0</v>
      </c>
      <c r="T334" s="1">
        <v>7316</v>
      </c>
      <c r="U334" s="1">
        <v>418</v>
      </c>
      <c r="V334" s="3">
        <v>0.97850000000000004</v>
      </c>
      <c r="W334" s="3">
        <v>0.43333329999999998</v>
      </c>
      <c r="X334" s="3">
        <v>0.21099999999999999</v>
      </c>
      <c r="Y334" s="3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1</v>
      </c>
      <c r="AH334" s="1">
        <v>1</v>
      </c>
      <c r="AI334" s="1">
        <v>1</v>
      </c>
      <c r="AJ334" s="1">
        <v>1</v>
      </c>
      <c r="AK334" s="1">
        <v>1</v>
      </c>
      <c r="AL334" s="1">
        <v>1</v>
      </c>
      <c r="AM334" s="1">
        <v>60</v>
      </c>
      <c r="AN334" s="3">
        <v>54.313778516500001</v>
      </c>
      <c r="AO334" s="3">
        <v>5.6862214834999989</v>
      </c>
      <c r="AP334" s="1" t="s">
        <v>6925</v>
      </c>
      <c r="AQ334" s="1">
        <v>9</v>
      </c>
      <c r="AR334" s="1">
        <v>102</v>
      </c>
      <c r="AS334" s="1">
        <v>106</v>
      </c>
      <c r="AT334" s="1">
        <v>116</v>
      </c>
      <c r="AU334" s="1">
        <v>222</v>
      </c>
      <c r="AV334" s="1">
        <v>238</v>
      </c>
      <c r="AW334" s="1">
        <v>380</v>
      </c>
      <c r="AX334" s="1">
        <v>393</v>
      </c>
      <c r="AY334" s="1">
        <v>395</v>
      </c>
      <c r="AZ334" s="1">
        <v>422</v>
      </c>
      <c r="BA334" s="1">
        <v>725</v>
      </c>
      <c r="BB334" s="1">
        <v>750</v>
      </c>
      <c r="BC334" s="1">
        <v>751</v>
      </c>
      <c r="BD334" s="1">
        <v>895</v>
      </c>
      <c r="BE334" s="1">
        <v>971</v>
      </c>
      <c r="BF334" s="1">
        <v>1014</v>
      </c>
      <c r="BG334" s="1">
        <v>1034</v>
      </c>
      <c r="BH334" s="1">
        <v>1082</v>
      </c>
      <c r="BI334" s="1">
        <v>1114</v>
      </c>
      <c r="BJ334" s="1">
        <v>1159</v>
      </c>
      <c r="BK334" s="1">
        <v>1305</v>
      </c>
      <c r="BL334" s="1">
        <v>1352</v>
      </c>
      <c r="BM334" s="1">
        <v>1358</v>
      </c>
      <c r="BN334" s="1">
        <v>1420</v>
      </c>
      <c r="BO334" s="1">
        <v>1499</v>
      </c>
      <c r="BP334" s="1">
        <v>1541</v>
      </c>
      <c r="BQ334" s="1">
        <v>1598</v>
      </c>
      <c r="BR334" s="1">
        <v>1805</v>
      </c>
      <c r="BS334" s="1">
        <v>2008</v>
      </c>
      <c r="BT334" s="1">
        <v>2009</v>
      </c>
      <c r="BU334" s="1">
        <v>8</v>
      </c>
      <c r="BV334" s="1" t="b">
        <v>0</v>
      </c>
    </row>
    <row r="335" spans="1:74" x14ac:dyDescent="0.2">
      <c r="A335" s="1">
        <f>IF(ISERROR(SEARCH(Lookup!B$3,All!G335)),A334,A334+1)</f>
        <v>334</v>
      </c>
      <c r="B335" s="1" t="s">
        <v>3655</v>
      </c>
      <c r="C335" s="1" t="s">
        <v>3656</v>
      </c>
      <c r="D335" s="1" t="s">
        <v>3657</v>
      </c>
      <c r="E335" s="1" t="s">
        <v>610</v>
      </c>
      <c r="F335" s="1" t="s">
        <v>611</v>
      </c>
      <c r="G335" s="1" t="s">
        <v>612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1</v>
      </c>
      <c r="Q335" s="1">
        <v>0</v>
      </c>
      <c r="R335" s="1">
        <v>0</v>
      </c>
      <c r="S335" s="1">
        <v>0</v>
      </c>
      <c r="T335" s="1">
        <v>7316</v>
      </c>
      <c r="U335" s="1">
        <v>407</v>
      </c>
      <c r="V335" s="3">
        <v>0.96560000000000001</v>
      </c>
      <c r="W335" s="3">
        <v>0.74292449999999999</v>
      </c>
      <c r="X335" s="3">
        <v>0.17299999999999999</v>
      </c>
      <c r="Y335" s="3">
        <v>0</v>
      </c>
      <c r="Z335" s="1">
        <v>1</v>
      </c>
      <c r="AA335" s="1">
        <v>1</v>
      </c>
      <c r="AB335" s="1">
        <v>1</v>
      </c>
      <c r="AC335" s="1">
        <v>1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24</v>
      </c>
      <c r="AN335" s="3">
        <v>30.542272372500001</v>
      </c>
      <c r="AO335" s="3">
        <v>-6.5422723725000012</v>
      </c>
      <c r="AP335" s="1" t="s">
        <v>6925</v>
      </c>
      <c r="AQ335" s="1">
        <v>142</v>
      </c>
      <c r="AR335" s="1">
        <v>260</v>
      </c>
      <c r="AS335" s="1">
        <v>275</v>
      </c>
      <c r="AT335" s="1">
        <v>493</v>
      </c>
      <c r="AU335" s="1">
        <v>573</v>
      </c>
      <c r="AV335" s="1">
        <v>647</v>
      </c>
      <c r="AW335" s="1">
        <v>817</v>
      </c>
      <c r="AX335" s="1">
        <v>835</v>
      </c>
      <c r="AY335" s="1">
        <v>869</v>
      </c>
      <c r="AZ335" s="1">
        <v>949</v>
      </c>
      <c r="BA335" s="1">
        <v>960</v>
      </c>
      <c r="BB335" s="1">
        <v>990</v>
      </c>
      <c r="BC335" s="1">
        <v>1001</v>
      </c>
      <c r="BD335" s="1">
        <v>1068</v>
      </c>
      <c r="BE335" s="1">
        <v>1150</v>
      </c>
      <c r="BF335" s="1">
        <v>1233</v>
      </c>
      <c r="BG335" s="1">
        <v>1355</v>
      </c>
      <c r="BH335" s="1">
        <v>1399</v>
      </c>
      <c r="BI335" s="1">
        <v>1424</v>
      </c>
      <c r="BJ335" s="1">
        <v>1518</v>
      </c>
      <c r="BK335" s="1">
        <v>1586</v>
      </c>
      <c r="BL335" s="1">
        <v>1643</v>
      </c>
      <c r="BM335" s="1">
        <v>1665</v>
      </c>
      <c r="BN335" s="1">
        <v>1846</v>
      </c>
      <c r="BO335" s="1">
        <v>2074</v>
      </c>
      <c r="BP335" s="1">
        <v>2097</v>
      </c>
      <c r="BQ335" s="1">
        <v>2220</v>
      </c>
      <c r="BR335" s="1">
        <v>2280</v>
      </c>
      <c r="BS335" s="1">
        <v>2300</v>
      </c>
      <c r="BT335" s="1">
        <v>2806</v>
      </c>
      <c r="BU335" s="1">
        <v>26</v>
      </c>
      <c r="BV335" s="1" t="b">
        <v>0</v>
      </c>
    </row>
    <row r="336" spans="1:74" x14ac:dyDescent="0.2">
      <c r="A336" s="1">
        <f>IF(ISERROR(SEARCH(Lookup!B$3,All!G336)),A335,A335+1)</f>
        <v>335</v>
      </c>
      <c r="B336" s="1" t="s">
        <v>3325</v>
      </c>
      <c r="C336" s="1" t="s">
        <v>3658</v>
      </c>
      <c r="D336" s="1" t="s">
        <v>3659</v>
      </c>
      <c r="E336" s="1" t="s">
        <v>53</v>
      </c>
      <c r="F336" s="1" t="s">
        <v>54</v>
      </c>
      <c r="G336" s="1" t="s">
        <v>612</v>
      </c>
      <c r="H336" s="1">
        <v>0</v>
      </c>
      <c r="I336" s="1">
        <v>0</v>
      </c>
      <c r="J336" s="1">
        <v>0</v>
      </c>
      <c r="K336" s="1">
        <v>1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8462</v>
      </c>
      <c r="U336" s="1">
        <v>460</v>
      </c>
      <c r="V336" s="3">
        <v>0.8196</v>
      </c>
      <c r="W336" s="3">
        <v>0.126087</v>
      </c>
      <c r="X336" s="3">
        <v>0.125</v>
      </c>
      <c r="Y336" s="3">
        <v>0</v>
      </c>
      <c r="Z336" s="1">
        <v>1</v>
      </c>
      <c r="AA336" s="1">
        <v>1</v>
      </c>
      <c r="AB336" s="1">
        <v>1</v>
      </c>
      <c r="AC336" s="1">
        <v>1</v>
      </c>
      <c r="AD336" s="1">
        <v>1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95</v>
      </c>
      <c r="AN336" s="3">
        <v>80.086316934999985</v>
      </c>
      <c r="AO336" s="3">
        <v>14.913683065000015</v>
      </c>
      <c r="AP336" s="1" t="s">
        <v>6925</v>
      </c>
      <c r="AQ336" s="1">
        <v>6</v>
      </c>
      <c r="AR336" s="1">
        <v>51</v>
      </c>
      <c r="AS336" s="1">
        <v>206</v>
      </c>
      <c r="AT336" s="1">
        <v>355</v>
      </c>
      <c r="AU336" s="1">
        <v>424</v>
      </c>
      <c r="AV336" s="1">
        <v>496</v>
      </c>
      <c r="AW336" s="1">
        <v>622</v>
      </c>
      <c r="AX336" s="1">
        <v>803</v>
      </c>
      <c r="AY336" s="1">
        <v>822</v>
      </c>
      <c r="AZ336" s="1">
        <v>1092</v>
      </c>
      <c r="BA336" s="1">
        <v>1171</v>
      </c>
      <c r="BB336" s="1">
        <v>1206</v>
      </c>
      <c r="BC336" s="1">
        <v>1262</v>
      </c>
      <c r="BD336" s="1">
        <v>1575</v>
      </c>
      <c r="BE336" s="1">
        <v>1661</v>
      </c>
      <c r="BF336" s="1">
        <v>1844</v>
      </c>
      <c r="BG336" s="1">
        <v>1854</v>
      </c>
      <c r="BH336" s="1">
        <v>1862</v>
      </c>
      <c r="BI336" s="1">
        <v>1927</v>
      </c>
      <c r="BJ336" s="1">
        <v>1950</v>
      </c>
      <c r="BK336" s="1">
        <v>2221</v>
      </c>
      <c r="BL336" s="1">
        <v>2291</v>
      </c>
      <c r="BM336" s="1">
        <v>2297</v>
      </c>
      <c r="BN336" s="1">
        <v>2312</v>
      </c>
      <c r="BO336" s="1">
        <v>2365</v>
      </c>
      <c r="BP336" s="1">
        <v>2425</v>
      </c>
      <c r="BQ336" s="1">
        <v>2464</v>
      </c>
      <c r="BR336" s="1">
        <v>2619</v>
      </c>
      <c r="BS336" s="1">
        <v>2737</v>
      </c>
      <c r="BT336" s="1">
        <v>2818</v>
      </c>
      <c r="BU336" s="1">
        <v>14</v>
      </c>
      <c r="BV336" s="1" t="b">
        <v>0</v>
      </c>
    </row>
    <row r="337" spans="1:74" x14ac:dyDescent="0.2">
      <c r="A337" s="1">
        <f>IF(ISERROR(SEARCH(Lookup!B$3,All!G337)),A336,A336+1)</f>
        <v>336</v>
      </c>
      <c r="B337" s="1" t="s">
        <v>3333</v>
      </c>
      <c r="C337" s="1" t="s">
        <v>3660</v>
      </c>
      <c r="D337" s="1" t="s">
        <v>3661</v>
      </c>
      <c r="E337" s="1" t="s">
        <v>196</v>
      </c>
      <c r="F337" s="1" t="s">
        <v>613</v>
      </c>
      <c r="G337" s="1" t="s">
        <v>614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7316</v>
      </c>
      <c r="U337" s="1">
        <v>391</v>
      </c>
      <c r="V337" s="3">
        <v>0.81840000000000002</v>
      </c>
      <c r="W337" s="3">
        <v>0.56777500000000003</v>
      </c>
      <c r="X337" s="3">
        <v>0.17899999999999999</v>
      </c>
      <c r="Y337" s="3">
        <v>0.04</v>
      </c>
      <c r="Z337" s="1">
        <v>0</v>
      </c>
      <c r="AA337" s="1">
        <v>0</v>
      </c>
      <c r="AB337" s="1">
        <v>1</v>
      </c>
      <c r="AC337" s="1">
        <v>1</v>
      </c>
      <c r="AD337" s="1">
        <v>1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31</v>
      </c>
      <c r="AN337" s="3">
        <v>43.125651375000004</v>
      </c>
      <c r="AO337" s="3">
        <v>-12.125651375000004</v>
      </c>
      <c r="AP337" s="1" t="s">
        <v>6925</v>
      </c>
      <c r="AQ337" s="1">
        <v>31</v>
      </c>
      <c r="AR337" s="1">
        <v>78</v>
      </c>
      <c r="AS337" s="1">
        <v>173</v>
      </c>
      <c r="AT337" s="1">
        <v>248</v>
      </c>
      <c r="AU337" s="1">
        <v>254</v>
      </c>
      <c r="AV337" s="1">
        <v>501</v>
      </c>
      <c r="AW337" s="1">
        <v>590</v>
      </c>
      <c r="AX337" s="1">
        <v>769</v>
      </c>
      <c r="AY337" s="1">
        <v>846</v>
      </c>
      <c r="AZ337" s="1">
        <v>943</v>
      </c>
      <c r="BA337" s="1">
        <v>981</v>
      </c>
      <c r="BB337" s="1">
        <v>1140</v>
      </c>
      <c r="BC337" s="1">
        <v>1194</v>
      </c>
      <c r="BD337" s="1">
        <v>1281</v>
      </c>
      <c r="BE337" s="1">
        <v>1283</v>
      </c>
      <c r="BF337" s="1">
        <v>1338</v>
      </c>
      <c r="BG337" s="1">
        <v>1375</v>
      </c>
      <c r="BH337" s="1">
        <v>1384</v>
      </c>
      <c r="BI337" s="1">
        <v>1389</v>
      </c>
      <c r="BJ337" s="1">
        <v>1523</v>
      </c>
      <c r="BK337" s="1">
        <v>1591</v>
      </c>
      <c r="BL337" s="1">
        <v>1633</v>
      </c>
      <c r="BM337" s="1">
        <v>1641</v>
      </c>
      <c r="BN337" s="1">
        <v>1644</v>
      </c>
      <c r="BO337" s="1">
        <v>1662</v>
      </c>
      <c r="BP337" s="1">
        <v>1699</v>
      </c>
      <c r="BQ337" s="1">
        <v>1841</v>
      </c>
      <c r="BR337" s="1">
        <v>1870</v>
      </c>
      <c r="BS337" s="1">
        <v>2470</v>
      </c>
      <c r="BT337" s="1">
        <v>2665</v>
      </c>
      <c r="BU337" s="1">
        <v>25</v>
      </c>
      <c r="BV337" s="1" t="b">
        <v>0</v>
      </c>
    </row>
    <row r="338" spans="1:74" x14ac:dyDescent="0.2">
      <c r="A338" s="1">
        <f>IF(ISERROR(SEARCH(Lookup!B$3,All!G338)),A337,A337+1)</f>
        <v>337</v>
      </c>
      <c r="B338" s="1" t="s">
        <v>3333</v>
      </c>
      <c r="C338" s="1" t="s">
        <v>3660</v>
      </c>
      <c r="D338" s="1" t="s">
        <v>3662</v>
      </c>
      <c r="E338" s="1" t="s">
        <v>196</v>
      </c>
      <c r="F338" s="1" t="s">
        <v>613</v>
      </c>
      <c r="G338" s="1" t="s">
        <v>615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1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7316</v>
      </c>
      <c r="U338" s="1">
        <v>454</v>
      </c>
      <c r="V338" s="3">
        <v>0.77749999999999997</v>
      </c>
      <c r="W338" s="3">
        <v>0.40969159999999999</v>
      </c>
      <c r="X338" s="3">
        <v>0.112</v>
      </c>
      <c r="Y338" s="3">
        <v>4.0000000000000001E-3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1</v>
      </c>
      <c r="AK338" s="1">
        <v>1</v>
      </c>
      <c r="AL338" s="1">
        <v>1</v>
      </c>
      <c r="AM338" s="1">
        <v>28</v>
      </c>
      <c r="AN338" s="3">
        <v>57.243544158000013</v>
      </c>
      <c r="AO338" s="3">
        <v>-29.243544158000013</v>
      </c>
      <c r="AP338" s="1" t="s">
        <v>6926</v>
      </c>
      <c r="AQ338" s="1">
        <v>130</v>
      </c>
      <c r="AR338" s="1">
        <v>149</v>
      </c>
      <c r="AS338" s="1">
        <v>184</v>
      </c>
      <c r="AT338" s="1">
        <v>252</v>
      </c>
      <c r="AU338" s="1">
        <v>263</v>
      </c>
      <c r="AV338" s="1">
        <v>287</v>
      </c>
      <c r="AW338" s="1">
        <v>354</v>
      </c>
      <c r="AX338" s="1">
        <v>427</v>
      </c>
      <c r="AY338" s="1">
        <v>472</v>
      </c>
      <c r="AZ338" s="1">
        <v>565</v>
      </c>
      <c r="BA338" s="1">
        <v>655</v>
      </c>
      <c r="BB338" s="1">
        <v>933</v>
      </c>
      <c r="BC338" s="1">
        <v>1284</v>
      </c>
      <c r="BD338" s="1">
        <v>1323</v>
      </c>
      <c r="BE338" s="1">
        <v>1327</v>
      </c>
      <c r="BF338" s="1">
        <v>1367</v>
      </c>
      <c r="BG338" s="1">
        <v>1579</v>
      </c>
      <c r="BH338" s="1">
        <v>1601</v>
      </c>
      <c r="BI338" s="1">
        <v>1612</v>
      </c>
      <c r="BJ338" s="1">
        <v>1651</v>
      </c>
      <c r="BK338" s="1">
        <v>1656</v>
      </c>
      <c r="BL338" s="1">
        <v>1663</v>
      </c>
      <c r="BM338" s="1">
        <v>1699</v>
      </c>
      <c r="BN338" s="1">
        <v>1830</v>
      </c>
      <c r="BO338" s="1">
        <v>2065</v>
      </c>
      <c r="BP338" s="1">
        <v>2225</v>
      </c>
      <c r="BQ338" s="1">
        <v>2248</v>
      </c>
      <c r="BR338" s="1">
        <v>2330</v>
      </c>
      <c r="BS338" s="1">
        <v>2356</v>
      </c>
      <c r="BT338" s="1">
        <v>2781</v>
      </c>
      <c r="BU338" s="1">
        <v>28</v>
      </c>
      <c r="BV338" s="1" t="b">
        <v>0</v>
      </c>
    </row>
    <row r="339" spans="1:74" x14ac:dyDescent="0.2">
      <c r="A339" s="1">
        <f>IF(ISERROR(SEARCH(Lookup!B$3,All!G339)),A338,A338+1)</f>
        <v>338</v>
      </c>
      <c r="B339" s="1" t="s">
        <v>3299</v>
      </c>
      <c r="C339" s="1" t="s">
        <v>3663</v>
      </c>
      <c r="D339" s="1" t="s">
        <v>3664</v>
      </c>
      <c r="E339" s="1" t="s">
        <v>317</v>
      </c>
      <c r="F339" s="1" t="s">
        <v>616</v>
      </c>
      <c r="G339" s="1" t="s">
        <v>617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1</v>
      </c>
      <c r="S339" s="1">
        <v>0</v>
      </c>
      <c r="T339" s="1">
        <v>7316</v>
      </c>
      <c r="U339" s="1">
        <v>342</v>
      </c>
      <c r="V339" s="3">
        <v>0.96489999999999998</v>
      </c>
      <c r="W339" s="3">
        <v>0.58479530000000002</v>
      </c>
      <c r="X339" s="3">
        <v>0.12</v>
      </c>
      <c r="Y339" s="3">
        <v>0</v>
      </c>
      <c r="Z339" s="1">
        <v>1</v>
      </c>
      <c r="AA339" s="1">
        <v>1</v>
      </c>
      <c r="AB339" s="1">
        <v>1</v>
      </c>
      <c r="AC339" s="1">
        <v>1</v>
      </c>
      <c r="AD339" s="1">
        <v>1</v>
      </c>
      <c r="AE339" s="1">
        <v>1</v>
      </c>
      <c r="AF339" s="1">
        <v>1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63</v>
      </c>
      <c r="AN339" s="3">
        <v>45.081424826500005</v>
      </c>
      <c r="AO339" s="3">
        <v>17.918575173499995</v>
      </c>
      <c r="AP339" s="1" t="s">
        <v>6927</v>
      </c>
      <c r="AQ339" s="1">
        <v>237</v>
      </c>
      <c r="AR339" s="1">
        <v>280</v>
      </c>
      <c r="AS339" s="1">
        <v>332</v>
      </c>
      <c r="AT339" s="1">
        <v>372</v>
      </c>
      <c r="AU339" s="1">
        <v>392</v>
      </c>
      <c r="AV339" s="1">
        <v>626</v>
      </c>
      <c r="AW339" s="1">
        <v>737</v>
      </c>
      <c r="AX339" s="1">
        <v>755</v>
      </c>
      <c r="AY339" s="1">
        <v>789</v>
      </c>
      <c r="AZ339" s="1">
        <v>893</v>
      </c>
      <c r="BA339" s="1">
        <v>975</v>
      </c>
      <c r="BB339" s="1">
        <v>1160</v>
      </c>
      <c r="BC339" s="1">
        <v>1297</v>
      </c>
      <c r="BD339" s="1">
        <v>1306</v>
      </c>
      <c r="BE339" s="1">
        <v>1348</v>
      </c>
      <c r="BF339" s="1">
        <v>1364</v>
      </c>
      <c r="BG339" s="1">
        <v>1419</v>
      </c>
      <c r="BH339" s="1">
        <v>1498</v>
      </c>
      <c r="BI339" s="1">
        <v>1722</v>
      </c>
      <c r="BJ339" s="1">
        <v>1742</v>
      </c>
      <c r="BK339" s="1">
        <v>1787</v>
      </c>
      <c r="BL339" s="1">
        <v>1816</v>
      </c>
      <c r="BM339" s="1">
        <v>1871</v>
      </c>
      <c r="BN339" s="1">
        <v>1926</v>
      </c>
      <c r="BO339" s="1">
        <v>2057</v>
      </c>
      <c r="BP339" s="1">
        <v>2081</v>
      </c>
      <c r="BQ339" s="1">
        <v>2209</v>
      </c>
      <c r="BR339" s="1">
        <v>2339</v>
      </c>
      <c r="BS339" s="1">
        <v>2626</v>
      </c>
      <c r="BT339" s="1">
        <v>2804</v>
      </c>
      <c r="BU339" s="1">
        <v>10</v>
      </c>
      <c r="BV339" s="1" t="b">
        <v>0</v>
      </c>
    </row>
    <row r="340" spans="1:74" x14ac:dyDescent="0.2">
      <c r="A340" s="1">
        <f>IF(ISERROR(SEARCH(Lookup!B$3,All!G340)),A339,A339+1)</f>
        <v>339</v>
      </c>
      <c r="B340" s="1" t="s">
        <v>3386</v>
      </c>
      <c r="C340" s="1" t="s">
        <v>3665</v>
      </c>
      <c r="D340" s="1" t="s">
        <v>3666</v>
      </c>
      <c r="E340" s="1" t="s">
        <v>41</v>
      </c>
      <c r="F340" s="1" t="s">
        <v>618</v>
      </c>
      <c r="G340" s="1" t="s">
        <v>619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1</v>
      </c>
      <c r="S340" s="1">
        <v>0</v>
      </c>
      <c r="T340" s="1">
        <v>7316</v>
      </c>
      <c r="U340" s="1">
        <v>353</v>
      </c>
      <c r="V340" s="3">
        <v>0.97729999999999995</v>
      </c>
      <c r="W340" s="3">
        <v>0.57507079999999999</v>
      </c>
      <c r="X340" s="3">
        <v>0.108</v>
      </c>
      <c r="Y340" s="3">
        <v>0</v>
      </c>
      <c r="Z340" s="1">
        <v>0</v>
      </c>
      <c r="AA340" s="1">
        <v>0</v>
      </c>
      <c r="AB340" s="1">
        <v>0</v>
      </c>
      <c r="AC340" s="1">
        <v>1</v>
      </c>
      <c r="AD340" s="1">
        <v>1</v>
      </c>
      <c r="AE340" s="1">
        <v>1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52</v>
      </c>
      <c r="AN340" s="3">
        <v>46.425148453999995</v>
      </c>
      <c r="AO340" s="3">
        <v>5.574851546000005</v>
      </c>
      <c r="AP340" s="1" t="s">
        <v>6925</v>
      </c>
      <c r="AQ340" s="1">
        <v>338</v>
      </c>
      <c r="AR340" s="1">
        <v>372</v>
      </c>
      <c r="AS340" s="1">
        <v>755</v>
      </c>
      <c r="AT340" s="1">
        <v>789</v>
      </c>
      <c r="AU340" s="1">
        <v>912</v>
      </c>
      <c r="AV340" s="1">
        <v>955</v>
      </c>
      <c r="AW340" s="1">
        <v>975</v>
      </c>
      <c r="AX340" s="1">
        <v>1017</v>
      </c>
      <c r="AY340" s="1">
        <v>1078</v>
      </c>
      <c r="AZ340" s="1">
        <v>1348</v>
      </c>
      <c r="BA340" s="1">
        <v>1498</v>
      </c>
      <c r="BB340" s="1">
        <v>1519</v>
      </c>
      <c r="BC340" s="1">
        <v>1522</v>
      </c>
      <c r="BD340" s="1">
        <v>1530</v>
      </c>
      <c r="BE340" s="1">
        <v>1742</v>
      </c>
      <c r="BF340" s="1">
        <v>1787</v>
      </c>
      <c r="BG340" s="1">
        <v>1860</v>
      </c>
      <c r="BH340" s="1">
        <v>1873</v>
      </c>
      <c r="BI340" s="1">
        <v>2029</v>
      </c>
      <c r="BJ340" s="1">
        <v>2057</v>
      </c>
      <c r="BK340" s="1">
        <v>2096</v>
      </c>
      <c r="BL340" s="1">
        <v>2339</v>
      </c>
      <c r="BM340" s="1">
        <v>2501</v>
      </c>
      <c r="BN340" s="1">
        <v>2528</v>
      </c>
      <c r="BO340" s="1">
        <v>2626</v>
      </c>
      <c r="BP340" s="1">
        <v>2637</v>
      </c>
      <c r="BQ340" s="1">
        <v>2686</v>
      </c>
      <c r="BR340" s="1">
        <v>2691</v>
      </c>
      <c r="BS340" s="1">
        <v>2804</v>
      </c>
      <c r="BT340" s="1">
        <v>2822</v>
      </c>
      <c r="BU340" s="1">
        <v>16</v>
      </c>
      <c r="BV340" s="1" t="b">
        <v>0</v>
      </c>
    </row>
    <row r="341" spans="1:74" x14ac:dyDescent="0.2">
      <c r="A341" s="1">
        <f>IF(ISERROR(SEARCH(Lookup!B$3,All!G341)),A340,A340+1)</f>
        <v>340</v>
      </c>
      <c r="B341" s="1" t="s">
        <v>3311</v>
      </c>
      <c r="C341" s="1" t="s">
        <v>3633</v>
      </c>
      <c r="D341" s="1" t="s">
        <v>3667</v>
      </c>
      <c r="E341" s="1" t="s">
        <v>64</v>
      </c>
      <c r="F341" s="1" t="s">
        <v>591</v>
      </c>
      <c r="G341" s="1" t="s">
        <v>620</v>
      </c>
      <c r="H341" s="1">
        <v>0</v>
      </c>
      <c r="I341" s="1">
        <v>0</v>
      </c>
      <c r="J341" s="1">
        <v>0</v>
      </c>
      <c r="K341" s="1">
        <v>1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8635</v>
      </c>
      <c r="U341" s="1">
        <v>562</v>
      </c>
      <c r="V341" s="3">
        <v>0.93769999999999998</v>
      </c>
      <c r="W341" s="3">
        <v>0.12989319999999999</v>
      </c>
      <c r="X341" s="3">
        <v>0.17899999999999999</v>
      </c>
      <c r="Y341" s="3">
        <v>0</v>
      </c>
      <c r="Z341" s="1">
        <v>1</v>
      </c>
      <c r="AA341" s="1">
        <v>1</v>
      </c>
      <c r="AB341" s="1">
        <v>1</v>
      </c>
      <c r="AC341" s="1">
        <v>1</v>
      </c>
      <c r="AD341" s="1">
        <v>1</v>
      </c>
      <c r="AE341" s="1">
        <v>1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98</v>
      </c>
      <c r="AN341" s="3">
        <v>79.346809365999988</v>
      </c>
      <c r="AO341" s="3">
        <v>18.653190634000012</v>
      </c>
      <c r="AP341" s="1" t="s">
        <v>6927</v>
      </c>
      <c r="AQ341" s="1">
        <v>6</v>
      </c>
      <c r="AR341" s="1">
        <v>51</v>
      </c>
      <c r="AS341" s="1">
        <v>148</v>
      </c>
      <c r="AT341" s="1">
        <v>172</v>
      </c>
      <c r="AU341" s="1">
        <v>317</v>
      </c>
      <c r="AV341" s="1">
        <v>335</v>
      </c>
      <c r="AW341" s="1">
        <v>355</v>
      </c>
      <c r="AX341" s="1">
        <v>424</v>
      </c>
      <c r="AY341" s="1">
        <v>622</v>
      </c>
      <c r="AZ341" s="1">
        <v>706</v>
      </c>
      <c r="BA341" s="1">
        <v>822</v>
      </c>
      <c r="BB341" s="1">
        <v>868</v>
      </c>
      <c r="BC341" s="1">
        <v>1071</v>
      </c>
      <c r="BD341" s="1">
        <v>1112</v>
      </c>
      <c r="BE341" s="1">
        <v>1171</v>
      </c>
      <c r="BF341" s="1">
        <v>1206</v>
      </c>
      <c r="BG341" s="1">
        <v>1262</v>
      </c>
      <c r="BH341" s="1">
        <v>1265</v>
      </c>
      <c r="BI341" s="1">
        <v>1365</v>
      </c>
      <c r="BJ341" s="1">
        <v>1575</v>
      </c>
      <c r="BK341" s="1">
        <v>1661</v>
      </c>
      <c r="BL341" s="1">
        <v>1812</v>
      </c>
      <c r="BM341" s="1">
        <v>1854</v>
      </c>
      <c r="BN341" s="1">
        <v>1909</v>
      </c>
      <c r="BO341" s="1">
        <v>1950</v>
      </c>
      <c r="BP341" s="1">
        <v>2291</v>
      </c>
      <c r="BQ341" s="1">
        <v>2389</v>
      </c>
      <c r="BR341" s="1">
        <v>2425</v>
      </c>
      <c r="BS341" s="1">
        <v>2464</v>
      </c>
      <c r="BT341" s="1">
        <v>2619</v>
      </c>
      <c r="BU341" s="1">
        <v>5</v>
      </c>
      <c r="BV341" s="1" t="b">
        <v>1</v>
      </c>
    </row>
    <row r="342" spans="1:74" x14ac:dyDescent="0.2">
      <c r="A342" s="1">
        <f>IF(ISERROR(SEARCH(Lookup!B$3,All!G342)),A341,A341+1)</f>
        <v>341</v>
      </c>
      <c r="B342" s="1" t="s">
        <v>3526</v>
      </c>
      <c r="C342" s="1" t="s">
        <v>3668</v>
      </c>
      <c r="D342" s="1" t="s">
        <v>3669</v>
      </c>
      <c r="E342" s="1" t="s">
        <v>117</v>
      </c>
      <c r="F342" s="1" t="s">
        <v>621</v>
      </c>
      <c r="G342" s="1" t="s">
        <v>622</v>
      </c>
      <c r="H342" s="1">
        <v>0</v>
      </c>
      <c r="I342" s="1">
        <v>0</v>
      </c>
      <c r="J342" s="1">
        <v>0</v>
      </c>
      <c r="K342" s="1">
        <v>0</v>
      </c>
      <c r="L342" s="1">
        <v>1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7316</v>
      </c>
      <c r="U342" s="1">
        <v>660</v>
      </c>
      <c r="V342" s="3">
        <v>0.7833</v>
      </c>
      <c r="W342" s="3">
        <v>0.52193650000000003</v>
      </c>
      <c r="X342" s="3">
        <v>8.1000000000000003E-2</v>
      </c>
      <c r="Y342" s="3">
        <v>1.7000000000000001E-2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1</v>
      </c>
      <c r="AJ342" s="1">
        <v>1</v>
      </c>
      <c r="AK342" s="1">
        <v>1</v>
      </c>
      <c r="AL342" s="1">
        <v>1</v>
      </c>
      <c r="AM342" s="1">
        <v>30</v>
      </c>
      <c r="AN342" s="3">
        <v>49.491789932500005</v>
      </c>
      <c r="AO342" s="3">
        <v>-19.491789932500005</v>
      </c>
      <c r="AP342" s="1" t="s">
        <v>6926</v>
      </c>
      <c r="AQ342" s="1">
        <v>24</v>
      </c>
      <c r="AR342" s="1">
        <v>139</v>
      </c>
      <c r="AS342" s="1">
        <v>160</v>
      </c>
      <c r="AT342" s="1">
        <v>184</v>
      </c>
      <c r="AU342" s="1">
        <v>234</v>
      </c>
      <c r="AV342" s="1">
        <v>290</v>
      </c>
      <c r="AW342" s="1">
        <v>529</v>
      </c>
      <c r="AX342" s="1">
        <v>544</v>
      </c>
      <c r="AY342" s="1">
        <v>584</v>
      </c>
      <c r="AZ342" s="1">
        <v>588</v>
      </c>
      <c r="BA342" s="1">
        <v>645</v>
      </c>
      <c r="BB342" s="1">
        <v>917</v>
      </c>
      <c r="BC342" s="1">
        <v>1107</v>
      </c>
      <c r="BD342" s="1">
        <v>1146</v>
      </c>
      <c r="BE342" s="1">
        <v>1175</v>
      </c>
      <c r="BF342" s="1">
        <v>1209</v>
      </c>
      <c r="BG342" s="1">
        <v>1210</v>
      </c>
      <c r="BH342" s="1">
        <v>1225</v>
      </c>
      <c r="BI342" s="1">
        <v>1246</v>
      </c>
      <c r="BJ342" s="1">
        <v>1247</v>
      </c>
      <c r="BK342" s="1">
        <v>1296</v>
      </c>
      <c r="BL342" s="1">
        <v>1360</v>
      </c>
      <c r="BM342" s="1">
        <v>1431</v>
      </c>
      <c r="BN342" s="1">
        <v>1477</v>
      </c>
      <c r="BO342" s="1">
        <v>1520</v>
      </c>
      <c r="BP342" s="1">
        <v>1619</v>
      </c>
      <c r="BQ342" s="1">
        <v>1788</v>
      </c>
      <c r="BR342" s="1">
        <v>1964</v>
      </c>
      <c r="BS342" s="1">
        <v>2107</v>
      </c>
      <c r="BT342" s="1">
        <v>2611</v>
      </c>
      <c r="BU342" s="1">
        <v>23</v>
      </c>
      <c r="BV342" s="1" t="b">
        <v>0</v>
      </c>
    </row>
    <row r="343" spans="1:74" x14ac:dyDescent="0.2">
      <c r="A343" s="1">
        <f>IF(ISERROR(SEARCH(Lookup!B$3,All!G343)),A342,A342+1)</f>
        <v>342</v>
      </c>
      <c r="B343" s="1" t="s">
        <v>3325</v>
      </c>
      <c r="C343" s="1" t="s">
        <v>3670</v>
      </c>
      <c r="D343" s="1" t="s">
        <v>3671</v>
      </c>
      <c r="E343" s="1" t="s">
        <v>53</v>
      </c>
      <c r="F343" s="1" t="s">
        <v>623</v>
      </c>
      <c r="G343" s="1" t="s">
        <v>624</v>
      </c>
      <c r="H343" s="1">
        <v>0</v>
      </c>
      <c r="I343" s="1">
        <v>0</v>
      </c>
      <c r="J343" s="1">
        <v>0</v>
      </c>
      <c r="K343" s="1">
        <v>1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7331</v>
      </c>
      <c r="U343" s="1">
        <v>746</v>
      </c>
      <c r="V343" s="3">
        <v>0.83650000000000002</v>
      </c>
      <c r="W343" s="3">
        <v>0.33780159999999998</v>
      </c>
      <c r="X343" s="3">
        <v>0.17299999999999999</v>
      </c>
      <c r="Y343" s="3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1</v>
      </c>
      <c r="AJ343" s="1">
        <v>1</v>
      </c>
      <c r="AK343" s="1">
        <v>1</v>
      </c>
      <c r="AL343" s="1">
        <v>1</v>
      </c>
      <c r="AM343" s="1">
        <v>71</v>
      </c>
      <c r="AN343" s="3">
        <v>61.600212708000001</v>
      </c>
      <c r="AO343" s="3">
        <v>9.3997872919999992</v>
      </c>
      <c r="AP343" s="1" t="s">
        <v>6925</v>
      </c>
      <c r="AQ343" s="1">
        <v>24</v>
      </c>
      <c r="AR343" s="1">
        <v>59</v>
      </c>
      <c r="AS343" s="1">
        <v>184</v>
      </c>
      <c r="AT343" s="1">
        <v>190</v>
      </c>
      <c r="AU343" s="1">
        <v>225</v>
      </c>
      <c r="AV343" s="1">
        <v>296</v>
      </c>
      <c r="AW343" s="1">
        <v>315</v>
      </c>
      <c r="AX343" s="1">
        <v>328</v>
      </c>
      <c r="AY343" s="1">
        <v>395</v>
      </c>
      <c r="AZ343" s="1">
        <v>482</v>
      </c>
      <c r="BA343" s="1">
        <v>488</v>
      </c>
      <c r="BB343" s="1">
        <v>544</v>
      </c>
      <c r="BC343" s="1">
        <v>614</v>
      </c>
      <c r="BD343" s="1">
        <v>865</v>
      </c>
      <c r="BE343" s="1">
        <v>913</v>
      </c>
      <c r="BF343" s="1">
        <v>918</v>
      </c>
      <c r="BG343" s="1">
        <v>967</v>
      </c>
      <c r="BH343" s="1">
        <v>1048</v>
      </c>
      <c r="BI343" s="1">
        <v>1095</v>
      </c>
      <c r="BJ343" s="1">
        <v>1186</v>
      </c>
      <c r="BK343" s="1">
        <v>1267</v>
      </c>
      <c r="BL343" s="1">
        <v>1354</v>
      </c>
      <c r="BM343" s="1">
        <v>1487</v>
      </c>
      <c r="BN343" s="1">
        <v>1493</v>
      </c>
      <c r="BO343" s="1">
        <v>1535</v>
      </c>
      <c r="BP343" s="1">
        <v>1940</v>
      </c>
      <c r="BQ343" s="1">
        <v>1992</v>
      </c>
      <c r="BR343" s="1">
        <v>2026</v>
      </c>
      <c r="BS343" s="1">
        <v>2104</v>
      </c>
      <c r="BT343" s="1">
        <v>2540</v>
      </c>
      <c r="BU343" s="1">
        <v>9</v>
      </c>
      <c r="BV343" s="1" t="b">
        <v>1</v>
      </c>
    </row>
    <row r="344" spans="1:74" x14ac:dyDescent="0.2">
      <c r="A344" s="1">
        <f>IF(ISERROR(SEARCH(Lookup!B$3,All!G344)),A343,A343+1)</f>
        <v>343</v>
      </c>
      <c r="B344" s="1" t="s">
        <v>3368</v>
      </c>
      <c r="C344" s="1" t="s">
        <v>3672</v>
      </c>
      <c r="D344" s="1" t="s">
        <v>3673</v>
      </c>
      <c r="E344" s="1" t="s">
        <v>149</v>
      </c>
      <c r="F344" s="1" t="s">
        <v>625</v>
      </c>
      <c r="G344" s="1" t="s">
        <v>626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1</v>
      </c>
      <c r="R344" s="1">
        <v>0</v>
      </c>
      <c r="S344" s="1">
        <v>0</v>
      </c>
      <c r="T344" s="1">
        <v>7316</v>
      </c>
      <c r="U344" s="1">
        <v>392</v>
      </c>
      <c r="V344" s="3">
        <v>0.93110000000000004</v>
      </c>
      <c r="W344" s="3">
        <v>0.51020410000000005</v>
      </c>
      <c r="X344" s="3">
        <v>6.5000000000000002E-2</v>
      </c>
      <c r="Y344" s="3">
        <v>5.0000000000000001E-3</v>
      </c>
      <c r="Z344" s="1">
        <v>1</v>
      </c>
      <c r="AA344" s="1">
        <v>1</v>
      </c>
      <c r="AB344" s="1">
        <v>1</v>
      </c>
      <c r="AC344" s="1">
        <v>1</v>
      </c>
      <c r="AD344" s="1">
        <v>1</v>
      </c>
      <c r="AE344" s="1">
        <v>1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48</v>
      </c>
      <c r="AN344" s="3">
        <v>52.624388470499994</v>
      </c>
      <c r="AO344" s="3">
        <v>-4.6243884704999942</v>
      </c>
      <c r="AP344" s="1" t="s">
        <v>6925</v>
      </c>
      <c r="AQ344" s="1">
        <v>33</v>
      </c>
      <c r="AR344" s="1">
        <v>134</v>
      </c>
      <c r="AS344" s="1">
        <v>293</v>
      </c>
      <c r="AT344" s="1">
        <v>583</v>
      </c>
      <c r="AU344" s="1">
        <v>603</v>
      </c>
      <c r="AV344" s="1">
        <v>680</v>
      </c>
      <c r="AW344" s="1">
        <v>784</v>
      </c>
      <c r="AX344" s="1">
        <v>807</v>
      </c>
      <c r="AY344" s="1">
        <v>909</v>
      </c>
      <c r="AZ344" s="1">
        <v>1059</v>
      </c>
      <c r="BA344" s="1">
        <v>1115</v>
      </c>
      <c r="BB344" s="1">
        <v>1174</v>
      </c>
      <c r="BC344" s="1">
        <v>1231</v>
      </c>
      <c r="BD344" s="1">
        <v>1258</v>
      </c>
      <c r="BE344" s="1">
        <v>1392</v>
      </c>
      <c r="BF344" s="1">
        <v>1453</v>
      </c>
      <c r="BG344" s="1">
        <v>1472</v>
      </c>
      <c r="BH344" s="1">
        <v>1479</v>
      </c>
      <c r="BI344" s="1">
        <v>1581</v>
      </c>
      <c r="BJ344" s="1">
        <v>1768</v>
      </c>
      <c r="BK344" s="1">
        <v>1817</v>
      </c>
      <c r="BL344" s="1">
        <v>1881</v>
      </c>
      <c r="BM344" s="1">
        <v>1923</v>
      </c>
      <c r="BN344" s="1">
        <v>2075</v>
      </c>
      <c r="BO344" s="1">
        <v>2120</v>
      </c>
      <c r="BP344" s="1">
        <v>2247</v>
      </c>
      <c r="BQ344" s="1">
        <v>2317</v>
      </c>
      <c r="BR344" s="1">
        <v>2340</v>
      </c>
      <c r="BS344" s="1">
        <v>2474</v>
      </c>
      <c r="BT344" s="1">
        <v>2631</v>
      </c>
      <c r="BU344" s="1">
        <v>24</v>
      </c>
      <c r="BV344" s="1" t="b">
        <v>0</v>
      </c>
    </row>
    <row r="345" spans="1:74" x14ac:dyDescent="0.2">
      <c r="A345" s="1">
        <f>IF(ISERROR(SEARCH(Lookup!B$3,All!G345)),A344,A344+1)</f>
        <v>344</v>
      </c>
      <c r="B345" s="1" t="s">
        <v>3368</v>
      </c>
      <c r="C345" s="1" t="s">
        <v>3672</v>
      </c>
      <c r="D345" s="1" t="s">
        <v>3674</v>
      </c>
      <c r="E345" s="1" t="s">
        <v>149</v>
      </c>
      <c r="F345" s="1" t="s">
        <v>625</v>
      </c>
      <c r="G345" s="1" t="s">
        <v>627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1</v>
      </c>
      <c r="R345" s="1">
        <v>0</v>
      </c>
      <c r="S345" s="1">
        <v>0</v>
      </c>
      <c r="T345" s="1">
        <v>7316</v>
      </c>
      <c r="U345" s="1">
        <v>299</v>
      </c>
      <c r="V345" s="3">
        <v>0.92979999999999996</v>
      </c>
      <c r="W345" s="3">
        <v>0.42666670000000001</v>
      </c>
      <c r="X345" s="3">
        <v>0.218</v>
      </c>
      <c r="Y345" s="3">
        <v>1.4999999999999999E-2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1</v>
      </c>
      <c r="AJ345" s="1">
        <v>1</v>
      </c>
      <c r="AK345" s="1">
        <v>1</v>
      </c>
      <c r="AL345" s="1">
        <v>1</v>
      </c>
      <c r="AM345" s="1">
        <v>41</v>
      </c>
      <c r="AN345" s="3">
        <v>54.197318983500004</v>
      </c>
      <c r="AO345" s="3">
        <v>-13.197318983500004</v>
      </c>
      <c r="AP345" s="1" t="s">
        <v>6925</v>
      </c>
      <c r="AQ345" s="1">
        <v>106</v>
      </c>
      <c r="AR345" s="1">
        <v>139</v>
      </c>
      <c r="AS345" s="1">
        <v>190</v>
      </c>
      <c r="AT345" s="1">
        <v>449</v>
      </c>
      <c r="AU345" s="1">
        <v>482</v>
      </c>
      <c r="AV345" s="1">
        <v>589</v>
      </c>
      <c r="AW345" s="1">
        <v>601</v>
      </c>
      <c r="AX345" s="1">
        <v>614</v>
      </c>
      <c r="AY345" s="1">
        <v>648</v>
      </c>
      <c r="AZ345" s="1">
        <v>695</v>
      </c>
      <c r="BA345" s="1">
        <v>729</v>
      </c>
      <c r="BB345" s="1">
        <v>750</v>
      </c>
      <c r="BC345" s="1">
        <v>751</v>
      </c>
      <c r="BD345" s="1">
        <v>865</v>
      </c>
      <c r="BE345" s="1">
        <v>918</v>
      </c>
      <c r="BF345" s="1">
        <v>998</v>
      </c>
      <c r="BG345" s="1">
        <v>1048</v>
      </c>
      <c r="BH345" s="1">
        <v>1082</v>
      </c>
      <c r="BI345" s="1">
        <v>1116</v>
      </c>
      <c r="BJ345" s="1">
        <v>1134</v>
      </c>
      <c r="BK345" s="1">
        <v>1228</v>
      </c>
      <c r="BL345" s="1">
        <v>1267</v>
      </c>
      <c r="BM345" s="1">
        <v>1358</v>
      </c>
      <c r="BN345" s="1">
        <v>1541</v>
      </c>
      <c r="BO345" s="1">
        <v>1559</v>
      </c>
      <c r="BP345" s="1">
        <v>1598</v>
      </c>
      <c r="BQ345" s="1">
        <v>1698</v>
      </c>
      <c r="BR345" s="1">
        <v>1704</v>
      </c>
      <c r="BS345" s="1">
        <v>1992</v>
      </c>
      <c r="BT345" s="1">
        <v>2008</v>
      </c>
      <c r="BU345" s="1">
        <v>18</v>
      </c>
      <c r="BV345" s="1" t="b">
        <v>0</v>
      </c>
    </row>
    <row r="346" spans="1:74" x14ac:dyDescent="0.2">
      <c r="A346" s="1">
        <f>IF(ISERROR(SEARCH(Lookup!B$3,All!G346)),A345,A345+1)</f>
        <v>345</v>
      </c>
      <c r="B346" s="1" t="s">
        <v>3299</v>
      </c>
      <c r="C346" s="1" t="s">
        <v>3544</v>
      </c>
      <c r="D346" s="1" t="s">
        <v>3675</v>
      </c>
      <c r="E346" s="1" t="s">
        <v>317</v>
      </c>
      <c r="F346" s="1" t="s">
        <v>514</v>
      </c>
      <c r="G346" s="1" t="s">
        <v>628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1</v>
      </c>
      <c r="P346" s="1">
        <v>0</v>
      </c>
      <c r="Q346" s="1">
        <v>0</v>
      </c>
      <c r="R346" s="1">
        <v>0</v>
      </c>
      <c r="S346" s="1">
        <v>0</v>
      </c>
      <c r="T346" s="1">
        <v>7316</v>
      </c>
      <c r="U346" s="1">
        <v>269</v>
      </c>
      <c r="V346" s="3">
        <v>0.65800000000000003</v>
      </c>
      <c r="W346" s="3">
        <v>0.64312270000000005</v>
      </c>
      <c r="X346" s="3">
        <v>0.14899999999999999</v>
      </c>
      <c r="Y346" s="3">
        <v>1.4999999999999999E-2</v>
      </c>
      <c r="Z346" s="1">
        <v>1</v>
      </c>
      <c r="AA346" s="1">
        <v>1</v>
      </c>
      <c r="AB346" s="1">
        <v>1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61</v>
      </c>
      <c r="AN346" s="3">
        <v>35.873378263500001</v>
      </c>
      <c r="AO346" s="3">
        <v>25.126621736499999</v>
      </c>
      <c r="AP346" s="1" t="s">
        <v>6927</v>
      </c>
      <c r="AQ346" s="1">
        <v>1</v>
      </c>
      <c r="AR346" s="1">
        <v>13</v>
      </c>
      <c r="AS346" s="1">
        <v>21</v>
      </c>
      <c r="AT346" s="1">
        <v>34</v>
      </c>
      <c r="AU346" s="1">
        <v>175</v>
      </c>
      <c r="AV346" s="1">
        <v>219</v>
      </c>
      <c r="AW346" s="1">
        <v>235</v>
      </c>
      <c r="AX346" s="1">
        <v>376</v>
      </c>
      <c r="AY346" s="1">
        <v>478</v>
      </c>
      <c r="AZ346" s="1">
        <v>592</v>
      </c>
      <c r="BA346" s="1">
        <v>703</v>
      </c>
      <c r="BB346" s="1">
        <v>731</v>
      </c>
      <c r="BC346" s="1">
        <v>811</v>
      </c>
      <c r="BD346" s="1">
        <v>953</v>
      </c>
      <c r="BE346" s="1">
        <v>963</v>
      </c>
      <c r="BF346" s="1">
        <v>1179</v>
      </c>
      <c r="BG346" s="1">
        <v>1383</v>
      </c>
      <c r="BH346" s="1">
        <v>1485</v>
      </c>
      <c r="BI346" s="1">
        <v>1562</v>
      </c>
      <c r="BJ346" s="1">
        <v>1621</v>
      </c>
      <c r="BK346" s="1">
        <v>1675</v>
      </c>
      <c r="BL346" s="1">
        <v>1684</v>
      </c>
      <c r="BM346" s="1">
        <v>2036</v>
      </c>
      <c r="BN346" s="1">
        <v>2138</v>
      </c>
      <c r="BO346" s="1">
        <v>2304</v>
      </c>
      <c r="BP346" s="1">
        <v>2424</v>
      </c>
      <c r="BQ346" s="1">
        <v>2512</v>
      </c>
      <c r="BR346" s="1">
        <v>2749</v>
      </c>
      <c r="BS346" s="1">
        <v>2811</v>
      </c>
      <c r="BT346" s="1">
        <v>2812</v>
      </c>
      <c r="BU346" s="1">
        <v>11</v>
      </c>
      <c r="BV346" s="1" t="b">
        <v>0</v>
      </c>
    </row>
    <row r="347" spans="1:74" x14ac:dyDescent="0.2">
      <c r="A347" s="1">
        <f>IF(ISERROR(SEARCH(Lookup!B$3,All!G347)),A346,A346+1)</f>
        <v>346</v>
      </c>
      <c r="B347" s="1" t="s">
        <v>3299</v>
      </c>
      <c r="C347" s="1" t="s">
        <v>3676</v>
      </c>
      <c r="D347" s="1" t="s">
        <v>3677</v>
      </c>
      <c r="E347" s="1" t="s">
        <v>317</v>
      </c>
      <c r="F347" s="1" t="s">
        <v>629</v>
      </c>
      <c r="G347" s="1" t="s">
        <v>630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1</v>
      </c>
      <c r="R347" s="1">
        <v>0</v>
      </c>
      <c r="S347" s="1">
        <v>0</v>
      </c>
      <c r="T347" s="1">
        <v>7316</v>
      </c>
      <c r="U347" s="1">
        <v>461</v>
      </c>
      <c r="V347" s="3">
        <v>0.96099999999999997</v>
      </c>
      <c r="W347" s="3">
        <v>0.47071580000000002</v>
      </c>
      <c r="X347" s="3">
        <v>0</v>
      </c>
      <c r="Y347" s="3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1</v>
      </c>
      <c r="AJ347" s="1">
        <v>1</v>
      </c>
      <c r="AK347" s="1">
        <v>1</v>
      </c>
      <c r="AL347" s="1">
        <v>1</v>
      </c>
      <c r="AM347" s="1">
        <v>97</v>
      </c>
      <c r="AN347" s="3">
        <v>58.335756679000006</v>
      </c>
      <c r="AO347" s="3">
        <v>38.664243320999994</v>
      </c>
      <c r="AP347" s="1" t="s">
        <v>6929</v>
      </c>
      <c r="AQ347" s="1">
        <v>30</v>
      </c>
      <c r="AR347" s="1">
        <v>71</v>
      </c>
      <c r="AS347" s="1">
        <v>92</v>
      </c>
      <c r="AT347" s="1">
        <v>141</v>
      </c>
      <c r="AU347" s="1">
        <v>160</v>
      </c>
      <c r="AV347" s="1">
        <v>166</v>
      </c>
      <c r="AW347" s="1">
        <v>244</v>
      </c>
      <c r="AX347" s="1">
        <v>285</v>
      </c>
      <c r="AY347" s="1">
        <v>290</v>
      </c>
      <c r="AZ347" s="1">
        <v>366</v>
      </c>
      <c r="BA347" s="1">
        <v>428</v>
      </c>
      <c r="BB347" s="1">
        <v>589</v>
      </c>
      <c r="BC347" s="1">
        <v>632</v>
      </c>
      <c r="BD347" s="1">
        <v>710</v>
      </c>
      <c r="BE347" s="1">
        <v>757</v>
      </c>
      <c r="BF347" s="1">
        <v>772</v>
      </c>
      <c r="BG347" s="1">
        <v>841</v>
      </c>
      <c r="BH347" s="1">
        <v>894</v>
      </c>
      <c r="BI347" s="1">
        <v>917</v>
      </c>
      <c r="BJ347" s="1">
        <v>1107</v>
      </c>
      <c r="BK347" s="1">
        <v>1146</v>
      </c>
      <c r="BL347" s="1">
        <v>1225</v>
      </c>
      <c r="BM347" s="1">
        <v>1232</v>
      </c>
      <c r="BN347" s="1">
        <v>1240</v>
      </c>
      <c r="BO347" s="1">
        <v>1277</v>
      </c>
      <c r="BP347" s="1">
        <v>1349</v>
      </c>
      <c r="BQ347" s="1">
        <v>1576</v>
      </c>
      <c r="BR347" s="1">
        <v>1701</v>
      </c>
      <c r="BS347" s="1">
        <v>1869</v>
      </c>
      <c r="BT347" s="1">
        <v>2023</v>
      </c>
      <c r="BU347" s="1">
        <v>1</v>
      </c>
      <c r="BV347" s="1" t="b">
        <v>1</v>
      </c>
    </row>
    <row r="348" spans="1:74" x14ac:dyDescent="0.2">
      <c r="A348" s="1">
        <f>IF(ISERROR(SEARCH(Lookup!B$3,All!G348)),A347,A347+1)</f>
        <v>347</v>
      </c>
      <c r="B348" s="1" t="s">
        <v>3299</v>
      </c>
      <c r="C348" s="1" t="s">
        <v>3676</v>
      </c>
      <c r="D348" s="1" t="s">
        <v>3678</v>
      </c>
      <c r="E348" s="1" t="s">
        <v>317</v>
      </c>
      <c r="F348" s="1" t="s">
        <v>629</v>
      </c>
      <c r="G348" s="1" t="s">
        <v>631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1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7316</v>
      </c>
      <c r="U348" s="1">
        <v>316</v>
      </c>
      <c r="V348" s="3">
        <v>0.92720000000000002</v>
      </c>
      <c r="W348" s="3">
        <v>0.5443038</v>
      </c>
      <c r="X348" s="3">
        <v>0.114</v>
      </c>
      <c r="Y348" s="3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1</v>
      </c>
      <c r="AG348" s="1">
        <v>1</v>
      </c>
      <c r="AH348" s="1">
        <v>1</v>
      </c>
      <c r="AI348" s="1">
        <v>0</v>
      </c>
      <c r="AJ348" s="1">
        <v>0</v>
      </c>
      <c r="AK348" s="1">
        <v>0</v>
      </c>
      <c r="AL348" s="1">
        <v>0</v>
      </c>
      <c r="AM348" s="1">
        <v>41</v>
      </c>
      <c r="AN348" s="3">
        <v>48.093365618999997</v>
      </c>
      <c r="AO348" s="3">
        <v>-7.0933656189999965</v>
      </c>
      <c r="AP348" s="1" t="s">
        <v>6925</v>
      </c>
      <c r="AQ348" s="1">
        <v>129</v>
      </c>
      <c r="AR348" s="1">
        <v>253</v>
      </c>
      <c r="AS348" s="1">
        <v>269</v>
      </c>
      <c r="AT348" s="1">
        <v>288</v>
      </c>
      <c r="AU348" s="1">
        <v>654</v>
      </c>
      <c r="AV348" s="1">
        <v>1000</v>
      </c>
      <c r="AW348" s="1">
        <v>1065</v>
      </c>
      <c r="AX348" s="1">
        <v>1139</v>
      </c>
      <c r="AY348" s="1">
        <v>1238</v>
      </c>
      <c r="AZ348" s="1">
        <v>1700</v>
      </c>
      <c r="BA348" s="1">
        <v>1754</v>
      </c>
      <c r="BB348" s="1">
        <v>1755</v>
      </c>
      <c r="BC348" s="1">
        <v>1764</v>
      </c>
      <c r="BD348" s="1">
        <v>1941</v>
      </c>
      <c r="BE348" s="1">
        <v>2038</v>
      </c>
      <c r="BF348" s="1">
        <v>2052</v>
      </c>
      <c r="BG348" s="1">
        <v>2056</v>
      </c>
      <c r="BH348" s="1">
        <v>2102</v>
      </c>
      <c r="BI348" s="1">
        <v>2121</v>
      </c>
      <c r="BJ348" s="1">
        <v>2149</v>
      </c>
      <c r="BK348" s="1">
        <v>2172</v>
      </c>
      <c r="BL348" s="1">
        <v>2184</v>
      </c>
      <c r="BM348" s="1">
        <v>2248</v>
      </c>
      <c r="BN348" s="1">
        <v>2275</v>
      </c>
      <c r="BO348" s="1">
        <v>2356</v>
      </c>
      <c r="BP348" s="1">
        <v>2459</v>
      </c>
      <c r="BQ348" s="1">
        <v>2529</v>
      </c>
      <c r="BR348" s="1">
        <v>2578</v>
      </c>
      <c r="BS348" s="1">
        <v>2674</v>
      </c>
      <c r="BT348" s="1">
        <v>2781</v>
      </c>
      <c r="BU348" s="1">
        <v>22</v>
      </c>
      <c r="BV348" s="1" t="b">
        <v>0</v>
      </c>
    </row>
    <row r="349" spans="1:74" x14ac:dyDescent="0.2">
      <c r="A349" s="1">
        <f>IF(ISERROR(SEARCH(Lookup!B$3,All!G349)),A348,A348+1)</f>
        <v>348</v>
      </c>
      <c r="B349" s="1" t="s">
        <v>3305</v>
      </c>
      <c r="C349" s="1" t="s">
        <v>3412</v>
      </c>
      <c r="D349" s="1" t="s">
        <v>3679</v>
      </c>
      <c r="E349" s="1" t="s">
        <v>47</v>
      </c>
      <c r="F349" s="1" t="s">
        <v>48</v>
      </c>
      <c r="G349" s="1" t="s">
        <v>632</v>
      </c>
      <c r="H349" s="1">
        <v>1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7660</v>
      </c>
      <c r="U349" s="1">
        <v>342</v>
      </c>
      <c r="V349" s="3">
        <v>8.8000000000000005E-3</v>
      </c>
      <c r="W349" s="3">
        <v>0.71802319999999997</v>
      </c>
      <c r="X349" s="3">
        <v>0.13100000000000001</v>
      </c>
      <c r="Y349" s="3">
        <v>0.03</v>
      </c>
      <c r="Z349" s="1">
        <v>1</v>
      </c>
      <c r="AA349" s="1">
        <v>1</v>
      </c>
      <c r="AB349" s="1">
        <v>1</v>
      </c>
      <c r="AC349" s="1">
        <v>1</v>
      </c>
      <c r="AD349" s="1">
        <v>1</v>
      </c>
      <c r="AE349" s="1">
        <v>1</v>
      </c>
      <c r="AF349" s="1">
        <v>1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2</v>
      </c>
      <c r="AN349" s="3">
        <v>22.828162515999999</v>
      </c>
      <c r="AO349" s="3">
        <v>-20.828162515999999</v>
      </c>
      <c r="AP349" s="1" t="s">
        <v>6926</v>
      </c>
      <c r="AQ349" s="1">
        <v>47</v>
      </c>
      <c r="AR349" s="1">
        <v>76</v>
      </c>
      <c r="AS349" s="1">
        <v>89</v>
      </c>
      <c r="AT349" s="1">
        <v>374</v>
      </c>
      <c r="AU349" s="1">
        <v>386</v>
      </c>
      <c r="AV349" s="1">
        <v>412</v>
      </c>
      <c r="AW349" s="1">
        <v>483</v>
      </c>
      <c r="AX349" s="1">
        <v>631</v>
      </c>
      <c r="AY349" s="1">
        <v>763</v>
      </c>
      <c r="AZ349" s="1">
        <v>776</v>
      </c>
      <c r="BA349" s="1">
        <v>993</v>
      </c>
      <c r="BB349" s="1">
        <v>1009</v>
      </c>
      <c r="BC349" s="1">
        <v>1047</v>
      </c>
      <c r="BD349" s="1">
        <v>1153</v>
      </c>
      <c r="BE349" s="1">
        <v>1433</v>
      </c>
      <c r="BF349" s="1">
        <v>1507</v>
      </c>
      <c r="BG349" s="1">
        <v>1508</v>
      </c>
      <c r="BH349" s="1">
        <v>1567</v>
      </c>
      <c r="BI349" s="1">
        <v>1616</v>
      </c>
      <c r="BJ349" s="1">
        <v>1708</v>
      </c>
      <c r="BK349" s="1">
        <v>1932</v>
      </c>
      <c r="BL349" s="1">
        <v>2214</v>
      </c>
      <c r="BM349" s="1">
        <v>2350</v>
      </c>
      <c r="BN349" s="1">
        <v>2493</v>
      </c>
      <c r="BO349" s="1">
        <v>2537</v>
      </c>
      <c r="BP349" s="1">
        <v>2543</v>
      </c>
      <c r="BQ349" s="1">
        <v>2562</v>
      </c>
      <c r="BR349" s="1">
        <v>2800</v>
      </c>
      <c r="BS349" s="1">
        <v>2824</v>
      </c>
      <c r="BT349" s="1">
        <v>2828</v>
      </c>
      <c r="BU349" s="1">
        <v>26</v>
      </c>
      <c r="BV349" s="1" t="b">
        <v>0</v>
      </c>
    </row>
    <row r="350" spans="1:74" x14ac:dyDescent="0.2">
      <c r="A350" s="1">
        <f>IF(ISERROR(SEARCH(Lookup!B$3,All!G350)),A349,A349+1)</f>
        <v>349</v>
      </c>
      <c r="B350" s="1" t="s">
        <v>3305</v>
      </c>
      <c r="C350" s="1" t="s">
        <v>3629</v>
      </c>
      <c r="D350" s="1" t="s">
        <v>3680</v>
      </c>
      <c r="E350" s="1" t="s">
        <v>47</v>
      </c>
      <c r="F350" s="1" t="s">
        <v>67</v>
      </c>
      <c r="G350" s="1" t="s">
        <v>633</v>
      </c>
      <c r="H350" s="1">
        <v>0</v>
      </c>
      <c r="I350" s="1">
        <v>0</v>
      </c>
      <c r="J350" s="1">
        <v>1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8277</v>
      </c>
      <c r="U350" s="1">
        <v>487</v>
      </c>
      <c r="V350" s="3">
        <v>0.79879999999999995</v>
      </c>
      <c r="W350" s="3">
        <v>0.2032854</v>
      </c>
      <c r="X350" s="3">
        <v>0</v>
      </c>
      <c r="Y350" s="3">
        <v>0</v>
      </c>
      <c r="Z350" s="1">
        <v>1</v>
      </c>
      <c r="AA350" s="1">
        <v>1</v>
      </c>
      <c r="AB350" s="1">
        <v>1</v>
      </c>
      <c r="AC350" s="1">
        <v>1</v>
      </c>
      <c r="AD350" s="1">
        <v>1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77</v>
      </c>
      <c r="AN350" s="3">
        <v>77.912111726999996</v>
      </c>
      <c r="AO350" s="3">
        <v>-0.91211172699999565</v>
      </c>
      <c r="AP350" s="1" t="s">
        <v>6925</v>
      </c>
      <c r="AQ350" s="1">
        <v>38</v>
      </c>
      <c r="AR350" s="1">
        <v>46</v>
      </c>
      <c r="AS350" s="1">
        <v>163</v>
      </c>
      <c r="AT350" s="1">
        <v>256</v>
      </c>
      <c r="AU350" s="1">
        <v>312</v>
      </c>
      <c r="AV350" s="1">
        <v>432</v>
      </c>
      <c r="AW350" s="1">
        <v>435</v>
      </c>
      <c r="AX350" s="1">
        <v>519</v>
      </c>
      <c r="AY350" s="1">
        <v>683</v>
      </c>
      <c r="AZ350" s="1">
        <v>771</v>
      </c>
      <c r="BA350" s="1">
        <v>832</v>
      </c>
      <c r="BB350" s="1">
        <v>842</v>
      </c>
      <c r="BC350" s="1">
        <v>958</v>
      </c>
      <c r="BD350" s="1">
        <v>1035</v>
      </c>
      <c r="BE350" s="1">
        <v>1251</v>
      </c>
      <c r="BF350" s="1">
        <v>1301</v>
      </c>
      <c r="BG350" s="1">
        <v>1689</v>
      </c>
      <c r="BH350" s="1">
        <v>1725</v>
      </c>
      <c r="BI350" s="1">
        <v>1859</v>
      </c>
      <c r="BJ350" s="1">
        <v>1917</v>
      </c>
      <c r="BK350" s="1">
        <v>2123</v>
      </c>
      <c r="BL350" s="1">
        <v>2207</v>
      </c>
      <c r="BM350" s="1">
        <v>2208</v>
      </c>
      <c r="BN350" s="1">
        <v>2303</v>
      </c>
      <c r="BO350" s="1">
        <v>2395</v>
      </c>
      <c r="BP350" s="1">
        <v>2550</v>
      </c>
      <c r="BQ350" s="1">
        <v>2657</v>
      </c>
      <c r="BR350" s="1">
        <v>2672</v>
      </c>
      <c r="BS350" s="1">
        <v>2714</v>
      </c>
      <c r="BT350" s="1">
        <v>2810</v>
      </c>
      <c r="BU350" s="1">
        <v>24</v>
      </c>
      <c r="BV350" s="1" t="b">
        <v>0</v>
      </c>
    </row>
    <row r="351" spans="1:74" x14ac:dyDescent="0.2">
      <c r="A351" s="1">
        <f>IF(ISERROR(SEARCH(Lookup!B$3,All!G351)),A350,A350+1)</f>
        <v>350</v>
      </c>
      <c r="B351" s="1" t="s">
        <v>3386</v>
      </c>
      <c r="C351" s="1" t="s">
        <v>3387</v>
      </c>
      <c r="D351" s="1" t="s">
        <v>3681</v>
      </c>
      <c r="E351" s="1" t="s">
        <v>41</v>
      </c>
      <c r="F351" s="1" t="s">
        <v>384</v>
      </c>
      <c r="G351" s="1" t="s">
        <v>634</v>
      </c>
      <c r="H351" s="1">
        <v>0</v>
      </c>
      <c r="I351" s="1">
        <v>1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7991</v>
      </c>
      <c r="U351" s="1">
        <v>368</v>
      </c>
      <c r="V351" s="3">
        <v>0.18210000000000001</v>
      </c>
      <c r="W351" s="3">
        <v>0.81793479999999996</v>
      </c>
      <c r="X351" s="3">
        <v>0.13100000000000001</v>
      </c>
      <c r="Y351" s="3">
        <v>3.4000000000000002E-2</v>
      </c>
      <c r="Z351" s="1">
        <v>1</v>
      </c>
      <c r="AA351" s="1">
        <v>1</v>
      </c>
      <c r="AB351" s="1">
        <v>1</v>
      </c>
      <c r="AC351" s="1">
        <v>1</v>
      </c>
      <c r="AD351" s="1">
        <v>1</v>
      </c>
      <c r="AE351" s="1">
        <v>1</v>
      </c>
      <c r="AF351" s="1">
        <v>1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34</v>
      </c>
      <c r="AN351" s="3">
        <v>16.915782773999997</v>
      </c>
      <c r="AO351" s="3">
        <v>17.084217226000003</v>
      </c>
      <c r="AP351" s="1" t="s">
        <v>6925</v>
      </c>
      <c r="AQ351" s="1">
        <v>181</v>
      </c>
      <c r="AR351" s="1">
        <v>370</v>
      </c>
      <c r="AS351" s="1">
        <v>430</v>
      </c>
      <c r="AT351" s="1">
        <v>454</v>
      </c>
      <c r="AU351" s="1">
        <v>490</v>
      </c>
      <c r="AV351" s="1">
        <v>608</v>
      </c>
      <c r="AW351" s="1">
        <v>947</v>
      </c>
      <c r="AX351" s="1">
        <v>989</v>
      </c>
      <c r="AY351" s="1">
        <v>1121</v>
      </c>
      <c r="AZ351" s="1">
        <v>1138</v>
      </c>
      <c r="BA351" s="1">
        <v>1293</v>
      </c>
      <c r="BB351" s="1">
        <v>1309</v>
      </c>
      <c r="BC351" s="1">
        <v>1325</v>
      </c>
      <c r="BD351" s="1">
        <v>1332</v>
      </c>
      <c r="BE351" s="1">
        <v>1428</v>
      </c>
      <c r="BF351" s="1">
        <v>1434</v>
      </c>
      <c r="BG351" s="1">
        <v>1625</v>
      </c>
      <c r="BH351" s="1">
        <v>1751</v>
      </c>
      <c r="BI351" s="1">
        <v>1798</v>
      </c>
      <c r="BJ351" s="1">
        <v>1905</v>
      </c>
      <c r="BK351" s="1">
        <v>2034</v>
      </c>
      <c r="BL351" s="1">
        <v>2218</v>
      </c>
      <c r="BM351" s="1">
        <v>2393</v>
      </c>
      <c r="BN351" s="1">
        <v>2413</v>
      </c>
      <c r="BO351" s="1">
        <v>2513</v>
      </c>
      <c r="BP351" s="1">
        <v>2596</v>
      </c>
      <c r="BQ351" s="1">
        <v>2677</v>
      </c>
      <c r="BR351" s="1">
        <v>2710</v>
      </c>
      <c r="BS351" s="1">
        <v>2760</v>
      </c>
      <c r="BT351" s="1">
        <v>2765</v>
      </c>
      <c r="BU351" s="1">
        <v>2</v>
      </c>
      <c r="BV351" s="1" t="b">
        <v>1</v>
      </c>
    </row>
    <row r="352" spans="1:74" x14ac:dyDescent="0.2">
      <c r="A352" s="1">
        <f>IF(ISERROR(SEARCH(Lookup!B$3,All!G352)),A351,A351+1)</f>
        <v>351</v>
      </c>
      <c r="B352" s="1" t="s">
        <v>3682</v>
      </c>
      <c r="C352" s="1" t="s">
        <v>3683</v>
      </c>
      <c r="D352" s="1" t="s">
        <v>3684</v>
      </c>
      <c r="E352" s="1" t="s">
        <v>93</v>
      </c>
      <c r="F352" s="1" t="s">
        <v>635</v>
      </c>
      <c r="G352" s="1" t="s">
        <v>636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1</v>
      </c>
      <c r="R352" s="1">
        <v>0</v>
      </c>
      <c r="S352" s="1">
        <v>0</v>
      </c>
      <c r="T352" s="1">
        <v>7316</v>
      </c>
      <c r="U352" s="1">
        <v>275</v>
      </c>
      <c r="V352" s="3">
        <v>0.93820000000000003</v>
      </c>
      <c r="W352" s="3">
        <v>0.2436364</v>
      </c>
      <c r="X352" s="3">
        <v>0.185</v>
      </c>
      <c r="Y352" s="3">
        <v>8.9999999999999993E-3</v>
      </c>
      <c r="Z352" s="1">
        <v>1</v>
      </c>
      <c r="AA352" s="1">
        <v>1</v>
      </c>
      <c r="AB352" s="1">
        <v>1</v>
      </c>
      <c r="AC352" s="1">
        <v>1</v>
      </c>
      <c r="AD352" s="1">
        <v>1</v>
      </c>
      <c r="AE352" s="1">
        <v>1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82</v>
      </c>
      <c r="AN352" s="3">
        <v>70.094804981999999</v>
      </c>
      <c r="AO352" s="3">
        <v>11.905195018000001</v>
      </c>
      <c r="AP352" s="1" t="s">
        <v>6925</v>
      </c>
      <c r="AQ352" s="1">
        <v>17</v>
      </c>
      <c r="AR352" s="1">
        <v>44</v>
      </c>
      <c r="AS352" s="1">
        <v>66</v>
      </c>
      <c r="AT352" s="1">
        <v>93</v>
      </c>
      <c r="AU352" s="1">
        <v>136</v>
      </c>
      <c r="AV352" s="1">
        <v>174</v>
      </c>
      <c r="AW352" s="1">
        <v>383</v>
      </c>
      <c r="AX352" s="1">
        <v>522</v>
      </c>
      <c r="AY352" s="1">
        <v>676</v>
      </c>
      <c r="AZ352" s="1">
        <v>700</v>
      </c>
      <c r="BA352" s="1">
        <v>925</v>
      </c>
      <c r="BB352" s="1">
        <v>1147</v>
      </c>
      <c r="BC352" s="1">
        <v>1161</v>
      </c>
      <c r="BD352" s="1">
        <v>1243</v>
      </c>
      <c r="BE352" s="1">
        <v>1416</v>
      </c>
      <c r="BF352" s="1">
        <v>1425</v>
      </c>
      <c r="BG352" s="1">
        <v>1624</v>
      </c>
      <c r="BH352" s="1">
        <v>1759</v>
      </c>
      <c r="BI352" s="1">
        <v>1765</v>
      </c>
      <c r="BJ352" s="1">
        <v>1774</v>
      </c>
      <c r="BK352" s="1">
        <v>1952</v>
      </c>
      <c r="BL352" s="1">
        <v>1973</v>
      </c>
      <c r="BM352" s="1">
        <v>1974</v>
      </c>
      <c r="BN352" s="1">
        <v>1982</v>
      </c>
      <c r="BO352" s="1">
        <v>2055</v>
      </c>
      <c r="BP352" s="1">
        <v>2355</v>
      </c>
      <c r="BQ352" s="1">
        <v>2451</v>
      </c>
      <c r="BR352" s="1">
        <v>2492</v>
      </c>
      <c r="BS352" s="1">
        <v>2516</v>
      </c>
      <c r="BT352" s="1">
        <v>2744</v>
      </c>
      <c r="BU352" s="1">
        <v>10</v>
      </c>
      <c r="BV352" s="1" t="b">
        <v>0</v>
      </c>
    </row>
    <row r="353" spans="1:74" x14ac:dyDescent="0.2">
      <c r="A353" s="1">
        <f>IF(ISERROR(SEARCH(Lookup!B$3,All!G353)),A352,A352+1)</f>
        <v>352</v>
      </c>
      <c r="B353" s="1" t="s">
        <v>3305</v>
      </c>
      <c r="C353" s="1" t="s">
        <v>3629</v>
      </c>
      <c r="D353" s="1" t="s">
        <v>3685</v>
      </c>
      <c r="E353" s="1" t="s">
        <v>47</v>
      </c>
      <c r="F353" s="1" t="s">
        <v>67</v>
      </c>
      <c r="G353" s="1" t="s">
        <v>637</v>
      </c>
      <c r="H353" s="1">
        <v>0</v>
      </c>
      <c r="I353" s="1">
        <v>0</v>
      </c>
      <c r="J353" s="1">
        <v>0</v>
      </c>
      <c r="K353" s="1">
        <v>1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8277</v>
      </c>
      <c r="U353" s="1">
        <v>719</v>
      </c>
      <c r="V353" s="3">
        <v>0.86650000000000005</v>
      </c>
      <c r="W353" s="3">
        <v>0.35326839999999998</v>
      </c>
      <c r="X353" s="3">
        <v>7.9000000000000001E-2</v>
      </c>
      <c r="Y353" s="3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1</v>
      </c>
      <c r="AF353" s="1">
        <v>1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60</v>
      </c>
      <c r="AN353" s="3">
        <v>63.942042642000004</v>
      </c>
      <c r="AO353" s="3">
        <v>-3.9420426420000041</v>
      </c>
      <c r="AP353" s="1" t="s">
        <v>6925</v>
      </c>
      <c r="AQ353" s="1">
        <v>302</v>
      </c>
      <c r="AR353" s="1">
        <v>828</v>
      </c>
      <c r="AS353" s="1">
        <v>840</v>
      </c>
      <c r="AT353" s="1">
        <v>886</v>
      </c>
      <c r="AU353" s="1">
        <v>896</v>
      </c>
      <c r="AV353" s="1">
        <v>920</v>
      </c>
      <c r="AW353" s="1">
        <v>924</v>
      </c>
      <c r="AX353" s="1">
        <v>1315</v>
      </c>
      <c r="AY353" s="1">
        <v>1401</v>
      </c>
      <c r="AZ353" s="1">
        <v>1439</v>
      </c>
      <c r="BA353" s="1">
        <v>1474</v>
      </c>
      <c r="BB353" s="1">
        <v>1574</v>
      </c>
      <c r="BC353" s="1">
        <v>1744</v>
      </c>
      <c r="BD353" s="1">
        <v>1782</v>
      </c>
      <c r="BE353" s="1">
        <v>1783</v>
      </c>
      <c r="BF353" s="1">
        <v>1843</v>
      </c>
      <c r="BG353" s="1">
        <v>1865</v>
      </c>
      <c r="BH353" s="1">
        <v>1963</v>
      </c>
      <c r="BI353" s="1">
        <v>2018</v>
      </c>
      <c r="BJ353" s="1">
        <v>2037</v>
      </c>
      <c r="BK353" s="1">
        <v>2178</v>
      </c>
      <c r="BL353" s="1">
        <v>2219</v>
      </c>
      <c r="BM353" s="1">
        <v>2503</v>
      </c>
      <c r="BN353" s="1">
        <v>2526</v>
      </c>
      <c r="BO353" s="1">
        <v>2561</v>
      </c>
      <c r="BP353" s="1">
        <v>2595</v>
      </c>
      <c r="BQ353" s="1">
        <v>2603</v>
      </c>
      <c r="BR353" s="1">
        <v>2617</v>
      </c>
      <c r="BS353" s="1">
        <v>2747</v>
      </c>
      <c r="BT353" s="1">
        <v>2787</v>
      </c>
      <c r="BU353" s="1">
        <v>17</v>
      </c>
      <c r="BV353" s="1" t="b">
        <v>0</v>
      </c>
    </row>
    <row r="354" spans="1:74" x14ac:dyDescent="0.2">
      <c r="A354" s="1">
        <f>IF(ISERROR(SEARCH(Lookup!B$3,All!G354)),A353,A353+1)</f>
        <v>353</v>
      </c>
      <c r="B354" s="1" t="s">
        <v>3425</v>
      </c>
      <c r="C354" s="1" t="s">
        <v>3686</v>
      </c>
      <c r="D354" s="1" t="s">
        <v>3687</v>
      </c>
      <c r="E354" s="1" t="s">
        <v>101</v>
      </c>
      <c r="F354" s="1" t="s">
        <v>638</v>
      </c>
      <c r="G354" s="1" t="s">
        <v>639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7316</v>
      </c>
      <c r="U354" s="1">
        <v>823</v>
      </c>
      <c r="V354" s="3">
        <v>0.91249999999999998</v>
      </c>
      <c r="W354" s="3">
        <v>0.26609959999999999</v>
      </c>
      <c r="X354" s="3">
        <v>0</v>
      </c>
      <c r="Y354" s="3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1</v>
      </c>
      <c r="AJ354" s="1">
        <v>1</v>
      </c>
      <c r="AK354" s="1">
        <v>1</v>
      </c>
      <c r="AL354" s="1">
        <v>1</v>
      </c>
      <c r="AM354" s="1">
        <v>70</v>
      </c>
      <c r="AN354" s="3">
        <v>74.223125198000005</v>
      </c>
      <c r="AO354" s="3">
        <v>-4.2231251980000053</v>
      </c>
      <c r="AP354" s="1" t="s">
        <v>6925</v>
      </c>
      <c r="AQ354" s="1">
        <v>52</v>
      </c>
      <c r="AR354" s="1">
        <v>130</v>
      </c>
      <c r="AS354" s="1">
        <v>149</v>
      </c>
      <c r="AT354" s="1">
        <v>252</v>
      </c>
      <c r="AU354" s="1">
        <v>263</v>
      </c>
      <c r="AV354" s="1">
        <v>287</v>
      </c>
      <c r="AW354" s="1">
        <v>291</v>
      </c>
      <c r="AX354" s="1">
        <v>366</v>
      </c>
      <c r="AY354" s="1">
        <v>427</v>
      </c>
      <c r="AZ354" s="1">
        <v>428</v>
      </c>
      <c r="BA354" s="1">
        <v>446</v>
      </c>
      <c r="BB354" s="1">
        <v>565</v>
      </c>
      <c r="BC354" s="1">
        <v>710</v>
      </c>
      <c r="BD354" s="1">
        <v>894</v>
      </c>
      <c r="BE354" s="1">
        <v>1053</v>
      </c>
      <c r="BF354" s="1">
        <v>1277</v>
      </c>
      <c r="BG354" s="1">
        <v>1284</v>
      </c>
      <c r="BH354" s="1">
        <v>1323</v>
      </c>
      <c r="BI354" s="1">
        <v>1367</v>
      </c>
      <c r="BJ354" s="1">
        <v>1576</v>
      </c>
      <c r="BK354" s="1">
        <v>1579</v>
      </c>
      <c r="BL354" s="1">
        <v>1601</v>
      </c>
      <c r="BM354" s="1">
        <v>1651</v>
      </c>
      <c r="BN354" s="1">
        <v>1656</v>
      </c>
      <c r="BO354" s="1">
        <v>1663</v>
      </c>
      <c r="BP354" s="1">
        <v>2065</v>
      </c>
      <c r="BQ354" s="1">
        <v>2111</v>
      </c>
      <c r="BR354" s="1">
        <v>2210</v>
      </c>
      <c r="BS354" s="1">
        <v>2225</v>
      </c>
      <c r="BT354" s="1">
        <v>2330</v>
      </c>
      <c r="BU354" s="1">
        <v>14</v>
      </c>
      <c r="BV354" s="1" t="b">
        <v>0</v>
      </c>
    </row>
    <row r="355" spans="1:74" x14ac:dyDescent="0.2">
      <c r="A355" s="1">
        <f>IF(ISERROR(SEARCH(Lookup!B$3,All!G355)),A354,A354+1)</f>
        <v>354</v>
      </c>
      <c r="B355" s="1" t="s">
        <v>3425</v>
      </c>
      <c r="C355" s="1" t="s">
        <v>3686</v>
      </c>
      <c r="D355" s="1" t="s">
        <v>3688</v>
      </c>
      <c r="E355" s="1" t="s">
        <v>101</v>
      </c>
      <c r="F355" s="1" t="s">
        <v>638</v>
      </c>
      <c r="G355" s="1" t="s">
        <v>640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1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7316</v>
      </c>
      <c r="U355" s="1">
        <v>562</v>
      </c>
      <c r="V355" s="3">
        <v>0.87539999999999996</v>
      </c>
      <c r="W355" s="3">
        <v>0.38967970000000002</v>
      </c>
      <c r="X355" s="3">
        <v>0.09</v>
      </c>
      <c r="Y355" s="3">
        <v>1.0999999999999999E-2</v>
      </c>
      <c r="Z355" s="1">
        <v>0</v>
      </c>
      <c r="AA355" s="1">
        <v>0</v>
      </c>
      <c r="AB355" s="1">
        <v>0</v>
      </c>
      <c r="AC355" s="1">
        <v>1</v>
      </c>
      <c r="AD355" s="1">
        <v>1</v>
      </c>
      <c r="AE355" s="1">
        <v>1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44</v>
      </c>
      <c r="AN355" s="3">
        <v>60.867315548500002</v>
      </c>
      <c r="AO355" s="3">
        <v>-16.867315548500002</v>
      </c>
      <c r="AP355" s="1" t="s">
        <v>6925</v>
      </c>
      <c r="AQ355" s="1">
        <v>31</v>
      </c>
      <c r="AR355" s="1">
        <v>112</v>
      </c>
      <c r="AS355" s="1">
        <v>254</v>
      </c>
      <c r="AT355" s="1">
        <v>258</v>
      </c>
      <c r="AU355" s="1">
        <v>272</v>
      </c>
      <c r="AV355" s="1">
        <v>406</v>
      </c>
      <c r="AW355" s="1">
        <v>501</v>
      </c>
      <c r="AX355" s="1">
        <v>610</v>
      </c>
      <c r="AY355" s="1">
        <v>932</v>
      </c>
      <c r="AZ355" s="1">
        <v>1140</v>
      </c>
      <c r="BA355" s="1">
        <v>1281</v>
      </c>
      <c r="BB355" s="1">
        <v>1375</v>
      </c>
      <c r="BC355" s="1">
        <v>1384</v>
      </c>
      <c r="BD355" s="1">
        <v>1389</v>
      </c>
      <c r="BE355" s="1">
        <v>1413</v>
      </c>
      <c r="BF355" s="1">
        <v>1523</v>
      </c>
      <c r="BG355" s="1">
        <v>1644</v>
      </c>
      <c r="BH355" s="1">
        <v>1699</v>
      </c>
      <c r="BI355" s="1">
        <v>1710</v>
      </c>
      <c r="BJ355" s="1">
        <v>1718</v>
      </c>
      <c r="BK355" s="1">
        <v>1754</v>
      </c>
      <c r="BL355" s="1">
        <v>1830</v>
      </c>
      <c r="BM355" s="1">
        <v>2005</v>
      </c>
      <c r="BN355" s="1">
        <v>2202</v>
      </c>
      <c r="BO355" s="1">
        <v>2248</v>
      </c>
      <c r="BP355" s="1">
        <v>2325</v>
      </c>
      <c r="BQ355" s="1">
        <v>2354</v>
      </c>
      <c r="BR355" s="1">
        <v>2356</v>
      </c>
      <c r="BS355" s="1">
        <v>2484</v>
      </c>
      <c r="BT355" s="1">
        <v>2665</v>
      </c>
      <c r="BU355" s="1">
        <v>26</v>
      </c>
      <c r="BV355" s="1" t="b">
        <v>0</v>
      </c>
    </row>
    <row r="356" spans="1:74" x14ac:dyDescent="0.2">
      <c r="A356" s="1">
        <f>IF(ISERROR(SEARCH(Lookup!B$3,All!G356)),A355,A355+1)</f>
        <v>355</v>
      </c>
      <c r="B356" s="1" t="s">
        <v>3442</v>
      </c>
      <c r="C356" s="1" t="s">
        <v>3689</v>
      </c>
      <c r="D356" s="1" t="s">
        <v>3690</v>
      </c>
      <c r="E356" s="1" t="s">
        <v>78</v>
      </c>
      <c r="F356" s="1" t="s">
        <v>641</v>
      </c>
      <c r="G356" s="1" t="s">
        <v>642</v>
      </c>
      <c r="H356" s="1">
        <v>0</v>
      </c>
      <c r="I356" s="1">
        <v>0</v>
      </c>
      <c r="J356" s="1">
        <v>0</v>
      </c>
      <c r="K356" s="1">
        <v>1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8489</v>
      </c>
      <c r="U356" s="1">
        <v>334</v>
      </c>
      <c r="V356" s="3">
        <v>0.6946</v>
      </c>
      <c r="W356" s="3">
        <v>0.15568860000000001</v>
      </c>
      <c r="X356" s="3">
        <v>0.159</v>
      </c>
      <c r="Y356" s="3">
        <v>2.7E-2</v>
      </c>
      <c r="Z356" s="1">
        <v>1</v>
      </c>
      <c r="AA356" s="1">
        <v>1</v>
      </c>
      <c r="AB356" s="1">
        <v>1</v>
      </c>
      <c r="AC356" s="1">
        <v>1</v>
      </c>
      <c r="AD356" s="1">
        <v>1</v>
      </c>
      <c r="AE356" s="1">
        <v>1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74</v>
      </c>
      <c r="AN356" s="3">
        <v>75.344517143000004</v>
      </c>
      <c r="AO356" s="3">
        <v>-1.3445171430000045</v>
      </c>
      <c r="AP356" s="1" t="s">
        <v>6925</v>
      </c>
      <c r="AQ356" s="1">
        <v>172</v>
      </c>
      <c r="AR356" s="1">
        <v>335</v>
      </c>
      <c r="AS356" s="1">
        <v>340</v>
      </c>
      <c r="AT356" s="1">
        <v>424</v>
      </c>
      <c r="AU356" s="1">
        <v>496</v>
      </c>
      <c r="AV356" s="1">
        <v>622</v>
      </c>
      <c r="AW356" s="1">
        <v>677</v>
      </c>
      <c r="AX356" s="1">
        <v>678</v>
      </c>
      <c r="AY356" s="1">
        <v>762</v>
      </c>
      <c r="AZ356" s="1">
        <v>803</v>
      </c>
      <c r="BA356" s="1">
        <v>868</v>
      </c>
      <c r="BB356" s="1">
        <v>1071</v>
      </c>
      <c r="BC356" s="1">
        <v>1171</v>
      </c>
      <c r="BD356" s="1">
        <v>1206</v>
      </c>
      <c r="BE356" s="1">
        <v>1262</v>
      </c>
      <c r="BF356" s="1">
        <v>1265</v>
      </c>
      <c r="BG356" s="1">
        <v>1661</v>
      </c>
      <c r="BH356" s="1">
        <v>1819</v>
      </c>
      <c r="BI356" s="1">
        <v>1854</v>
      </c>
      <c r="BJ356" s="1">
        <v>1950</v>
      </c>
      <c r="BK356" s="1">
        <v>2126</v>
      </c>
      <c r="BL356" s="1">
        <v>2291</v>
      </c>
      <c r="BM356" s="1">
        <v>2297</v>
      </c>
      <c r="BN356" s="1">
        <v>2312</v>
      </c>
      <c r="BO356" s="1">
        <v>2365</v>
      </c>
      <c r="BP356" s="1">
        <v>2373</v>
      </c>
      <c r="BQ356" s="1">
        <v>2388</v>
      </c>
      <c r="BR356" s="1">
        <v>2389</v>
      </c>
      <c r="BS356" s="1">
        <v>2464</v>
      </c>
      <c r="BT356" s="1">
        <v>2737</v>
      </c>
      <c r="BU356" s="1">
        <v>27</v>
      </c>
      <c r="BV356" s="1" t="b">
        <v>0</v>
      </c>
    </row>
    <row r="357" spans="1:74" x14ac:dyDescent="0.2">
      <c r="A357" s="1">
        <f>IF(ISERROR(SEARCH(Lookup!B$3,All!G357)),A356,A356+1)</f>
        <v>356</v>
      </c>
      <c r="B357" s="1" t="s">
        <v>3391</v>
      </c>
      <c r="C357" s="1" t="s">
        <v>3691</v>
      </c>
      <c r="D357" s="1" t="s">
        <v>3692</v>
      </c>
      <c r="E357" s="1" t="s">
        <v>199</v>
      </c>
      <c r="F357" s="1" t="s">
        <v>643</v>
      </c>
      <c r="G357" s="1" t="s">
        <v>644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1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7316</v>
      </c>
      <c r="U357" s="1">
        <v>578</v>
      </c>
      <c r="V357" s="3">
        <v>0.95669999999999999</v>
      </c>
      <c r="W357" s="3">
        <v>0.47440270000000001</v>
      </c>
      <c r="X357" s="3">
        <v>0</v>
      </c>
      <c r="Y357" s="3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1</v>
      </c>
      <c r="AG357" s="1">
        <v>1</v>
      </c>
      <c r="AH357" s="1">
        <v>1</v>
      </c>
      <c r="AI357" s="1">
        <v>0</v>
      </c>
      <c r="AJ357" s="1">
        <v>0</v>
      </c>
      <c r="AK357" s="1">
        <v>0</v>
      </c>
      <c r="AL357" s="1">
        <v>0</v>
      </c>
      <c r="AM357" s="1">
        <v>47</v>
      </c>
      <c r="AN357" s="3">
        <v>57.987272163499995</v>
      </c>
      <c r="AO357" s="3">
        <v>-10.987272163499995</v>
      </c>
      <c r="AP357" s="1" t="s">
        <v>6925</v>
      </c>
      <c r="AQ357" s="1">
        <v>133</v>
      </c>
      <c r="AR357" s="1">
        <v>135</v>
      </c>
      <c r="AS357" s="1">
        <v>145</v>
      </c>
      <c r="AT357" s="1">
        <v>191</v>
      </c>
      <c r="AU357" s="1">
        <v>253</v>
      </c>
      <c r="AV357" s="1">
        <v>347</v>
      </c>
      <c r="AW357" s="1">
        <v>428</v>
      </c>
      <c r="AX357" s="1">
        <v>487</v>
      </c>
      <c r="AY357" s="1">
        <v>497</v>
      </c>
      <c r="AZ357" s="1">
        <v>564</v>
      </c>
      <c r="BA357" s="1">
        <v>663</v>
      </c>
      <c r="BB357" s="1">
        <v>1065</v>
      </c>
      <c r="BC357" s="1">
        <v>1241</v>
      </c>
      <c r="BD357" s="1">
        <v>1324</v>
      </c>
      <c r="BE357" s="1">
        <v>1583</v>
      </c>
      <c r="BF357" s="1">
        <v>1754</v>
      </c>
      <c r="BG357" s="1">
        <v>1755</v>
      </c>
      <c r="BH357" s="1">
        <v>1781</v>
      </c>
      <c r="BI357" s="1">
        <v>1934</v>
      </c>
      <c r="BJ357" s="1">
        <v>1939</v>
      </c>
      <c r="BK357" s="1">
        <v>1941</v>
      </c>
      <c r="BL357" s="1">
        <v>2038</v>
      </c>
      <c r="BM357" s="1">
        <v>2052</v>
      </c>
      <c r="BN357" s="1">
        <v>2149</v>
      </c>
      <c r="BO357" s="1">
        <v>2275</v>
      </c>
      <c r="BP357" s="1">
        <v>2400</v>
      </c>
      <c r="BQ357" s="1">
        <v>2459</v>
      </c>
      <c r="BR357" s="1">
        <v>2527</v>
      </c>
      <c r="BS357" s="1">
        <v>2529</v>
      </c>
      <c r="BT357" s="1">
        <v>2618</v>
      </c>
      <c r="BU357" s="1">
        <v>20</v>
      </c>
      <c r="BV357" s="1" t="b">
        <v>0</v>
      </c>
    </row>
    <row r="358" spans="1:74" x14ac:dyDescent="0.2">
      <c r="A358" s="1">
        <f>IF(ISERROR(SEARCH(Lookup!B$3,All!G358)),A357,A357+1)</f>
        <v>357</v>
      </c>
      <c r="B358" s="1" t="s">
        <v>3420</v>
      </c>
      <c r="C358" s="1" t="s">
        <v>3574</v>
      </c>
      <c r="D358" s="1" t="s">
        <v>3693</v>
      </c>
      <c r="E358" s="1" t="s">
        <v>123</v>
      </c>
      <c r="F358" s="1" t="s">
        <v>539</v>
      </c>
      <c r="G358" s="1" t="s">
        <v>645</v>
      </c>
      <c r="H358" s="1">
        <v>0</v>
      </c>
      <c r="I358" s="1">
        <v>1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9326</v>
      </c>
      <c r="U358" s="1">
        <v>1883</v>
      </c>
      <c r="V358" s="3">
        <v>0.7823</v>
      </c>
      <c r="W358" s="3">
        <v>0.32006370000000001</v>
      </c>
      <c r="X358" s="3">
        <v>0</v>
      </c>
      <c r="Y358" s="3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1</v>
      </c>
      <c r="AJ358" s="1">
        <v>1</v>
      </c>
      <c r="AK358" s="1">
        <v>1</v>
      </c>
      <c r="AL358" s="1">
        <v>1</v>
      </c>
      <c r="AM358" s="1">
        <v>44</v>
      </c>
      <c r="AN358" s="3">
        <v>68.313629968499995</v>
      </c>
      <c r="AO358" s="3">
        <v>-24.313629968499995</v>
      </c>
      <c r="AP358" s="1" t="s">
        <v>6926</v>
      </c>
      <c r="AQ358" s="1">
        <v>11</v>
      </c>
      <c r="AR358" s="1">
        <v>127</v>
      </c>
      <c r="AS358" s="1">
        <v>284</v>
      </c>
      <c r="AT358" s="1">
        <v>389</v>
      </c>
      <c r="AU358" s="1">
        <v>526</v>
      </c>
      <c r="AV358" s="1">
        <v>571</v>
      </c>
      <c r="AW358" s="1">
        <v>574</v>
      </c>
      <c r="AX358" s="1">
        <v>661</v>
      </c>
      <c r="AY358" s="1">
        <v>875</v>
      </c>
      <c r="AZ358" s="1">
        <v>1091</v>
      </c>
      <c r="BA358" s="1">
        <v>1188</v>
      </c>
      <c r="BB358" s="1">
        <v>1393</v>
      </c>
      <c r="BC358" s="1">
        <v>1400</v>
      </c>
      <c r="BD358" s="1">
        <v>1589</v>
      </c>
      <c r="BE358" s="1">
        <v>1631</v>
      </c>
      <c r="BF358" s="1">
        <v>1766</v>
      </c>
      <c r="BG358" s="1">
        <v>1773</v>
      </c>
      <c r="BH358" s="1">
        <v>1829</v>
      </c>
      <c r="BI358" s="1">
        <v>1866</v>
      </c>
      <c r="BJ358" s="1">
        <v>1916</v>
      </c>
      <c r="BK358" s="1">
        <v>1929</v>
      </c>
      <c r="BL358" s="1">
        <v>1949</v>
      </c>
      <c r="BM358" s="1">
        <v>1996</v>
      </c>
      <c r="BN358" s="1">
        <v>2046</v>
      </c>
      <c r="BO358" s="1">
        <v>2054</v>
      </c>
      <c r="BP358" s="1">
        <v>2085</v>
      </c>
      <c r="BQ358" s="1">
        <v>2117</v>
      </c>
      <c r="BR358" s="1">
        <v>2168</v>
      </c>
      <c r="BS358" s="1">
        <v>2658</v>
      </c>
      <c r="BT358" s="1">
        <v>2668</v>
      </c>
      <c r="BU358" s="1">
        <v>25</v>
      </c>
      <c r="BV358" s="1" t="b">
        <v>0</v>
      </c>
    </row>
    <row r="359" spans="1:74" x14ac:dyDescent="0.2">
      <c r="A359" s="1">
        <f>IF(ISERROR(SEARCH(Lookup!B$3,All!G359)),A358,A358+1)</f>
        <v>358</v>
      </c>
      <c r="B359" s="1" t="s">
        <v>3302</v>
      </c>
      <c r="C359" s="1" t="s">
        <v>3694</v>
      </c>
      <c r="D359" s="1" t="s">
        <v>3695</v>
      </c>
      <c r="E359" s="1" t="s">
        <v>204</v>
      </c>
      <c r="F359" s="1" t="s">
        <v>646</v>
      </c>
      <c r="G359" s="1" t="s">
        <v>647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1</v>
      </c>
      <c r="S359" s="1">
        <v>0</v>
      </c>
      <c r="T359" s="1">
        <v>9654</v>
      </c>
      <c r="U359" s="1">
        <v>327</v>
      </c>
      <c r="V359" s="3">
        <v>0.14069999999999999</v>
      </c>
      <c r="W359" s="3">
        <v>0.95107030000000004</v>
      </c>
      <c r="X359" s="3">
        <v>9.1999999999999998E-2</v>
      </c>
      <c r="Y359" s="3">
        <v>3.6999999999999998E-2</v>
      </c>
      <c r="Z359" s="1">
        <v>1</v>
      </c>
      <c r="AA359" s="1">
        <v>1</v>
      </c>
      <c r="AB359" s="1">
        <v>1</v>
      </c>
      <c r="AC359" s="1">
        <v>1</v>
      </c>
      <c r="AD359" s="1">
        <v>1</v>
      </c>
      <c r="AE359" s="1">
        <v>1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22</v>
      </c>
      <c r="AN359" s="3">
        <v>7.0742397014999909</v>
      </c>
      <c r="AO359" s="3">
        <v>14.925760298500009</v>
      </c>
      <c r="AP359" s="1" t="s">
        <v>6925</v>
      </c>
      <c r="AQ359" s="1">
        <v>56</v>
      </c>
      <c r="AR359" s="1">
        <v>100</v>
      </c>
      <c r="AS359" s="1">
        <v>187</v>
      </c>
      <c r="AT359" s="1">
        <v>241</v>
      </c>
      <c r="AU359" s="1">
        <v>377</v>
      </c>
      <c r="AV359" s="1">
        <v>381</v>
      </c>
      <c r="AW359" s="1">
        <v>434</v>
      </c>
      <c r="AX359" s="1">
        <v>479</v>
      </c>
      <c r="AY359" s="1">
        <v>489</v>
      </c>
      <c r="AZ359" s="1">
        <v>494</v>
      </c>
      <c r="BA359" s="1">
        <v>746</v>
      </c>
      <c r="BB359" s="1">
        <v>873</v>
      </c>
      <c r="BC359" s="1">
        <v>1096</v>
      </c>
      <c r="BD359" s="1">
        <v>1183</v>
      </c>
      <c r="BE359" s="1">
        <v>1211</v>
      </c>
      <c r="BF359" s="1">
        <v>1279</v>
      </c>
      <c r="BG359" s="1">
        <v>1332</v>
      </c>
      <c r="BH359" s="1">
        <v>1496</v>
      </c>
      <c r="BI359" s="1">
        <v>1638</v>
      </c>
      <c r="BJ359" s="1">
        <v>1740</v>
      </c>
      <c r="BK359" s="1">
        <v>2035</v>
      </c>
      <c r="BL359" s="1">
        <v>2177</v>
      </c>
      <c r="BM359" s="1">
        <v>2205</v>
      </c>
      <c r="BN359" s="1">
        <v>2242</v>
      </c>
      <c r="BO359" s="1">
        <v>2283</v>
      </c>
      <c r="BP359" s="1">
        <v>2601</v>
      </c>
      <c r="BQ359" s="1">
        <v>2644</v>
      </c>
      <c r="BR359" s="1">
        <v>2655</v>
      </c>
      <c r="BS359" s="1">
        <v>2734</v>
      </c>
      <c r="BT359" s="1">
        <v>2813</v>
      </c>
      <c r="BU359" s="1">
        <v>6</v>
      </c>
      <c r="BV359" s="1" t="b">
        <v>0</v>
      </c>
    </row>
    <row r="360" spans="1:74" x14ac:dyDescent="0.2">
      <c r="A360" s="1">
        <f>IF(ISERROR(SEARCH(Lookup!B$3,All!G360)),A359,A359+1)</f>
        <v>359</v>
      </c>
      <c r="B360" s="1" t="s">
        <v>3302</v>
      </c>
      <c r="C360" s="1" t="s">
        <v>3694</v>
      </c>
      <c r="D360" s="1" t="s">
        <v>3696</v>
      </c>
      <c r="E360" s="1" t="s">
        <v>204</v>
      </c>
      <c r="F360" s="1" t="s">
        <v>646</v>
      </c>
      <c r="G360" s="1" t="s">
        <v>648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1</v>
      </c>
      <c r="S360" s="1">
        <v>0</v>
      </c>
      <c r="T360" s="1">
        <v>9654</v>
      </c>
      <c r="U360" s="1">
        <v>262</v>
      </c>
      <c r="V360" s="3">
        <v>0.1145</v>
      </c>
      <c r="W360" s="3">
        <v>0.89312979999999997</v>
      </c>
      <c r="X360" s="3">
        <v>0.124</v>
      </c>
      <c r="Y360" s="3">
        <v>0.35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1</v>
      </c>
      <c r="AI360" s="1">
        <v>1</v>
      </c>
      <c r="AJ360" s="1">
        <v>1</v>
      </c>
      <c r="AK360" s="1">
        <v>1</v>
      </c>
      <c r="AL360" s="1">
        <v>1</v>
      </c>
      <c r="AM360" s="1">
        <v>13</v>
      </c>
      <c r="AN360" s="3">
        <v>13.929999249000002</v>
      </c>
      <c r="AO360" s="3">
        <v>-0.92999924900000153</v>
      </c>
      <c r="AP360" s="1" t="s">
        <v>6925</v>
      </c>
      <c r="AQ360" s="1">
        <v>10</v>
      </c>
      <c r="AR360" s="1">
        <v>213</v>
      </c>
      <c r="AS360" s="1">
        <v>264</v>
      </c>
      <c r="AT360" s="1">
        <v>532</v>
      </c>
      <c r="AU360" s="1">
        <v>623</v>
      </c>
      <c r="AV360" s="1">
        <v>628</v>
      </c>
      <c r="AW360" s="1">
        <v>681</v>
      </c>
      <c r="AX360" s="1">
        <v>935</v>
      </c>
      <c r="AY360" s="1">
        <v>936</v>
      </c>
      <c r="AZ360" s="1">
        <v>959</v>
      </c>
      <c r="BA360" s="1">
        <v>1170</v>
      </c>
      <c r="BB360" s="1">
        <v>1239</v>
      </c>
      <c r="BC360" s="1">
        <v>1445</v>
      </c>
      <c r="BD360" s="1">
        <v>1446</v>
      </c>
      <c r="BE360" s="1">
        <v>1490</v>
      </c>
      <c r="BF360" s="1">
        <v>1600</v>
      </c>
      <c r="BG360" s="1">
        <v>1711</v>
      </c>
      <c r="BH360" s="1">
        <v>1806</v>
      </c>
      <c r="BI360" s="1">
        <v>1863</v>
      </c>
      <c r="BJ360" s="1">
        <v>2283</v>
      </c>
      <c r="BK360" s="1">
        <v>2292</v>
      </c>
      <c r="BL360" s="1">
        <v>2324</v>
      </c>
      <c r="BM360" s="1">
        <v>2447</v>
      </c>
      <c r="BN360" s="1">
        <v>2462</v>
      </c>
      <c r="BO360" s="1">
        <v>2507</v>
      </c>
      <c r="BP360" s="1">
        <v>2688</v>
      </c>
      <c r="BQ360" s="1">
        <v>2706</v>
      </c>
      <c r="BR360" s="1">
        <v>2721</v>
      </c>
      <c r="BS360" s="1">
        <v>2730</v>
      </c>
      <c r="BT360" s="1">
        <v>2798</v>
      </c>
      <c r="BU360" s="1">
        <v>21</v>
      </c>
      <c r="BV360" s="1" t="b">
        <v>0</v>
      </c>
    </row>
    <row r="361" spans="1:74" x14ac:dyDescent="0.2">
      <c r="A361" s="1">
        <f>IF(ISERROR(SEARCH(Lookup!B$3,All!G361)),A360,A360+1)</f>
        <v>360</v>
      </c>
      <c r="B361" s="1" t="s">
        <v>3311</v>
      </c>
      <c r="C361" s="1" t="s">
        <v>3697</v>
      </c>
      <c r="D361" s="1" t="s">
        <v>3698</v>
      </c>
      <c r="E361" s="1" t="s">
        <v>64</v>
      </c>
      <c r="F361" s="1" t="s">
        <v>291</v>
      </c>
      <c r="G361" s="1" t="s">
        <v>649</v>
      </c>
      <c r="H361" s="1">
        <v>0</v>
      </c>
      <c r="I361" s="1">
        <v>0</v>
      </c>
      <c r="J361" s="1">
        <v>0</v>
      </c>
      <c r="K361" s="1">
        <v>1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12244</v>
      </c>
      <c r="U361" s="1">
        <v>648</v>
      </c>
      <c r="V361" s="3">
        <v>0.85960000000000003</v>
      </c>
      <c r="W361" s="3">
        <v>1.6975299999999999E-2</v>
      </c>
      <c r="X361" s="3">
        <v>0.10299999999999999</v>
      </c>
      <c r="Y361" s="3">
        <v>7.6999999999999999E-2</v>
      </c>
      <c r="Z361" s="1">
        <v>0</v>
      </c>
      <c r="AA361" s="1">
        <v>0</v>
      </c>
      <c r="AB361" s="1">
        <v>0</v>
      </c>
      <c r="AC361" s="1">
        <v>1</v>
      </c>
      <c r="AD361" s="1">
        <v>1</v>
      </c>
      <c r="AE361" s="1">
        <v>1</v>
      </c>
      <c r="AF361" s="1">
        <v>1</v>
      </c>
      <c r="AG361" s="1">
        <v>1</v>
      </c>
      <c r="AH361" s="1">
        <v>1</v>
      </c>
      <c r="AI361" s="1">
        <v>0</v>
      </c>
      <c r="AJ361" s="1">
        <v>0</v>
      </c>
      <c r="AK361" s="1">
        <v>0</v>
      </c>
      <c r="AL361" s="1">
        <v>0</v>
      </c>
      <c r="AM361" s="1">
        <v>99</v>
      </c>
      <c r="AN361" s="3">
        <v>90.992189226500017</v>
      </c>
      <c r="AO361" s="3">
        <v>8.0078107734999833</v>
      </c>
      <c r="AP361" s="1" t="s">
        <v>6925</v>
      </c>
      <c r="AQ361" s="1">
        <v>128</v>
      </c>
      <c r="AR361" s="1">
        <v>137</v>
      </c>
      <c r="AS361" s="1">
        <v>180</v>
      </c>
      <c r="AT361" s="1">
        <v>398</v>
      </c>
      <c r="AU361" s="1">
        <v>510</v>
      </c>
      <c r="AV361" s="1">
        <v>536</v>
      </c>
      <c r="AW361" s="1">
        <v>605</v>
      </c>
      <c r="AX361" s="1">
        <v>653</v>
      </c>
      <c r="AY361" s="1">
        <v>688</v>
      </c>
      <c r="AZ361" s="1">
        <v>871</v>
      </c>
      <c r="BA361" s="1">
        <v>1108</v>
      </c>
      <c r="BB361" s="1">
        <v>1245</v>
      </c>
      <c r="BC361" s="1">
        <v>1272</v>
      </c>
      <c r="BD361" s="1">
        <v>1280</v>
      </c>
      <c r="BE361" s="1">
        <v>1291</v>
      </c>
      <c r="BF361" s="1">
        <v>1292</v>
      </c>
      <c r="BG361" s="1">
        <v>1335</v>
      </c>
      <c r="BH361" s="1">
        <v>1758</v>
      </c>
      <c r="BI361" s="1">
        <v>1761</v>
      </c>
      <c r="BJ361" s="1">
        <v>1775</v>
      </c>
      <c r="BK361" s="1">
        <v>1795</v>
      </c>
      <c r="BL361" s="1">
        <v>1815</v>
      </c>
      <c r="BM361" s="1">
        <v>1818</v>
      </c>
      <c r="BN361" s="1">
        <v>1900</v>
      </c>
      <c r="BO361" s="1">
        <v>1915</v>
      </c>
      <c r="BP361" s="1">
        <v>1928</v>
      </c>
      <c r="BQ361" s="1">
        <v>1931</v>
      </c>
      <c r="BR361" s="1">
        <v>1936</v>
      </c>
      <c r="BS361" s="1">
        <v>1966</v>
      </c>
      <c r="BT361" s="1">
        <v>2160</v>
      </c>
      <c r="BU361" s="1">
        <v>1</v>
      </c>
      <c r="BV361" s="1" t="b">
        <v>1</v>
      </c>
    </row>
    <row r="362" spans="1:74" x14ac:dyDescent="0.2">
      <c r="A362" s="1">
        <f>IF(ISERROR(SEARCH(Lookup!B$3,All!G362)),A361,A361+1)</f>
        <v>361</v>
      </c>
      <c r="B362" s="1" t="s">
        <v>3420</v>
      </c>
      <c r="C362" s="1" t="s">
        <v>3699</v>
      </c>
      <c r="D362" s="1" t="s">
        <v>3700</v>
      </c>
      <c r="E362" s="1" t="s">
        <v>123</v>
      </c>
      <c r="F362" s="1" t="s">
        <v>274</v>
      </c>
      <c r="G362" s="1" t="s">
        <v>650</v>
      </c>
      <c r="H362" s="1">
        <v>0</v>
      </c>
      <c r="I362" s="1">
        <v>1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7961</v>
      </c>
      <c r="U362" s="1">
        <v>350</v>
      </c>
      <c r="V362" s="3">
        <v>0.47710000000000002</v>
      </c>
      <c r="W362" s="3">
        <v>0.66571429999999998</v>
      </c>
      <c r="X362" s="3">
        <v>0</v>
      </c>
      <c r="Y362" s="3">
        <v>0</v>
      </c>
      <c r="Z362" s="1">
        <v>1</v>
      </c>
      <c r="AA362" s="1">
        <v>1</v>
      </c>
      <c r="AB362" s="1">
        <v>1</v>
      </c>
      <c r="AC362" s="1">
        <v>1</v>
      </c>
      <c r="AD362" s="1">
        <v>1</v>
      </c>
      <c r="AE362" s="1">
        <v>1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7</v>
      </c>
      <c r="AN362" s="3">
        <v>36.820454921500001</v>
      </c>
      <c r="AO362" s="3">
        <v>-29.820454921500001</v>
      </c>
      <c r="AP362" s="1" t="s">
        <v>6926</v>
      </c>
      <c r="AQ362" s="1">
        <v>325</v>
      </c>
      <c r="AR362" s="1">
        <v>365</v>
      </c>
      <c r="AS362" s="1">
        <v>367</v>
      </c>
      <c r="AT362" s="1">
        <v>370</v>
      </c>
      <c r="AU362" s="1">
        <v>381</v>
      </c>
      <c r="AV362" s="1">
        <v>408</v>
      </c>
      <c r="AW362" s="1">
        <v>454</v>
      </c>
      <c r="AX362" s="1">
        <v>475</v>
      </c>
      <c r="AY362" s="1">
        <v>490</v>
      </c>
      <c r="AZ362" s="1">
        <v>524</v>
      </c>
      <c r="BA362" s="1">
        <v>566</v>
      </c>
      <c r="BB362" s="1">
        <v>657</v>
      </c>
      <c r="BC362" s="1">
        <v>947</v>
      </c>
      <c r="BD362" s="1">
        <v>985</v>
      </c>
      <c r="BE362" s="1">
        <v>1119</v>
      </c>
      <c r="BF362" s="1">
        <v>1138</v>
      </c>
      <c r="BG362" s="1">
        <v>1309</v>
      </c>
      <c r="BH362" s="1">
        <v>1325</v>
      </c>
      <c r="BI362" s="1">
        <v>1566</v>
      </c>
      <c r="BJ362" s="1">
        <v>1751</v>
      </c>
      <c r="BK362" s="1">
        <v>1894</v>
      </c>
      <c r="BL362" s="1">
        <v>1905</v>
      </c>
      <c r="BM362" s="1">
        <v>2144</v>
      </c>
      <c r="BN362" s="1">
        <v>2191</v>
      </c>
      <c r="BO362" s="1">
        <v>2305</v>
      </c>
      <c r="BP362" s="1">
        <v>2405</v>
      </c>
      <c r="BQ362" s="1">
        <v>2450</v>
      </c>
      <c r="BR362" s="1">
        <v>2522</v>
      </c>
      <c r="BS362" s="1">
        <v>2710</v>
      </c>
      <c r="BT362" s="1">
        <v>2719</v>
      </c>
      <c r="BU362" s="1">
        <v>30</v>
      </c>
      <c r="BV362" s="1" t="b">
        <v>0</v>
      </c>
    </row>
    <row r="363" spans="1:74" x14ac:dyDescent="0.2">
      <c r="A363" s="1">
        <f>IF(ISERROR(SEARCH(Lookup!B$3,All!G363)),A362,A362+1)</f>
        <v>362</v>
      </c>
      <c r="B363" s="1" t="s">
        <v>3325</v>
      </c>
      <c r="C363" s="1" t="s">
        <v>3376</v>
      </c>
      <c r="D363" s="1" t="s">
        <v>3701</v>
      </c>
      <c r="E363" s="1" t="s">
        <v>53</v>
      </c>
      <c r="F363" s="1" t="s">
        <v>375</v>
      </c>
      <c r="G363" s="1" t="s">
        <v>651</v>
      </c>
      <c r="H363" s="1">
        <v>0</v>
      </c>
      <c r="I363" s="1">
        <v>1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7546</v>
      </c>
      <c r="U363" s="1">
        <v>914</v>
      </c>
      <c r="V363" s="3">
        <v>0.19259999999999999</v>
      </c>
      <c r="W363" s="3">
        <v>0.85573770000000005</v>
      </c>
      <c r="X363" s="3">
        <v>0.223</v>
      </c>
      <c r="Y363" s="3">
        <v>4.1000000000000002E-2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1</v>
      </c>
      <c r="AJ363" s="1">
        <v>1</v>
      </c>
      <c r="AK363" s="1">
        <v>1</v>
      </c>
      <c r="AL363" s="1">
        <v>1</v>
      </c>
      <c r="AM363" s="1">
        <v>7</v>
      </c>
      <c r="AN363" s="3">
        <v>10.922286838500003</v>
      </c>
      <c r="AO363" s="3">
        <v>-3.9222868385000034</v>
      </c>
      <c r="AP363" s="1" t="s">
        <v>6925</v>
      </c>
      <c r="AQ363" s="1">
        <v>57</v>
      </c>
      <c r="AR363" s="1">
        <v>109</v>
      </c>
      <c r="AS363" s="1">
        <v>209</v>
      </c>
      <c r="AT363" s="1">
        <v>274</v>
      </c>
      <c r="AU363" s="1">
        <v>327</v>
      </c>
      <c r="AV363" s="1">
        <v>518</v>
      </c>
      <c r="AW363" s="1">
        <v>543</v>
      </c>
      <c r="AX363" s="1">
        <v>693</v>
      </c>
      <c r="AY363" s="1">
        <v>716</v>
      </c>
      <c r="AZ363" s="1">
        <v>720</v>
      </c>
      <c r="BA363" s="1">
        <v>797</v>
      </c>
      <c r="BB363" s="1">
        <v>872</v>
      </c>
      <c r="BC363" s="1">
        <v>954</v>
      </c>
      <c r="BD363" s="1">
        <v>1120</v>
      </c>
      <c r="BE363" s="1">
        <v>1129</v>
      </c>
      <c r="BF363" s="1">
        <v>1192</v>
      </c>
      <c r="BG363" s="1">
        <v>1227</v>
      </c>
      <c r="BH363" s="1">
        <v>1285</v>
      </c>
      <c r="BI363" s="1">
        <v>1369</v>
      </c>
      <c r="BJ363" s="1">
        <v>1373</v>
      </c>
      <c r="BK363" s="1">
        <v>1391</v>
      </c>
      <c r="BL363" s="1">
        <v>1415</v>
      </c>
      <c r="BM363" s="1">
        <v>1720</v>
      </c>
      <c r="BN363" s="1">
        <v>1813</v>
      </c>
      <c r="BO363" s="1">
        <v>1946</v>
      </c>
      <c r="BP363" s="1">
        <v>2101</v>
      </c>
      <c r="BQ363" s="1">
        <v>2108</v>
      </c>
      <c r="BR363" s="1">
        <v>2122</v>
      </c>
      <c r="BS363" s="1">
        <v>2462</v>
      </c>
      <c r="BT363" s="1">
        <v>2785</v>
      </c>
      <c r="BU363" s="1">
        <v>13</v>
      </c>
      <c r="BV363" s="1" t="b">
        <v>0</v>
      </c>
    </row>
    <row r="364" spans="1:74" x14ac:dyDescent="0.2">
      <c r="A364" s="1">
        <f>IF(ISERROR(SEARCH(Lookup!B$3,All!G364)),A363,A363+1)</f>
        <v>363</v>
      </c>
      <c r="B364" s="1" t="s">
        <v>3325</v>
      </c>
      <c r="C364" s="1" t="s">
        <v>3702</v>
      </c>
      <c r="D364" s="1" t="s">
        <v>3703</v>
      </c>
      <c r="E364" s="1" t="s">
        <v>53</v>
      </c>
      <c r="F364" s="1" t="s">
        <v>276</v>
      </c>
      <c r="G364" s="1" t="s">
        <v>652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1</v>
      </c>
      <c r="R364" s="1">
        <v>0</v>
      </c>
      <c r="S364" s="1">
        <v>0</v>
      </c>
      <c r="T364" s="1">
        <v>7316</v>
      </c>
      <c r="U364" s="1">
        <v>460</v>
      </c>
      <c r="V364" s="3">
        <v>0.91959999999999997</v>
      </c>
      <c r="W364" s="3">
        <v>0.1</v>
      </c>
      <c r="X364" s="3">
        <v>0.16800000000000001</v>
      </c>
      <c r="Y364" s="3">
        <v>8.4000000000000005E-2</v>
      </c>
      <c r="Z364" s="1">
        <v>1</v>
      </c>
      <c r="AA364" s="1">
        <v>1</v>
      </c>
      <c r="AB364" s="1">
        <v>1</v>
      </c>
      <c r="AC364" s="1">
        <v>1</v>
      </c>
      <c r="AD364" s="1">
        <v>1</v>
      </c>
      <c r="AE364" s="1">
        <v>1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94</v>
      </c>
      <c r="AN364" s="3">
        <v>82.880442000000002</v>
      </c>
      <c r="AO364" s="3">
        <v>11.119557999999998</v>
      </c>
      <c r="AP364" s="1" t="s">
        <v>6925</v>
      </c>
      <c r="AQ364" s="1">
        <v>17</v>
      </c>
      <c r="AR364" s="1">
        <v>44</v>
      </c>
      <c r="AS364" s="1">
        <v>93</v>
      </c>
      <c r="AT364" s="1">
        <v>351</v>
      </c>
      <c r="AU364" s="1">
        <v>383</v>
      </c>
      <c r="AV364" s="1">
        <v>468</v>
      </c>
      <c r="AW364" s="1">
        <v>676</v>
      </c>
      <c r="AX364" s="1">
        <v>925</v>
      </c>
      <c r="AY364" s="1">
        <v>1147</v>
      </c>
      <c r="AZ364" s="1">
        <v>1161</v>
      </c>
      <c r="BA364" s="1">
        <v>1243</v>
      </c>
      <c r="BB364" s="1">
        <v>1416</v>
      </c>
      <c r="BC364" s="1">
        <v>1425</v>
      </c>
      <c r="BD364" s="1">
        <v>1624</v>
      </c>
      <c r="BE364" s="1">
        <v>1765</v>
      </c>
      <c r="BF364" s="1">
        <v>1952</v>
      </c>
      <c r="BG364" s="1">
        <v>1973</v>
      </c>
      <c r="BH364" s="1">
        <v>2055</v>
      </c>
      <c r="BI364" s="1">
        <v>2204</v>
      </c>
      <c r="BJ364" s="1">
        <v>2355</v>
      </c>
      <c r="BK364" s="1">
        <v>2399</v>
      </c>
      <c r="BL364" s="1">
        <v>2516</v>
      </c>
      <c r="BM364" s="1">
        <v>2580</v>
      </c>
      <c r="BN364" s="1">
        <v>2642</v>
      </c>
      <c r="BO364" s="1">
        <v>2645</v>
      </c>
      <c r="BP364" s="1">
        <v>2662</v>
      </c>
      <c r="BQ364" s="1">
        <v>2692</v>
      </c>
      <c r="BR364" s="1">
        <v>2741</v>
      </c>
      <c r="BS364" s="1">
        <v>2744</v>
      </c>
      <c r="BT364" s="1">
        <v>2801</v>
      </c>
      <c r="BU364" s="1">
        <v>5</v>
      </c>
      <c r="BV364" s="1" t="b">
        <v>1</v>
      </c>
    </row>
    <row r="365" spans="1:74" x14ac:dyDescent="0.2">
      <c r="A365" s="1">
        <f>IF(ISERROR(SEARCH(Lookup!B$3,All!G365)),A364,A364+1)</f>
        <v>364</v>
      </c>
      <c r="B365" s="1" t="s">
        <v>3305</v>
      </c>
      <c r="C365" s="1" t="s">
        <v>3704</v>
      </c>
      <c r="D365" s="1" t="s">
        <v>3705</v>
      </c>
      <c r="E365" s="1" t="s">
        <v>47</v>
      </c>
      <c r="F365" s="1" t="s">
        <v>653</v>
      </c>
      <c r="G365" s="1" t="s">
        <v>654</v>
      </c>
      <c r="H365" s="1">
        <v>0</v>
      </c>
      <c r="I365" s="1">
        <v>0</v>
      </c>
      <c r="J365" s="1">
        <v>0</v>
      </c>
      <c r="K365" s="1">
        <v>1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7814</v>
      </c>
      <c r="U365" s="1">
        <v>1229</v>
      </c>
      <c r="V365" s="3">
        <v>0.88039999999999996</v>
      </c>
      <c r="W365" s="3">
        <v>0.53046300000000002</v>
      </c>
      <c r="X365" s="3">
        <v>8.5999999999999993E-2</v>
      </c>
      <c r="Y365" s="3">
        <v>4.0000000000000001E-3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1</v>
      </c>
      <c r="AJ365" s="1">
        <v>1</v>
      </c>
      <c r="AK365" s="1">
        <v>1</v>
      </c>
      <c r="AL365" s="1">
        <v>1</v>
      </c>
      <c r="AM365" s="1">
        <v>54</v>
      </c>
      <c r="AN365" s="3">
        <v>49.651742814999999</v>
      </c>
      <c r="AO365" s="3">
        <v>4.3482571850000014</v>
      </c>
      <c r="AP365" s="1" t="s">
        <v>6925</v>
      </c>
      <c r="AQ365" s="1">
        <v>24</v>
      </c>
      <c r="AR365" s="1">
        <v>28</v>
      </c>
      <c r="AS365" s="1">
        <v>127</v>
      </c>
      <c r="AT365" s="1">
        <v>225</v>
      </c>
      <c r="AU365" s="1">
        <v>328</v>
      </c>
      <c r="AV365" s="1">
        <v>544</v>
      </c>
      <c r="AW365" s="1">
        <v>548</v>
      </c>
      <c r="AX365" s="1">
        <v>574</v>
      </c>
      <c r="AY365" s="1">
        <v>594</v>
      </c>
      <c r="AZ365" s="1">
        <v>707</v>
      </c>
      <c r="BA365" s="1">
        <v>748</v>
      </c>
      <c r="BB365" s="1">
        <v>830</v>
      </c>
      <c r="BC365" s="1">
        <v>851</v>
      </c>
      <c r="BD365" s="1">
        <v>864</v>
      </c>
      <c r="BE365" s="1">
        <v>898</v>
      </c>
      <c r="BF365" s="1">
        <v>913</v>
      </c>
      <c r="BG365" s="1">
        <v>923</v>
      </c>
      <c r="BH365" s="1">
        <v>957</v>
      </c>
      <c r="BI365" s="1">
        <v>1186</v>
      </c>
      <c r="BJ365" s="1">
        <v>1240</v>
      </c>
      <c r="BK365" s="1">
        <v>1354</v>
      </c>
      <c r="BL365" s="1">
        <v>1382</v>
      </c>
      <c r="BM365" s="1">
        <v>1405</v>
      </c>
      <c r="BN365" s="1">
        <v>1487</v>
      </c>
      <c r="BO365" s="1">
        <v>1493</v>
      </c>
      <c r="BP365" s="1">
        <v>1647</v>
      </c>
      <c r="BQ365" s="1">
        <v>1658</v>
      </c>
      <c r="BR365" s="1">
        <v>1788</v>
      </c>
      <c r="BS365" s="1">
        <v>1898</v>
      </c>
      <c r="BT365" s="1">
        <v>1940</v>
      </c>
      <c r="BU365" s="1">
        <v>12</v>
      </c>
      <c r="BV365" s="1" t="b">
        <v>0</v>
      </c>
    </row>
    <row r="366" spans="1:74" x14ac:dyDescent="0.2">
      <c r="A366" s="1">
        <f>IF(ISERROR(SEARCH(Lookup!B$3,All!G366)),A365,A365+1)</f>
        <v>365</v>
      </c>
      <c r="B366" s="1" t="s">
        <v>3420</v>
      </c>
      <c r="C366" s="1" t="s">
        <v>3574</v>
      </c>
      <c r="D366" s="1" t="s">
        <v>3706</v>
      </c>
      <c r="E366" s="1" t="s">
        <v>123</v>
      </c>
      <c r="F366" s="1" t="s">
        <v>539</v>
      </c>
      <c r="G366" s="1" t="s">
        <v>655</v>
      </c>
      <c r="H366" s="1">
        <v>0</v>
      </c>
      <c r="I366" s="1">
        <v>1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9326</v>
      </c>
      <c r="U366" s="1">
        <v>635</v>
      </c>
      <c r="V366" s="3">
        <v>0.8</v>
      </c>
      <c r="W366" s="3">
        <v>0.3606299</v>
      </c>
      <c r="X366" s="3">
        <v>0</v>
      </c>
      <c r="Y366" s="3">
        <v>0</v>
      </c>
      <c r="Z366" s="1">
        <v>1</v>
      </c>
      <c r="AA366" s="1">
        <v>1</v>
      </c>
      <c r="AB366" s="1">
        <v>1</v>
      </c>
      <c r="AC366" s="1">
        <v>1</v>
      </c>
      <c r="AD366" s="1">
        <v>1</v>
      </c>
      <c r="AE366" s="1">
        <v>1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40</v>
      </c>
      <c r="AN366" s="3">
        <v>65.261096199500003</v>
      </c>
      <c r="AO366" s="3">
        <v>-25.261096199500003</v>
      </c>
      <c r="AP366" s="1" t="s">
        <v>6926</v>
      </c>
      <c r="AQ366" s="1">
        <v>5</v>
      </c>
      <c r="AR366" s="1">
        <v>45</v>
      </c>
      <c r="AS366" s="1">
        <v>195</v>
      </c>
      <c r="AT366" s="1">
        <v>349</v>
      </c>
      <c r="AU366" s="1">
        <v>361</v>
      </c>
      <c r="AV366" s="1">
        <v>367</v>
      </c>
      <c r="AW366" s="1">
        <v>391</v>
      </c>
      <c r="AX366" s="1">
        <v>402</v>
      </c>
      <c r="AY366" s="1">
        <v>432</v>
      </c>
      <c r="AZ366" s="1">
        <v>435</v>
      </c>
      <c r="BA366" s="1">
        <v>475</v>
      </c>
      <c r="BB366" s="1">
        <v>649</v>
      </c>
      <c r="BC366" s="1">
        <v>771</v>
      </c>
      <c r="BD366" s="1">
        <v>934</v>
      </c>
      <c r="BE366" s="1">
        <v>994</v>
      </c>
      <c r="BF366" s="1">
        <v>1054</v>
      </c>
      <c r="BG366" s="1">
        <v>1057</v>
      </c>
      <c r="BH366" s="1">
        <v>1204</v>
      </c>
      <c r="BI366" s="1">
        <v>1205</v>
      </c>
      <c r="BJ366" s="1">
        <v>1580</v>
      </c>
      <c r="BK366" s="1">
        <v>1604</v>
      </c>
      <c r="BL366" s="1">
        <v>1692</v>
      </c>
      <c r="BM366" s="1">
        <v>1727</v>
      </c>
      <c r="BN366" s="1">
        <v>1728</v>
      </c>
      <c r="BO366" s="1">
        <v>1784</v>
      </c>
      <c r="BP366" s="1">
        <v>1925</v>
      </c>
      <c r="BQ366" s="1">
        <v>1962</v>
      </c>
      <c r="BR366" s="1">
        <v>2144</v>
      </c>
      <c r="BS366" s="1">
        <v>2237</v>
      </c>
      <c r="BT366" s="1">
        <v>2643</v>
      </c>
      <c r="BU366" s="1">
        <v>21</v>
      </c>
      <c r="BV366" s="1" t="b">
        <v>0</v>
      </c>
    </row>
    <row r="367" spans="1:74" x14ac:dyDescent="0.2">
      <c r="A367" s="1">
        <f>IF(ISERROR(SEARCH(Lookup!B$3,All!G367)),A366,A366+1)</f>
        <v>366</v>
      </c>
      <c r="B367" s="1" t="s">
        <v>3379</v>
      </c>
      <c r="C367" s="1" t="s">
        <v>3707</v>
      </c>
      <c r="D367" s="1" t="s">
        <v>3708</v>
      </c>
      <c r="E367" s="1" t="s">
        <v>233</v>
      </c>
      <c r="F367" s="1" t="s">
        <v>656</v>
      </c>
      <c r="G367" s="1" t="s">
        <v>657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1</v>
      </c>
      <c r="R367" s="1">
        <v>0</v>
      </c>
      <c r="S367" s="1">
        <v>0</v>
      </c>
      <c r="T367" s="1">
        <v>7316</v>
      </c>
      <c r="U367" s="1">
        <v>743</v>
      </c>
      <c r="V367" s="3">
        <v>0.96640000000000004</v>
      </c>
      <c r="W367" s="3">
        <v>0.47510089999999999</v>
      </c>
      <c r="X367" s="3">
        <v>0</v>
      </c>
      <c r="Y367" s="3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1</v>
      </c>
      <c r="AJ367" s="1">
        <v>1</v>
      </c>
      <c r="AK367" s="1">
        <v>1</v>
      </c>
      <c r="AL367" s="1">
        <v>1</v>
      </c>
      <c r="AM367" s="1">
        <v>71</v>
      </c>
      <c r="AN367" s="3">
        <v>58.047713054499994</v>
      </c>
      <c r="AO367" s="3">
        <v>12.952286945500006</v>
      </c>
      <c r="AP367" s="1" t="s">
        <v>6925</v>
      </c>
      <c r="AQ367" s="1">
        <v>30</v>
      </c>
      <c r="AR367" s="1">
        <v>71</v>
      </c>
      <c r="AS367" s="1">
        <v>92</v>
      </c>
      <c r="AT367" s="1">
        <v>139</v>
      </c>
      <c r="AU367" s="1">
        <v>141</v>
      </c>
      <c r="AV367" s="1">
        <v>160</v>
      </c>
      <c r="AW367" s="1">
        <v>205</v>
      </c>
      <c r="AX367" s="1">
        <v>244</v>
      </c>
      <c r="AY367" s="1">
        <v>290</v>
      </c>
      <c r="AZ367" s="1">
        <v>346</v>
      </c>
      <c r="BA367" s="1">
        <v>428</v>
      </c>
      <c r="BB367" s="1">
        <v>632</v>
      </c>
      <c r="BC367" s="1">
        <v>664</v>
      </c>
      <c r="BD367" s="1">
        <v>710</v>
      </c>
      <c r="BE367" s="1">
        <v>772</v>
      </c>
      <c r="BF367" s="1">
        <v>841</v>
      </c>
      <c r="BG367" s="1">
        <v>894</v>
      </c>
      <c r="BH367" s="1">
        <v>904</v>
      </c>
      <c r="BI367" s="1">
        <v>1107</v>
      </c>
      <c r="BJ367" s="1">
        <v>1225</v>
      </c>
      <c r="BK367" s="1">
        <v>1232</v>
      </c>
      <c r="BL367" s="1">
        <v>1240</v>
      </c>
      <c r="BM367" s="1">
        <v>1277</v>
      </c>
      <c r="BN367" s="1">
        <v>1576</v>
      </c>
      <c r="BO367" s="1">
        <v>1701</v>
      </c>
      <c r="BP367" s="1">
        <v>1746</v>
      </c>
      <c r="BQ367" s="1">
        <v>1788</v>
      </c>
      <c r="BR367" s="1">
        <v>2021</v>
      </c>
      <c r="BS367" s="1">
        <v>2023</v>
      </c>
      <c r="BT367" s="1">
        <v>2670</v>
      </c>
      <c r="BU367" s="1">
        <v>13</v>
      </c>
      <c r="BV367" s="1" t="b">
        <v>0</v>
      </c>
    </row>
    <row r="368" spans="1:74" x14ac:dyDescent="0.2">
      <c r="A368" s="1">
        <f>IF(ISERROR(SEARCH(Lookup!B$3,All!G368)),A367,A367+1)</f>
        <v>367</v>
      </c>
      <c r="B368" s="1" t="s">
        <v>3420</v>
      </c>
      <c r="C368" s="1" t="s">
        <v>3524</v>
      </c>
      <c r="D368" s="1" t="s">
        <v>3709</v>
      </c>
      <c r="E368" s="1" t="s">
        <v>123</v>
      </c>
      <c r="F368" s="1" t="s">
        <v>498</v>
      </c>
      <c r="G368" s="1" t="s">
        <v>658</v>
      </c>
      <c r="H368" s="1">
        <v>0</v>
      </c>
      <c r="I368" s="1">
        <v>1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9823</v>
      </c>
      <c r="U368" s="1">
        <v>255</v>
      </c>
      <c r="V368" s="3">
        <v>0.8196</v>
      </c>
      <c r="W368" s="3">
        <v>0.6</v>
      </c>
      <c r="X368" s="3">
        <v>6.7000000000000004E-2</v>
      </c>
      <c r="Y368" s="3">
        <v>0</v>
      </c>
      <c r="Z368" s="1">
        <v>1</v>
      </c>
      <c r="AA368" s="1">
        <v>1</v>
      </c>
      <c r="AB368" s="1">
        <v>1</v>
      </c>
      <c r="AC368" s="1">
        <v>1</v>
      </c>
      <c r="AD368" s="1">
        <v>1</v>
      </c>
      <c r="AE368" s="1">
        <v>1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9</v>
      </c>
      <c r="AN368" s="3">
        <v>43.929249999999996</v>
      </c>
      <c r="AO368" s="3">
        <v>-34.929249999999996</v>
      </c>
      <c r="AP368" s="1" t="s">
        <v>6926</v>
      </c>
      <c r="AQ368" s="1">
        <v>5</v>
      </c>
      <c r="AR368" s="1">
        <v>195</v>
      </c>
      <c r="AS368" s="1">
        <v>361</v>
      </c>
      <c r="AT368" s="1">
        <v>365</v>
      </c>
      <c r="AU368" s="1">
        <v>391</v>
      </c>
      <c r="AV368" s="1">
        <v>402</v>
      </c>
      <c r="AW368" s="1">
        <v>500</v>
      </c>
      <c r="AX368" s="1">
        <v>649</v>
      </c>
      <c r="AY368" s="1">
        <v>827</v>
      </c>
      <c r="AZ368" s="1">
        <v>994</v>
      </c>
      <c r="BA368" s="1">
        <v>1027</v>
      </c>
      <c r="BB368" s="1">
        <v>1028</v>
      </c>
      <c r="BC368" s="1">
        <v>1054</v>
      </c>
      <c r="BD368" s="1">
        <v>1057</v>
      </c>
      <c r="BE368" s="1">
        <v>1119</v>
      </c>
      <c r="BF368" s="1">
        <v>1143</v>
      </c>
      <c r="BG368" s="1">
        <v>1185</v>
      </c>
      <c r="BH368" s="1">
        <v>1205</v>
      </c>
      <c r="BI368" s="1">
        <v>1261</v>
      </c>
      <c r="BJ368" s="1">
        <v>1304</v>
      </c>
      <c r="BK368" s="1">
        <v>1407</v>
      </c>
      <c r="BL368" s="1">
        <v>1604</v>
      </c>
      <c r="BM368" s="1">
        <v>1692</v>
      </c>
      <c r="BN368" s="1">
        <v>1784</v>
      </c>
      <c r="BO368" s="1">
        <v>1796</v>
      </c>
      <c r="BP368" s="1">
        <v>1912</v>
      </c>
      <c r="BQ368" s="1">
        <v>1925</v>
      </c>
      <c r="BR368" s="1">
        <v>2040</v>
      </c>
      <c r="BS368" s="1">
        <v>2237</v>
      </c>
      <c r="BT368" s="1">
        <v>2643</v>
      </c>
      <c r="BU368" s="1">
        <v>30</v>
      </c>
      <c r="BV368" s="1" t="b">
        <v>0</v>
      </c>
    </row>
    <row r="369" spans="1:74" x14ac:dyDescent="0.2">
      <c r="A369" s="1">
        <f>IF(ISERROR(SEARCH(Lookup!B$3,All!G369)),A368,A368+1)</f>
        <v>368</v>
      </c>
      <c r="B369" s="1" t="s">
        <v>3560</v>
      </c>
      <c r="C369" s="1" t="s">
        <v>3710</v>
      </c>
      <c r="D369" s="1" t="s">
        <v>3711</v>
      </c>
      <c r="E369" s="1" t="s">
        <v>527</v>
      </c>
      <c r="F369" s="1" t="s">
        <v>659</v>
      </c>
      <c r="G369" s="1" t="s">
        <v>660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1</v>
      </c>
      <c r="T369" s="1">
        <v>7316</v>
      </c>
      <c r="U369" s="1">
        <v>507</v>
      </c>
      <c r="V369" s="3">
        <v>0.98419999999999996</v>
      </c>
      <c r="W369" s="3">
        <v>0.42406310000000003</v>
      </c>
      <c r="X369" s="3">
        <v>0.17699999999999999</v>
      </c>
      <c r="Y369" s="3">
        <v>1.6E-2</v>
      </c>
      <c r="Z369" s="1">
        <v>1</v>
      </c>
      <c r="AA369" s="1">
        <v>1</v>
      </c>
      <c r="AB369" s="1">
        <v>1</v>
      </c>
      <c r="AC369" s="1">
        <v>1</v>
      </c>
      <c r="AD369" s="1">
        <v>1</v>
      </c>
      <c r="AE369" s="1">
        <v>1</v>
      </c>
      <c r="AF369" s="1">
        <v>1</v>
      </c>
      <c r="AG369" s="1">
        <v>1</v>
      </c>
      <c r="AH369" s="1">
        <v>1</v>
      </c>
      <c r="AI369" s="1">
        <v>1</v>
      </c>
      <c r="AJ369" s="1">
        <v>1</v>
      </c>
      <c r="AK369" s="1">
        <v>1</v>
      </c>
      <c r="AL369" s="1">
        <v>1</v>
      </c>
      <c r="AM369" s="1">
        <v>65</v>
      </c>
      <c r="AN369" s="3">
        <v>56.479693765499995</v>
      </c>
      <c r="AO369" s="3">
        <v>8.5203062345000049</v>
      </c>
      <c r="AP369" s="1" t="s">
        <v>6925</v>
      </c>
      <c r="AQ369" s="1">
        <v>64</v>
      </c>
      <c r="AR369" s="1">
        <v>88</v>
      </c>
      <c r="AS369" s="1">
        <v>111</v>
      </c>
      <c r="AT369" s="1">
        <v>156</v>
      </c>
      <c r="AU369" s="1">
        <v>186</v>
      </c>
      <c r="AV369" s="1">
        <v>226</v>
      </c>
      <c r="AW369" s="1">
        <v>270</v>
      </c>
      <c r="AX369" s="1">
        <v>520</v>
      </c>
      <c r="AY369" s="1">
        <v>604</v>
      </c>
      <c r="AZ369" s="1">
        <v>620</v>
      </c>
      <c r="BA369" s="1">
        <v>734</v>
      </c>
      <c r="BB369" s="1">
        <v>823</v>
      </c>
      <c r="BC369" s="1">
        <v>880</v>
      </c>
      <c r="BD369" s="1">
        <v>938</v>
      </c>
      <c r="BE369" s="1">
        <v>1025</v>
      </c>
      <c r="BF369" s="1">
        <v>1030</v>
      </c>
      <c r="BG369" s="1">
        <v>1271</v>
      </c>
      <c r="BH369" s="1">
        <v>1278</v>
      </c>
      <c r="BI369" s="1">
        <v>1328</v>
      </c>
      <c r="BJ369" s="1">
        <v>1363</v>
      </c>
      <c r="BK369" s="1">
        <v>1511</v>
      </c>
      <c r="BL369" s="1">
        <v>1769</v>
      </c>
      <c r="BM369" s="1">
        <v>2002</v>
      </c>
      <c r="BN369" s="1">
        <v>2011</v>
      </c>
      <c r="BO369" s="1">
        <v>2084</v>
      </c>
      <c r="BP369" s="1">
        <v>2090</v>
      </c>
      <c r="BQ369" s="1">
        <v>2099</v>
      </c>
      <c r="BR369" s="1">
        <v>2258</v>
      </c>
      <c r="BS369" s="1">
        <v>2532</v>
      </c>
      <c r="BT369" s="1">
        <v>2676</v>
      </c>
      <c r="BU369" s="1">
        <v>11</v>
      </c>
      <c r="BV369" s="1" t="b">
        <v>0</v>
      </c>
    </row>
    <row r="370" spans="1:74" x14ac:dyDescent="0.2">
      <c r="A370" s="1">
        <f>IF(ISERROR(SEARCH(Lookup!B$3,All!G370)),A369,A369+1)</f>
        <v>369</v>
      </c>
      <c r="B370" s="1" t="s">
        <v>3397</v>
      </c>
      <c r="C370" s="1" t="s">
        <v>3712</v>
      </c>
      <c r="D370" s="1" t="s">
        <v>3713</v>
      </c>
      <c r="E370" s="1" t="s">
        <v>263</v>
      </c>
      <c r="F370" s="1" t="s">
        <v>288</v>
      </c>
      <c r="G370" s="1" t="s">
        <v>661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1</v>
      </c>
      <c r="T370" s="1">
        <v>7316</v>
      </c>
      <c r="U370" s="1">
        <v>212</v>
      </c>
      <c r="V370" s="3">
        <v>0.82550000000000001</v>
      </c>
      <c r="W370" s="3">
        <v>0.6901408</v>
      </c>
      <c r="X370" s="3">
        <v>0.16800000000000001</v>
      </c>
      <c r="Y370" s="3">
        <v>0</v>
      </c>
      <c r="Z370" s="1">
        <v>1</v>
      </c>
      <c r="AA370" s="1">
        <v>1</v>
      </c>
      <c r="AB370" s="1">
        <v>1</v>
      </c>
      <c r="AC370" s="1">
        <v>1</v>
      </c>
      <c r="AD370" s="1">
        <v>1</v>
      </c>
      <c r="AE370" s="1">
        <v>1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87</v>
      </c>
      <c r="AN370" s="3">
        <v>33.277993803999998</v>
      </c>
      <c r="AO370" s="3">
        <v>53.722006196000002</v>
      </c>
      <c r="AP370" s="1" t="s">
        <v>6929</v>
      </c>
      <c r="AQ370" s="1">
        <v>63</v>
      </c>
      <c r="AR370" s="1">
        <v>98</v>
      </c>
      <c r="AS370" s="1">
        <v>147</v>
      </c>
      <c r="AT370" s="1">
        <v>217</v>
      </c>
      <c r="AU370" s="1">
        <v>261</v>
      </c>
      <c r="AV370" s="1">
        <v>516</v>
      </c>
      <c r="AW370" s="1">
        <v>521</v>
      </c>
      <c r="AX370" s="1">
        <v>604</v>
      </c>
      <c r="AY370" s="1">
        <v>847</v>
      </c>
      <c r="AZ370" s="1">
        <v>881</v>
      </c>
      <c r="BA370" s="1">
        <v>1002</v>
      </c>
      <c r="BB370" s="1">
        <v>1073</v>
      </c>
      <c r="BC370" s="1">
        <v>1086</v>
      </c>
      <c r="BD370" s="1">
        <v>1222</v>
      </c>
      <c r="BE370" s="1">
        <v>1270</v>
      </c>
      <c r="BF370" s="1">
        <v>1528</v>
      </c>
      <c r="BG370" s="1">
        <v>1627</v>
      </c>
      <c r="BH370" s="1">
        <v>1667</v>
      </c>
      <c r="BI370" s="1">
        <v>1821</v>
      </c>
      <c r="BJ370" s="1">
        <v>1855</v>
      </c>
      <c r="BK370" s="1">
        <v>1858</v>
      </c>
      <c r="BL370" s="1">
        <v>1913</v>
      </c>
      <c r="BM370" s="1">
        <v>2027</v>
      </c>
      <c r="BN370" s="1">
        <v>2031</v>
      </c>
      <c r="BO370" s="1">
        <v>2058</v>
      </c>
      <c r="BP370" s="1">
        <v>2059</v>
      </c>
      <c r="BQ370" s="1">
        <v>2066</v>
      </c>
      <c r="BR370" s="1">
        <v>2488</v>
      </c>
      <c r="BS370" s="1">
        <v>2661</v>
      </c>
      <c r="BT370" s="1">
        <v>2701</v>
      </c>
      <c r="BU370" s="1">
        <v>1</v>
      </c>
      <c r="BV370" s="1" t="b">
        <v>1</v>
      </c>
    </row>
    <row r="371" spans="1:74" x14ac:dyDescent="0.2">
      <c r="A371" s="1">
        <f>IF(ISERROR(SEARCH(Lookup!B$3,All!G371)),A370,A370+1)</f>
        <v>370</v>
      </c>
      <c r="B371" s="1" t="s">
        <v>3442</v>
      </c>
      <c r="C371" s="1" t="s">
        <v>3443</v>
      </c>
      <c r="D371" s="1" t="s">
        <v>3714</v>
      </c>
      <c r="E371" s="1" t="s">
        <v>78</v>
      </c>
      <c r="F371" s="1" t="s">
        <v>165</v>
      </c>
      <c r="G371" s="1" t="s">
        <v>662</v>
      </c>
      <c r="H371" s="1">
        <v>0</v>
      </c>
      <c r="I371" s="1">
        <v>1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7835</v>
      </c>
      <c r="U371" s="1">
        <v>322</v>
      </c>
      <c r="V371" s="3">
        <v>0.3261</v>
      </c>
      <c r="W371" s="3">
        <v>0.74844719999999998</v>
      </c>
      <c r="X371" s="3">
        <v>0.14299999999999999</v>
      </c>
      <c r="Y371" s="3">
        <v>0</v>
      </c>
      <c r="Z371" s="1">
        <v>1</v>
      </c>
      <c r="AA371" s="1">
        <v>1</v>
      </c>
      <c r="AB371" s="1">
        <v>1</v>
      </c>
      <c r="AC371" s="1">
        <v>1</v>
      </c>
      <c r="AD371" s="1">
        <v>1</v>
      </c>
      <c r="AE371" s="1">
        <v>1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11</v>
      </c>
      <c r="AN371" s="3">
        <v>23.437335135999998</v>
      </c>
      <c r="AO371" s="3">
        <v>-12.437335135999998</v>
      </c>
      <c r="AP371" s="1" t="s">
        <v>6925</v>
      </c>
      <c r="AQ371" s="1">
        <v>181</v>
      </c>
      <c r="AR371" s="1">
        <v>247</v>
      </c>
      <c r="AS371" s="1">
        <v>350</v>
      </c>
      <c r="AT371" s="1">
        <v>430</v>
      </c>
      <c r="AU371" s="1">
        <v>454</v>
      </c>
      <c r="AV371" s="1">
        <v>490</v>
      </c>
      <c r="AW371" s="1">
        <v>524</v>
      </c>
      <c r="AX371" s="1">
        <v>556</v>
      </c>
      <c r="AY371" s="1">
        <v>608</v>
      </c>
      <c r="AZ371" s="1">
        <v>831</v>
      </c>
      <c r="BA371" s="1">
        <v>866</v>
      </c>
      <c r="BB371" s="1">
        <v>947</v>
      </c>
      <c r="BC371" s="1">
        <v>989</v>
      </c>
      <c r="BD371" s="1">
        <v>1119</v>
      </c>
      <c r="BE371" s="1">
        <v>1121</v>
      </c>
      <c r="BF371" s="1">
        <v>1138</v>
      </c>
      <c r="BG371" s="1">
        <v>1293</v>
      </c>
      <c r="BH371" s="1">
        <v>1325</v>
      </c>
      <c r="BI371" s="1">
        <v>1332</v>
      </c>
      <c r="BJ371" s="1">
        <v>1362</v>
      </c>
      <c r="BK371" s="1">
        <v>1428</v>
      </c>
      <c r="BL371" s="1">
        <v>1434</v>
      </c>
      <c r="BM371" s="1">
        <v>1625</v>
      </c>
      <c r="BN371" s="1">
        <v>1751</v>
      </c>
      <c r="BO371" s="1">
        <v>1798</v>
      </c>
      <c r="BP371" s="1">
        <v>1905</v>
      </c>
      <c r="BQ371" s="1">
        <v>2034</v>
      </c>
      <c r="BR371" s="1">
        <v>2218</v>
      </c>
      <c r="BS371" s="1">
        <v>2393</v>
      </c>
      <c r="BT371" s="1">
        <v>2513</v>
      </c>
      <c r="BU371" s="1">
        <v>20</v>
      </c>
      <c r="BV371" s="1" t="b">
        <v>0</v>
      </c>
    </row>
    <row r="372" spans="1:74" x14ac:dyDescent="0.2">
      <c r="A372" s="1">
        <f>IF(ISERROR(SEARCH(Lookup!B$3,All!G372)),A371,A371+1)</f>
        <v>371</v>
      </c>
      <c r="B372" s="1" t="s">
        <v>3325</v>
      </c>
      <c r="C372" s="1" t="s">
        <v>3532</v>
      </c>
      <c r="D372" s="1" t="s">
        <v>3715</v>
      </c>
      <c r="E372" s="1" t="s">
        <v>53</v>
      </c>
      <c r="F372" s="1" t="s">
        <v>503</v>
      </c>
      <c r="G372" s="1" t="s">
        <v>663</v>
      </c>
      <c r="H372" s="1">
        <v>0</v>
      </c>
      <c r="I372" s="1">
        <v>0</v>
      </c>
      <c r="J372" s="1">
        <v>0</v>
      </c>
      <c r="K372" s="1">
        <v>1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7316</v>
      </c>
      <c r="U372" s="1">
        <v>516</v>
      </c>
      <c r="V372" s="3">
        <v>0.85470000000000002</v>
      </c>
      <c r="W372" s="3">
        <v>0.28875970000000001</v>
      </c>
      <c r="X372" s="3">
        <v>0</v>
      </c>
      <c r="Y372" s="3">
        <v>0</v>
      </c>
      <c r="Z372" s="1">
        <v>1</v>
      </c>
      <c r="AA372" s="1">
        <v>1</v>
      </c>
      <c r="AB372" s="1">
        <v>1</v>
      </c>
      <c r="AC372" s="1">
        <v>1</v>
      </c>
      <c r="AD372" s="1">
        <v>1</v>
      </c>
      <c r="AE372" s="1">
        <v>1</v>
      </c>
      <c r="AF372" s="1">
        <v>1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90</v>
      </c>
      <c r="AN372" s="3">
        <v>71.7040554485</v>
      </c>
      <c r="AO372" s="3">
        <v>18.2959445515</v>
      </c>
      <c r="AP372" s="1" t="s">
        <v>6927</v>
      </c>
      <c r="AQ372" s="1">
        <v>35</v>
      </c>
      <c r="AR372" s="1">
        <v>62</v>
      </c>
      <c r="AS372" s="1">
        <v>95</v>
      </c>
      <c r="AT372" s="1">
        <v>123</v>
      </c>
      <c r="AU372" s="1">
        <v>163</v>
      </c>
      <c r="AV372" s="1">
        <v>199</v>
      </c>
      <c r="AW372" s="1">
        <v>312</v>
      </c>
      <c r="AX372" s="1">
        <v>325</v>
      </c>
      <c r="AY372" s="1">
        <v>379</v>
      </c>
      <c r="AZ372" s="1">
        <v>394</v>
      </c>
      <c r="BA372" s="1">
        <v>435</v>
      </c>
      <c r="BB372" s="1">
        <v>436</v>
      </c>
      <c r="BC372" s="1">
        <v>461</v>
      </c>
      <c r="BD372" s="1">
        <v>475</v>
      </c>
      <c r="BE372" s="1">
        <v>771</v>
      </c>
      <c r="BF372" s="1">
        <v>1213</v>
      </c>
      <c r="BG372" s="1">
        <v>1423</v>
      </c>
      <c r="BH372" s="1">
        <v>1432</v>
      </c>
      <c r="BI372" s="1">
        <v>1848</v>
      </c>
      <c r="BJ372" s="1">
        <v>1859</v>
      </c>
      <c r="BK372" s="1">
        <v>1868</v>
      </c>
      <c r="BL372" s="1">
        <v>1917</v>
      </c>
      <c r="BM372" s="1">
        <v>1961</v>
      </c>
      <c r="BN372" s="1">
        <v>2123</v>
      </c>
      <c r="BO372" s="1">
        <v>2152</v>
      </c>
      <c r="BP372" s="1">
        <v>2241</v>
      </c>
      <c r="BQ372" s="1">
        <v>2299</v>
      </c>
      <c r="BR372" s="1">
        <v>2663</v>
      </c>
      <c r="BS372" s="1">
        <v>2714</v>
      </c>
      <c r="BT372" s="1">
        <v>2720</v>
      </c>
      <c r="BU372" s="1">
        <v>9</v>
      </c>
      <c r="BV372" s="1" t="b">
        <v>1</v>
      </c>
    </row>
    <row r="373" spans="1:74" x14ac:dyDescent="0.2">
      <c r="A373" s="1">
        <f>IF(ISERROR(SEARCH(Lookup!B$3,All!G373)),A372,A372+1)</f>
        <v>372</v>
      </c>
      <c r="B373" s="1" t="s">
        <v>3716</v>
      </c>
      <c r="C373" s="1" t="s">
        <v>3717</v>
      </c>
      <c r="D373" s="1" t="s">
        <v>3718</v>
      </c>
      <c r="E373" s="1" t="s">
        <v>664</v>
      </c>
      <c r="F373" s="1" t="s">
        <v>665</v>
      </c>
      <c r="G373" s="1" t="s">
        <v>666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1</v>
      </c>
      <c r="S373" s="1">
        <v>0</v>
      </c>
      <c r="T373" s="1">
        <v>7316</v>
      </c>
      <c r="U373" s="1">
        <v>203</v>
      </c>
      <c r="V373" s="3">
        <v>0.90639999999999998</v>
      </c>
      <c r="W373" s="3">
        <v>0.65024630000000005</v>
      </c>
      <c r="X373" s="3">
        <v>0.11600000000000001</v>
      </c>
      <c r="Y373" s="3">
        <v>7.0000000000000001E-3</v>
      </c>
      <c r="Z373" s="1">
        <v>1</v>
      </c>
      <c r="AA373" s="1">
        <v>1</v>
      </c>
      <c r="AB373" s="1">
        <v>1</v>
      </c>
      <c r="AC373" s="1">
        <v>1</v>
      </c>
      <c r="AD373" s="1">
        <v>1</v>
      </c>
      <c r="AE373" s="1">
        <v>1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40</v>
      </c>
      <c r="AN373" s="3">
        <v>39.327390081500006</v>
      </c>
      <c r="AO373" s="3">
        <v>0.67260991849999385</v>
      </c>
      <c r="AP373" s="1" t="s">
        <v>6925</v>
      </c>
      <c r="AQ373" s="1">
        <v>237</v>
      </c>
      <c r="AR373" s="1">
        <v>338</v>
      </c>
      <c r="AS373" s="1">
        <v>392</v>
      </c>
      <c r="AT373" s="1">
        <v>755</v>
      </c>
      <c r="AU373" s="1">
        <v>789</v>
      </c>
      <c r="AV373" s="1">
        <v>948</v>
      </c>
      <c r="AW373" s="1">
        <v>955</v>
      </c>
      <c r="AX373" s="1">
        <v>972</v>
      </c>
      <c r="AY373" s="1">
        <v>975</v>
      </c>
      <c r="AZ373" s="1">
        <v>1019</v>
      </c>
      <c r="BA373" s="1">
        <v>1078</v>
      </c>
      <c r="BB373" s="1">
        <v>1282</v>
      </c>
      <c r="BC373" s="1">
        <v>1297</v>
      </c>
      <c r="BD373" s="1">
        <v>1348</v>
      </c>
      <c r="BE373" s="1">
        <v>1419</v>
      </c>
      <c r="BF373" s="1">
        <v>1498</v>
      </c>
      <c r="BG373" s="1">
        <v>1519</v>
      </c>
      <c r="BH373" s="1">
        <v>1522</v>
      </c>
      <c r="BI373" s="1">
        <v>1530</v>
      </c>
      <c r="BJ373" s="1">
        <v>1578</v>
      </c>
      <c r="BK373" s="1">
        <v>1593</v>
      </c>
      <c r="BL373" s="1">
        <v>1722</v>
      </c>
      <c r="BM373" s="1">
        <v>1787</v>
      </c>
      <c r="BN373" s="1">
        <v>1860</v>
      </c>
      <c r="BO373" s="1">
        <v>1871</v>
      </c>
      <c r="BP373" s="1">
        <v>2030</v>
      </c>
      <c r="BQ373" s="1">
        <v>2057</v>
      </c>
      <c r="BR373" s="1">
        <v>2339</v>
      </c>
      <c r="BS373" s="1">
        <v>2626</v>
      </c>
      <c r="BT373" s="1">
        <v>2804</v>
      </c>
      <c r="BU373" s="1">
        <v>22</v>
      </c>
      <c r="BV373" s="1" t="b">
        <v>0</v>
      </c>
    </row>
    <row r="374" spans="1:74" x14ac:dyDescent="0.2">
      <c r="A374" s="1">
        <f>IF(ISERROR(SEARCH(Lookup!B$3,All!G374)),A373,A373+1)</f>
        <v>373</v>
      </c>
      <c r="B374" s="1" t="s">
        <v>3719</v>
      </c>
      <c r="C374" s="1" t="s">
        <v>3720</v>
      </c>
      <c r="D374" s="1" t="s">
        <v>3721</v>
      </c>
      <c r="E374" s="1" t="s">
        <v>256</v>
      </c>
      <c r="F374" s="1" t="s">
        <v>667</v>
      </c>
      <c r="G374" s="1" t="s">
        <v>668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1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7326</v>
      </c>
      <c r="U374" s="1">
        <v>1197</v>
      </c>
      <c r="V374" s="3">
        <v>0.86299999999999999</v>
      </c>
      <c r="W374" s="3">
        <v>0.5412844</v>
      </c>
      <c r="X374" s="3">
        <v>0.16300000000000001</v>
      </c>
      <c r="Y374" s="3">
        <v>0</v>
      </c>
      <c r="Z374" s="1">
        <v>1</v>
      </c>
      <c r="AA374" s="1">
        <v>1</v>
      </c>
      <c r="AB374" s="1">
        <v>1</v>
      </c>
      <c r="AC374" s="1">
        <v>1</v>
      </c>
      <c r="AD374" s="1">
        <v>1</v>
      </c>
      <c r="AE374" s="1">
        <v>1</v>
      </c>
      <c r="AF374" s="1">
        <v>1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47</v>
      </c>
      <c r="AN374" s="3">
        <v>45.882727221999993</v>
      </c>
      <c r="AO374" s="3">
        <v>1.1172727780000073</v>
      </c>
      <c r="AP374" s="1" t="s">
        <v>6925</v>
      </c>
      <c r="AQ374" s="1">
        <v>81</v>
      </c>
      <c r="AR374" s="1">
        <v>84</v>
      </c>
      <c r="AS374" s="1">
        <v>103</v>
      </c>
      <c r="AT374" s="1">
        <v>546</v>
      </c>
      <c r="AU374" s="1">
        <v>596</v>
      </c>
      <c r="AV374" s="1">
        <v>629</v>
      </c>
      <c r="AW374" s="1">
        <v>743</v>
      </c>
      <c r="AX374" s="1">
        <v>761</v>
      </c>
      <c r="AY374" s="1">
        <v>901</v>
      </c>
      <c r="AZ374" s="1">
        <v>907</v>
      </c>
      <c r="BA374" s="1">
        <v>919</v>
      </c>
      <c r="BB374" s="1">
        <v>970</v>
      </c>
      <c r="BC374" s="1">
        <v>1039</v>
      </c>
      <c r="BD374" s="1">
        <v>1040</v>
      </c>
      <c r="BE374" s="1">
        <v>1087</v>
      </c>
      <c r="BF374" s="1">
        <v>1088</v>
      </c>
      <c r="BG374" s="1">
        <v>1337</v>
      </c>
      <c r="BH374" s="1">
        <v>1404</v>
      </c>
      <c r="BI374" s="1">
        <v>1409</v>
      </c>
      <c r="BJ374" s="1">
        <v>1565</v>
      </c>
      <c r="BK374" s="1">
        <v>1569</v>
      </c>
      <c r="BL374" s="1">
        <v>1608</v>
      </c>
      <c r="BM374" s="1">
        <v>1635</v>
      </c>
      <c r="BN374" s="1">
        <v>1891</v>
      </c>
      <c r="BO374" s="1">
        <v>2067</v>
      </c>
      <c r="BP374" s="1">
        <v>2409</v>
      </c>
      <c r="BQ374" s="1">
        <v>2445</v>
      </c>
      <c r="BR374" s="1">
        <v>2499</v>
      </c>
      <c r="BS374" s="1">
        <v>2546</v>
      </c>
      <c r="BT374" s="1">
        <v>2547</v>
      </c>
      <c r="BU374" s="1">
        <v>18</v>
      </c>
      <c r="BV374" s="1" t="b">
        <v>0</v>
      </c>
    </row>
    <row r="375" spans="1:74" x14ac:dyDescent="0.2">
      <c r="A375" s="1">
        <f>IF(ISERROR(SEARCH(Lookup!B$3,All!G375)),A374,A374+1)</f>
        <v>374</v>
      </c>
      <c r="B375" s="1" t="s">
        <v>3305</v>
      </c>
      <c r="C375" s="1" t="s">
        <v>3412</v>
      </c>
      <c r="D375" s="1" t="s">
        <v>3722</v>
      </c>
      <c r="E375" s="1" t="s">
        <v>47</v>
      </c>
      <c r="F375" s="1" t="s">
        <v>48</v>
      </c>
      <c r="G375" s="1" t="s">
        <v>669</v>
      </c>
      <c r="H375" s="1">
        <v>1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7660</v>
      </c>
      <c r="U375" s="1">
        <v>365</v>
      </c>
      <c r="V375" s="3">
        <v>2.7000000000000001E-3</v>
      </c>
      <c r="W375" s="3">
        <v>0.91232880000000005</v>
      </c>
      <c r="X375" s="3">
        <v>0.19900000000000001</v>
      </c>
      <c r="Y375" s="3">
        <v>1.9E-2</v>
      </c>
      <c r="Z375" s="1">
        <v>1</v>
      </c>
      <c r="AA375" s="1">
        <v>1</v>
      </c>
      <c r="AB375" s="1">
        <v>1</v>
      </c>
      <c r="AC375" s="1">
        <v>1</v>
      </c>
      <c r="AD375" s="1">
        <v>1</v>
      </c>
      <c r="AE375" s="1">
        <v>1</v>
      </c>
      <c r="AF375" s="1">
        <v>1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13</v>
      </c>
      <c r="AN375" s="3">
        <v>4.6537227439999933</v>
      </c>
      <c r="AO375" s="3">
        <v>8.3462772560000076</v>
      </c>
      <c r="AP375" s="1" t="s">
        <v>6925</v>
      </c>
      <c r="AQ375" s="1">
        <v>4</v>
      </c>
      <c r="AR375" s="1">
        <v>73</v>
      </c>
      <c r="AS375" s="1">
        <v>196</v>
      </c>
      <c r="AT375" s="1">
        <v>239</v>
      </c>
      <c r="AU375" s="1">
        <v>348</v>
      </c>
      <c r="AV375" s="1">
        <v>412</v>
      </c>
      <c r="AW375" s="1">
        <v>483</v>
      </c>
      <c r="AX375" s="1">
        <v>503</v>
      </c>
      <c r="AY375" s="1">
        <v>662</v>
      </c>
      <c r="AZ375" s="1">
        <v>763</v>
      </c>
      <c r="BA375" s="1">
        <v>775</v>
      </c>
      <c r="BB375" s="1">
        <v>993</v>
      </c>
      <c r="BC375" s="1">
        <v>1009</v>
      </c>
      <c r="BD375" s="1">
        <v>1047</v>
      </c>
      <c r="BE375" s="1">
        <v>1260</v>
      </c>
      <c r="BF375" s="1">
        <v>1507</v>
      </c>
      <c r="BG375" s="1">
        <v>1567</v>
      </c>
      <c r="BH375" s="1">
        <v>1588</v>
      </c>
      <c r="BI375" s="1">
        <v>1616</v>
      </c>
      <c r="BJ375" s="1">
        <v>1622</v>
      </c>
      <c r="BK375" s="1">
        <v>1657</v>
      </c>
      <c r="BL375" s="1">
        <v>1660</v>
      </c>
      <c r="BM375" s="1">
        <v>1903</v>
      </c>
      <c r="BN375" s="1">
        <v>1932</v>
      </c>
      <c r="BO375" s="1">
        <v>2064</v>
      </c>
      <c r="BP375" s="1">
        <v>2236</v>
      </c>
      <c r="BQ375" s="1">
        <v>2344</v>
      </c>
      <c r="BR375" s="1">
        <v>2364</v>
      </c>
      <c r="BS375" s="1">
        <v>2537</v>
      </c>
      <c r="BT375" s="1">
        <v>2543</v>
      </c>
      <c r="BU375" s="1">
        <v>9</v>
      </c>
      <c r="BV375" s="1" t="b">
        <v>0</v>
      </c>
    </row>
    <row r="376" spans="1:74" x14ac:dyDescent="0.2">
      <c r="A376" s="1">
        <f>IF(ISERROR(SEARCH(Lookup!B$3,All!G376)),A375,A375+1)</f>
        <v>375</v>
      </c>
      <c r="B376" s="1" t="s">
        <v>3386</v>
      </c>
      <c r="C376" s="1" t="s">
        <v>3400</v>
      </c>
      <c r="D376" s="1" t="s">
        <v>3723</v>
      </c>
      <c r="E376" s="1" t="s">
        <v>41</v>
      </c>
      <c r="F376" s="1" t="s">
        <v>259</v>
      </c>
      <c r="G376" s="1" t="s">
        <v>670</v>
      </c>
      <c r="H376" s="1">
        <v>0</v>
      </c>
      <c r="I376" s="1">
        <v>0</v>
      </c>
      <c r="J376" s="1">
        <v>0</v>
      </c>
      <c r="K376" s="1">
        <v>1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7883</v>
      </c>
      <c r="U376" s="1">
        <v>470</v>
      </c>
      <c r="V376" s="3">
        <v>6.4000000000000003E-3</v>
      </c>
      <c r="W376" s="3">
        <v>0.9278132</v>
      </c>
      <c r="X376" s="3">
        <v>0.17899999999999999</v>
      </c>
      <c r="Y376" s="3">
        <v>0</v>
      </c>
      <c r="Z376" s="1">
        <v>1</v>
      </c>
      <c r="AA376" s="1">
        <v>1</v>
      </c>
      <c r="AB376" s="1">
        <v>1</v>
      </c>
      <c r="AC376" s="1">
        <v>1</v>
      </c>
      <c r="AD376" s="1">
        <v>1</v>
      </c>
      <c r="AE376" s="1">
        <v>1</v>
      </c>
      <c r="AF376" s="1">
        <v>1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7</v>
      </c>
      <c r="AN376" s="3">
        <v>3.9193564660000009</v>
      </c>
      <c r="AO376" s="3">
        <v>3.0806435339999991</v>
      </c>
      <c r="AP376" s="1" t="s">
        <v>6925</v>
      </c>
      <c r="AQ376" s="1">
        <v>48</v>
      </c>
      <c r="AR376" s="1">
        <v>154</v>
      </c>
      <c r="AS376" s="1">
        <v>187</v>
      </c>
      <c r="AT376" s="1">
        <v>374</v>
      </c>
      <c r="AU376" s="1">
        <v>377</v>
      </c>
      <c r="AV376" s="1">
        <v>494</v>
      </c>
      <c r="AW376" s="1">
        <v>708</v>
      </c>
      <c r="AX376" s="1">
        <v>715</v>
      </c>
      <c r="AY376" s="1">
        <v>719</v>
      </c>
      <c r="AZ376" s="1">
        <v>746</v>
      </c>
      <c r="BA376" s="1">
        <v>977</v>
      </c>
      <c r="BB376" s="1">
        <v>1279</v>
      </c>
      <c r="BC376" s="1">
        <v>1386</v>
      </c>
      <c r="BD376" s="1">
        <v>1577</v>
      </c>
      <c r="BE376" s="1">
        <v>1798</v>
      </c>
      <c r="BF376" s="1">
        <v>2033</v>
      </c>
      <c r="BG376" s="1">
        <v>2035</v>
      </c>
      <c r="BH376" s="1">
        <v>2177</v>
      </c>
      <c r="BI376" s="1">
        <v>2205</v>
      </c>
      <c r="BJ376" s="1">
        <v>2242</v>
      </c>
      <c r="BK376" s="1">
        <v>2598</v>
      </c>
      <c r="BL376" s="1">
        <v>2601</v>
      </c>
      <c r="BM376" s="1">
        <v>2606</v>
      </c>
      <c r="BN376" s="1">
        <v>2655</v>
      </c>
      <c r="BO376" s="1">
        <v>2734</v>
      </c>
      <c r="BP376" s="1">
        <v>2735</v>
      </c>
      <c r="BQ376" s="1">
        <v>2774</v>
      </c>
      <c r="BR376" s="1">
        <v>2794</v>
      </c>
      <c r="BS376" s="1">
        <v>2796</v>
      </c>
      <c r="BT376" s="1">
        <v>2813</v>
      </c>
      <c r="BU376" s="1">
        <v>22</v>
      </c>
      <c r="BV376" s="1" t="b">
        <v>0</v>
      </c>
    </row>
    <row r="377" spans="1:74" x14ac:dyDescent="0.2">
      <c r="A377" s="1">
        <f>IF(ISERROR(SEARCH(Lookup!B$3,All!G377)),A376,A376+1)</f>
        <v>376</v>
      </c>
      <c r="B377" s="1" t="s">
        <v>3724</v>
      </c>
      <c r="C377" s="1" t="s">
        <v>3725</v>
      </c>
      <c r="D377" s="1" t="s">
        <v>3726</v>
      </c>
      <c r="E377" s="1" t="s">
        <v>671</v>
      </c>
      <c r="F377" s="1" t="s">
        <v>672</v>
      </c>
      <c r="G377" s="1" t="s">
        <v>673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1</v>
      </c>
      <c r="P377" s="1">
        <v>0</v>
      </c>
      <c r="Q377" s="1">
        <v>0</v>
      </c>
      <c r="R377" s="1">
        <v>0</v>
      </c>
      <c r="S377" s="1">
        <v>0</v>
      </c>
      <c r="T377" s="1">
        <v>7316</v>
      </c>
      <c r="U377" s="1">
        <v>318</v>
      </c>
      <c r="V377" s="3">
        <v>0.90569999999999995</v>
      </c>
      <c r="W377" s="3">
        <v>0.57232700000000003</v>
      </c>
      <c r="X377" s="3">
        <v>9.8000000000000004E-2</v>
      </c>
      <c r="Y377" s="3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1</v>
      </c>
      <c r="AE377" s="1">
        <v>1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69</v>
      </c>
      <c r="AN377" s="3">
        <v>46.128220634999991</v>
      </c>
      <c r="AO377" s="3">
        <v>22.871779365000009</v>
      </c>
      <c r="AP377" s="1" t="s">
        <v>6927</v>
      </c>
      <c r="AQ377" s="1">
        <v>1</v>
      </c>
      <c r="AR377" s="1">
        <v>13</v>
      </c>
      <c r="AS377" s="1">
        <v>21</v>
      </c>
      <c r="AT377" s="1">
        <v>34</v>
      </c>
      <c r="AU377" s="1">
        <v>175</v>
      </c>
      <c r="AV377" s="1">
        <v>219</v>
      </c>
      <c r="AW377" s="1">
        <v>227</v>
      </c>
      <c r="AX377" s="1">
        <v>235</v>
      </c>
      <c r="AY377" s="1">
        <v>382</v>
      </c>
      <c r="AZ377" s="1">
        <v>478</v>
      </c>
      <c r="BA377" s="1">
        <v>592</v>
      </c>
      <c r="BB377" s="1">
        <v>617</v>
      </c>
      <c r="BC377" s="1">
        <v>703</v>
      </c>
      <c r="BD377" s="1">
        <v>1079</v>
      </c>
      <c r="BE377" s="1">
        <v>1167</v>
      </c>
      <c r="BF377" s="1">
        <v>1179</v>
      </c>
      <c r="BG377" s="1">
        <v>1485</v>
      </c>
      <c r="BH377" s="1">
        <v>1562</v>
      </c>
      <c r="BI377" s="1">
        <v>1684</v>
      </c>
      <c r="BJ377" s="1">
        <v>1879</v>
      </c>
      <c r="BK377" s="1">
        <v>1938</v>
      </c>
      <c r="BL377" s="1">
        <v>1985</v>
      </c>
      <c r="BM377" s="1">
        <v>2138</v>
      </c>
      <c r="BN377" s="1">
        <v>2169</v>
      </c>
      <c r="BO377" s="1">
        <v>2180</v>
      </c>
      <c r="BP377" s="1">
        <v>2304</v>
      </c>
      <c r="BQ377" s="1">
        <v>2358</v>
      </c>
      <c r="BR377" s="1">
        <v>2379</v>
      </c>
      <c r="BS377" s="1">
        <v>2749</v>
      </c>
      <c r="BT377" s="1">
        <v>2750</v>
      </c>
      <c r="BU377" s="1">
        <v>6</v>
      </c>
      <c r="BV377" s="1" t="b">
        <v>1</v>
      </c>
    </row>
    <row r="378" spans="1:74" x14ac:dyDescent="0.2">
      <c r="A378" s="1">
        <f>IF(ISERROR(SEARCH(Lookup!B$3,All!G378)),A377,A377+1)</f>
        <v>377</v>
      </c>
      <c r="B378" s="1" t="s">
        <v>3305</v>
      </c>
      <c r="C378" s="1" t="s">
        <v>3727</v>
      </c>
      <c r="D378" s="1" t="s">
        <v>3728</v>
      </c>
      <c r="E378" s="1" t="s">
        <v>47</v>
      </c>
      <c r="F378" s="1" t="s">
        <v>674</v>
      </c>
      <c r="G378" s="1" t="s">
        <v>675</v>
      </c>
      <c r="H378" s="1">
        <v>0</v>
      </c>
      <c r="I378" s="1">
        <v>0</v>
      </c>
      <c r="J378" s="1">
        <v>0</v>
      </c>
      <c r="K378" s="1">
        <v>1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8275</v>
      </c>
      <c r="U378" s="1">
        <v>197</v>
      </c>
      <c r="V378" s="3">
        <v>6.6000000000000003E-2</v>
      </c>
      <c r="W378" s="3">
        <v>0.83417090000000005</v>
      </c>
      <c r="X378" s="3">
        <v>0.17699999999999999</v>
      </c>
      <c r="Y378" s="3">
        <v>0</v>
      </c>
      <c r="Z378" s="1">
        <v>1</v>
      </c>
      <c r="AA378" s="1">
        <v>1</v>
      </c>
      <c r="AB378" s="1">
        <v>1</v>
      </c>
      <c r="AC378" s="1">
        <v>1</v>
      </c>
      <c r="AD378" s="1">
        <v>1</v>
      </c>
      <c r="AE378" s="1">
        <v>1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9</v>
      </c>
      <c r="AN378" s="3">
        <v>12.242423404499991</v>
      </c>
      <c r="AO378" s="3">
        <v>-3.2424234044999913</v>
      </c>
      <c r="AP378" s="1" t="s">
        <v>6925</v>
      </c>
      <c r="AQ378" s="1">
        <v>48</v>
      </c>
      <c r="AR378" s="1">
        <v>56</v>
      </c>
      <c r="AS378" s="1">
        <v>100</v>
      </c>
      <c r="AT378" s="1">
        <v>154</v>
      </c>
      <c r="AU378" s="1">
        <v>187</v>
      </c>
      <c r="AV378" s="1">
        <v>375</v>
      </c>
      <c r="AW378" s="1">
        <v>381</v>
      </c>
      <c r="AX378" s="1">
        <v>425</v>
      </c>
      <c r="AY378" s="1">
        <v>434</v>
      </c>
      <c r="AZ378" s="1">
        <v>489</v>
      </c>
      <c r="BA378" s="1">
        <v>494</v>
      </c>
      <c r="BB378" s="1">
        <v>509</v>
      </c>
      <c r="BC378" s="1">
        <v>708</v>
      </c>
      <c r="BD378" s="1">
        <v>746</v>
      </c>
      <c r="BE378" s="1">
        <v>1279</v>
      </c>
      <c r="BF378" s="1">
        <v>1310</v>
      </c>
      <c r="BG378" s="1">
        <v>1342</v>
      </c>
      <c r="BH378" s="1">
        <v>1386</v>
      </c>
      <c r="BI378" s="1">
        <v>1577</v>
      </c>
      <c r="BJ378" s="1">
        <v>2033</v>
      </c>
      <c r="BK378" s="1">
        <v>2035</v>
      </c>
      <c r="BL378" s="1">
        <v>2177</v>
      </c>
      <c r="BM378" s="1">
        <v>2205</v>
      </c>
      <c r="BN378" s="1">
        <v>2242</v>
      </c>
      <c r="BO378" s="1">
        <v>2601</v>
      </c>
      <c r="BP378" s="1">
        <v>2733</v>
      </c>
      <c r="BQ378" s="1">
        <v>2734</v>
      </c>
      <c r="BR378" s="1">
        <v>2735</v>
      </c>
      <c r="BS378" s="1">
        <v>2796</v>
      </c>
      <c r="BT378" s="1">
        <v>2813</v>
      </c>
      <c r="BU378" s="1">
        <v>21</v>
      </c>
      <c r="BV378" s="1" t="b">
        <v>0</v>
      </c>
    </row>
    <row r="379" spans="1:74" x14ac:dyDescent="0.2">
      <c r="A379" s="1">
        <f>IF(ISERROR(SEARCH(Lookup!B$3,All!G379)),A378,A378+1)</f>
        <v>378</v>
      </c>
      <c r="B379" s="1" t="s">
        <v>3311</v>
      </c>
      <c r="C379" s="1" t="s">
        <v>3626</v>
      </c>
      <c r="D379" s="1" t="s">
        <v>3729</v>
      </c>
      <c r="E379" s="1" t="s">
        <v>64</v>
      </c>
      <c r="F379" s="1" t="s">
        <v>586</v>
      </c>
      <c r="G379" s="1" t="s">
        <v>676</v>
      </c>
      <c r="H379" s="1">
        <v>0</v>
      </c>
      <c r="I379" s="1">
        <v>0</v>
      </c>
      <c r="J379" s="1">
        <v>0</v>
      </c>
      <c r="K379" s="1">
        <v>1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7557</v>
      </c>
      <c r="U379" s="1">
        <v>480</v>
      </c>
      <c r="V379" s="3">
        <v>0.92079999999999995</v>
      </c>
      <c r="W379" s="3">
        <v>0.17499999999999999</v>
      </c>
      <c r="X379" s="3">
        <v>0.16500000000000001</v>
      </c>
      <c r="Y379" s="3">
        <v>0</v>
      </c>
      <c r="Z379" s="1">
        <v>1</v>
      </c>
      <c r="AA379" s="1">
        <v>1</v>
      </c>
      <c r="AB379" s="1">
        <v>1</v>
      </c>
      <c r="AC379" s="1">
        <v>0</v>
      </c>
      <c r="AD379" s="1">
        <v>1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84</v>
      </c>
      <c r="AN379" s="3">
        <v>75.993195</v>
      </c>
      <c r="AO379" s="3">
        <v>8.0068049999999999</v>
      </c>
      <c r="AP379" s="1" t="s">
        <v>6925</v>
      </c>
      <c r="AQ379" s="1">
        <v>6</v>
      </c>
      <c r="AR379" s="1">
        <v>206</v>
      </c>
      <c r="AS379" s="1">
        <v>317</v>
      </c>
      <c r="AT379" s="1">
        <v>335</v>
      </c>
      <c r="AU379" s="1">
        <v>388</v>
      </c>
      <c r="AV379" s="1">
        <v>415</v>
      </c>
      <c r="AW379" s="1">
        <v>416</v>
      </c>
      <c r="AX379" s="1">
        <v>527</v>
      </c>
      <c r="AY379" s="1">
        <v>706</v>
      </c>
      <c r="AZ379" s="1">
        <v>730</v>
      </c>
      <c r="BA379" s="1">
        <v>966</v>
      </c>
      <c r="BB379" s="1">
        <v>1092</v>
      </c>
      <c r="BC379" s="1">
        <v>1117</v>
      </c>
      <c r="BD379" s="1">
        <v>1178</v>
      </c>
      <c r="BE379" s="1">
        <v>1303</v>
      </c>
      <c r="BF379" s="1">
        <v>1524</v>
      </c>
      <c r="BG379" s="1">
        <v>1525</v>
      </c>
      <c r="BH379" s="1">
        <v>1575</v>
      </c>
      <c r="BI379" s="1">
        <v>1888</v>
      </c>
      <c r="BJ379" s="1">
        <v>1927</v>
      </c>
      <c r="BK379" s="1">
        <v>2070</v>
      </c>
      <c r="BL379" s="1">
        <v>2115</v>
      </c>
      <c r="BM379" s="1">
        <v>2193</v>
      </c>
      <c r="BN379" s="1">
        <v>2213</v>
      </c>
      <c r="BO379" s="1">
        <v>2331</v>
      </c>
      <c r="BP379" s="1">
        <v>2365</v>
      </c>
      <c r="BQ379" s="1">
        <v>2389</v>
      </c>
      <c r="BR379" s="1">
        <v>2495</v>
      </c>
      <c r="BS379" s="1">
        <v>2666</v>
      </c>
      <c r="BT379" s="1">
        <v>2740</v>
      </c>
      <c r="BU379" s="1">
        <v>13</v>
      </c>
      <c r="BV379" s="1" t="b">
        <v>0</v>
      </c>
    </row>
    <row r="380" spans="1:74" x14ac:dyDescent="0.2">
      <c r="A380" s="1">
        <f>IF(ISERROR(SEARCH(Lookup!B$3,All!G380)),A379,A379+1)</f>
        <v>379</v>
      </c>
      <c r="B380" s="1" t="s">
        <v>3442</v>
      </c>
      <c r="C380" s="1" t="s">
        <v>3730</v>
      </c>
      <c r="D380" s="1" t="s">
        <v>3731</v>
      </c>
      <c r="E380" s="1" t="s">
        <v>78</v>
      </c>
      <c r="F380" s="1" t="s">
        <v>677</v>
      </c>
      <c r="G380" s="1" t="s">
        <v>678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1</v>
      </c>
      <c r="S380" s="1">
        <v>0</v>
      </c>
      <c r="T380" s="1">
        <v>7432</v>
      </c>
      <c r="U380" s="1">
        <v>387</v>
      </c>
      <c r="V380" s="3">
        <v>0.97160000000000002</v>
      </c>
      <c r="W380" s="3">
        <v>0.34883720000000001</v>
      </c>
      <c r="X380" s="3">
        <v>0</v>
      </c>
      <c r="Y380" s="3">
        <v>0</v>
      </c>
      <c r="Z380" s="1">
        <v>1</v>
      </c>
      <c r="AA380" s="1">
        <v>1</v>
      </c>
      <c r="AB380" s="1">
        <v>1</v>
      </c>
      <c r="AC380" s="1">
        <v>1</v>
      </c>
      <c r="AD380" s="1">
        <v>1</v>
      </c>
      <c r="AE380" s="1">
        <v>1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55</v>
      </c>
      <c r="AN380" s="3">
        <v>68.273839586000008</v>
      </c>
      <c r="AO380" s="3">
        <v>-13.273839586000008</v>
      </c>
      <c r="AP380" s="1" t="s">
        <v>6925</v>
      </c>
      <c r="AQ380" s="1">
        <v>53</v>
      </c>
      <c r="AR380" s="1">
        <v>80</v>
      </c>
      <c r="AS380" s="1">
        <v>204</v>
      </c>
      <c r="AT380" s="1">
        <v>312</v>
      </c>
      <c r="AU380" s="1">
        <v>323</v>
      </c>
      <c r="AV380" s="1">
        <v>325</v>
      </c>
      <c r="AW380" s="1">
        <v>371</v>
      </c>
      <c r="AX380" s="1">
        <v>423</v>
      </c>
      <c r="AY380" s="1">
        <v>436</v>
      </c>
      <c r="AZ380" s="1">
        <v>447</v>
      </c>
      <c r="BA380" s="1">
        <v>461</v>
      </c>
      <c r="BB380" s="1">
        <v>507</v>
      </c>
      <c r="BC380" s="1">
        <v>515</v>
      </c>
      <c r="BD380" s="1">
        <v>889</v>
      </c>
      <c r="BE380" s="1">
        <v>893</v>
      </c>
      <c r="BF380" s="1">
        <v>939</v>
      </c>
      <c r="BG380" s="1">
        <v>1078</v>
      </c>
      <c r="BH380" s="1">
        <v>1160</v>
      </c>
      <c r="BI380" s="1">
        <v>1306</v>
      </c>
      <c r="BJ380" s="1">
        <v>1345</v>
      </c>
      <c r="BK380" s="1">
        <v>1432</v>
      </c>
      <c r="BL380" s="1">
        <v>1436</v>
      </c>
      <c r="BM380" s="1">
        <v>1639</v>
      </c>
      <c r="BN380" s="1">
        <v>1794</v>
      </c>
      <c r="BO380" s="1">
        <v>2015</v>
      </c>
      <c r="BP380" s="1">
        <v>2029</v>
      </c>
      <c r="BQ380" s="1">
        <v>2209</v>
      </c>
      <c r="BR380" s="1">
        <v>2222</v>
      </c>
      <c r="BS380" s="1">
        <v>2524</v>
      </c>
      <c r="BT380" s="1">
        <v>2626</v>
      </c>
      <c r="BU380" s="1">
        <v>21</v>
      </c>
      <c r="BV380" s="1" t="b">
        <v>0</v>
      </c>
    </row>
    <row r="381" spans="1:74" x14ac:dyDescent="0.2">
      <c r="A381" s="1">
        <f>IF(ISERROR(SEARCH(Lookup!B$3,All!G381)),A380,A380+1)</f>
        <v>380</v>
      </c>
      <c r="B381" s="1" t="s">
        <v>3442</v>
      </c>
      <c r="C381" s="1" t="s">
        <v>3730</v>
      </c>
      <c r="D381" s="1" t="s">
        <v>3732</v>
      </c>
      <c r="E381" s="1" t="s">
        <v>78</v>
      </c>
      <c r="F381" s="1" t="s">
        <v>677</v>
      </c>
      <c r="G381" s="1" t="s">
        <v>679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1</v>
      </c>
      <c r="S381" s="1">
        <v>0</v>
      </c>
      <c r="T381" s="1">
        <v>7432</v>
      </c>
      <c r="U381" s="1">
        <v>303</v>
      </c>
      <c r="V381" s="3">
        <v>0.9637</v>
      </c>
      <c r="W381" s="3">
        <v>0.2409241</v>
      </c>
      <c r="X381" s="3">
        <v>0.19400000000000001</v>
      </c>
      <c r="Y381" s="3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1</v>
      </c>
      <c r="AJ381" s="1">
        <v>1</v>
      </c>
      <c r="AK381" s="1">
        <v>1</v>
      </c>
      <c r="AL381" s="1">
        <v>1</v>
      </c>
      <c r="AM381" s="1">
        <v>71</v>
      </c>
      <c r="AN381" s="3">
        <v>70.207227070499997</v>
      </c>
      <c r="AO381" s="3">
        <v>0.79277292950000344</v>
      </c>
      <c r="AP381" s="1" t="s">
        <v>6925</v>
      </c>
      <c r="AQ381" s="1">
        <v>106</v>
      </c>
      <c r="AR381" s="1">
        <v>161</v>
      </c>
      <c r="AS381" s="1">
        <v>203</v>
      </c>
      <c r="AT381" s="1">
        <v>296</v>
      </c>
      <c r="AU381" s="1">
        <v>395</v>
      </c>
      <c r="AV381" s="1">
        <v>422</v>
      </c>
      <c r="AW381" s="1">
        <v>586</v>
      </c>
      <c r="AX381" s="1">
        <v>646</v>
      </c>
      <c r="AY381" s="1">
        <v>751</v>
      </c>
      <c r="AZ381" s="1">
        <v>826</v>
      </c>
      <c r="BA381" s="1">
        <v>941</v>
      </c>
      <c r="BB381" s="1">
        <v>1005</v>
      </c>
      <c r="BC381" s="1">
        <v>1066</v>
      </c>
      <c r="BD381" s="1">
        <v>1082</v>
      </c>
      <c r="BE381" s="1">
        <v>1095</v>
      </c>
      <c r="BF381" s="1">
        <v>1217</v>
      </c>
      <c r="BG381" s="1">
        <v>1336</v>
      </c>
      <c r="BH381" s="1">
        <v>1358</v>
      </c>
      <c r="BI381" s="1">
        <v>1427</v>
      </c>
      <c r="BJ381" s="1">
        <v>1450</v>
      </c>
      <c r="BK381" s="1">
        <v>1499</v>
      </c>
      <c r="BL381" s="1">
        <v>1535</v>
      </c>
      <c r="BM381" s="1">
        <v>1541</v>
      </c>
      <c r="BN381" s="1">
        <v>1547</v>
      </c>
      <c r="BO381" s="1">
        <v>1598</v>
      </c>
      <c r="BP381" s="1">
        <v>1602</v>
      </c>
      <c r="BQ381" s="1">
        <v>1857</v>
      </c>
      <c r="BR381" s="1">
        <v>1921</v>
      </c>
      <c r="BS381" s="1">
        <v>2008</v>
      </c>
      <c r="BT381" s="1">
        <v>2095</v>
      </c>
      <c r="BU381" s="1">
        <v>11</v>
      </c>
      <c r="BV381" s="1" t="b">
        <v>0</v>
      </c>
    </row>
    <row r="382" spans="1:74" x14ac:dyDescent="0.2">
      <c r="A382" s="1">
        <f>IF(ISERROR(SEARCH(Lookup!B$3,All!G382)),A381,A381+1)</f>
        <v>381</v>
      </c>
      <c r="B382" s="1" t="s">
        <v>3305</v>
      </c>
      <c r="C382" s="1" t="s">
        <v>3733</v>
      </c>
      <c r="D382" s="1" t="s">
        <v>3734</v>
      </c>
      <c r="E382" s="1" t="s">
        <v>47</v>
      </c>
      <c r="F382" s="1" t="s">
        <v>59</v>
      </c>
      <c r="G382" s="1" t="s">
        <v>680</v>
      </c>
      <c r="H382" s="1">
        <v>0</v>
      </c>
      <c r="I382" s="1">
        <v>0</v>
      </c>
      <c r="J382" s="1">
        <v>0</v>
      </c>
      <c r="K382" s="1">
        <v>1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7957</v>
      </c>
      <c r="U382" s="1">
        <v>308</v>
      </c>
      <c r="V382" s="3">
        <v>0.1981</v>
      </c>
      <c r="W382" s="3">
        <v>0.76298699999999997</v>
      </c>
      <c r="X382" s="3">
        <v>0.09</v>
      </c>
      <c r="Y382" s="3">
        <v>0</v>
      </c>
      <c r="Z382" s="1">
        <v>1</v>
      </c>
      <c r="AA382" s="1">
        <v>1</v>
      </c>
      <c r="AB382" s="1">
        <v>1</v>
      </c>
      <c r="AC382" s="1">
        <v>1</v>
      </c>
      <c r="AD382" s="1">
        <v>1</v>
      </c>
      <c r="AE382" s="1">
        <v>1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9</v>
      </c>
      <c r="AN382" s="3">
        <v>22.546713935000007</v>
      </c>
      <c r="AO382" s="3">
        <v>-13.546713935000007</v>
      </c>
      <c r="AP382" s="1" t="s">
        <v>6925</v>
      </c>
      <c r="AQ382" s="1">
        <v>56</v>
      </c>
      <c r="AR382" s="1">
        <v>100</v>
      </c>
      <c r="AS382" s="1">
        <v>241</v>
      </c>
      <c r="AT382" s="1">
        <v>377</v>
      </c>
      <c r="AU382" s="1">
        <v>403</v>
      </c>
      <c r="AV382" s="1">
        <v>408</v>
      </c>
      <c r="AW382" s="1">
        <v>434</v>
      </c>
      <c r="AX382" s="1">
        <v>489</v>
      </c>
      <c r="AY382" s="1">
        <v>494</v>
      </c>
      <c r="AZ382" s="1">
        <v>542</v>
      </c>
      <c r="BA382" s="1">
        <v>624</v>
      </c>
      <c r="BB382" s="1">
        <v>746</v>
      </c>
      <c r="BC382" s="1">
        <v>873</v>
      </c>
      <c r="BD382" s="1">
        <v>1183</v>
      </c>
      <c r="BE382" s="1">
        <v>1279</v>
      </c>
      <c r="BF382" s="1">
        <v>1543</v>
      </c>
      <c r="BG382" s="1">
        <v>1566</v>
      </c>
      <c r="BH382" s="1">
        <v>1582</v>
      </c>
      <c r="BI382" s="1">
        <v>1740</v>
      </c>
      <c r="BJ382" s="1">
        <v>2035</v>
      </c>
      <c r="BK382" s="1">
        <v>2205</v>
      </c>
      <c r="BL382" s="1">
        <v>2242</v>
      </c>
      <c r="BM382" s="1">
        <v>2345</v>
      </c>
      <c r="BN382" s="1">
        <v>2421</v>
      </c>
      <c r="BO382" s="1">
        <v>2590</v>
      </c>
      <c r="BP382" s="1">
        <v>2601</v>
      </c>
      <c r="BQ382" s="1">
        <v>2644</v>
      </c>
      <c r="BR382" s="1">
        <v>2655</v>
      </c>
      <c r="BS382" s="1">
        <v>2734</v>
      </c>
      <c r="BT382" s="1">
        <v>2813</v>
      </c>
      <c r="BU382" s="1">
        <v>18</v>
      </c>
      <c r="BV382" s="1" t="b">
        <v>0</v>
      </c>
    </row>
    <row r="383" spans="1:74" x14ac:dyDescent="0.2">
      <c r="A383" s="1">
        <f>IF(ISERROR(SEARCH(Lookup!B$3,All!G383)),A382,A382+1)</f>
        <v>382</v>
      </c>
      <c r="B383" s="1" t="s">
        <v>3459</v>
      </c>
      <c r="C383" s="1" t="s">
        <v>3735</v>
      </c>
      <c r="D383" s="1" t="s">
        <v>3736</v>
      </c>
      <c r="E383" s="1" t="s">
        <v>440</v>
      </c>
      <c r="F383" s="1" t="s">
        <v>681</v>
      </c>
      <c r="G383" s="1" t="s">
        <v>682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1</v>
      </c>
      <c r="P383" s="1">
        <v>0</v>
      </c>
      <c r="Q383" s="1">
        <v>0</v>
      </c>
      <c r="R383" s="1">
        <v>0</v>
      </c>
      <c r="S383" s="1">
        <v>0</v>
      </c>
      <c r="T383" s="1">
        <v>7316</v>
      </c>
      <c r="U383" s="1">
        <v>390</v>
      </c>
      <c r="V383" s="3">
        <v>0.95130000000000003</v>
      </c>
      <c r="W383" s="3">
        <v>0.63938620000000002</v>
      </c>
      <c r="X383" s="3">
        <v>0.108</v>
      </c>
      <c r="Y383" s="3">
        <v>0.01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1</v>
      </c>
      <c r="AG383" s="1">
        <v>1</v>
      </c>
      <c r="AH383" s="1">
        <v>1</v>
      </c>
      <c r="AI383" s="1">
        <v>0</v>
      </c>
      <c r="AJ383" s="1">
        <v>0</v>
      </c>
      <c r="AK383" s="1">
        <v>0</v>
      </c>
      <c r="AL383" s="1">
        <v>0</v>
      </c>
      <c r="AM383" s="1">
        <v>31</v>
      </c>
      <c r="AN383" s="3">
        <v>41.050610331000001</v>
      </c>
      <c r="AO383" s="3">
        <v>-10.050610331000001</v>
      </c>
      <c r="AP383" s="1" t="s">
        <v>6925</v>
      </c>
      <c r="AQ383" s="1">
        <v>13</v>
      </c>
      <c r="AR383" s="1">
        <v>25</v>
      </c>
      <c r="AS383" s="1">
        <v>138</v>
      </c>
      <c r="AT383" s="1">
        <v>227</v>
      </c>
      <c r="AU383" s="1">
        <v>345</v>
      </c>
      <c r="AV383" s="1">
        <v>376</v>
      </c>
      <c r="AW383" s="1">
        <v>615</v>
      </c>
      <c r="AX383" s="1">
        <v>617</v>
      </c>
      <c r="AY383" s="1">
        <v>704</v>
      </c>
      <c r="AZ383" s="1">
        <v>843</v>
      </c>
      <c r="BA383" s="1">
        <v>1079</v>
      </c>
      <c r="BB383" s="1">
        <v>1123</v>
      </c>
      <c r="BC383" s="1">
        <v>1167</v>
      </c>
      <c r="BD383" s="1">
        <v>1849</v>
      </c>
      <c r="BE383" s="1">
        <v>1879</v>
      </c>
      <c r="BF383" s="1">
        <v>1938</v>
      </c>
      <c r="BG383" s="1">
        <v>1985</v>
      </c>
      <c r="BH383" s="1">
        <v>1999</v>
      </c>
      <c r="BI383" s="1">
        <v>2138</v>
      </c>
      <c r="BJ383" s="1">
        <v>2146</v>
      </c>
      <c r="BK383" s="1">
        <v>2169</v>
      </c>
      <c r="BL383" s="1">
        <v>2180</v>
      </c>
      <c r="BM383" s="1">
        <v>2181</v>
      </c>
      <c r="BN383" s="1">
        <v>2304</v>
      </c>
      <c r="BO383" s="1">
        <v>2358</v>
      </c>
      <c r="BP383" s="1">
        <v>2379</v>
      </c>
      <c r="BQ383" s="1">
        <v>2424</v>
      </c>
      <c r="BR383" s="1">
        <v>2697</v>
      </c>
      <c r="BS383" s="1">
        <v>2749</v>
      </c>
      <c r="BT383" s="1">
        <v>2750</v>
      </c>
      <c r="BU383" s="1">
        <v>22</v>
      </c>
      <c r="BV383" s="1" t="b">
        <v>0</v>
      </c>
    </row>
    <row r="384" spans="1:74" x14ac:dyDescent="0.2">
      <c r="A384" s="1">
        <f>IF(ISERROR(SEARCH(Lookup!B$3,All!G384)),A383,A383+1)</f>
        <v>383</v>
      </c>
      <c r="B384" s="1" t="s">
        <v>3311</v>
      </c>
      <c r="C384" s="1" t="s">
        <v>3737</v>
      </c>
      <c r="D384" s="1" t="s">
        <v>3738</v>
      </c>
      <c r="E384" s="1" t="s">
        <v>64</v>
      </c>
      <c r="F384" s="1" t="s">
        <v>683</v>
      </c>
      <c r="G384" s="1" t="s">
        <v>684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1</v>
      </c>
      <c r="R384" s="1">
        <v>0</v>
      </c>
      <c r="S384" s="1">
        <v>0</v>
      </c>
      <c r="T384" s="1">
        <v>7316</v>
      </c>
      <c r="U384" s="1">
        <v>394</v>
      </c>
      <c r="V384" s="3">
        <v>0.91620000000000001</v>
      </c>
      <c r="W384" s="3">
        <v>0.2969543</v>
      </c>
      <c r="X384" s="3">
        <v>0.16200000000000001</v>
      </c>
      <c r="Y384" s="3">
        <v>0</v>
      </c>
      <c r="Z384" s="1">
        <v>1</v>
      </c>
      <c r="AA384" s="1">
        <v>1</v>
      </c>
      <c r="AB384" s="1">
        <v>1</v>
      </c>
      <c r="AC384" s="1">
        <v>1</v>
      </c>
      <c r="AD384" s="1">
        <v>1</v>
      </c>
      <c r="AE384" s="1">
        <v>1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74</v>
      </c>
      <c r="AN384" s="3">
        <v>66.224128621500014</v>
      </c>
      <c r="AO384" s="3">
        <v>7.7758713784999856</v>
      </c>
      <c r="AP384" s="1" t="s">
        <v>6925</v>
      </c>
      <c r="AQ384" s="1">
        <v>17</v>
      </c>
      <c r="AR384" s="1">
        <v>44</v>
      </c>
      <c r="AS384" s="1">
        <v>66</v>
      </c>
      <c r="AT384" s="1">
        <v>93</v>
      </c>
      <c r="AU384" s="1">
        <v>351</v>
      </c>
      <c r="AV384" s="1">
        <v>468</v>
      </c>
      <c r="AW384" s="1">
        <v>522</v>
      </c>
      <c r="AX384" s="1">
        <v>676</v>
      </c>
      <c r="AY384" s="1">
        <v>1041</v>
      </c>
      <c r="AZ384" s="1">
        <v>1147</v>
      </c>
      <c r="BA384" s="1">
        <v>1161</v>
      </c>
      <c r="BB384" s="1">
        <v>1243</v>
      </c>
      <c r="BC384" s="1">
        <v>1392</v>
      </c>
      <c r="BD384" s="1">
        <v>1416</v>
      </c>
      <c r="BE384" s="1">
        <v>1425</v>
      </c>
      <c r="BF384" s="1">
        <v>1624</v>
      </c>
      <c r="BG384" s="1">
        <v>1765</v>
      </c>
      <c r="BH384" s="1">
        <v>1774</v>
      </c>
      <c r="BI384" s="1">
        <v>1973</v>
      </c>
      <c r="BJ384" s="1">
        <v>1974</v>
      </c>
      <c r="BK384" s="1">
        <v>1982</v>
      </c>
      <c r="BL384" s="1">
        <v>2055</v>
      </c>
      <c r="BM384" s="1">
        <v>2247</v>
      </c>
      <c r="BN384" s="1">
        <v>2340</v>
      </c>
      <c r="BO384" s="1">
        <v>2355</v>
      </c>
      <c r="BP384" s="1">
        <v>2451</v>
      </c>
      <c r="BQ384" s="1">
        <v>2474</v>
      </c>
      <c r="BR384" s="1">
        <v>2516</v>
      </c>
      <c r="BS384" s="1">
        <v>2662</v>
      </c>
      <c r="BT384" s="1">
        <v>2744</v>
      </c>
      <c r="BU384" s="1">
        <v>13</v>
      </c>
      <c r="BV384" s="1" t="b">
        <v>0</v>
      </c>
    </row>
    <row r="385" spans="1:74" x14ac:dyDescent="0.2">
      <c r="A385" s="1">
        <f>IF(ISERROR(SEARCH(Lookup!B$3,All!G385)),A384,A384+1)</f>
        <v>384</v>
      </c>
      <c r="B385" s="1" t="s">
        <v>3386</v>
      </c>
      <c r="C385" s="1" t="s">
        <v>3739</v>
      </c>
      <c r="D385" s="1" t="s">
        <v>3740</v>
      </c>
      <c r="E385" s="1" t="s">
        <v>41</v>
      </c>
      <c r="F385" s="1" t="s">
        <v>685</v>
      </c>
      <c r="G385" s="1" t="s">
        <v>686</v>
      </c>
      <c r="H385" s="1">
        <v>0</v>
      </c>
      <c r="I385" s="1">
        <v>0</v>
      </c>
      <c r="J385" s="1">
        <v>0</v>
      </c>
      <c r="K385" s="1">
        <v>1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7316</v>
      </c>
      <c r="U385" s="1">
        <v>1598</v>
      </c>
      <c r="V385" s="3">
        <v>0.91359999999999997</v>
      </c>
      <c r="W385" s="3">
        <v>0.24718399999999999</v>
      </c>
      <c r="X385" s="3">
        <v>0.19500000000000001</v>
      </c>
      <c r="Y385" s="3">
        <v>5.0000000000000001E-3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1</v>
      </c>
      <c r="AJ385" s="1">
        <v>1</v>
      </c>
      <c r="AK385" s="1">
        <v>1</v>
      </c>
      <c r="AL385" s="1">
        <v>1</v>
      </c>
      <c r="AM385" s="1">
        <v>87</v>
      </c>
      <c r="AN385" s="3">
        <v>69.124153919999998</v>
      </c>
      <c r="AO385" s="3">
        <v>17.875846080000002</v>
      </c>
      <c r="AP385" s="1" t="s">
        <v>6927</v>
      </c>
      <c r="AQ385" s="1">
        <v>28</v>
      </c>
      <c r="AR385" s="1">
        <v>40</v>
      </c>
      <c r="AS385" s="1">
        <v>108</v>
      </c>
      <c r="AT385" s="1">
        <v>114</v>
      </c>
      <c r="AU385" s="1">
        <v>313</v>
      </c>
      <c r="AV385" s="1">
        <v>328</v>
      </c>
      <c r="AW385" s="1">
        <v>548</v>
      </c>
      <c r="AX385" s="1">
        <v>594</v>
      </c>
      <c r="AY385" s="1">
        <v>637</v>
      </c>
      <c r="AZ385" s="1">
        <v>741</v>
      </c>
      <c r="BA385" s="1">
        <v>748</v>
      </c>
      <c r="BB385" s="1">
        <v>766</v>
      </c>
      <c r="BC385" s="1">
        <v>774</v>
      </c>
      <c r="BD385" s="1">
        <v>898</v>
      </c>
      <c r="BE385" s="1">
        <v>913</v>
      </c>
      <c r="BF385" s="1">
        <v>923</v>
      </c>
      <c r="BG385" s="1">
        <v>1405</v>
      </c>
      <c r="BH385" s="1">
        <v>1487</v>
      </c>
      <c r="BI385" s="1">
        <v>1493</v>
      </c>
      <c r="BJ385" s="1">
        <v>1606</v>
      </c>
      <c r="BK385" s="1">
        <v>1647</v>
      </c>
      <c r="BL385" s="1">
        <v>1785</v>
      </c>
      <c r="BM385" s="1">
        <v>1898</v>
      </c>
      <c r="BN385" s="1">
        <v>1940</v>
      </c>
      <c r="BO385" s="1">
        <v>1969</v>
      </c>
      <c r="BP385" s="1">
        <v>2076</v>
      </c>
      <c r="BQ385" s="1">
        <v>2104</v>
      </c>
      <c r="BR385" s="1">
        <v>2116</v>
      </c>
      <c r="BS385" s="1">
        <v>2190</v>
      </c>
      <c r="BT385" s="1">
        <v>2194</v>
      </c>
      <c r="BU385" s="1">
        <v>2</v>
      </c>
      <c r="BV385" s="1" t="b">
        <v>1</v>
      </c>
    </row>
    <row r="386" spans="1:74" x14ac:dyDescent="0.2">
      <c r="A386" s="1">
        <f>IF(ISERROR(SEARCH(Lookup!B$3,All!G386)),A385,A385+1)</f>
        <v>385</v>
      </c>
      <c r="B386" s="1" t="s">
        <v>3386</v>
      </c>
      <c r="C386" s="1" t="s">
        <v>3739</v>
      </c>
      <c r="D386" s="1" t="s">
        <v>3741</v>
      </c>
      <c r="E386" s="1" t="s">
        <v>41</v>
      </c>
      <c r="F386" s="1" t="s">
        <v>685</v>
      </c>
      <c r="G386" s="1" t="s">
        <v>687</v>
      </c>
      <c r="H386" s="1">
        <v>0</v>
      </c>
      <c r="I386" s="1">
        <v>0</v>
      </c>
      <c r="J386" s="1">
        <v>0</v>
      </c>
      <c r="K386" s="1">
        <v>1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7316</v>
      </c>
      <c r="U386" s="1">
        <v>855</v>
      </c>
      <c r="V386" s="3">
        <v>0.90059999999999996</v>
      </c>
      <c r="W386" s="3">
        <v>0.33684209999999998</v>
      </c>
      <c r="X386" s="3">
        <v>7.9000000000000001E-2</v>
      </c>
      <c r="Y386" s="3">
        <v>3.0000000000000001E-3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1</v>
      </c>
      <c r="AH386" s="1">
        <v>1</v>
      </c>
      <c r="AI386" s="1">
        <v>0</v>
      </c>
      <c r="AJ386" s="1">
        <v>0</v>
      </c>
      <c r="AK386" s="1">
        <v>0</v>
      </c>
      <c r="AL386" s="1">
        <v>0</v>
      </c>
      <c r="AM386" s="1">
        <v>74</v>
      </c>
      <c r="AN386" s="3">
        <v>65.708884160500006</v>
      </c>
      <c r="AO386" s="3">
        <v>8.2911158394999944</v>
      </c>
      <c r="AP386" s="1" t="s">
        <v>6925</v>
      </c>
      <c r="AQ386" s="1">
        <v>39</v>
      </c>
      <c r="AR386" s="1">
        <v>302</v>
      </c>
      <c r="AS386" s="1">
        <v>533</v>
      </c>
      <c r="AT386" s="1">
        <v>549</v>
      </c>
      <c r="AU386" s="1">
        <v>639</v>
      </c>
      <c r="AV386" s="1">
        <v>819</v>
      </c>
      <c r="AW386" s="1">
        <v>828</v>
      </c>
      <c r="AX386" s="1">
        <v>886</v>
      </c>
      <c r="AY386" s="1">
        <v>920</v>
      </c>
      <c r="AZ386" s="1">
        <v>924</v>
      </c>
      <c r="BA386" s="1">
        <v>1125</v>
      </c>
      <c r="BB386" s="1">
        <v>1132</v>
      </c>
      <c r="BC386" s="1">
        <v>1315</v>
      </c>
      <c r="BD386" s="1">
        <v>1401</v>
      </c>
      <c r="BE386" s="1">
        <v>1474</v>
      </c>
      <c r="BF386" s="1">
        <v>1531</v>
      </c>
      <c r="BG386" s="1">
        <v>1532</v>
      </c>
      <c r="BH386" s="1">
        <v>1780</v>
      </c>
      <c r="BI386" s="1">
        <v>1963</v>
      </c>
      <c r="BJ386" s="1">
        <v>1995</v>
      </c>
      <c r="BK386" s="1">
        <v>2018</v>
      </c>
      <c r="BL386" s="1">
        <v>2089</v>
      </c>
      <c r="BM386" s="1">
        <v>2141</v>
      </c>
      <c r="BN386" s="1">
        <v>2245</v>
      </c>
      <c r="BO386" s="1">
        <v>2380</v>
      </c>
      <c r="BP386" s="1">
        <v>2403</v>
      </c>
      <c r="BQ386" s="1">
        <v>2515</v>
      </c>
      <c r="BR386" s="1">
        <v>2595</v>
      </c>
      <c r="BS386" s="1">
        <v>2717</v>
      </c>
      <c r="BT386" s="1">
        <v>2747</v>
      </c>
      <c r="BU386" s="1">
        <v>8</v>
      </c>
      <c r="BV386" s="1" t="b">
        <v>0</v>
      </c>
    </row>
    <row r="387" spans="1:74" x14ac:dyDescent="0.2">
      <c r="A387" s="1">
        <f>IF(ISERROR(SEARCH(Lookup!B$3,All!G387)),A386,A386+1)</f>
        <v>386</v>
      </c>
      <c r="B387" s="1" t="s">
        <v>3305</v>
      </c>
      <c r="C387" s="1" t="s">
        <v>3412</v>
      </c>
      <c r="D387" s="1" t="s">
        <v>3742</v>
      </c>
      <c r="E387" s="1" t="s">
        <v>47</v>
      </c>
      <c r="F387" s="1" t="s">
        <v>48</v>
      </c>
      <c r="G387" s="1" t="s">
        <v>688</v>
      </c>
      <c r="H387" s="1">
        <v>1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7660</v>
      </c>
      <c r="U387" s="1">
        <v>714</v>
      </c>
      <c r="V387" s="3">
        <v>1.12E-2</v>
      </c>
      <c r="W387" s="3">
        <v>0.93837539999999997</v>
      </c>
      <c r="X387" s="3">
        <v>9.9000000000000005E-2</v>
      </c>
      <c r="Y387" s="3">
        <v>1E-3</v>
      </c>
      <c r="Z387" s="1">
        <v>1</v>
      </c>
      <c r="AA387" s="1">
        <v>1</v>
      </c>
      <c r="AB387" s="1">
        <v>1</v>
      </c>
      <c r="AC387" s="1">
        <v>1</v>
      </c>
      <c r="AD387" s="1">
        <v>1</v>
      </c>
      <c r="AE387" s="1">
        <v>1</v>
      </c>
      <c r="AF387" s="1">
        <v>1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12</v>
      </c>
      <c r="AN387" s="3">
        <v>5.8839901769999994</v>
      </c>
      <c r="AO387" s="3">
        <v>6.1160098230000006</v>
      </c>
      <c r="AP387" s="1" t="s">
        <v>6925</v>
      </c>
      <c r="AQ387" s="1">
        <v>348</v>
      </c>
      <c r="AR387" s="1">
        <v>631</v>
      </c>
      <c r="AS387" s="1">
        <v>776</v>
      </c>
      <c r="AT387" s="1">
        <v>885</v>
      </c>
      <c r="AU387" s="1">
        <v>1009</v>
      </c>
      <c r="AV387" s="1">
        <v>1153</v>
      </c>
      <c r="AW387" s="1">
        <v>1154</v>
      </c>
      <c r="AX387" s="1">
        <v>1333</v>
      </c>
      <c r="AY387" s="1">
        <v>1507</v>
      </c>
      <c r="AZ387" s="1">
        <v>1508</v>
      </c>
      <c r="BA387" s="1">
        <v>1509</v>
      </c>
      <c r="BB387" s="1">
        <v>1526</v>
      </c>
      <c r="BC387" s="1">
        <v>1567</v>
      </c>
      <c r="BD387" s="1">
        <v>1708</v>
      </c>
      <c r="BE387" s="1">
        <v>1756</v>
      </c>
      <c r="BF387" s="1">
        <v>2214</v>
      </c>
      <c r="BG387" s="1">
        <v>2415</v>
      </c>
      <c r="BH387" s="1">
        <v>2485</v>
      </c>
      <c r="BI387" s="1">
        <v>2493</v>
      </c>
      <c r="BJ387" s="1">
        <v>2537</v>
      </c>
      <c r="BK387" s="1">
        <v>2541</v>
      </c>
      <c r="BL387" s="1">
        <v>2543</v>
      </c>
      <c r="BM387" s="1">
        <v>2588</v>
      </c>
      <c r="BN387" s="1">
        <v>2653</v>
      </c>
      <c r="BO387" s="1">
        <v>2682</v>
      </c>
      <c r="BP387" s="1">
        <v>2772</v>
      </c>
      <c r="BQ387" s="1">
        <v>2791</v>
      </c>
      <c r="BR387" s="1">
        <v>2814</v>
      </c>
      <c r="BS387" s="1">
        <v>2824</v>
      </c>
      <c r="BT387" s="1">
        <v>2828</v>
      </c>
      <c r="BU387" s="1">
        <v>16</v>
      </c>
      <c r="BV387" s="1" t="b">
        <v>0</v>
      </c>
    </row>
    <row r="388" spans="1:74" x14ac:dyDescent="0.2">
      <c r="A388" s="1">
        <f>IF(ISERROR(SEARCH(Lookup!B$3,All!G388)),A387,A387+1)</f>
        <v>387</v>
      </c>
      <c r="B388" s="1" t="s">
        <v>3682</v>
      </c>
      <c r="C388" s="1" t="s">
        <v>3743</v>
      </c>
      <c r="D388" s="1" t="s">
        <v>3744</v>
      </c>
      <c r="E388" s="1" t="s">
        <v>93</v>
      </c>
      <c r="F388" s="1" t="s">
        <v>94</v>
      </c>
      <c r="G388" s="1" t="s">
        <v>689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1</v>
      </c>
      <c r="P388" s="1">
        <v>0</v>
      </c>
      <c r="Q388" s="1">
        <v>0</v>
      </c>
      <c r="R388" s="1">
        <v>0</v>
      </c>
      <c r="S388" s="1">
        <v>0</v>
      </c>
      <c r="T388" s="1">
        <v>7316</v>
      </c>
      <c r="U388" s="1">
        <v>344</v>
      </c>
      <c r="V388" s="3">
        <v>0.9244</v>
      </c>
      <c r="W388" s="3">
        <v>0.52285709999999996</v>
      </c>
      <c r="X388" s="3">
        <v>0.17299999999999999</v>
      </c>
      <c r="Y388" s="3">
        <v>0.35799999999999998</v>
      </c>
      <c r="Z388" s="1">
        <v>1</v>
      </c>
      <c r="AA388" s="1">
        <v>1</v>
      </c>
      <c r="AB388" s="1">
        <v>1</v>
      </c>
      <c r="AC388" s="1">
        <v>1</v>
      </c>
      <c r="AD388" s="1">
        <v>1</v>
      </c>
      <c r="AE388" s="1">
        <v>1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45</v>
      </c>
      <c r="AN388" s="3">
        <v>51.884611735500002</v>
      </c>
      <c r="AO388" s="3">
        <v>-6.8846117355000018</v>
      </c>
      <c r="AP388" s="1" t="s">
        <v>6925</v>
      </c>
      <c r="AQ388" s="1">
        <v>246</v>
      </c>
      <c r="AR388" s="1">
        <v>405</v>
      </c>
      <c r="AS388" s="1">
        <v>440</v>
      </c>
      <c r="AT388" s="1">
        <v>671</v>
      </c>
      <c r="AU388" s="1">
        <v>699</v>
      </c>
      <c r="AV388" s="1">
        <v>717</v>
      </c>
      <c r="AW388" s="1">
        <v>857</v>
      </c>
      <c r="AX388" s="1">
        <v>952</v>
      </c>
      <c r="AY388" s="1">
        <v>963</v>
      </c>
      <c r="AZ388" s="1">
        <v>1094</v>
      </c>
      <c r="BA388" s="1">
        <v>1208</v>
      </c>
      <c r="BB388" s="1">
        <v>1372</v>
      </c>
      <c r="BC388" s="1">
        <v>1448</v>
      </c>
      <c r="BD388" s="1">
        <v>1459</v>
      </c>
      <c r="BE388" s="1">
        <v>1757</v>
      </c>
      <c r="BF388" s="1">
        <v>1799</v>
      </c>
      <c r="BG388" s="1">
        <v>1806</v>
      </c>
      <c r="BH388" s="1">
        <v>2041</v>
      </c>
      <c r="BI388" s="1">
        <v>2042</v>
      </c>
      <c r="BJ388" s="1">
        <v>2053</v>
      </c>
      <c r="BK388" s="1">
        <v>2129</v>
      </c>
      <c r="BL388" s="1">
        <v>2180</v>
      </c>
      <c r="BM388" s="1">
        <v>2313</v>
      </c>
      <c r="BN388" s="1">
        <v>2324</v>
      </c>
      <c r="BO388" s="1">
        <v>2387</v>
      </c>
      <c r="BP388" s="1">
        <v>2479</v>
      </c>
      <c r="BQ388" s="1">
        <v>2509</v>
      </c>
      <c r="BR388" s="1">
        <v>2520</v>
      </c>
      <c r="BS388" s="1">
        <v>2811</v>
      </c>
      <c r="BT388" s="1">
        <v>2812</v>
      </c>
      <c r="BU388" s="1">
        <v>8</v>
      </c>
      <c r="BV388" s="1" t="b">
        <v>0</v>
      </c>
    </row>
    <row r="389" spans="1:74" x14ac:dyDescent="0.2">
      <c r="A389" s="1">
        <f>IF(ISERROR(SEARCH(Lookup!B$3,All!G389)),A388,A388+1)</f>
        <v>388</v>
      </c>
      <c r="B389" s="1" t="s">
        <v>3420</v>
      </c>
      <c r="C389" s="1" t="s">
        <v>3745</v>
      </c>
      <c r="D389" s="1" t="s">
        <v>3746</v>
      </c>
      <c r="E389" s="1" t="s">
        <v>123</v>
      </c>
      <c r="F389" s="1" t="s">
        <v>124</v>
      </c>
      <c r="G389" s="1" t="s">
        <v>690</v>
      </c>
      <c r="H389" s="1">
        <v>0</v>
      </c>
      <c r="I389" s="1">
        <v>0</v>
      </c>
      <c r="J389" s="1">
        <v>0</v>
      </c>
      <c r="K389" s="1">
        <v>1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7316</v>
      </c>
      <c r="U389" s="1">
        <v>274</v>
      </c>
      <c r="V389" s="3">
        <v>0.91969999999999996</v>
      </c>
      <c r="W389" s="3">
        <v>0.18978100000000001</v>
      </c>
      <c r="X389" s="3">
        <v>0.16300000000000001</v>
      </c>
      <c r="Y389" s="3">
        <v>0</v>
      </c>
      <c r="Z389" s="1">
        <v>1</v>
      </c>
      <c r="AA389" s="1">
        <v>1</v>
      </c>
      <c r="AB389" s="1">
        <v>1</v>
      </c>
      <c r="AC389" s="1">
        <v>1</v>
      </c>
      <c r="AD389" s="1">
        <v>1</v>
      </c>
      <c r="AE389" s="1">
        <v>1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63</v>
      </c>
      <c r="AN389" s="3">
        <v>74.858810904999999</v>
      </c>
      <c r="AO389" s="3">
        <v>-11.858810904999999</v>
      </c>
      <c r="AP389" s="1" t="s">
        <v>6925</v>
      </c>
      <c r="AQ389" s="1">
        <v>317</v>
      </c>
      <c r="AR389" s="1">
        <v>415</v>
      </c>
      <c r="AS389" s="1">
        <v>416</v>
      </c>
      <c r="AT389" s="1">
        <v>527</v>
      </c>
      <c r="AU389" s="1">
        <v>591</v>
      </c>
      <c r="AV389" s="1">
        <v>641</v>
      </c>
      <c r="AW389" s="1">
        <v>730</v>
      </c>
      <c r="AX389" s="1">
        <v>767</v>
      </c>
      <c r="AY389" s="1">
        <v>966</v>
      </c>
      <c r="AZ389" s="1">
        <v>1117</v>
      </c>
      <c r="BA389" s="1">
        <v>1178</v>
      </c>
      <c r="BB389" s="1">
        <v>1254</v>
      </c>
      <c r="BC389" s="1">
        <v>1303</v>
      </c>
      <c r="BD389" s="1">
        <v>1524</v>
      </c>
      <c r="BE389" s="1">
        <v>1525</v>
      </c>
      <c r="BF389" s="1">
        <v>1554</v>
      </c>
      <c r="BG389" s="1">
        <v>1888</v>
      </c>
      <c r="BH389" s="1">
        <v>1955</v>
      </c>
      <c r="BI389" s="1">
        <v>2083</v>
      </c>
      <c r="BJ389" s="1">
        <v>2192</v>
      </c>
      <c r="BK389" s="1">
        <v>2193</v>
      </c>
      <c r="BL389" s="1">
        <v>2213</v>
      </c>
      <c r="BM389" s="1">
        <v>2301</v>
      </c>
      <c r="BN389" s="1">
        <v>2365</v>
      </c>
      <c r="BO389" s="1">
        <v>2389</v>
      </c>
      <c r="BP389" s="1">
        <v>2442</v>
      </c>
      <c r="BQ389" s="1">
        <v>2535</v>
      </c>
      <c r="BR389" s="1">
        <v>2579</v>
      </c>
      <c r="BS389" s="1">
        <v>2666</v>
      </c>
      <c r="BT389" s="1">
        <v>2740</v>
      </c>
      <c r="BU389" s="1">
        <v>30</v>
      </c>
      <c r="BV389" s="1" t="b">
        <v>0</v>
      </c>
    </row>
    <row r="390" spans="1:74" x14ac:dyDescent="0.2">
      <c r="A390" s="1">
        <f>IF(ISERROR(SEARCH(Lookup!B$3,All!G390)),A389,A389+1)</f>
        <v>389</v>
      </c>
      <c r="B390" s="1" t="s">
        <v>3305</v>
      </c>
      <c r="C390" s="1" t="s">
        <v>3389</v>
      </c>
      <c r="D390" s="1" t="s">
        <v>3747</v>
      </c>
      <c r="E390" s="1" t="s">
        <v>47</v>
      </c>
      <c r="F390" s="1" t="s">
        <v>386</v>
      </c>
      <c r="G390" s="1" t="s">
        <v>691</v>
      </c>
      <c r="H390" s="1">
        <v>0</v>
      </c>
      <c r="I390" s="1">
        <v>0</v>
      </c>
      <c r="J390" s="1">
        <v>1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8802</v>
      </c>
      <c r="U390" s="1">
        <v>1742</v>
      </c>
      <c r="V390" s="3">
        <v>0.88859999999999995</v>
      </c>
      <c r="W390" s="3">
        <v>0.36394949999999998</v>
      </c>
      <c r="X390" s="3">
        <v>0</v>
      </c>
      <c r="Y390" s="3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1</v>
      </c>
      <c r="AJ390" s="1">
        <v>1</v>
      </c>
      <c r="AK390" s="1">
        <v>1</v>
      </c>
      <c r="AL390" s="1">
        <v>1</v>
      </c>
      <c r="AM390" s="1">
        <v>64</v>
      </c>
      <c r="AN390" s="3">
        <v>66.059299997499991</v>
      </c>
      <c r="AO390" s="3">
        <v>-2.0592999974999913</v>
      </c>
      <c r="AP390" s="1" t="s">
        <v>6925</v>
      </c>
      <c r="AQ390" s="1">
        <v>11</v>
      </c>
      <c r="AR390" s="1">
        <v>127</v>
      </c>
      <c r="AS390" s="1">
        <v>357</v>
      </c>
      <c r="AT390" s="1">
        <v>486</v>
      </c>
      <c r="AU390" s="1">
        <v>571</v>
      </c>
      <c r="AV390" s="1">
        <v>574</v>
      </c>
      <c r="AW390" s="1">
        <v>701</v>
      </c>
      <c r="AX390" s="1">
        <v>830</v>
      </c>
      <c r="AY390" s="1">
        <v>875</v>
      </c>
      <c r="AZ390" s="1">
        <v>923</v>
      </c>
      <c r="BA390" s="1">
        <v>1091</v>
      </c>
      <c r="BB390" s="1">
        <v>1103</v>
      </c>
      <c r="BC390" s="1">
        <v>1320</v>
      </c>
      <c r="BD390" s="1">
        <v>1322</v>
      </c>
      <c r="BE390" s="1">
        <v>1393</v>
      </c>
      <c r="BF390" s="1">
        <v>1400</v>
      </c>
      <c r="BG390" s="1">
        <v>1589</v>
      </c>
      <c r="BH390" s="1">
        <v>1631</v>
      </c>
      <c r="BI390" s="1">
        <v>1766</v>
      </c>
      <c r="BJ390" s="1">
        <v>1836</v>
      </c>
      <c r="BK390" s="1">
        <v>1866</v>
      </c>
      <c r="BL390" s="1">
        <v>1916</v>
      </c>
      <c r="BM390" s="1">
        <v>1949</v>
      </c>
      <c r="BN390" s="1">
        <v>1996</v>
      </c>
      <c r="BO390" s="1">
        <v>2046</v>
      </c>
      <c r="BP390" s="1">
        <v>2085</v>
      </c>
      <c r="BQ390" s="1">
        <v>2130</v>
      </c>
      <c r="BR390" s="1">
        <v>2168</v>
      </c>
      <c r="BS390" s="1">
        <v>2190</v>
      </c>
      <c r="BT390" s="1">
        <v>2668</v>
      </c>
      <c r="BU390" s="1">
        <v>16</v>
      </c>
      <c r="BV390" s="1" t="b">
        <v>0</v>
      </c>
    </row>
    <row r="391" spans="1:74" x14ac:dyDescent="0.2">
      <c r="A391" s="1">
        <f>IF(ISERROR(SEARCH(Lookup!B$3,All!G391)),A390,A390+1)</f>
        <v>390</v>
      </c>
      <c r="B391" s="1" t="s">
        <v>3302</v>
      </c>
      <c r="C391" s="1" t="s">
        <v>3748</v>
      </c>
      <c r="D391" s="1" t="s">
        <v>3749</v>
      </c>
      <c r="E391" s="1" t="s">
        <v>204</v>
      </c>
      <c r="F391" s="1" t="s">
        <v>692</v>
      </c>
      <c r="G391" s="1" t="s">
        <v>693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1</v>
      </c>
      <c r="S391" s="1">
        <v>0</v>
      </c>
      <c r="T391" s="1">
        <v>7316</v>
      </c>
      <c r="U391" s="1">
        <v>324</v>
      </c>
      <c r="V391" s="3">
        <v>0.74380000000000002</v>
      </c>
      <c r="W391" s="3">
        <v>0.61111110000000002</v>
      </c>
      <c r="X391" s="3">
        <v>7.0000000000000007E-2</v>
      </c>
      <c r="Y391" s="3">
        <v>8.5999999999999993E-2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1</v>
      </c>
      <c r="AJ391" s="1">
        <v>1</v>
      </c>
      <c r="AK391" s="1">
        <v>1</v>
      </c>
      <c r="AL391" s="1">
        <v>1</v>
      </c>
      <c r="AM391" s="1">
        <v>65</v>
      </c>
      <c r="AN391" s="3">
        <v>43.010955005499987</v>
      </c>
      <c r="AO391" s="3">
        <v>21.989044994500013</v>
      </c>
      <c r="AP391" s="1" t="s">
        <v>6927</v>
      </c>
      <c r="AQ391" s="1">
        <v>19</v>
      </c>
      <c r="AR391" s="1">
        <v>58</v>
      </c>
      <c r="AS391" s="1">
        <v>82</v>
      </c>
      <c r="AT391" s="1">
        <v>150</v>
      </c>
      <c r="AU391" s="1">
        <v>170</v>
      </c>
      <c r="AV391" s="1">
        <v>279</v>
      </c>
      <c r="AW391" s="1">
        <v>450</v>
      </c>
      <c r="AX391" s="1">
        <v>529</v>
      </c>
      <c r="AY391" s="1">
        <v>532</v>
      </c>
      <c r="AZ391" s="1">
        <v>645</v>
      </c>
      <c r="BA391" s="1">
        <v>765</v>
      </c>
      <c r="BB391" s="1">
        <v>841</v>
      </c>
      <c r="BC391" s="1">
        <v>917</v>
      </c>
      <c r="BD391" s="1">
        <v>931</v>
      </c>
      <c r="BE391" s="1">
        <v>999</v>
      </c>
      <c r="BF391" s="1">
        <v>1011</v>
      </c>
      <c r="BG391" s="1">
        <v>1043</v>
      </c>
      <c r="BH391" s="1">
        <v>1060</v>
      </c>
      <c r="BI391" s="1">
        <v>1146</v>
      </c>
      <c r="BJ391" s="1">
        <v>1349</v>
      </c>
      <c r="BK391" s="1">
        <v>1426</v>
      </c>
      <c r="BL391" s="1">
        <v>1445</v>
      </c>
      <c r="BM391" s="1">
        <v>1510</v>
      </c>
      <c r="BN391" s="1">
        <v>1520</v>
      </c>
      <c r="BO391" s="1">
        <v>1694</v>
      </c>
      <c r="BP391" s="1">
        <v>1847</v>
      </c>
      <c r="BQ391" s="1">
        <v>1857</v>
      </c>
      <c r="BR391" s="1">
        <v>1930</v>
      </c>
      <c r="BS391" s="1">
        <v>2063</v>
      </c>
      <c r="BT391" s="1">
        <v>2322</v>
      </c>
      <c r="BU391" s="1">
        <v>6</v>
      </c>
      <c r="BV391" s="1" t="b">
        <v>1</v>
      </c>
    </row>
    <row r="392" spans="1:74" x14ac:dyDescent="0.2">
      <c r="A392" s="1">
        <f>IF(ISERROR(SEARCH(Lookup!B$3,All!G392)),A391,A391+1)</f>
        <v>391</v>
      </c>
      <c r="B392" s="1" t="s">
        <v>3311</v>
      </c>
      <c r="C392" s="1" t="s">
        <v>3633</v>
      </c>
      <c r="D392" s="1" t="s">
        <v>3750</v>
      </c>
      <c r="E392" s="1" t="s">
        <v>64</v>
      </c>
      <c r="F392" s="1" t="s">
        <v>591</v>
      </c>
      <c r="G392" s="1" t="s">
        <v>694</v>
      </c>
      <c r="H392" s="1">
        <v>0</v>
      </c>
      <c r="I392" s="1">
        <v>0</v>
      </c>
      <c r="J392" s="1">
        <v>0</v>
      </c>
      <c r="K392" s="1">
        <v>1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8635</v>
      </c>
      <c r="U392" s="1">
        <v>367</v>
      </c>
      <c r="V392" s="3">
        <v>0.85560000000000003</v>
      </c>
      <c r="W392" s="3">
        <v>0.33242509999999997</v>
      </c>
      <c r="X392" s="3">
        <v>6.5000000000000002E-2</v>
      </c>
      <c r="Y392" s="3">
        <v>1.6E-2</v>
      </c>
      <c r="Z392" s="1">
        <v>1</v>
      </c>
      <c r="AA392" s="1">
        <v>1</v>
      </c>
      <c r="AB392" s="1">
        <v>1</v>
      </c>
      <c r="AC392" s="1">
        <v>1</v>
      </c>
      <c r="AD392" s="1">
        <v>1</v>
      </c>
      <c r="AE392" s="1">
        <v>1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66</v>
      </c>
      <c r="AN392" s="3">
        <v>66.153519575499999</v>
      </c>
      <c r="AO392" s="3">
        <v>-0.15351957549999895</v>
      </c>
      <c r="AP392" s="1" t="s">
        <v>6925</v>
      </c>
      <c r="AQ392" s="1">
        <v>51</v>
      </c>
      <c r="AR392" s="1">
        <v>91</v>
      </c>
      <c r="AS392" s="1">
        <v>123</v>
      </c>
      <c r="AT392" s="1">
        <v>281</v>
      </c>
      <c r="AU392" s="1">
        <v>318</v>
      </c>
      <c r="AV392" s="1">
        <v>771</v>
      </c>
      <c r="AW392" s="1">
        <v>803</v>
      </c>
      <c r="AX392" s="1">
        <v>929</v>
      </c>
      <c r="AY392" s="1">
        <v>1195</v>
      </c>
      <c r="AZ392" s="1">
        <v>1204</v>
      </c>
      <c r="BA392" s="1">
        <v>1205</v>
      </c>
      <c r="BB392" s="1">
        <v>1331</v>
      </c>
      <c r="BC392" s="1">
        <v>1341</v>
      </c>
      <c r="BD392" s="1">
        <v>1432</v>
      </c>
      <c r="BE392" s="1">
        <v>1480</v>
      </c>
      <c r="BF392" s="1">
        <v>1572</v>
      </c>
      <c r="BG392" s="1">
        <v>1604</v>
      </c>
      <c r="BH392" s="1">
        <v>1642</v>
      </c>
      <c r="BI392" s="1">
        <v>1728</v>
      </c>
      <c r="BJ392" s="1">
        <v>1776</v>
      </c>
      <c r="BK392" s="1">
        <v>1844</v>
      </c>
      <c r="BL392" s="1">
        <v>1848</v>
      </c>
      <c r="BM392" s="1">
        <v>1859</v>
      </c>
      <c r="BN392" s="1">
        <v>2152</v>
      </c>
      <c r="BO392" s="1">
        <v>2243</v>
      </c>
      <c r="BP392" s="1">
        <v>2299</v>
      </c>
      <c r="BQ392" s="1">
        <v>2307</v>
      </c>
      <c r="BR392" s="1">
        <v>2411</v>
      </c>
      <c r="BS392" s="1">
        <v>2818</v>
      </c>
      <c r="BT392" s="1">
        <v>2819</v>
      </c>
      <c r="BU392" s="1">
        <v>20</v>
      </c>
      <c r="BV392" s="1" t="b">
        <v>0</v>
      </c>
    </row>
    <row r="393" spans="1:74" x14ac:dyDescent="0.2">
      <c r="A393" s="1">
        <f>IF(ISERROR(SEARCH(Lookup!B$3,All!G393)),A392,A392+1)</f>
        <v>392</v>
      </c>
      <c r="B393" s="1" t="s">
        <v>3379</v>
      </c>
      <c r="C393" s="1" t="s">
        <v>3751</v>
      </c>
      <c r="D393" s="1" t="s">
        <v>3752</v>
      </c>
      <c r="E393" s="1" t="s">
        <v>233</v>
      </c>
      <c r="F393" s="1" t="s">
        <v>695</v>
      </c>
      <c r="G393" s="1" t="s">
        <v>696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1</v>
      </c>
      <c r="S393" s="1">
        <v>0</v>
      </c>
      <c r="T393" s="1">
        <v>7316</v>
      </c>
      <c r="U393" s="1">
        <v>340</v>
      </c>
      <c r="V393" s="3">
        <v>0.90290000000000004</v>
      </c>
      <c r="W393" s="3">
        <v>0.60294119999999995</v>
      </c>
      <c r="X393" s="3">
        <v>0.128</v>
      </c>
      <c r="Y393" s="3">
        <v>6.0999999999999999E-2</v>
      </c>
      <c r="Z393" s="1">
        <v>1</v>
      </c>
      <c r="AA393" s="1">
        <v>1</v>
      </c>
      <c r="AB393" s="1">
        <v>1</v>
      </c>
      <c r="AC393" s="1">
        <v>1</v>
      </c>
      <c r="AD393" s="1">
        <v>1</v>
      </c>
      <c r="AE393" s="1">
        <v>1</v>
      </c>
      <c r="AF393" s="1">
        <v>1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84</v>
      </c>
      <c r="AN393" s="3">
        <v>43.303258606</v>
      </c>
      <c r="AO393" s="3">
        <v>40.696741394</v>
      </c>
      <c r="AP393" s="1" t="s">
        <v>6929</v>
      </c>
      <c r="AQ393" s="1">
        <v>237</v>
      </c>
      <c r="AR393" s="1">
        <v>280</v>
      </c>
      <c r="AS393" s="1">
        <v>332</v>
      </c>
      <c r="AT393" s="1">
        <v>338</v>
      </c>
      <c r="AU393" s="1">
        <v>372</v>
      </c>
      <c r="AV393" s="1">
        <v>626</v>
      </c>
      <c r="AW393" s="1">
        <v>737</v>
      </c>
      <c r="AX393" s="1">
        <v>789</v>
      </c>
      <c r="AY393" s="1">
        <v>893</v>
      </c>
      <c r="AZ393" s="1">
        <v>900</v>
      </c>
      <c r="BA393" s="1">
        <v>955</v>
      </c>
      <c r="BB393" s="1">
        <v>975</v>
      </c>
      <c r="BC393" s="1">
        <v>1282</v>
      </c>
      <c r="BD393" s="1">
        <v>1297</v>
      </c>
      <c r="BE393" s="1">
        <v>1348</v>
      </c>
      <c r="BF393" s="1">
        <v>1364</v>
      </c>
      <c r="BG393" s="1">
        <v>1419</v>
      </c>
      <c r="BH393" s="1">
        <v>1498</v>
      </c>
      <c r="BI393" s="1">
        <v>1578</v>
      </c>
      <c r="BJ393" s="1">
        <v>1593</v>
      </c>
      <c r="BK393" s="1">
        <v>1722</v>
      </c>
      <c r="BL393" s="1">
        <v>1787</v>
      </c>
      <c r="BM393" s="1">
        <v>1816</v>
      </c>
      <c r="BN393" s="1">
        <v>1871</v>
      </c>
      <c r="BO393" s="1">
        <v>1926</v>
      </c>
      <c r="BP393" s="1">
        <v>2057</v>
      </c>
      <c r="BQ393" s="1">
        <v>2081</v>
      </c>
      <c r="BR393" s="1">
        <v>2339</v>
      </c>
      <c r="BS393" s="1">
        <v>2626</v>
      </c>
      <c r="BT393" s="1">
        <v>2804</v>
      </c>
      <c r="BU393" s="1">
        <v>4</v>
      </c>
      <c r="BV393" s="1" t="b">
        <v>1</v>
      </c>
    </row>
    <row r="394" spans="1:74" x14ac:dyDescent="0.2">
      <c r="A394" s="1">
        <f>IF(ISERROR(SEARCH(Lookup!B$3,All!G394)),A393,A393+1)</f>
        <v>393</v>
      </c>
      <c r="B394" s="1" t="s">
        <v>3379</v>
      </c>
      <c r="C394" s="1" t="s">
        <v>3751</v>
      </c>
      <c r="D394" s="1" t="s">
        <v>3753</v>
      </c>
      <c r="E394" s="1" t="s">
        <v>233</v>
      </c>
      <c r="F394" s="1" t="s">
        <v>695</v>
      </c>
      <c r="G394" s="1" t="s">
        <v>697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1</v>
      </c>
      <c r="S394" s="1">
        <v>0</v>
      </c>
      <c r="T394" s="1">
        <v>7316</v>
      </c>
      <c r="U394" s="1">
        <v>319</v>
      </c>
      <c r="V394" s="3">
        <v>0.92479999999999996</v>
      </c>
      <c r="W394" s="3">
        <v>0.49687500000000001</v>
      </c>
      <c r="X394" s="3">
        <v>0.124</v>
      </c>
      <c r="Y394" s="3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1</v>
      </c>
      <c r="AH394" s="1">
        <v>1</v>
      </c>
      <c r="AI394" s="1">
        <v>1</v>
      </c>
      <c r="AJ394" s="1">
        <v>1</v>
      </c>
      <c r="AK394" s="1">
        <v>1</v>
      </c>
      <c r="AL394" s="1">
        <v>1</v>
      </c>
      <c r="AM394" s="1">
        <v>25</v>
      </c>
      <c r="AN394" s="3">
        <v>51.53908687500001</v>
      </c>
      <c r="AO394" s="3">
        <v>-26.53908687500001</v>
      </c>
      <c r="AP394" s="1" t="s">
        <v>6926</v>
      </c>
      <c r="AQ394" s="1">
        <v>3</v>
      </c>
      <c r="AR394" s="1">
        <v>9</v>
      </c>
      <c r="AS394" s="1">
        <v>19</v>
      </c>
      <c r="AT394" s="1">
        <v>58</v>
      </c>
      <c r="AU394" s="1">
        <v>102</v>
      </c>
      <c r="AV394" s="1">
        <v>116</v>
      </c>
      <c r="AW394" s="1">
        <v>170</v>
      </c>
      <c r="AX394" s="1">
        <v>178</v>
      </c>
      <c r="AY394" s="1">
        <v>238</v>
      </c>
      <c r="AZ394" s="1">
        <v>279</v>
      </c>
      <c r="BA394" s="1">
        <v>450</v>
      </c>
      <c r="BB394" s="1">
        <v>529</v>
      </c>
      <c r="BC394" s="1">
        <v>627</v>
      </c>
      <c r="BD394" s="1">
        <v>725</v>
      </c>
      <c r="BE394" s="1">
        <v>765</v>
      </c>
      <c r="BF394" s="1">
        <v>895</v>
      </c>
      <c r="BG394" s="1">
        <v>931</v>
      </c>
      <c r="BH394" s="1">
        <v>1011</v>
      </c>
      <c r="BI394" s="1">
        <v>1014</v>
      </c>
      <c r="BJ394" s="1">
        <v>1034</v>
      </c>
      <c r="BK394" s="1">
        <v>1077</v>
      </c>
      <c r="BL394" s="1">
        <v>1159</v>
      </c>
      <c r="BM394" s="1">
        <v>1173</v>
      </c>
      <c r="BN394" s="1">
        <v>1305</v>
      </c>
      <c r="BO394" s="1">
        <v>1420</v>
      </c>
      <c r="BP394" s="1">
        <v>1805</v>
      </c>
      <c r="BQ394" s="1">
        <v>1857</v>
      </c>
      <c r="BR394" s="1">
        <v>1872</v>
      </c>
      <c r="BS394" s="1">
        <v>2063</v>
      </c>
      <c r="BT394" s="1">
        <v>2322</v>
      </c>
      <c r="BU394" s="1">
        <v>26</v>
      </c>
      <c r="BV394" s="1" t="b">
        <v>0</v>
      </c>
    </row>
    <row r="395" spans="1:74" x14ac:dyDescent="0.2">
      <c r="A395" s="1">
        <f>IF(ISERROR(SEARCH(Lookup!B$3,All!G395)),A394,A394+1)</f>
        <v>394</v>
      </c>
      <c r="B395" s="1" t="s">
        <v>3579</v>
      </c>
      <c r="C395" s="1" t="s">
        <v>3754</v>
      </c>
      <c r="D395" s="1" t="s">
        <v>3755</v>
      </c>
      <c r="E395" s="1" t="s">
        <v>544</v>
      </c>
      <c r="F395" s="1" t="s">
        <v>698</v>
      </c>
      <c r="G395" s="1" t="s">
        <v>699</v>
      </c>
      <c r="H395" s="1">
        <v>0</v>
      </c>
      <c r="I395" s="1">
        <v>0</v>
      </c>
      <c r="J395" s="1">
        <v>0</v>
      </c>
      <c r="K395" s="1">
        <v>1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7426</v>
      </c>
      <c r="U395" s="1">
        <v>520</v>
      </c>
      <c r="V395" s="3">
        <v>0.83460000000000001</v>
      </c>
      <c r="W395" s="3">
        <v>0.20576920000000001</v>
      </c>
      <c r="X395" s="3">
        <v>8.1000000000000003E-2</v>
      </c>
      <c r="Y395" s="3">
        <v>0</v>
      </c>
      <c r="Z395" s="1">
        <v>1</v>
      </c>
      <c r="AA395" s="1">
        <v>1</v>
      </c>
      <c r="AB395" s="1">
        <v>1</v>
      </c>
      <c r="AC395" s="1">
        <v>1</v>
      </c>
      <c r="AD395" s="1">
        <v>1</v>
      </c>
      <c r="AE395" s="1">
        <v>1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56</v>
      </c>
      <c r="AN395" s="3">
        <v>75.362753245999983</v>
      </c>
      <c r="AO395" s="3">
        <v>-19.362753245999983</v>
      </c>
      <c r="AP395" s="1" t="s">
        <v>6926</v>
      </c>
      <c r="AQ395" s="1">
        <v>35</v>
      </c>
      <c r="AR395" s="1">
        <v>41</v>
      </c>
      <c r="AS395" s="1">
        <v>95</v>
      </c>
      <c r="AT395" s="1">
        <v>118</v>
      </c>
      <c r="AU395" s="1">
        <v>123</v>
      </c>
      <c r="AV395" s="1">
        <v>281</v>
      </c>
      <c r="AW395" s="1">
        <v>318</v>
      </c>
      <c r="AX395" s="1">
        <v>461</v>
      </c>
      <c r="AY395" s="1">
        <v>591</v>
      </c>
      <c r="AZ395" s="1">
        <v>782</v>
      </c>
      <c r="BA395" s="1">
        <v>809</v>
      </c>
      <c r="BB395" s="1">
        <v>839</v>
      </c>
      <c r="BC395" s="1">
        <v>903</v>
      </c>
      <c r="BD395" s="1">
        <v>965</v>
      </c>
      <c r="BE395" s="1">
        <v>1131</v>
      </c>
      <c r="BF395" s="1">
        <v>1213</v>
      </c>
      <c r="BG395" s="1">
        <v>1254</v>
      </c>
      <c r="BH395" s="1">
        <v>1480</v>
      </c>
      <c r="BI395" s="1">
        <v>1777</v>
      </c>
      <c r="BJ395" s="1">
        <v>1848</v>
      </c>
      <c r="BK395" s="1">
        <v>1961</v>
      </c>
      <c r="BL395" s="1">
        <v>2123</v>
      </c>
      <c r="BM395" s="1">
        <v>2152</v>
      </c>
      <c r="BN395" s="1">
        <v>2192</v>
      </c>
      <c r="BO395" s="1">
        <v>2241</v>
      </c>
      <c r="BP395" s="1">
        <v>2281</v>
      </c>
      <c r="BQ395" s="1">
        <v>2299</v>
      </c>
      <c r="BR395" s="1">
        <v>2368</v>
      </c>
      <c r="BS395" s="1">
        <v>2442</v>
      </c>
      <c r="BT395" s="1">
        <v>2698</v>
      </c>
      <c r="BU395" s="1">
        <v>30</v>
      </c>
      <c r="BV395" s="1" t="b">
        <v>0</v>
      </c>
    </row>
    <row r="396" spans="1:74" x14ac:dyDescent="0.2">
      <c r="A396" s="1">
        <f>IF(ISERROR(SEARCH(Lookup!B$3,All!G396)),A395,A395+1)</f>
        <v>395</v>
      </c>
      <c r="B396" s="1" t="s">
        <v>3756</v>
      </c>
      <c r="C396" s="1" t="s">
        <v>3757</v>
      </c>
      <c r="D396" s="1" t="s">
        <v>3758</v>
      </c>
      <c r="E396" s="1" t="s">
        <v>112</v>
      </c>
      <c r="F396" s="1" t="s">
        <v>700</v>
      </c>
      <c r="G396" s="1" t="s">
        <v>701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1</v>
      </c>
      <c r="S396" s="1">
        <v>0</v>
      </c>
      <c r="T396" s="1">
        <v>7316</v>
      </c>
      <c r="U396" s="1">
        <v>496</v>
      </c>
      <c r="V396" s="3">
        <v>0.9677</v>
      </c>
      <c r="W396" s="3">
        <v>0.38911289999999998</v>
      </c>
      <c r="X396" s="3">
        <v>0.16</v>
      </c>
      <c r="Y396" s="3">
        <v>3.6999999999999998E-2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1</v>
      </c>
      <c r="AJ396" s="1">
        <v>1</v>
      </c>
      <c r="AK396" s="1">
        <v>1</v>
      </c>
      <c r="AL396" s="1">
        <v>1</v>
      </c>
      <c r="AM396" s="1">
        <v>72</v>
      </c>
      <c r="AN396" s="3">
        <v>59.919915614500013</v>
      </c>
      <c r="AO396" s="3">
        <v>12.080084385499987</v>
      </c>
      <c r="AP396" s="1" t="s">
        <v>6925</v>
      </c>
      <c r="AQ396" s="1">
        <v>19</v>
      </c>
      <c r="AR396" s="1">
        <v>106</v>
      </c>
      <c r="AS396" s="1">
        <v>161</v>
      </c>
      <c r="AT396" s="1">
        <v>203</v>
      </c>
      <c r="AU396" s="1">
        <v>271</v>
      </c>
      <c r="AV396" s="1">
        <v>279</v>
      </c>
      <c r="AW396" s="1">
        <v>296</v>
      </c>
      <c r="AX396" s="1">
        <v>725</v>
      </c>
      <c r="AY396" s="1">
        <v>750</v>
      </c>
      <c r="AZ396" s="1">
        <v>751</v>
      </c>
      <c r="BA396" s="1">
        <v>826</v>
      </c>
      <c r="BB396" s="1">
        <v>879</v>
      </c>
      <c r="BC396" s="1">
        <v>941</v>
      </c>
      <c r="BD396" s="1">
        <v>1043</v>
      </c>
      <c r="BE396" s="1">
        <v>1066</v>
      </c>
      <c r="BF396" s="1">
        <v>1082</v>
      </c>
      <c r="BG396" s="1">
        <v>1095</v>
      </c>
      <c r="BH396" s="1">
        <v>1114</v>
      </c>
      <c r="BI396" s="1">
        <v>1217</v>
      </c>
      <c r="BJ396" s="1">
        <v>1336</v>
      </c>
      <c r="BK396" s="1">
        <v>1358</v>
      </c>
      <c r="BL396" s="1">
        <v>1440</v>
      </c>
      <c r="BM396" s="1">
        <v>1450</v>
      </c>
      <c r="BN396" s="1">
        <v>1499</v>
      </c>
      <c r="BO396" s="1">
        <v>1535</v>
      </c>
      <c r="BP396" s="1">
        <v>1598</v>
      </c>
      <c r="BQ396" s="1">
        <v>1825</v>
      </c>
      <c r="BR396" s="1">
        <v>1847</v>
      </c>
      <c r="BS396" s="1">
        <v>1857</v>
      </c>
      <c r="BT396" s="1">
        <v>2008</v>
      </c>
      <c r="BU396" s="1">
        <v>7</v>
      </c>
      <c r="BV396" s="1" t="b">
        <v>1</v>
      </c>
    </row>
    <row r="397" spans="1:74" x14ac:dyDescent="0.2">
      <c r="A397" s="1">
        <f>IF(ISERROR(SEARCH(Lookup!B$3,All!G397)),A396,A396+1)</f>
        <v>396</v>
      </c>
      <c r="B397" s="1" t="s">
        <v>3756</v>
      </c>
      <c r="C397" s="1" t="s">
        <v>3757</v>
      </c>
      <c r="D397" s="1" t="s">
        <v>3759</v>
      </c>
      <c r="E397" s="1" t="s">
        <v>112</v>
      </c>
      <c r="F397" s="1" t="s">
        <v>700</v>
      </c>
      <c r="G397" s="1" t="s">
        <v>702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1</v>
      </c>
      <c r="S397" s="1">
        <v>0</v>
      </c>
      <c r="T397" s="1">
        <v>7316</v>
      </c>
      <c r="U397" s="1">
        <v>556</v>
      </c>
      <c r="V397" s="3">
        <v>0.95679999999999998</v>
      </c>
      <c r="W397" s="3">
        <v>0.53310100000000005</v>
      </c>
      <c r="X397" s="3">
        <v>0.16300000000000001</v>
      </c>
      <c r="Y397" s="3">
        <v>0</v>
      </c>
      <c r="Z397" s="1">
        <v>1</v>
      </c>
      <c r="AA397" s="1">
        <v>1</v>
      </c>
      <c r="AB397" s="1">
        <v>1</v>
      </c>
      <c r="AC397" s="1">
        <v>1</v>
      </c>
      <c r="AD397" s="1">
        <v>1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39</v>
      </c>
      <c r="AN397" s="3">
        <v>47.669395004999998</v>
      </c>
      <c r="AO397" s="3">
        <v>-8.6693950049999984</v>
      </c>
      <c r="AP397" s="1" t="s">
        <v>6925</v>
      </c>
      <c r="AQ397" s="1">
        <v>221</v>
      </c>
      <c r="AR397" s="1">
        <v>409</v>
      </c>
      <c r="AS397" s="1">
        <v>528</v>
      </c>
      <c r="AT397" s="1">
        <v>724</v>
      </c>
      <c r="AU397" s="1">
        <v>789</v>
      </c>
      <c r="AV397" s="1">
        <v>820</v>
      </c>
      <c r="AW397" s="1">
        <v>948</v>
      </c>
      <c r="AX397" s="1">
        <v>1019</v>
      </c>
      <c r="AY397" s="1">
        <v>1421</v>
      </c>
      <c r="AZ397" s="1">
        <v>1519</v>
      </c>
      <c r="BA397" s="1">
        <v>1522</v>
      </c>
      <c r="BB397" s="1">
        <v>1530</v>
      </c>
      <c r="BC397" s="1">
        <v>1599</v>
      </c>
      <c r="BD397" s="1">
        <v>1741</v>
      </c>
      <c r="BE397" s="1">
        <v>1742</v>
      </c>
      <c r="BF397" s="1">
        <v>1779</v>
      </c>
      <c r="BG397" s="1">
        <v>1787</v>
      </c>
      <c r="BH397" s="1">
        <v>1823</v>
      </c>
      <c r="BI397" s="1">
        <v>1853</v>
      </c>
      <c r="BJ397" s="1">
        <v>1860</v>
      </c>
      <c r="BK397" s="1">
        <v>1877</v>
      </c>
      <c r="BL397" s="1">
        <v>1914</v>
      </c>
      <c r="BM397" s="1">
        <v>1918</v>
      </c>
      <c r="BN397" s="1">
        <v>2003</v>
      </c>
      <c r="BO397" s="1">
        <v>2028</v>
      </c>
      <c r="BP397" s="1">
        <v>2030</v>
      </c>
      <c r="BQ397" s="1">
        <v>2057</v>
      </c>
      <c r="BR397" s="1">
        <v>2224</v>
      </c>
      <c r="BS397" s="1">
        <v>2339</v>
      </c>
      <c r="BT397" s="1">
        <v>2804</v>
      </c>
      <c r="BU397" s="1">
        <v>21</v>
      </c>
      <c r="BV397" s="1" t="b">
        <v>0</v>
      </c>
    </row>
    <row r="398" spans="1:74" x14ac:dyDescent="0.2">
      <c r="A398" s="1">
        <f>IF(ISERROR(SEARCH(Lookup!B$3,All!G398)),A397,A397+1)</f>
        <v>397</v>
      </c>
      <c r="B398" s="1" t="s">
        <v>3305</v>
      </c>
      <c r="C398" s="1" t="s">
        <v>3412</v>
      </c>
      <c r="D398" s="1" t="s">
        <v>3760</v>
      </c>
      <c r="E398" s="1" t="s">
        <v>47</v>
      </c>
      <c r="F398" s="1" t="s">
        <v>48</v>
      </c>
      <c r="G398" s="1" t="s">
        <v>703</v>
      </c>
      <c r="H398" s="1">
        <v>1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7660</v>
      </c>
      <c r="U398" s="1">
        <v>1172</v>
      </c>
      <c r="V398" s="3">
        <v>1.6999999999999999E-3</v>
      </c>
      <c r="W398" s="3">
        <v>0.72269620000000001</v>
      </c>
      <c r="X398" s="3">
        <v>0.13100000000000001</v>
      </c>
      <c r="Y398" s="3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1</v>
      </c>
      <c r="AJ398" s="1">
        <v>1</v>
      </c>
      <c r="AK398" s="1">
        <v>1</v>
      </c>
      <c r="AL398" s="1">
        <v>1</v>
      </c>
      <c r="AM398" s="1">
        <v>0</v>
      </c>
      <c r="AN398" s="3">
        <v>22.021091881000004</v>
      </c>
      <c r="AO398" s="3">
        <v>-22.021091881000004</v>
      </c>
      <c r="AP398" s="1" t="s">
        <v>6926</v>
      </c>
      <c r="AQ398" s="1">
        <v>57</v>
      </c>
      <c r="AR398" s="1">
        <v>274</v>
      </c>
      <c r="AS398" s="1">
        <v>327</v>
      </c>
      <c r="AT398" s="1">
        <v>330</v>
      </c>
      <c r="AU398" s="1">
        <v>463</v>
      </c>
      <c r="AV398" s="1">
        <v>535</v>
      </c>
      <c r="AW398" s="1">
        <v>693</v>
      </c>
      <c r="AX398" s="1">
        <v>716</v>
      </c>
      <c r="AY398" s="1">
        <v>726</v>
      </c>
      <c r="AZ398" s="1">
        <v>786</v>
      </c>
      <c r="BA398" s="1">
        <v>872</v>
      </c>
      <c r="BB398" s="1">
        <v>1126</v>
      </c>
      <c r="BC398" s="1">
        <v>1192</v>
      </c>
      <c r="BD398" s="1">
        <v>1193</v>
      </c>
      <c r="BE398" s="1">
        <v>1203</v>
      </c>
      <c r="BF398" s="1">
        <v>1227</v>
      </c>
      <c r="BG398" s="1">
        <v>1285</v>
      </c>
      <c r="BH398" s="1">
        <v>1369</v>
      </c>
      <c r="BI398" s="1">
        <v>1391</v>
      </c>
      <c r="BJ398" s="1">
        <v>1402</v>
      </c>
      <c r="BK398" s="1">
        <v>1484</v>
      </c>
      <c r="BL398" s="1">
        <v>2101</v>
      </c>
      <c r="BM398" s="1">
        <v>2122</v>
      </c>
      <c r="BN398" s="1">
        <v>2272</v>
      </c>
      <c r="BO398" s="1">
        <v>2363</v>
      </c>
      <c r="BP398" s="1">
        <v>2468</v>
      </c>
      <c r="BQ398" s="1">
        <v>2689</v>
      </c>
      <c r="BR398" s="1">
        <v>2757</v>
      </c>
      <c r="BS398" s="1">
        <v>2776</v>
      </c>
      <c r="BT398" s="1">
        <v>2830</v>
      </c>
      <c r="BU398" s="1">
        <v>27</v>
      </c>
      <c r="BV398" s="1" t="b">
        <v>0</v>
      </c>
    </row>
    <row r="399" spans="1:74" x14ac:dyDescent="0.2">
      <c r="A399" s="1">
        <f>IF(ISERROR(SEARCH(Lookup!B$3,All!G399)),A398,A398+1)</f>
        <v>398</v>
      </c>
      <c r="B399" s="1" t="s">
        <v>3311</v>
      </c>
      <c r="C399" s="1" t="s">
        <v>3697</v>
      </c>
      <c r="D399" s="1" t="s">
        <v>3761</v>
      </c>
      <c r="E399" s="1" t="s">
        <v>64</v>
      </c>
      <c r="F399" s="1" t="s">
        <v>291</v>
      </c>
      <c r="G399" s="1" t="s">
        <v>704</v>
      </c>
      <c r="H399" s="1">
        <v>0</v>
      </c>
      <c r="I399" s="1">
        <v>0</v>
      </c>
      <c r="J399" s="1">
        <v>0</v>
      </c>
      <c r="K399" s="1">
        <v>1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12244</v>
      </c>
      <c r="U399" s="1">
        <v>799</v>
      </c>
      <c r="V399" s="3">
        <v>0.89610000000000001</v>
      </c>
      <c r="W399" s="3">
        <v>5.1314100000000001E-2</v>
      </c>
      <c r="X399" s="3">
        <v>0.25</v>
      </c>
      <c r="Y399" s="3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1</v>
      </c>
      <c r="AG399" s="1">
        <v>1</v>
      </c>
      <c r="AH399" s="1">
        <v>1</v>
      </c>
      <c r="AI399" s="1">
        <v>0</v>
      </c>
      <c r="AJ399" s="1">
        <v>0</v>
      </c>
      <c r="AK399" s="1">
        <v>0</v>
      </c>
      <c r="AL399" s="1">
        <v>0</v>
      </c>
      <c r="AM399" s="1">
        <v>98</v>
      </c>
      <c r="AN399" s="3">
        <v>82.735074020500008</v>
      </c>
      <c r="AO399" s="3">
        <v>15.264925979499992</v>
      </c>
      <c r="AP399" s="1" t="s">
        <v>6925</v>
      </c>
      <c r="AQ399" s="1">
        <v>128</v>
      </c>
      <c r="AR399" s="1">
        <v>137</v>
      </c>
      <c r="AS399" s="1">
        <v>180</v>
      </c>
      <c r="AT399" s="1">
        <v>360</v>
      </c>
      <c r="AU399" s="1">
        <v>451</v>
      </c>
      <c r="AV399" s="1">
        <v>653</v>
      </c>
      <c r="AW399" s="1">
        <v>688</v>
      </c>
      <c r="AX399" s="1">
        <v>814</v>
      </c>
      <c r="AY399" s="1">
        <v>816</v>
      </c>
      <c r="AZ399" s="1">
        <v>838</v>
      </c>
      <c r="BA399" s="1">
        <v>945</v>
      </c>
      <c r="BB399" s="1">
        <v>1046</v>
      </c>
      <c r="BC399" s="1">
        <v>1108</v>
      </c>
      <c r="BD399" s="1">
        <v>1245</v>
      </c>
      <c r="BE399" s="1">
        <v>1291</v>
      </c>
      <c r="BF399" s="1">
        <v>1292</v>
      </c>
      <c r="BG399" s="1">
        <v>1335</v>
      </c>
      <c r="BH399" s="1">
        <v>1458</v>
      </c>
      <c r="BI399" s="1">
        <v>1743</v>
      </c>
      <c r="BJ399" s="1">
        <v>1761</v>
      </c>
      <c r="BK399" s="1">
        <v>1775</v>
      </c>
      <c r="BL399" s="1">
        <v>1795</v>
      </c>
      <c r="BM399" s="1">
        <v>1815</v>
      </c>
      <c r="BN399" s="1">
        <v>1818</v>
      </c>
      <c r="BO399" s="1">
        <v>1900</v>
      </c>
      <c r="BP399" s="1">
        <v>1915</v>
      </c>
      <c r="BQ399" s="1">
        <v>1928</v>
      </c>
      <c r="BR399" s="1">
        <v>1931</v>
      </c>
      <c r="BS399" s="1">
        <v>1966</v>
      </c>
      <c r="BT399" s="1">
        <v>2197</v>
      </c>
      <c r="BU399" s="1">
        <v>4</v>
      </c>
      <c r="BV399" s="1" t="b">
        <v>1</v>
      </c>
    </row>
    <row r="400" spans="1:74" x14ac:dyDescent="0.2">
      <c r="A400" s="1">
        <f>IF(ISERROR(SEARCH(Lookup!B$3,All!G400)),A399,A399+1)</f>
        <v>399</v>
      </c>
      <c r="B400" s="1" t="s">
        <v>3762</v>
      </c>
      <c r="C400" s="1" t="s">
        <v>3763</v>
      </c>
      <c r="D400" s="1" t="s">
        <v>3764</v>
      </c>
      <c r="E400" s="1" t="s">
        <v>223</v>
      </c>
      <c r="F400" s="1" t="s">
        <v>705</v>
      </c>
      <c r="G400" s="1" t="s">
        <v>706</v>
      </c>
      <c r="H400" s="1">
        <v>0</v>
      </c>
      <c r="I400" s="1">
        <v>0</v>
      </c>
      <c r="J400" s="1">
        <v>0</v>
      </c>
      <c r="K400" s="1">
        <v>1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7316</v>
      </c>
      <c r="U400" s="1">
        <v>925</v>
      </c>
      <c r="V400" s="3">
        <v>0.89949999999999997</v>
      </c>
      <c r="W400" s="3">
        <v>8.6486499999999994E-2</v>
      </c>
      <c r="X400" s="3">
        <v>1</v>
      </c>
      <c r="Y400" s="3">
        <v>6.0999999999999999E-2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1</v>
      </c>
      <c r="AJ400" s="1">
        <v>1</v>
      </c>
      <c r="AK400" s="1">
        <v>1</v>
      </c>
      <c r="AL400" s="1">
        <v>1</v>
      </c>
      <c r="AM400" s="1">
        <v>69</v>
      </c>
      <c r="AN400" s="3">
        <v>54.907354682499999</v>
      </c>
      <c r="AO400" s="3">
        <v>14.092645317500001</v>
      </c>
      <c r="AP400" s="1" t="s">
        <v>6925</v>
      </c>
      <c r="AQ400" s="1">
        <v>193</v>
      </c>
      <c r="AR400" s="1">
        <v>322</v>
      </c>
      <c r="AS400" s="1">
        <v>329</v>
      </c>
      <c r="AT400" s="1">
        <v>426</v>
      </c>
      <c r="AU400" s="1">
        <v>455</v>
      </c>
      <c r="AV400" s="1">
        <v>459</v>
      </c>
      <c r="AW400" s="1">
        <v>467</v>
      </c>
      <c r="AX400" s="1">
        <v>470</v>
      </c>
      <c r="AY400" s="1">
        <v>498</v>
      </c>
      <c r="AZ400" s="1">
        <v>505</v>
      </c>
      <c r="BA400" s="1">
        <v>818</v>
      </c>
      <c r="BB400" s="1">
        <v>860</v>
      </c>
      <c r="BC400" s="1">
        <v>944</v>
      </c>
      <c r="BD400" s="1">
        <v>979</v>
      </c>
      <c r="BE400" s="1">
        <v>1141</v>
      </c>
      <c r="BF400" s="1">
        <v>1144</v>
      </c>
      <c r="BG400" s="1">
        <v>1244</v>
      </c>
      <c r="BH400" s="1">
        <v>1415</v>
      </c>
      <c r="BI400" s="1">
        <v>1617</v>
      </c>
      <c r="BJ400" s="1">
        <v>1720</v>
      </c>
      <c r="BK400" s="1">
        <v>1732</v>
      </c>
      <c r="BL400" s="1">
        <v>1733</v>
      </c>
      <c r="BM400" s="1">
        <v>1778</v>
      </c>
      <c r="BN400" s="1">
        <v>1878</v>
      </c>
      <c r="BO400" s="1">
        <v>2163</v>
      </c>
      <c r="BP400" s="1">
        <v>2265</v>
      </c>
      <c r="BQ400" s="1">
        <v>2408</v>
      </c>
      <c r="BR400" s="1">
        <v>2490</v>
      </c>
      <c r="BS400" s="1">
        <v>2707</v>
      </c>
      <c r="BT400" s="1">
        <v>2709</v>
      </c>
      <c r="BU400" s="1">
        <v>6</v>
      </c>
      <c r="BV400" s="1" t="b">
        <v>1</v>
      </c>
    </row>
    <row r="401" spans="1:74" x14ac:dyDescent="0.2">
      <c r="A401" s="1">
        <f>IF(ISERROR(SEARCH(Lookup!B$3,All!G401)),A400,A400+1)</f>
        <v>400</v>
      </c>
      <c r="B401" s="1" t="s">
        <v>3416</v>
      </c>
      <c r="C401" s="1" t="s">
        <v>3765</v>
      </c>
      <c r="D401" s="1" t="s">
        <v>3766</v>
      </c>
      <c r="E401" s="1" t="s">
        <v>50</v>
      </c>
      <c r="F401" s="1" t="s">
        <v>219</v>
      </c>
      <c r="G401" s="1" t="s">
        <v>707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1</v>
      </c>
      <c r="R401" s="1">
        <v>0</v>
      </c>
      <c r="S401" s="1">
        <v>0</v>
      </c>
      <c r="T401" s="1">
        <v>7938</v>
      </c>
      <c r="U401" s="1">
        <v>1212</v>
      </c>
      <c r="V401" s="3">
        <v>0.94720000000000004</v>
      </c>
      <c r="W401" s="3">
        <v>7.4257400000000001E-2</v>
      </c>
      <c r="X401" s="3">
        <v>6.8000000000000005E-2</v>
      </c>
      <c r="Y401" s="3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1</v>
      </c>
      <c r="AJ401" s="1">
        <v>1</v>
      </c>
      <c r="AK401" s="1">
        <v>1</v>
      </c>
      <c r="AL401" s="1">
        <v>1</v>
      </c>
      <c r="AM401" s="1">
        <v>90</v>
      </c>
      <c r="AN401" s="3">
        <v>87.748970587000002</v>
      </c>
      <c r="AO401" s="3">
        <v>2.2510294129999977</v>
      </c>
      <c r="AP401" s="1" t="s">
        <v>6925</v>
      </c>
      <c r="AQ401" s="1">
        <v>127</v>
      </c>
      <c r="AR401" s="1">
        <v>158</v>
      </c>
      <c r="AS401" s="1">
        <v>205</v>
      </c>
      <c r="AT401" s="1">
        <v>211</v>
      </c>
      <c r="AU401" s="1">
        <v>446</v>
      </c>
      <c r="AV401" s="1">
        <v>567</v>
      </c>
      <c r="AW401" s="1">
        <v>632</v>
      </c>
      <c r="AX401" s="1">
        <v>664</v>
      </c>
      <c r="AY401" s="1">
        <v>692</v>
      </c>
      <c r="AZ401" s="1">
        <v>772</v>
      </c>
      <c r="BA401" s="1">
        <v>774</v>
      </c>
      <c r="BB401" s="1">
        <v>904</v>
      </c>
      <c r="BC401" s="1">
        <v>983</v>
      </c>
      <c r="BD401" s="1">
        <v>1044</v>
      </c>
      <c r="BE401" s="1">
        <v>1051</v>
      </c>
      <c r="BF401" s="1">
        <v>1214</v>
      </c>
      <c r="BG401" s="1">
        <v>1232</v>
      </c>
      <c r="BH401" s="1">
        <v>1307</v>
      </c>
      <c r="BI401" s="1">
        <v>1495</v>
      </c>
      <c r="BJ401" s="1">
        <v>1550</v>
      </c>
      <c r="BK401" s="1">
        <v>1576</v>
      </c>
      <c r="BL401" s="1">
        <v>1687</v>
      </c>
      <c r="BM401" s="1">
        <v>1748</v>
      </c>
      <c r="BN401" s="1">
        <v>1920</v>
      </c>
      <c r="BO401" s="1">
        <v>1951</v>
      </c>
      <c r="BP401" s="1">
        <v>2021</v>
      </c>
      <c r="BQ401" s="1">
        <v>2103</v>
      </c>
      <c r="BR401" s="1">
        <v>2133</v>
      </c>
      <c r="BS401" s="1">
        <v>2727</v>
      </c>
      <c r="BT401" s="1">
        <v>2756</v>
      </c>
      <c r="BU401" s="1">
        <v>5</v>
      </c>
      <c r="BV401" s="1" t="b">
        <v>1</v>
      </c>
    </row>
    <row r="402" spans="1:74" x14ac:dyDescent="0.2">
      <c r="A402" s="1">
        <f>IF(ISERROR(SEARCH(Lookup!B$3,All!G402)),A401,A401+1)</f>
        <v>401</v>
      </c>
      <c r="B402" s="1" t="s">
        <v>3368</v>
      </c>
      <c r="C402" s="1" t="s">
        <v>3505</v>
      </c>
      <c r="D402" s="1" t="s">
        <v>3767</v>
      </c>
      <c r="E402" s="1" t="s">
        <v>149</v>
      </c>
      <c r="F402" s="1" t="s">
        <v>282</v>
      </c>
      <c r="G402" s="1" t="s">
        <v>708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1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7366</v>
      </c>
      <c r="U402" s="1">
        <v>384</v>
      </c>
      <c r="V402" s="3">
        <v>0.74739999999999995</v>
      </c>
      <c r="W402" s="3">
        <v>0.3359375</v>
      </c>
      <c r="X402" s="3">
        <v>6.7000000000000004E-2</v>
      </c>
      <c r="Y402" s="3">
        <v>0</v>
      </c>
      <c r="Z402" s="1">
        <v>1</v>
      </c>
      <c r="AA402" s="1">
        <v>1</v>
      </c>
      <c r="AB402" s="1">
        <v>1</v>
      </c>
      <c r="AC402" s="1">
        <v>1</v>
      </c>
      <c r="AD402" s="1">
        <v>1</v>
      </c>
      <c r="AE402" s="1">
        <v>1</v>
      </c>
      <c r="AF402" s="1">
        <v>1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85</v>
      </c>
      <c r="AN402" s="3">
        <v>64.316755937500005</v>
      </c>
      <c r="AO402" s="3">
        <v>20.683244062499995</v>
      </c>
      <c r="AP402" s="1" t="s">
        <v>6927</v>
      </c>
      <c r="AQ402" s="1">
        <v>103</v>
      </c>
      <c r="AR402" s="1">
        <v>179</v>
      </c>
      <c r="AS402" s="1">
        <v>546</v>
      </c>
      <c r="AT402" s="1">
        <v>629</v>
      </c>
      <c r="AU402" s="1">
        <v>743</v>
      </c>
      <c r="AV402" s="1">
        <v>852</v>
      </c>
      <c r="AW402" s="1">
        <v>901</v>
      </c>
      <c r="AX402" s="1">
        <v>906</v>
      </c>
      <c r="AY402" s="1">
        <v>907</v>
      </c>
      <c r="AZ402" s="1">
        <v>919</v>
      </c>
      <c r="BA402" s="1">
        <v>921</v>
      </c>
      <c r="BB402" s="1">
        <v>961</v>
      </c>
      <c r="BC402" s="1">
        <v>970</v>
      </c>
      <c r="BD402" s="1">
        <v>996</v>
      </c>
      <c r="BE402" s="1">
        <v>1039</v>
      </c>
      <c r="BF402" s="1">
        <v>1040</v>
      </c>
      <c r="BG402" s="1">
        <v>1087</v>
      </c>
      <c r="BH402" s="1">
        <v>1088</v>
      </c>
      <c r="BI402" s="1">
        <v>1404</v>
      </c>
      <c r="BJ402" s="1">
        <v>1565</v>
      </c>
      <c r="BK402" s="1">
        <v>1569</v>
      </c>
      <c r="BL402" s="1">
        <v>1635</v>
      </c>
      <c r="BM402" s="1">
        <v>1652</v>
      </c>
      <c r="BN402" s="1">
        <v>1653</v>
      </c>
      <c r="BO402" s="1">
        <v>1891</v>
      </c>
      <c r="BP402" s="1">
        <v>2409</v>
      </c>
      <c r="BQ402" s="1">
        <v>2445</v>
      </c>
      <c r="BR402" s="1">
        <v>2499</v>
      </c>
      <c r="BS402" s="1">
        <v>2546</v>
      </c>
      <c r="BT402" s="1">
        <v>2547</v>
      </c>
      <c r="BU402" s="1">
        <v>12</v>
      </c>
      <c r="BV402" s="1" t="b">
        <v>0</v>
      </c>
    </row>
    <row r="403" spans="1:74" x14ac:dyDescent="0.2">
      <c r="A403" s="1">
        <f>IF(ISERROR(SEARCH(Lookup!B$3,All!G403)),A402,A402+1)</f>
        <v>402</v>
      </c>
      <c r="B403" s="1" t="s">
        <v>3416</v>
      </c>
      <c r="C403" s="1" t="s">
        <v>3417</v>
      </c>
      <c r="D403" s="1" t="s">
        <v>3768</v>
      </c>
      <c r="E403" s="1" t="s">
        <v>50</v>
      </c>
      <c r="F403" s="1" t="s">
        <v>51</v>
      </c>
      <c r="G403" s="1" t="s">
        <v>709</v>
      </c>
      <c r="H403" s="1">
        <v>0</v>
      </c>
      <c r="I403" s="1">
        <v>1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9490</v>
      </c>
      <c r="U403" s="1">
        <v>379</v>
      </c>
      <c r="V403" s="3">
        <v>0.57779999999999998</v>
      </c>
      <c r="W403" s="3">
        <v>0.25065959999999998</v>
      </c>
      <c r="X403" s="3">
        <v>0.1</v>
      </c>
      <c r="Y403" s="3">
        <v>2.3E-2</v>
      </c>
      <c r="Z403" s="1">
        <v>1</v>
      </c>
      <c r="AA403" s="1">
        <v>1</v>
      </c>
      <c r="AB403" s="1">
        <v>1</v>
      </c>
      <c r="AC403" s="1">
        <v>1</v>
      </c>
      <c r="AD403" s="1">
        <v>1</v>
      </c>
      <c r="AE403" s="1">
        <v>1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82</v>
      </c>
      <c r="AN403" s="3">
        <v>68.274114498000003</v>
      </c>
      <c r="AO403" s="3">
        <v>13.725885501999997</v>
      </c>
      <c r="AP403" s="1" t="s">
        <v>6925</v>
      </c>
      <c r="AQ403" s="1">
        <v>5</v>
      </c>
      <c r="AR403" s="1">
        <v>45</v>
      </c>
      <c r="AS403" s="1">
        <v>69</v>
      </c>
      <c r="AT403" s="1">
        <v>195</v>
      </c>
      <c r="AU403" s="1">
        <v>231</v>
      </c>
      <c r="AV403" s="1">
        <v>365</v>
      </c>
      <c r="AW403" s="1">
        <v>367</v>
      </c>
      <c r="AX403" s="1">
        <v>473</v>
      </c>
      <c r="AY403" s="1">
        <v>605</v>
      </c>
      <c r="AZ403" s="1">
        <v>649</v>
      </c>
      <c r="BA403" s="1">
        <v>670</v>
      </c>
      <c r="BB403" s="1">
        <v>827</v>
      </c>
      <c r="BC403" s="1">
        <v>934</v>
      </c>
      <c r="BD403" s="1">
        <v>994</v>
      </c>
      <c r="BE403" s="1">
        <v>1020</v>
      </c>
      <c r="BF403" s="1">
        <v>1054</v>
      </c>
      <c r="BG403" s="1">
        <v>1057</v>
      </c>
      <c r="BH403" s="1">
        <v>1185</v>
      </c>
      <c r="BI403" s="1">
        <v>1261</v>
      </c>
      <c r="BJ403" s="1">
        <v>1304</v>
      </c>
      <c r="BK403" s="1">
        <v>1580</v>
      </c>
      <c r="BL403" s="1">
        <v>1692</v>
      </c>
      <c r="BM403" s="1">
        <v>1727</v>
      </c>
      <c r="BN403" s="1">
        <v>1784</v>
      </c>
      <c r="BO403" s="1">
        <v>1796</v>
      </c>
      <c r="BP403" s="1">
        <v>1925</v>
      </c>
      <c r="BQ403" s="1">
        <v>1962</v>
      </c>
      <c r="BR403" s="1">
        <v>2237</v>
      </c>
      <c r="BS403" s="1">
        <v>2643</v>
      </c>
      <c r="BT403" s="1">
        <v>2818</v>
      </c>
      <c r="BU403" s="1">
        <v>12</v>
      </c>
      <c r="BV403" s="1" t="b">
        <v>0</v>
      </c>
    </row>
    <row r="404" spans="1:74" x14ac:dyDescent="0.2">
      <c r="A404" s="1">
        <f>IF(ISERROR(SEARCH(Lookup!B$3,All!G404)),A403,A403+1)</f>
        <v>403</v>
      </c>
      <c r="B404" s="1" t="s">
        <v>3305</v>
      </c>
      <c r="C404" s="1" t="s">
        <v>3769</v>
      </c>
      <c r="D404" s="1" t="s">
        <v>3770</v>
      </c>
      <c r="E404" s="1" t="s">
        <v>47</v>
      </c>
      <c r="F404" s="1" t="s">
        <v>710</v>
      </c>
      <c r="G404" s="1" t="s">
        <v>711</v>
      </c>
      <c r="H404" s="1">
        <v>0</v>
      </c>
      <c r="I404" s="1">
        <v>0</v>
      </c>
      <c r="J404" s="1">
        <v>0</v>
      </c>
      <c r="K404" s="1">
        <v>1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7316</v>
      </c>
      <c r="U404" s="1">
        <v>518</v>
      </c>
      <c r="V404" s="3">
        <v>0.35709999999999997</v>
      </c>
      <c r="W404" s="3">
        <v>0.82432430000000001</v>
      </c>
      <c r="X404" s="3">
        <v>9.1999999999999998E-2</v>
      </c>
      <c r="Y404" s="3">
        <v>2.3E-2</v>
      </c>
      <c r="Z404" s="1">
        <v>0</v>
      </c>
      <c r="AA404" s="1">
        <v>1</v>
      </c>
      <c r="AB404" s="1">
        <v>1</v>
      </c>
      <c r="AC404" s="1">
        <v>1</v>
      </c>
      <c r="AD404" s="1">
        <v>1</v>
      </c>
      <c r="AE404" s="1">
        <v>1</v>
      </c>
      <c r="AF404" s="1">
        <v>1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8</v>
      </c>
      <c r="AN404" s="3">
        <v>19.717616971499996</v>
      </c>
      <c r="AO404" s="3">
        <v>-11.717616971499996</v>
      </c>
      <c r="AP404" s="1" t="s">
        <v>6925</v>
      </c>
      <c r="AQ404" s="1">
        <v>187</v>
      </c>
      <c r="AR404" s="1">
        <v>216</v>
      </c>
      <c r="AS404" s="1">
        <v>381</v>
      </c>
      <c r="AT404" s="1">
        <v>408</v>
      </c>
      <c r="AU404" s="1">
        <v>410</v>
      </c>
      <c r="AV404" s="1">
        <v>434</v>
      </c>
      <c r="AW404" s="1">
        <v>441</v>
      </c>
      <c r="AX404" s="1">
        <v>494</v>
      </c>
      <c r="AY404" s="1">
        <v>513</v>
      </c>
      <c r="AZ404" s="1">
        <v>624</v>
      </c>
      <c r="BA404" s="1">
        <v>714</v>
      </c>
      <c r="BB404" s="1">
        <v>746</v>
      </c>
      <c r="BC404" s="1">
        <v>804</v>
      </c>
      <c r="BD404" s="1">
        <v>870</v>
      </c>
      <c r="BE404" s="1">
        <v>888</v>
      </c>
      <c r="BF404" s="1">
        <v>985</v>
      </c>
      <c r="BG404" s="1">
        <v>1055</v>
      </c>
      <c r="BH404" s="1">
        <v>1347</v>
      </c>
      <c r="BI404" s="1">
        <v>1533</v>
      </c>
      <c r="BJ404" s="1">
        <v>1543</v>
      </c>
      <c r="BK404" s="1">
        <v>1582</v>
      </c>
      <c r="BL404" s="1">
        <v>2033</v>
      </c>
      <c r="BM404" s="1">
        <v>2035</v>
      </c>
      <c r="BN404" s="1">
        <v>2345</v>
      </c>
      <c r="BO404" s="1">
        <v>2590</v>
      </c>
      <c r="BP404" s="1">
        <v>2601</v>
      </c>
      <c r="BQ404" s="1">
        <v>2608</v>
      </c>
      <c r="BR404" s="1">
        <v>2644</v>
      </c>
      <c r="BS404" s="1">
        <v>2655</v>
      </c>
      <c r="BT404" s="1">
        <v>2713</v>
      </c>
      <c r="BU404" s="1">
        <v>26</v>
      </c>
      <c r="BV404" s="1" t="b">
        <v>0</v>
      </c>
    </row>
    <row r="405" spans="1:74" x14ac:dyDescent="0.2">
      <c r="A405" s="1">
        <f>IF(ISERROR(SEARCH(Lookup!B$3,All!G405)),A404,A404+1)</f>
        <v>404</v>
      </c>
      <c r="B405" s="1" t="s">
        <v>3325</v>
      </c>
      <c r="C405" s="1" t="s">
        <v>3376</v>
      </c>
      <c r="D405" s="1" t="s">
        <v>3771</v>
      </c>
      <c r="E405" s="1" t="s">
        <v>53</v>
      </c>
      <c r="F405" s="1" t="s">
        <v>375</v>
      </c>
      <c r="G405" s="1" t="s">
        <v>712</v>
      </c>
      <c r="H405" s="1">
        <v>0</v>
      </c>
      <c r="I405" s="1">
        <v>1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7546</v>
      </c>
      <c r="U405" s="1">
        <v>341</v>
      </c>
      <c r="V405" s="3">
        <v>3.8100000000000002E-2</v>
      </c>
      <c r="W405" s="3">
        <v>0.96774190000000004</v>
      </c>
      <c r="X405" s="3">
        <v>0.11799999999999999</v>
      </c>
      <c r="Y405" s="3">
        <v>0.80500000000000005</v>
      </c>
      <c r="Z405" s="1">
        <v>1</v>
      </c>
      <c r="AA405" s="1">
        <v>1</v>
      </c>
      <c r="AB405" s="1">
        <v>1</v>
      </c>
      <c r="AC405" s="1">
        <v>1</v>
      </c>
      <c r="AD405" s="1">
        <v>1</v>
      </c>
      <c r="AE405" s="1">
        <v>1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9</v>
      </c>
      <c r="AN405" s="3">
        <v>12.451998259499991</v>
      </c>
      <c r="AO405" s="3">
        <v>-3.451998259499991</v>
      </c>
      <c r="AP405" s="1" t="s">
        <v>6925</v>
      </c>
      <c r="AQ405" s="1">
        <v>37</v>
      </c>
      <c r="AR405" s="1">
        <v>104</v>
      </c>
      <c r="AS405" s="1">
        <v>121</v>
      </c>
      <c r="AT405" s="1">
        <v>185</v>
      </c>
      <c r="AU405" s="1">
        <v>201</v>
      </c>
      <c r="AV405" s="1">
        <v>595</v>
      </c>
      <c r="AW405" s="1">
        <v>628</v>
      </c>
      <c r="AX405" s="1">
        <v>672</v>
      </c>
      <c r="AY405" s="1">
        <v>690</v>
      </c>
      <c r="AZ405" s="1">
        <v>738</v>
      </c>
      <c r="BA405" s="1">
        <v>884</v>
      </c>
      <c r="BB405" s="1">
        <v>974</v>
      </c>
      <c r="BC405" s="1">
        <v>1058</v>
      </c>
      <c r="BD405" s="1">
        <v>1062</v>
      </c>
      <c r="BE405" s="1">
        <v>1137</v>
      </c>
      <c r="BF405" s="1">
        <v>1330</v>
      </c>
      <c r="BG405" s="1">
        <v>1455</v>
      </c>
      <c r="BH405" s="1">
        <v>1664</v>
      </c>
      <c r="BI405" s="1">
        <v>1723</v>
      </c>
      <c r="BJ405" s="1">
        <v>2000</v>
      </c>
      <c r="BK405" s="1">
        <v>2321</v>
      </c>
      <c r="BL405" s="1">
        <v>2327</v>
      </c>
      <c r="BM405" s="1">
        <v>2328</v>
      </c>
      <c r="BN405" s="1">
        <v>2362</v>
      </c>
      <c r="BO405" s="1">
        <v>2440</v>
      </c>
      <c r="BP405" s="1">
        <v>2587</v>
      </c>
      <c r="BQ405" s="1">
        <v>2711</v>
      </c>
      <c r="BR405" s="1">
        <v>2725</v>
      </c>
      <c r="BS405" s="1">
        <v>2790</v>
      </c>
      <c r="BT405" s="1">
        <v>2827</v>
      </c>
      <c r="BU405" s="1">
        <v>22</v>
      </c>
      <c r="BV405" s="1" t="b">
        <v>0</v>
      </c>
    </row>
    <row r="406" spans="1:74" x14ac:dyDescent="0.2">
      <c r="A406" s="1">
        <f>IF(ISERROR(SEARCH(Lookup!B$3,All!G406)),A405,A405+1)</f>
        <v>405</v>
      </c>
      <c r="B406" s="1" t="s">
        <v>3442</v>
      </c>
      <c r="C406" s="1" t="s">
        <v>3772</v>
      </c>
      <c r="D406" s="1" t="s">
        <v>3773</v>
      </c>
      <c r="E406" s="1" t="s">
        <v>78</v>
      </c>
      <c r="F406" s="1" t="s">
        <v>713</v>
      </c>
      <c r="G406" s="1" t="s">
        <v>714</v>
      </c>
      <c r="H406" s="1">
        <v>0</v>
      </c>
      <c r="I406" s="1">
        <v>0</v>
      </c>
      <c r="J406" s="1">
        <v>0</v>
      </c>
      <c r="K406" s="1">
        <v>1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7714</v>
      </c>
      <c r="U406" s="1">
        <v>295</v>
      </c>
      <c r="V406" s="3">
        <v>0.78979999999999995</v>
      </c>
      <c r="W406" s="3">
        <v>0.35254239999999998</v>
      </c>
      <c r="X406" s="3">
        <v>0.125</v>
      </c>
      <c r="Y406" s="3">
        <v>0.153</v>
      </c>
      <c r="Z406" s="1">
        <v>1</v>
      </c>
      <c r="AA406" s="1">
        <v>1</v>
      </c>
      <c r="AB406" s="1">
        <v>1</v>
      </c>
      <c r="AC406" s="1">
        <v>1</v>
      </c>
      <c r="AD406" s="1">
        <v>1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46</v>
      </c>
      <c r="AN406" s="3">
        <v>63.261698512000002</v>
      </c>
      <c r="AO406" s="3">
        <v>-17.261698512000002</v>
      </c>
      <c r="AP406" s="1" t="s">
        <v>6925</v>
      </c>
      <c r="AQ406" s="1">
        <v>27</v>
      </c>
      <c r="AR406" s="1">
        <v>65</v>
      </c>
      <c r="AS406" s="1">
        <v>206</v>
      </c>
      <c r="AT406" s="1">
        <v>246</v>
      </c>
      <c r="AU406" s="1">
        <v>677</v>
      </c>
      <c r="AV406" s="1">
        <v>783</v>
      </c>
      <c r="AW406" s="1">
        <v>809</v>
      </c>
      <c r="AX406" s="1">
        <v>882</v>
      </c>
      <c r="AY406" s="1">
        <v>929</v>
      </c>
      <c r="AZ406" s="1">
        <v>1021</v>
      </c>
      <c r="BA406" s="1">
        <v>1632</v>
      </c>
      <c r="BB406" s="1">
        <v>1713</v>
      </c>
      <c r="BC406" s="1">
        <v>1807</v>
      </c>
      <c r="BD406" s="1">
        <v>1814</v>
      </c>
      <c r="BE406" s="1">
        <v>1819</v>
      </c>
      <c r="BF406" s="1">
        <v>1840</v>
      </c>
      <c r="BG406" s="1">
        <v>1904</v>
      </c>
      <c r="BH406" s="1">
        <v>1927</v>
      </c>
      <c r="BI406" s="1">
        <v>1958</v>
      </c>
      <c r="BJ406" s="1">
        <v>2080</v>
      </c>
      <c r="BK406" s="1">
        <v>2092</v>
      </c>
      <c r="BL406" s="1">
        <v>2113</v>
      </c>
      <c r="BM406" s="1">
        <v>2114</v>
      </c>
      <c r="BN406" s="1">
        <v>2126</v>
      </c>
      <c r="BO406" s="1">
        <v>2151</v>
      </c>
      <c r="BP406" s="1">
        <v>2203</v>
      </c>
      <c r="BQ406" s="1">
        <v>2229</v>
      </c>
      <c r="BR406" s="1">
        <v>2285</v>
      </c>
      <c r="BS406" s="1">
        <v>2312</v>
      </c>
      <c r="BT406" s="1">
        <v>2386</v>
      </c>
      <c r="BU406" s="1">
        <v>23</v>
      </c>
      <c r="BV406" s="1" t="b">
        <v>0</v>
      </c>
    </row>
    <row r="407" spans="1:74" x14ac:dyDescent="0.2">
      <c r="A407" s="1">
        <f>IF(ISERROR(SEARCH(Lookup!B$3,All!G407)),A406,A406+1)</f>
        <v>406</v>
      </c>
      <c r="B407" s="1" t="s">
        <v>3682</v>
      </c>
      <c r="C407" s="1" t="s">
        <v>3774</v>
      </c>
      <c r="D407" s="1" t="s">
        <v>3775</v>
      </c>
      <c r="E407" s="1" t="s">
        <v>93</v>
      </c>
      <c r="F407" s="1" t="s">
        <v>715</v>
      </c>
      <c r="G407" s="1" t="s">
        <v>716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1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7316</v>
      </c>
      <c r="U407" s="1">
        <v>345</v>
      </c>
      <c r="V407" s="3">
        <v>0.96230000000000004</v>
      </c>
      <c r="W407" s="3">
        <v>0.46685880000000002</v>
      </c>
      <c r="X407" s="3">
        <v>0.11600000000000001</v>
      </c>
      <c r="Y407" s="3">
        <v>1.7000000000000001E-2</v>
      </c>
      <c r="Z407" s="1">
        <v>1</v>
      </c>
      <c r="AA407" s="1">
        <v>1</v>
      </c>
      <c r="AB407" s="1">
        <v>1</v>
      </c>
      <c r="AC407" s="1">
        <v>1</v>
      </c>
      <c r="AD407" s="1">
        <v>1</v>
      </c>
      <c r="AE407" s="1">
        <v>1</v>
      </c>
      <c r="AF407" s="1">
        <v>0</v>
      </c>
      <c r="AG407" s="1">
        <v>1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44</v>
      </c>
      <c r="AN407" s="3">
        <v>54.876544394</v>
      </c>
      <c r="AO407" s="3">
        <v>-10.876544394</v>
      </c>
      <c r="AP407" s="1" t="s">
        <v>6925</v>
      </c>
      <c r="AQ407" s="1">
        <v>78</v>
      </c>
      <c r="AR407" s="1">
        <v>112</v>
      </c>
      <c r="AS407" s="1">
        <v>144</v>
      </c>
      <c r="AT407" s="1">
        <v>248</v>
      </c>
      <c r="AU407" s="1">
        <v>254</v>
      </c>
      <c r="AV407" s="1">
        <v>258</v>
      </c>
      <c r="AW407" s="1">
        <v>272</v>
      </c>
      <c r="AX407" s="1">
        <v>501</v>
      </c>
      <c r="AY407" s="1">
        <v>590</v>
      </c>
      <c r="AZ407" s="1">
        <v>610</v>
      </c>
      <c r="BA407" s="1">
        <v>846</v>
      </c>
      <c r="BB407" s="1">
        <v>932</v>
      </c>
      <c r="BC407" s="1">
        <v>981</v>
      </c>
      <c r="BD407" s="1">
        <v>1140</v>
      </c>
      <c r="BE407" s="1">
        <v>1281</v>
      </c>
      <c r="BF407" s="1">
        <v>1283</v>
      </c>
      <c r="BG407" s="1">
        <v>1338</v>
      </c>
      <c r="BH407" s="1">
        <v>1384</v>
      </c>
      <c r="BI407" s="1">
        <v>1413</v>
      </c>
      <c r="BJ407" s="1">
        <v>1523</v>
      </c>
      <c r="BK407" s="1">
        <v>1633</v>
      </c>
      <c r="BL407" s="1">
        <v>1644</v>
      </c>
      <c r="BM407" s="1">
        <v>1662</v>
      </c>
      <c r="BN407" s="1">
        <v>1697</v>
      </c>
      <c r="BO407" s="1">
        <v>1699</v>
      </c>
      <c r="BP407" s="1">
        <v>1710</v>
      </c>
      <c r="BQ407" s="1">
        <v>1841</v>
      </c>
      <c r="BR407" s="1">
        <v>1870</v>
      </c>
      <c r="BS407" s="1">
        <v>2005</v>
      </c>
      <c r="BT407" s="1">
        <v>2665</v>
      </c>
      <c r="BU407" s="1">
        <v>24</v>
      </c>
      <c r="BV407" s="1" t="b">
        <v>0</v>
      </c>
    </row>
    <row r="408" spans="1:74" x14ac:dyDescent="0.2">
      <c r="A408" s="1">
        <f>IF(ISERROR(SEARCH(Lookup!B$3,All!G408)),A407,A407+1)</f>
        <v>407</v>
      </c>
      <c r="B408" s="1" t="s">
        <v>3305</v>
      </c>
      <c r="C408" s="1" t="s">
        <v>3412</v>
      </c>
      <c r="D408" s="1" t="s">
        <v>3776</v>
      </c>
      <c r="E408" s="1" t="s">
        <v>47</v>
      </c>
      <c r="F408" s="1" t="s">
        <v>48</v>
      </c>
      <c r="G408" s="1" t="s">
        <v>717</v>
      </c>
      <c r="H408" s="1">
        <v>1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7660</v>
      </c>
      <c r="U408" s="1">
        <v>586</v>
      </c>
      <c r="V408" s="3">
        <v>1.37E-2</v>
      </c>
      <c r="W408" s="3">
        <v>0.8686007</v>
      </c>
      <c r="X408" s="3">
        <v>0.14899999999999999</v>
      </c>
      <c r="Y408" s="3">
        <v>0</v>
      </c>
      <c r="Z408" s="1">
        <v>1</v>
      </c>
      <c r="AA408" s="1">
        <v>1</v>
      </c>
      <c r="AB408" s="1">
        <v>1</v>
      </c>
      <c r="AC408" s="1">
        <v>1</v>
      </c>
      <c r="AD408" s="1">
        <v>1</v>
      </c>
      <c r="AE408" s="1">
        <v>1</v>
      </c>
      <c r="AF408" s="1">
        <v>1</v>
      </c>
      <c r="AG408" s="1">
        <v>1</v>
      </c>
      <c r="AH408" s="1">
        <v>1</v>
      </c>
      <c r="AI408" s="1">
        <v>0</v>
      </c>
      <c r="AJ408" s="1">
        <v>0</v>
      </c>
      <c r="AK408" s="1">
        <v>0</v>
      </c>
      <c r="AL408" s="1">
        <v>0</v>
      </c>
      <c r="AM408" s="1">
        <v>5</v>
      </c>
      <c r="AN408" s="3">
        <v>9.8030491535000017</v>
      </c>
      <c r="AO408" s="3">
        <v>-4.8030491535000017</v>
      </c>
      <c r="AP408" s="1" t="s">
        <v>6925</v>
      </c>
      <c r="AQ408" s="1">
        <v>47</v>
      </c>
      <c r="AR408" s="1">
        <v>76</v>
      </c>
      <c r="AS408" s="1">
        <v>196</v>
      </c>
      <c r="AT408" s="1">
        <v>412</v>
      </c>
      <c r="AU408" s="1">
        <v>662</v>
      </c>
      <c r="AV408" s="1">
        <v>776</v>
      </c>
      <c r="AW408" s="1">
        <v>876</v>
      </c>
      <c r="AX408" s="1">
        <v>885</v>
      </c>
      <c r="AY408" s="1">
        <v>1024</v>
      </c>
      <c r="AZ408" s="1">
        <v>1033</v>
      </c>
      <c r="BA408" s="1">
        <v>1154</v>
      </c>
      <c r="BB408" s="1">
        <v>1333</v>
      </c>
      <c r="BC408" s="1">
        <v>1433</v>
      </c>
      <c r="BD408" s="1">
        <v>1492</v>
      </c>
      <c r="BE408" s="1">
        <v>1588</v>
      </c>
      <c r="BF408" s="1">
        <v>1660</v>
      </c>
      <c r="BG408" s="1">
        <v>2064</v>
      </c>
      <c r="BH408" s="1">
        <v>2236</v>
      </c>
      <c r="BI408" s="1">
        <v>2344</v>
      </c>
      <c r="BJ408" s="1">
        <v>2350</v>
      </c>
      <c r="BK408" s="1">
        <v>2364</v>
      </c>
      <c r="BL408" s="1">
        <v>2493</v>
      </c>
      <c r="BM408" s="1">
        <v>2541</v>
      </c>
      <c r="BN408" s="1">
        <v>2555</v>
      </c>
      <c r="BO408" s="1">
        <v>2653</v>
      </c>
      <c r="BP408" s="1">
        <v>2682</v>
      </c>
      <c r="BQ408" s="1">
        <v>2772</v>
      </c>
      <c r="BR408" s="1">
        <v>2791</v>
      </c>
      <c r="BS408" s="1">
        <v>2800</v>
      </c>
      <c r="BT408" s="1">
        <v>2824</v>
      </c>
      <c r="BU408" s="1">
        <v>23</v>
      </c>
      <c r="BV408" s="1" t="b">
        <v>0</v>
      </c>
    </row>
    <row r="409" spans="1:74" x14ac:dyDescent="0.2">
      <c r="A409" s="1">
        <f>IF(ISERROR(SEARCH(Lookup!B$3,All!G409)),A408,A408+1)</f>
        <v>408</v>
      </c>
      <c r="B409" s="1" t="s">
        <v>3311</v>
      </c>
      <c r="C409" s="1" t="s">
        <v>3473</v>
      </c>
      <c r="D409" s="1" t="s">
        <v>3777</v>
      </c>
      <c r="E409" s="1" t="s">
        <v>64</v>
      </c>
      <c r="F409" s="1" t="s">
        <v>451</v>
      </c>
      <c r="G409" s="1" t="s">
        <v>718</v>
      </c>
      <c r="H409" s="1">
        <v>0</v>
      </c>
      <c r="I409" s="1">
        <v>0</v>
      </c>
      <c r="J409" s="1">
        <v>0</v>
      </c>
      <c r="K409" s="1">
        <v>1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7645</v>
      </c>
      <c r="U409" s="1">
        <v>437</v>
      </c>
      <c r="V409" s="3">
        <v>0.57210000000000005</v>
      </c>
      <c r="W409" s="3">
        <v>0.68192220000000003</v>
      </c>
      <c r="X409" s="3">
        <v>0.109</v>
      </c>
      <c r="Y409" s="3">
        <v>0</v>
      </c>
      <c r="Z409" s="1">
        <v>1</v>
      </c>
      <c r="AA409" s="1">
        <v>1</v>
      </c>
      <c r="AB409" s="1">
        <v>1</v>
      </c>
      <c r="AC409" s="1">
        <v>1</v>
      </c>
      <c r="AD409" s="1">
        <v>1</v>
      </c>
      <c r="AE409" s="1">
        <v>1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19</v>
      </c>
      <c r="AN409" s="3">
        <v>32.917295011</v>
      </c>
      <c r="AO409" s="3">
        <v>-13.917295011</v>
      </c>
      <c r="AP409" s="1" t="s">
        <v>6925</v>
      </c>
      <c r="AQ409" s="1">
        <v>18</v>
      </c>
      <c r="AR409" s="1">
        <v>79</v>
      </c>
      <c r="AS409" s="1">
        <v>107</v>
      </c>
      <c r="AT409" s="1">
        <v>410</v>
      </c>
      <c r="AU409" s="1">
        <v>434</v>
      </c>
      <c r="AV409" s="1">
        <v>441</v>
      </c>
      <c r="AW409" s="1">
        <v>542</v>
      </c>
      <c r="AX409" s="1">
        <v>550</v>
      </c>
      <c r="AY409" s="1">
        <v>624</v>
      </c>
      <c r="AZ409" s="1">
        <v>753</v>
      </c>
      <c r="BA409" s="1">
        <v>773</v>
      </c>
      <c r="BB409" s="1">
        <v>804</v>
      </c>
      <c r="BC409" s="1">
        <v>808</v>
      </c>
      <c r="BD409" s="1">
        <v>870</v>
      </c>
      <c r="BE409" s="1">
        <v>1055</v>
      </c>
      <c r="BF409" s="1">
        <v>1102</v>
      </c>
      <c r="BG409" s="1">
        <v>1250</v>
      </c>
      <c r="BH409" s="1">
        <v>1452</v>
      </c>
      <c r="BI409" s="1">
        <v>1543</v>
      </c>
      <c r="BJ409" s="1">
        <v>1557</v>
      </c>
      <c r="BK409" s="1">
        <v>1568</v>
      </c>
      <c r="BL409" s="1">
        <v>1603</v>
      </c>
      <c r="BM409" s="1">
        <v>1712</v>
      </c>
      <c r="BN409" s="1">
        <v>1734</v>
      </c>
      <c r="BO409" s="1">
        <v>1864</v>
      </c>
      <c r="BP409" s="1">
        <v>1874</v>
      </c>
      <c r="BQ409" s="1">
        <v>2182</v>
      </c>
      <c r="BR409" s="1">
        <v>2191</v>
      </c>
      <c r="BS409" s="1">
        <v>2251</v>
      </c>
      <c r="BT409" s="1">
        <v>2455</v>
      </c>
      <c r="BU409" s="1">
        <v>24</v>
      </c>
      <c r="BV409" s="1" t="b">
        <v>0</v>
      </c>
    </row>
    <row r="410" spans="1:74" x14ac:dyDescent="0.2">
      <c r="A410" s="1">
        <f>IF(ISERROR(SEARCH(Lookup!B$3,All!G410)),A409,A409+1)</f>
        <v>409</v>
      </c>
      <c r="B410" s="1" t="s">
        <v>3682</v>
      </c>
      <c r="C410" s="1" t="s">
        <v>3778</v>
      </c>
      <c r="D410" s="1" t="s">
        <v>3779</v>
      </c>
      <c r="E410" s="1" t="s">
        <v>93</v>
      </c>
      <c r="F410" s="1" t="s">
        <v>301</v>
      </c>
      <c r="G410" s="1" t="s">
        <v>719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1</v>
      </c>
      <c r="S410" s="1">
        <v>0</v>
      </c>
      <c r="T410" s="1">
        <v>7316</v>
      </c>
      <c r="U410" s="1">
        <v>502</v>
      </c>
      <c r="V410" s="3">
        <v>0.90839999999999999</v>
      </c>
      <c r="W410" s="3">
        <v>0.374502</v>
      </c>
      <c r="X410" s="3">
        <v>0.13900000000000001</v>
      </c>
      <c r="Y410" s="3">
        <v>0</v>
      </c>
      <c r="Z410" s="1">
        <v>1</v>
      </c>
      <c r="AA410" s="1">
        <v>1</v>
      </c>
      <c r="AB410" s="1">
        <v>1</v>
      </c>
      <c r="AC410" s="1">
        <v>1</v>
      </c>
      <c r="AD410" s="1">
        <v>1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71</v>
      </c>
      <c r="AN410" s="3">
        <v>60.677491510000003</v>
      </c>
      <c r="AO410" s="3">
        <v>10.322508489999997</v>
      </c>
      <c r="AP410" s="1" t="s">
        <v>6925</v>
      </c>
      <c r="AQ410" s="1">
        <v>204</v>
      </c>
      <c r="AR410" s="1">
        <v>221</v>
      </c>
      <c r="AS410" s="1">
        <v>396</v>
      </c>
      <c r="AT410" s="1">
        <v>534</v>
      </c>
      <c r="AU410" s="1">
        <v>602</v>
      </c>
      <c r="AV410" s="1">
        <v>674</v>
      </c>
      <c r="AW410" s="1">
        <v>755</v>
      </c>
      <c r="AX410" s="1">
        <v>820</v>
      </c>
      <c r="AY410" s="1">
        <v>899</v>
      </c>
      <c r="AZ410" s="1">
        <v>975</v>
      </c>
      <c r="BA410" s="1">
        <v>1236</v>
      </c>
      <c r="BB410" s="1">
        <v>1421</v>
      </c>
      <c r="BC410" s="1">
        <v>1519</v>
      </c>
      <c r="BD410" s="1">
        <v>1530</v>
      </c>
      <c r="BE410" s="1">
        <v>1741</v>
      </c>
      <c r="BF410" s="1">
        <v>1742</v>
      </c>
      <c r="BG410" s="1">
        <v>1779</v>
      </c>
      <c r="BH410" s="1">
        <v>1823</v>
      </c>
      <c r="BI410" s="1">
        <v>1860</v>
      </c>
      <c r="BJ410" s="1">
        <v>1914</v>
      </c>
      <c r="BK410" s="1">
        <v>1994</v>
      </c>
      <c r="BL410" s="1">
        <v>2003</v>
      </c>
      <c r="BM410" s="1">
        <v>2028</v>
      </c>
      <c r="BN410" s="1">
        <v>2224</v>
      </c>
      <c r="BO410" s="1">
        <v>2316</v>
      </c>
      <c r="BP410" s="1">
        <v>2319</v>
      </c>
      <c r="BQ410" s="1">
        <v>2339</v>
      </c>
      <c r="BR410" s="1">
        <v>2349</v>
      </c>
      <c r="BS410" s="1">
        <v>2558</v>
      </c>
      <c r="BT410" s="1">
        <v>2804</v>
      </c>
      <c r="BU410" s="1">
        <v>11</v>
      </c>
      <c r="BV410" s="1" t="b">
        <v>0</v>
      </c>
    </row>
    <row r="411" spans="1:74" x14ac:dyDescent="0.2">
      <c r="A411" s="1">
        <f>IF(ISERROR(SEARCH(Lookup!B$3,All!G411)),A410,A410+1)</f>
        <v>410</v>
      </c>
      <c r="B411" s="1" t="s">
        <v>3420</v>
      </c>
      <c r="C411" s="1" t="s">
        <v>3780</v>
      </c>
      <c r="D411" s="1" t="s">
        <v>3781</v>
      </c>
      <c r="E411" s="1" t="s">
        <v>123</v>
      </c>
      <c r="F411" s="1" t="s">
        <v>720</v>
      </c>
      <c r="G411" s="1" t="s">
        <v>721</v>
      </c>
      <c r="H411" s="1">
        <v>0</v>
      </c>
      <c r="I411" s="1">
        <v>0</v>
      </c>
      <c r="J411" s="1">
        <v>0</v>
      </c>
      <c r="K411" s="1">
        <v>1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7915</v>
      </c>
      <c r="U411" s="1">
        <v>276</v>
      </c>
      <c r="V411" s="3">
        <v>0.71009999999999995</v>
      </c>
      <c r="W411" s="3">
        <v>0.75812270000000004</v>
      </c>
      <c r="X411" s="3">
        <v>0.11700000000000001</v>
      </c>
      <c r="Y411" s="3">
        <v>0</v>
      </c>
      <c r="Z411" s="1">
        <v>1</v>
      </c>
      <c r="AA411" s="1">
        <v>1</v>
      </c>
      <c r="AB411" s="1">
        <v>1</v>
      </c>
      <c r="AC411" s="1">
        <v>1</v>
      </c>
      <c r="AD411" s="1">
        <v>1</v>
      </c>
      <c r="AE411" s="1">
        <v>1</v>
      </c>
      <c r="AF411" s="1">
        <v>1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24</v>
      </c>
      <c r="AN411" s="3">
        <v>28.16842576349999</v>
      </c>
      <c r="AO411" s="3">
        <v>-4.1684257634999895</v>
      </c>
      <c r="AP411" s="1" t="s">
        <v>6925</v>
      </c>
      <c r="AQ411" s="1">
        <v>18</v>
      </c>
      <c r="AR411" s="1">
        <v>79</v>
      </c>
      <c r="AS411" s="1">
        <v>87</v>
      </c>
      <c r="AT411" s="1">
        <v>107</v>
      </c>
      <c r="AU411" s="1">
        <v>408</v>
      </c>
      <c r="AV411" s="1">
        <v>441</v>
      </c>
      <c r="AW411" s="1">
        <v>443</v>
      </c>
      <c r="AX411" s="1">
        <v>466</v>
      </c>
      <c r="AY411" s="1">
        <v>561</v>
      </c>
      <c r="AZ411" s="1">
        <v>597</v>
      </c>
      <c r="BA411" s="1">
        <v>714</v>
      </c>
      <c r="BB411" s="1">
        <v>753</v>
      </c>
      <c r="BC411" s="1">
        <v>773</v>
      </c>
      <c r="BD411" s="1">
        <v>804</v>
      </c>
      <c r="BE411" s="1">
        <v>848</v>
      </c>
      <c r="BF411" s="1">
        <v>870</v>
      </c>
      <c r="BG411" s="1">
        <v>985</v>
      </c>
      <c r="BH411" s="1">
        <v>1028</v>
      </c>
      <c r="BI411" s="1">
        <v>1055</v>
      </c>
      <c r="BJ411" s="1">
        <v>1102</v>
      </c>
      <c r="BK411" s="1">
        <v>1250</v>
      </c>
      <c r="BL411" s="1">
        <v>1452</v>
      </c>
      <c r="BM411" s="1">
        <v>1543</v>
      </c>
      <c r="BN411" s="1">
        <v>1557</v>
      </c>
      <c r="BO411" s="1">
        <v>1603</v>
      </c>
      <c r="BP411" s="1">
        <v>1734</v>
      </c>
      <c r="BQ411" s="1">
        <v>1864</v>
      </c>
      <c r="BR411" s="1">
        <v>1874</v>
      </c>
      <c r="BS411" s="1">
        <v>2191</v>
      </c>
      <c r="BT411" s="1">
        <v>2232</v>
      </c>
      <c r="BU411" s="1">
        <v>15</v>
      </c>
      <c r="BV411" s="1" t="b">
        <v>0</v>
      </c>
    </row>
    <row r="412" spans="1:74" x14ac:dyDescent="0.2">
      <c r="A412" s="1">
        <f>IF(ISERROR(SEARCH(Lookup!B$3,All!G412)),A411,A411+1)</f>
        <v>411</v>
      </c>
      <c r="B412" s="1" t="s">
        <v>3386</v>
      </c>
      <c r="C412" s="1" t="s">
        <v>3387</v>
      </c>
      <c r="D412" s="1" t="s">
        <v>3782</v>
      </c>
      <c r="E412" s="1" t="s">
        <v>41</v>
      </c>
      <c r="F412" s="1" t="s">
        <v>384</v>
      </c>
      <c r="G412" s="1" t="s">
        <v>722</v>
      </c>
      <c r="H412" s="1">
        <v>0</v>
      </c>
      <c r="I412" s="1">
        <v>1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7991</v>
      </c>
      <c r="U412" s="1">
        <v>437</v>
      </c>
      <c r="V412" s="3">
        <v>2.29E-2</v>
      </c>
      <c r="W412" s="3">
        <v>0.84246580000000004</v>
      </c>
      <c r="X412" s="3">
        <v>0.252</v>
      </c>
      <c r="Y412" s="3">
        <v>6.0000000000000001E-3</v>
      </c>
      <c r="Z412" s="1">
        <v>1</v>
      </c>
      <c r="AA412" s="1">
        <v>1</v>
      </c>
      <c r="AB412" s="1">
        <v>1</v>
      </c>
      <c r="AC412" s="1">
        <v>1</v>
      </c>
      <c r="AD412" s="1">
        <v>1</v>
      </c>
      <c r="AE412" s="1">
        <v>1</v>
      </c>
      <c r="AF412" s="1">
        <v>1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3</v>
      </c>
      <c r="AN412" s="3">
        <v>8.5515559290000027</v>
      </c>
      <c r="AO412" s="3">
        <v>-5.5515559290000027</v>
      </c>
      <c r="AP412" s="1" t="s">
        <v>6925</v>
      </c>
      <c r="AQ412" s="1">
        <v>61</v>
      </c>
      <c r="AR412" s="1">
        <v>181</v>
      </c>
      <c r="AS412" s="1">
        <v>229</v>
      </c>
      <c r="AT412" s="1">
        <v>247</v>
      </c>
      <c r="AU412" s="1">
        <v>430</v>
      </c>
      <c r="AV412" s="1">
        <v>556</v>
      </c>
      <c r="AW412" s="1">
        <v>557</v>
      </c>
      <c r="AX412" s="1">
        <v>578</v>
      </c>
      <c r="AY412" s="1">
        <v>713</v>
      </c>
      <c r="AZ412" s="1">
        <v>719</v>
      </c>
      <c r="BA412" s="1">
        <v>866</v>
      </c>
      <c r="BB412" s="1">
        <v>1063</v>
      </c>
      <c r="BC412" s="1">
        <v>1121</v>
      </c>
      <c r="BD412" s="1">
        <v>1293</v>
      </c>
      <c r="BE412" s="1">
        <v>1362</v>
      </c>
      <c r="BF412" s="1">
        <v>1434</v>
      </c>
      <c r="BG412" s="1">
        <v>1625</v>
      </c>
      <c r="BH412" s="1">
        <v>1721</v>
      </c>
      <c r="BI412" s="1">
        <v>1798</v>
      </c>
      <c r="BJ412" s="1">
        <v>2034</v>
      </c>
      <c r="BK412" s="1">
        <v>2199</v>
      </c>
      <c r="BL412" s="1">
        <v>2218</v>
      </c>
      <c r="BM412" s="1">
        <v>2427</v>
      </c>
      <c r="BN412" s="1">
        <v>2513</v>
      </c>
      <c r="BO412" s="1">
        <v>2582</v>
      </c>
      <c r="BP412" s="1">
        <v>2671</v>
      </c>
      <c r="BQ412" s="1">
        <v>2677</v>
      </c>
      <c r="BR412" s="1">
        <v>2703</v>
      </c>
      <c r="BS412" s="1">
        <v>2705</v>
      </c>
      <c r="BT412" s="1">
        <v>2708</v>
      </c>
      <c r="BU412" s="1">
        <v>24</v>
      </c>
      <c r="BV412" s="1" t="b">
        <v>0</v>
      </c>
    </row>
    <row r="413" spans="1:74" x14ac:dyDescent="0.2">
      <c r="A413" s="1">
        <f>IF(ISERROR(SEARCH(Lookup!B$3,All!G413)),A412,A412+1)</f>
        <v>412</v>
      </c>
      <c r="B413" s="1" t="s">
        <v>3305</v>
      </c>
      <c r="C413" s="1" t="s">
        <v>3412</v>
      </c>
      <c r="D413" s="1" t="s">
        <v>3783</v>
      </c>
      <c r="E413" s="1" t="s">
        <v>47</v>
      </c>
      <c r="F413" s="1" t="s">
        <v>48</v>
      </c>
      <c r="G413" s="1" t="s">
        <v>723</v>
      </c>
      <c r="H413" s="1">
        <v>1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7660</v>
      </c>
      <c r="U413" s="1">
        <v>344</v>
      </c>
      <c r="V413" s="3">
        <v>0</v>
      </c>
      <c r="W413" s="3">
        <v>0.875</v>
      </c>
      <c r="X413" s="3">
        <v>0.153</v>
      </c>
      <c r="Y413" s="3">
        <v>5.0000000000000001E-3</v>
      </c>
      <c r="Z413" s="1">
        <v>1</v>
      </c>
      <c r="AA413" s="1">
        <v>1</v>
      </c>
      <c r="AB413" s="1">
        <v>1</v>
      </c>
      <c r="AC413" s="1">
        <v>1</v>
      </c>
      <c r="AD413" s="1">
        <v>1</v>
      </c>
      <c r="AE413" s="1">
        <v>1</v>
      </c>
      <c r="AF413" s="1">
        <v>1</v>
      </c>
      <c r="AG413" s="1">
        <v>1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15</v>
      </c>
      <c r="AN413" s="3">
        <v>9.0435049999999979</v>
      </c>
      <c r="AO413" s="3">
        <v>5.9564950000000021</v>
      </c>
      <c r="AP413" s="1" t="s">
        <v>6925</v>
      </c>
      <c r="AQ413" s="1">
        <v>47</v>
      </c>
      <c r="AR413" s="1">
        <v>89</v>
      </c>
      <c r="AS413" s="1">
        <v>196</v>
      </c>
      <c r="AT413" s="1">
        <v>348</v>
      </c>
      <c r="AU413" s="1">
        <v>374</v>
      </c>
      <c r="AV413" s="1">
        <v>407</v>
      </c>
      <c r="AW413" s="1">
        <v>483</v>
      </c>
      <c r="AX413" s="1">
        <v>662</v>
      </c>
      <c r="AY413" s="1">
        <v>763</v>
      </c>
      <c r="AZ413" s="1">
        <v>776</v>
      </c>
      <c r="BA413" s="1">
        <v>993</v>
      </c>
      <c r="BB413" s="1">
        <v>1009</v>
      </c>
      <c r="BC413" s="1">
        <v>1047</v>
      </c>
      <c r="BD413" s="1">
        <v>1154</v>
      </c>
      <c r="BE413" s="1">
        <v>1333</v>
      </c>
      <c r="BF413" s="1">
        <v>1433</v>
      </c>
      <c r="BG413" s="1">
        <v>1567</v>
      </c>
      <c r="BH413" s="1">
        <v>1616</v>
      </c>
      <c r="BI413" s="1">
        <v>1660</v>
      </c>
      <c r="BJ413" s="1">
        <v>1708</v>
      </c>
      <c r="BK413" s="1">
        <v>1932</v>
      </c>
      <c r="BL413" s="1">
        <v>2236</v>
      </c>
      <c r="BM413" s="1">
        <v>2344</v>
      </c>
      <c r="BN413" s="1">
        <v>2493</v>
      </c>
      <c r="BO413" s="1">
        <v>2537</v>
      </c>
      <c r="BP413" s="1">
        <v>2541</v>
      </c>
      <c r="BQ413" s="1">
        <v>2543</v>
      </c>
      <c r="BR413" s="1">
        <v>2555</v>
      </c>
      <c r="BS413" s="1">
        <v>2800</v>
      </c>
      <c r="BT413" s="1">
        <v>2824</v>
      </c>
      <c r="BU413" s="1">
        <v>7</v>
      </c>
      <c r="BV413" s="1" t="b">
        <v>0</v>
      </c>
    </row>
    <row r="414" spans="1:74" x14ac:dyDescent="0.2">
      <c r="A414" s="1">
        <f>IF(ISERROR(SEARCH(Lookup!B$3,All!G414)),A413,A413+1)</f>
        <v>413</v>
      </c>
      <c r="B414" s="1" t="s">
        <v>3425</v>
      </c>
      <c r="C414" s="1" t="s">
        <v>3784</v>
      </c>
      <c r="D414" s="1" t="s">
        <v>3785</v>
      </c>
      <c r="E414" s="1" t="s">
        <v>101</v>
      </c>
      <c r="F414" s="1" t="s">
        <v>724</v>
      </c>
      <c r="G414" s="1" t="s">
        <v>725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1</v>
      </c>
      <c r="S414" s="1">
        <v>0</v>
      </c>
      <c r="T414" s="1">
        <v>8520</v>
      </c>
      <c r="U414" s="1">
        <v>414</v>
      </c>
      <c r="V414" s="3">
        <v>0.93720000000000003</v>
      </c>
      <c r="W414" s="3">
        <v>0.3623188</v>
      </c>
      <c r="X414" s="3">
        <v>0.14000000000000001</v>
      </c>
      <c r="Y414" s="3">
        <v>0</v>
      </c>
      <c r="Z414" s="1">
        <v>1</v>
      </c>
      <c r="AA414" s="1">
        <v>1</v>
      </c>
      <c r="AB414" s="1">
        <v>1</v>
      </c>
      <c r="AC414" s="1">
        <v>1</v>
      </c>
      <c r="AD414" s="1">
        <v>1</v>
      </c>
      <c r="AE414" s="1">
        <v>1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53</v>
      </c>
      <c r="AN414" s="3">
        <v>61.970178193999999</v>
      </c>
      <c r="AO414" s="3">
        <v>-8.9701781939999989</v>
      </c>
      <c r="AP414" s="1" t="s">
        <v>6925</v>
      </c>
      <c r="AQ414" s="1">
        <v>204</v>
      </c>
      <c r="AR414" s="1">
        <v>314</v>
      </c>
      <c r="AS414" s="1">
        <v>409</v>
      </c>
      <c r="AT414" s="1">
        <v>602</v>
      </c>
      <c r="AU414" s="1">
        <v>674</v>
      </c>
      <c r="AV414" s="1">
        <v>687</v>
      </c>
      <c r="AW414" s="1">
        <v>755</v>
      </c>
      <c r="AX414" s="1">
        <v>899</v>
      </c>
      <c r="AY414" s="1">
        <v>900</v>
      </c>
      <c r="AZ414" s="1">
        <v>939</v>
      </c>
      <c r="BA414" s="1">
        <v>975</v>
      </c>
      <c r="BB414" s="1">
        <v>1220</v>
      </c>
      <c r="BC414" s="1">
        <v>1236</v>
      </c>
      <c r="BD414" s="1">
        <v>1265</v>
      </c>
      <c r="BE414" s="1">
        <v>1421</v>
      </c>
      <c r="BF414" s="1">
        <v>1620</v>
      </c>
      <c r="BG414" s="1">
        <v>1742</v>
      </c>
      <c r="BH414" s="1">
        <v>1779</v>
      </c>
      <c r="BI414" s="1">
        <v>1812</v>
      </c>
      <c r="BJ414" s="1">
        <v>1823</v>
      </c>
      <c r="BK414" s="1">
        <v>1994</v>
      </c>
      <c r="BL414" s="1">
        <v>2057</v>
      </c>
      <c r="BM414" s="1">
        <v>2109</v>
      </c>
      <c r="BN414" s="1">
        <v>2224</v>
      </c>
      <c r="BO414" s="1">
        <v>2316</v>
      </c>
      <c r="BP414" s="1">
        <v>2319</v>
      </c>
      <c r="BQ414" s="1">
        <v>2339</v>
      </c>
      <c r="BR414" s="1">
        <v>2349</v>
      </c>
      <c r="BS414" s="1">
        <v>2558</v>
      </c>
      <c r="BT414" s="1">
        <v>2804</v>
      </c>
      <c r="BU414" s="1">
        <v>24</v>
      </c>
      <c r="BV414" s="1" t="b">
        <v>0</v>
      </c>
    </row>
    <row r="415" spans="1:74" x14ac:dyDescent="0.2">
      <c r="A415" s="1">
        <f>IF(ISERROR(SEARCH(Lookup!B$3,All!G415)),A414,A414+1)</f>
        <v>414</v>
      </c>
      <c r="B415" s="1" t="s">
        <v>3349</v>
      </c>
      <c r="C415" s="1" t="s">
        <v>3786</v>
      </c>
      <c r="D415" s="1" t="s">
        <v>3787</v>
      </c>
      <c r="E415" s="1" t="s">
        <v>154</v>
      </c>
      <c r="F415" s="1" t="s">
        <v>726</v>
      </c>
      <c r="G415" s="1" t="s">
        <v>727</v>
      </c>
      <c r="H415" s="1">
        <v>0</v>
      </c>
      <c r="I415" s="1">
        <v>0</v>
      </c>
      <c r="J415" s="1">
        <v>0</v>
      </c>
      <c r="K415" s="1">
        <v>0</v>
      </c>
      <c r="L415" s="1">
        <v>1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7316</v>
      </c>
      <c r="U415" s="1">
        <v>1168</v>
      </c>
      <c r="V415" s="3">
        <v>0.71579999999999999</v>
      </c>
      <c r="W415" s="3">
        <v>0.37243150000000003</v>
      </c>
      <c r="X415" s="3">
        <v>7.5999999999999998E-2</v>
      </c>
      <c r="Y415" s="3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1</v>
      </c>
      <c r="AG415" s="1">
        <v>1</v>
      </c>
      <c r="AH415" s="1">
        <v>1</v>
      </c>
      <c r="AI415" s="1">
        <v>0</v>
      </c>
      <c r="AJ415" s="1">
        <v>0</v>
      </c>
      <c r="AK415" s="1">
        <v>0</v>
      </c>
      <c r="AL415" s="1">
        <v>0</v>
      </c>
      <c r="AM415" s="1">
        <v>35</v>
      </c>
      <c r="AN415" s="3">
        <v>60.690301407499994</v>
      </c>
      <c r="AO415" s="3">
        <v>-25.690301407499994</v>
      </c>
      <c r="AP415" s="1" t="s">
        <v>6926</v>
      </c>
      <c r="AQ415" s="1">
        <v>168</v>
      </c>
      <c r="AR415" s="1">
        <v>385</v>
      </c>
      <c r="AS415" s="1">
        <v>458</v>
      </c>
      <c r="AT415" s="1">
        <v>736</v>
      </c>
      <c r="AU415" s="1">
        <v>828</v>
      </c>
      <c r="AV415" s="1">
        <v>982</v>
      </c>
      <c r="AW415" s="1">
        <v>1132</v>
      </c>
      <c r="AX415" s="1">
        <v>1247</v>
      </c>
      <c r="AY415" s="1">
        <v>1315</v>
      </c>
      <c r="AZ415" s="1">
        <v>1474</v>
      </c>
      <c r="BA415" s="1">
        <v>1532</v>
      </c>
      <c r="BB415" s="1">
        <v>1752</v>
      </c>
      <c r="BC415" s="1">
        <v>1782</v>
      </c>
      <c r="BD415" s="1">
        <v>1979</v>
      </c>
      <c r="BE415" s="1">
        <v>1984</v>
      </c>
      <c r="BF415" s="1">
        <v>1993</v>
      </c>
      <c r="BG415" s="1">
        <v>2010</v>
      </c>
      <c r="BH415" s="1">
        <v>2018</v>
      </c>
      <c r="BI415" s="1">
        <v>2069</v>
      </c>
      <c r="BJ415" s="1">
        <v>2326</v>
      </c>
      <c r="BK415" s="1">
        <v>2329</v>
      </c>
      <c r="BL415" s="1">
        <v>2343</v>
      </c>
      <c r="BM415" s="1">
        <v>2385</v>
      </c>
      <c r="BN415" s="1">
        <v>2517</v>
      </c>
      <c r="BO415" s="1">
        <v>2549</v>
      </c>
      <c r="BP415" s="1">
        <v>2581</v>
      </c>
      <c r="BQ415" s="1">
        <v>2595</v>
      </c>
      <c r="BR415" s="1">
        <v>2622</v>
      </c>
      <c r="BS415" s="1">
        <v>2717</v>
      </c>
      <c r="BT415" s="1">
        <v>2747</v>
      </c>
      <c r="BU415" s="1">
        <v>28</v>
      </c>
      <c r="BV415" s="1" t="b">
        <v>0</v>
      </c>
    </row>
    <row r="416" spans="1:74" x14ac:dyDescent="0.2">
      <c r="A416" s="1">
        <f>IF(ISERROR(SEARCH(Lookup!B$3,All!G416)),A415,A415+1)</f>
        <v>415</v>
      </c>
      <c r="B416" s="1" t="s">
        <v>3719</v>
      </c>
      <c r="C416" s="1" t="s">
        <v>3788</v>
      </c>
      <c r="D416" s="1" t="s">
        <v>3789</v>
      </c>
      <c r="E416" s="1" t="s">
        <v>256</v>
      </c>
      <c r="F416" s="1" t="s">
        <v>257</v>
      </c>
      <c r="G416" s="1" t="s">
        <v>728</v>
      </c>
      <c r="H416" s="1">
        <v>0</v>
      </c>
      <c r="I416" s="1">
        <v>0</v>
      </c>
      <c r="J416" s="1">
        <v>0</v>
      </c>
      <c r="K416" s="1">
        <v>1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7316</v>
      </c>
      <c r="U416" s="1">
        <v>530</v>
      </c>
      <c r="V416" s="3">
        <v>0.9415</v>
      </c>
      <c r="W416" s="3">
        <v>0.20188680000000001</v>
      </c>
      <c r="X416" s="3">
        <v>0.14899999999999999</v>
      </c>
      <c r="Y416" s="3">
        <v>3.0000000000000001E-3</v>
      </c>
      <c r="Z416" s="1">
        <v>1</v>
      </c>
      <c r="AA416" s="1">
        <v>1</v>
      </c>
      <c r="AB416" s="1">
        <v>1</v>
      </c>
      <c r="AC416" s="1">
        <v>1</v>
      </c>
      <c r="AD416" s="1">
        <v>1</v>
      </c>
      <c r="AE416" s="1">
        <v>1</v>
      </c>
      <c r="AF416" s="1">
        <v>1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82</v>
      </c>
      <c r="AN416" s="3">
        <v>74.661533534</v>
      </c>
      <c r="AO416" s="3">
        <v>7.3384664659999999</v>
      </c>
      <c r="AP416" s="1" t="s">
        <v>6925</v>
      </c>
      <c r="AQ416" s="1">
        <v>96</v>
      </c>
      <c r="AR416" s="1">
        <v>257</v>
      </c>
      <c r="AS416" s="1">
        <v>317</v>
      </c>
      <c r="AT416" s="1">
        <v>388</v>
      </c>
      <c r="AU416" s="1">
        <v>641</v>
      </c>
      <c r="AV416" s="1">
        <v>767</v>
      </c>
      <c r="AW416" s="1">
        <v>798</v>
      </c>
      <c r="AX416" s="1">
        <v>1112</v>
      </c>
      <c r="AY416" s="1">
        <v>1117</v>
      </c>
      <c r="AZ416" s="1">
        <v>1178</v>
      </c>
      <c r="BA416" s="1">
        <v>1442</v>
      </c>
      <c r="BB416" s="1">
        <v>1524</v>
      </c>
      <c r="BC416" s="1">
        <v>1525</v>
      </c>
      <c r="BD416" s="1">
        <v>1529</v>
      </c>
      <c r="BE416" s="1">
        <v>1552</v>
      </c>
      <c r="BF416" s="1">
        <v>1880</v>
      </c>
      <c r="BG416" s="1">
        <v>1909</v>
      </c>
      <c r="BH416" s="1">
        <v>1955</v>
      </c>
      <c r="BI416" s="1">
        <v>2083</v>
      </c>
      <c r="BJ416" s="1">
        <v>2088</v>
      </c>
      <c r="BK416" s="1">
        <v>2091</v>
      </c>
      <c r="BL416" s="1">
        <v>2115</v>
      </c>
      <c r="BM416" s="1">
        <v>2193</v>
      </c>
      <c r="BN416" s="1">
        <v>2257</v>
      </c>
      <c r="BO416" s="1">
        <v>2301</v>
      </c>
      <c r="BP416" s="1">
        <v>2471</v>
      </c>
      <c r="BQ416" s="1">
        <v>2579</v>
      </c>
      <c r="BR416" s="1">
        <v>2636</v>
      </c>
      <c r="BS416" s="1">
        <v>2693</v>
      </c>
      <c r="BT416" s="1">
        <v>2783</v>
      </c>
      <c r="BU416" s="1">
        <v>18</v>
      </c>
      <c r="BV416" s="1" t="b">
        <v>0</v>
      </c>
    </row>
    <row r="417" spans="1:74" x14ac:dyDescent="0.2">
      <c r="A417" s="1">
        <f>IF(ISERROR(SEARCH(Lookup!B$3,All!G417)),A416,A416+1)</f>
        <v>416</v>
      </c>
      <c r="B417" s="1" t="s">
        <v>3311</v>
      </c>
      <c r="C417" s="1" t="s">
        <v>3473</v>
      </c>
      <c r="D417" s="1" t="s">
        <v>3790</v>
      </c>
      <c r="E417" s="1" t="s">
        <v>64</v>
      </c>
      <c r="F417" s="1" t="s">
        <v>451</v>
      </c>
      <c r="G417" s="1" t="s">
        <v>729</v>
      </c>
      <c r="H417" s="1">
        <v>0</v>
      </c>
      <c r="I417" s="1">
        <v>0</v>
      </c>
      <c r="J417" s="1">
        <v>0</v>
      </c>
      <c r="K417" s="1">
        <v>1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7645</v>
      </c>
      <c r="U417" s="1">
        <v>396</v>
      </c>
      <c r="V417" s="3">
        <v>0.87880000000000003</v>
      </c>
      <c r="W417" s="3">
        <v>0.3535354</v>
      </c>
      <c r="X417" s="3">
        <v>0.161</v>
      </c>
      <c r="Y417" s="3">
        <v>0</v>
      </c>
      <c r="Z417" s="1">
        <v>1</v>
      </c>
      <c r="AA417" s="1">
        <v>1</v>
      </c>
      <c r="AB417" s="1">
        <v>1</v>
      </c>
      <c r="AC417" s="1">
        <v>1</v>
      </c>
      <c r="AD417" s="1">
        <v>1</v>
      </c>
      <c r="AE417" s="1">
        <v>1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66</v>
      </c>
      <c r="AN417" s="3">
        <v>61.254217976999996</v>
      </c>
      <c r="AO417" s="3">
        <v>4.7457820230000038</v>
      </c>
      <c r="AP417" s="1" t="s">
        <v>6925</v>
      </c>
      <c r="AQ417" s="1">
        <v>22</v>
      </c>
      <c r="AR417" s="1">
        <v>54</v>
      </c>
      <c r="AS417" s="1">
        <v>304</v>
      </c>
      <c r="AT417" s="1">
        <v>317</v>
      </c>
      <c r="AU417" s="1">
        <v>388</v>
      </c>
      <c r="AV417" s="1">
        <v>527</v>
      </c>
      <c r="AW417" s="1">
        <v>656</v>
      </c>
      <c r="AX417" s="1">
        <v>689</v>
      </c>
      <c r="AY417" s="1">
        <v>806</v>
      </c>
      <c r="AZ417" s="1">
        <v>1104</v>
      </c>
      <c r="BA417" s="1">
        <v>1117</v>
      </c>
      <c r="BB417" s="1">
        <v>1178</v>
      </c>
      <c r="BC417" s="1">
        <v>1303</v>
      </c>
      <c r="BD417" s="1">
        <v>1525</v>
      </c>
      <c r="BE417" s="1">
        <v>1554</v>
      </c>
      <c r="BF417" s="1">
        <v>1620</v>
      </c>
      <c r="BG417" s="1">
        <v>1812</v>
      </c>
      <c r="BH417" s="1">
        <v>1888</v>
      </c>
      <c r="BI417" s="1">
        <v>1902</v>
      </c>
      <c r="BJ417" s="1">
        <v>1967</v>
      </c>
      <c r="BK417" s="1">
        <v>2070</v>
      </c>
      <c r="BL417" s="1">
        <v>2079</v>
      </c>
      <c r="BM417" s="1">
        <v>2193</v>
      </c>
      <c r="BN417" s="1">
        <v>2234</v>
      </c>
      <c r="BO417" s="1">
        <v>2250</v>
      </c>
      <c r="BP417" s="1">
        <v>2372</v>
      </c>
      <c r="BQ417" s="1">
        <v>2535</v>
      </c>
      <c r="BR417" s="1">
        <v>2579</v>
      </c>
      <c r="BS417" s="1">
        <v>2740</v>
      </c>
      <c r="BT417" s="1">
        <v>2805</v>
      </c>
      <c r="BU417" s="1">
        <v>15</v>
      </c>
      <c r="BV417" s="1" t="b">
        <v>0</v>
      </c>
    </row>
    <row r="418" spans="1:74" x14ac:dyDescent="0.2">
      <c r="A418" s="1">
        <f>IF(ISERROR(SEARCH(Lookup!B$3,All!G418)),A417,A417+1)</f>
        <v>417</v>
      </c>
      <c r="B418" s="1" t="s">
        <v>3386</v>
      </c>
      <c r="C418" s="1" t="s">
        <v>3404</v>
      </c>
      <c r="D418" s="1" t="s">
        <v>3791</v>
      </c>
      <c r="E418" s="1" t="s">
        <v>41</v>
      </c>
      <c r="F418" s="1" t="s">
        <v>398</v>
      </c>
      <c r="G418" s="1" t="s">
        <v>730</v>
      </c>
      <c r="H418" s="1">
        <v>0</v>
      </c>
      <c r="I418" s="1">
        <v>0</v>
      </c>
      <c r="J418" s="1">
        <v>0</v>
      </c>
      <c r="K418" s="1">
        <v>1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7342</v>
      </c>
      <c r="U418" s="1">
        <v>291</v>
      </c>
      <c r="V418" s="3">
        <v>0.91069999999999995</v>
      </c>
      <c r="W418" s="3">
        <v>0.5017182</v>
      </c>
      <c r="X418" s="3">
        <v>0.125</v>
      </c>
      <c r="Y418" s="3">
        <v>0.02</v>
      </c>
      <c r="Z418" s="1">
        <v>0</v>
      </c>
      <c r="AA418" s="1">
        <v>0</v>
      </c>
      <c r="AB418" s="1">
        <v>1</v>
      </c>
      <c r="AC418" s="1">
        <v>1</v>
      </c>
      <c r="AD418" s="1">
        <v>1</v>
      </c>
      <c r="AE418" s="1">
        <v>1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28</v>
      </c>
      <c r="AN418" s="3">
        <v>51.175720990999991</v>
      </c>
      <c r="AO418" s="3">
        <v>-23.175720990999991</v>
      </c>
      <c r="AP418" s="1" t="s">
        <v>6926</v>
      </c>
      <c r="AQ418" s="1">
        <v>18</v>
      </c>
      <c r="AR418" s="1">
        <v>107</v>
      </c>
      <c r="AS418" s="1">
        <v>159</v>
      </c>
      <c r="AT418" s="1">
        <v>304</v>
      </c>
      <c r="AU418" s="1">
        <v>416</v>
      </c>
      <c r="AV418" s="1">
        <v>499</v>
      </c>
      <c r="AW418" s="1">
        <v>527</v>
      </c>
      <c r="AX418" s="1">
        <v>538</v>
      </c>
      <c r="AY418" s="1">
        <v>550</v>
      </c>
      <c r="AZ418" s="1">
        <v>597</v>
      </c>
      <c r="BA418" s="1">
        <v>813</v>
      </c>
      <c r="BB418" s="1">
        <v>1104</v>
      </c>
      <c r="BC418" s="1">
        <v>1250</v>
      </c>
      <c r="BD418" s="1">
        <v>1471</v>
      </c>
      <c r="BE418" s="1">
        <v>1500</v>
      </c>
      <c r="BF418" s="1">
        <v>1554</v>
      </c>
      <c r="BG418" s="1">
        <v>1613</v>
      </c>
      <c r="BH418" s="1">
        <v>1646</v>
      </c>
      <c r="BI418" s="1">
        <v>1713</v>
      </c>
      <c r="BJ418" s="1">
        <v>1750</v>
      </c>
      <c r="BK418" s="1">
        <v>1814</v>
      </c>
      <c r="BL418" s="1">
        <v>1840</v>
      </c>
      <c r="BM418" s="1">
        <v>1852</v>
      </c>
      <c r="BN418" s="1">
        <v>1933</v>
      </c>
      <c r="BO418" s="1">
        <v>1967</v>
      </c>
      <c r="BP418" s="1">
        <v>2143</v>
      </c>
      <c r="BQ418" s="1">
        <v>2372</v>
      </c>
      <c r="BR418" s="1">
        <v>2455</v>
      </c>
      <c r="BS418" s="1">
        <v>2640</v>
      </c>
      <c r="BT418" s="1">
        <v>2641</v>
      </c>
      <c r="BU418" s="1">
        <v>28</v>
      </c>
      <c r="BV418" s="1" t="b">
        <v>0</v>
      </c>
    </row>
    <row r="419" spans="1:74" x14ac:dyDescent="0.2">
      <c r="A419" s="1">
        <f>IF(ISERROR(SEARCH(Lookup!B$3,All!G419)),A418,A418+1)</f>
        <v>418</v>
      </c>
      <c r="B419" s="1" t="s">
        <v>3391</v>
      </c>
      <c r="C419" s="1" t="s">
        <v>3792</v>
      </c>
      <c r="D419" s="1" t="s">
        <v>3793</v>
      </c>
      <c r="E419" s="1" t="s">
        <v>199</v>
      </c>
      <c r="F419" s="1" t="s">
        <v>200</v>
      </c>
      <c r="G419" s="1" t="s">
        <v>731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1</v>
      </c>
      <c r="R419" s="1">
        <v>0</v>
      </c>
      <c r="S419" s="1">
        <v>0</v>
      </c>
      <c r="T419" s="1">
        <v>7316</v>
      </c>
      <c r="U419" s="1">
        <v>204</v>
      </c>
      <c r="V419" s="3">
        <v>0.96079999999999999</v>
      </c>
      <c r="W419" s="3">
        <v>0.57843140000000004</v>
      </c>
      <c r="X419" s="3">
        <v>0.184</v>
      </c>
      <c r="Y419" s="3">
        <v>4.0000000000000001E-3</v>
      </c>
      <c r="Z419" s="1">
        <v>1</v>
      </c>
      <c r="AA419" s="1">
        <v>1</v>
      </c>
      <c r="AB419" s="1">
        <v>1</v>
      </c>
      <c r="AC419" s="1">
        <v>1</v>
      </c>
      <c r="AD419" s="1">
        <v>1</v>
      </c>
      <c r="AE419" s="1">
        <v>1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56</v>
      </c>
      <c r="AN419" s="3">
        <v>43.393976456999994</v>
      </c>
      <c r="AO419" s="3">
        <v>12.606023543000006</v>
      </c>
      <c r="AP419" s="1" t="s">
        <v>6925</v>
      </c>
      <c r="AQ419" s="1">
        <v>174</v>
      </c>
      <c r="AR419" s="1">
        <v>300</v>
      </c>
      <c r="AS419" s="1">
        <v>438</v>
      </c>
      <c r="AT419" s="1">
        <v>522</v>
      </c>
      <c r="AU419" s="1">
        <v>575</v>
      </c>
      <c r="AV419" s="1">
        <v>603</v>
      </c>
      <c r="AW419" s="1">
        <v>619</v>
      </c>
      <c r="AX419" s="1">
        <v>874</v>
      </c>
      <c r="AY419" s="1">
        <v>978</v>
      </c>
      <c r="AZ419" s="1">
        <v>1013</v>
      </c>
      <c r="BA419" s="1">
        <v>1015</v>
      </c>
      <c r="BB419" s="1">
        <v>1041</v>
      </c>
      <c r="BC419" s="1">
        <v>1070</v>
      </c>
      <c r="BD419" s="1">
        <v>1080</v>
      </c>
      <c r="BE419" s="1">
        <v>1168</v>
      </c>
      <c r="BF419" s="1">
        <v>1258</v>
      </c>
      <c r="BG419" s="1">
        <v>1392</v>
      </c>
      <c r="BH419" s="1">
        <v>1453</v>
      </c>
      <c r="BI419" s="1">
        <v>1464</v>
      </c>
      <c r="BJ419" s="1">
        <v>1774</v>
      </c>
      <c r="BK419" s="1">
        <v>1827</v>
      </c>
      <c r="BL419" s="1">
        <v>1881</v>
      </c>
      <c r="BM419" s="1">
        <v>1895</v>
      </c>
      <c r="BN419" s="1">
        <v>1968</v>
      </c>
      <c r="BO419" s="1">
        <v>1974</v>
      </c>
      <c r="BP419" s="1">
        <v>2120</v>
      </c>
      <c r="BQ419" s="1">
        <v>2451</v>
      </c>
      <c r="BR419" s="1">
        <v>2474</v>
      </c>
      <c r="BS419" s="1">
        <v>2492</v>
      </c>
      <c r="BT419" s="1">
        <v>2530</v>
      </c>
      <c r="BU419" s="1">
        <v>16</v>
      </c>
      <c r="BV419" s="1" t="b">
        <v>0</v>
      </c>
    </row>
    <row r="420" spans="1:74" x14ac:dyDescent="0.2">
      <c r="A420" s="1">
        <f>IF(ISERROR(SEARCH(Lookup!B$3,All!G420)),A419,A419+1)</f>
        <v>419</v>
      </c>
      <c r="B420" s="1" t="s">
        <v>3305</v>
      </c>
      <c r="C420" s="1" t="s">
        <v>3389</v>
      </c>
      <c r="D420" s="1" t="s">
        <v>3794</v>
      </c>
      <c r="E420" s="1" t="s">
        <v>47</v>
      </c>
      <c r="F420" s="1" t="s">
        <v>386</v>
      </c>
      <c r="G420" s="1" t="s">
        <v>732</v>
      </c>
      <c r="H420" s="1">
        <v>0</v>
      </c>
      <c r="I420" s="1">
        <v>0</v>
      </c>
      <c r="J420" s="1">
        <v>1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8802</v>
      </c>
      <c r="U420" s="1">
        <v>367</v>
      </c>
      <c r="V420" s="3">
        <v>0.85009999999999997</v>
      </c>
      <c r="W420" s="3">
        <v>0.38419619999999999</v>
      </c>
      <c r="X420" s="3">
        <v>0.13900000000000001</v>
      </c>
      <c r="Y420" s="3">
        <v>0</v>
      </c>
      <c r="Z420" s="1">
        <v>1</v>
      </c>
      <c r="AA420" s="1">
        <v>1</v>
      </c>
      <c r="AB420" s="1">
        <v>1</v>
      </c>
      <c r="AC420" s="1">
        <v>1</v>
      </c>
      <c r="AD420" s="1">
        <v>1</v>
      </c>
      <c r="AE420" s="1">
        <v>1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30</v>
      </c>
      <c r="AN420" s="3">
        <v>59.196099381000003</v>
      </c>
      <c r="AO420" s="3">
        <v>-29.196099381000003</v>
      </c>
      <c r="AP420" s="1" t="s">
        <v>6926</v>
      </c>
      <c r="AQ420" s="1">
        <v>153</v>
      </c>
      <c r="AR420" s="1">
        <v>309</v>
      </c>
      <c r="AS420" s="1">
        <v>319</v>
      </c>
      <c r="AT420" s="1">
        <v>500</v>
      </c>
      <c r="AU420" s="1">
        <v>537</v>
      </c>
      <c r="AV420" s="1">
        <v>638</v>
      </c>
      <c r="AW420" s="1">
        <v>643</v>
      </c>
      <c r="AX420" s="1">
        <v>705</v>
      </c>
      <c r="AY420" s="1">
        <v>728</v>
      </c>
      <c r="AZ420" s="1">
        <v>806</v>
      </c>
      <c r="BA420" s="1">
        <v>832</v>
      </c>
      <c r="BB420" s="1">
        <v>1035</v>
      </c>
      <c r="BC420" s="1">
        <v>1049</v>
      </c>
      <c r="BD420" s="1">
        <v>1265</v>
      </c>
      <c r="BE420" s="1">
        <v>1301</v>
      </c>
      <c r="BF420" s="1">
        <v>1343</v>
      </c>
      <c r="BG420" s="1">
        <v>1376</v>
      </c>
      <c r="BH420" s="1">
        <v>1408</v>
      </c>
      <c r="BI420" s="1">
        <v>1620</v>
      </c>
      <c r="BJ420" s="1">
        <v>1668</v>
      </c>
      <c r="BK420" s="1">
        <v>1703</v>
      </c>
      <c r="BL420" s="1">
        <v>1812</v>
      </c>
      <c r="BM420" s="1">
        <v>1833</v>
      </c>
      <c r="BN420" s="1">
        <v>1838</v>
      </c>
      <c r="BO420" s="1">
        <v>1884</v>
      </c>
      <c r="BP420" s="1">
        <v>1887</v>
      </c>
      <c r="BQ420" s="1">
        <v>2126</v>
      </c>
      <c r="BR420" s="1">
        <v>2550</v>
      </c>
      <c r="BS420" s="1">
        <v>2810</v>
      </c>
      <c r="BT420" s="1">
        <v>2819</v>
      </c>
      <c r="BU420" s="1">
        <v>31</v>
      </c>
      <c r="BV420" s="1" t="b">
        <v>0</v>
      </c>
    </row>
    <row r="421" spans="1:74" x14ac:dyDescent="0.2">
      <c r="A421" s="1">
        <f>IF(ISERROR(SEARCH(Lookup!B$3,All!G421)),A420,A420+1)</f>
        <v>420</v>
      </c>
      <c r="B421" s="1" t="s">
        <v>3420</v>
      </c>
      <c r="C421" s="1" t="s">
        <v>3795</v>
      </c>
      <c r="D421" s="1" t="s">
        <v>3796</v>
      </c>
      <c r="E421" s="1" t="s">
        <v>123</v>
      </c>
      <c r="F421" s="1" t="s">
        <v>733</v>
      </c>
      <c r="G421" s="1" t="s">
        <v>734</v>
      </c>
      <c r="H421" s="1">
        <v>0</v>
      </c>
      <c r="I421" s="1">
        <v>0</v>
      </c>
      <c r="J421" s="1">
        <v>0</v>
      </c>
      <c r="K421" s="1">
        <v>1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8459</v>
      </c>
      <c r="U421" s="1">
        <v>553</v>
      </c>
      <c r="V421" s="3">
        <v>0.85529999999999995</v>
      </c>
      <c r="W421" s="3">
        <v>0.3381555</v>
      </c>
      <c r="X421" s="3">
        <v>0.219</v>
      </c>
      <c r="Y421" s="3">
        <v>7.6999999999999999E-2</v>
      </c>
      <c r="Z421" s="1">
        <v>1</v>
      </c>
      <c r="AA421" s="1">
        <v>1</v>
      </c>
      <c r="AB421" s="1">
        <v>1</v>
      </c>
      <c r="AC421" s="1">
        <v>1</v>
      </c>
      <c r="AD421" s="1">
        <v>1</v>
      </c>
      <c r="AE421" s="1">
        <v>1</v>
      </c>
      <c r="AF421" s="1">
        <v>1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78</v>
      </c>
      <c r="AN421" s="3">
        <v>61.105961527499993</v>
      </c>
      <c r="AO421" s="3">
        <v>16.894038472500007</v>
      </c>
      <c r="AP421" s="1" t="s">
        <v>6925</v>
      </c>
      <c r="AQ421" s="1">
        <v>148</v>
      </c>
      <c r="AR421" s="1">
        <v>172</v>
      </c>
      <c r="AS421" s="1">
        <v>197</v>
      </c>
      <c r="AT421" s="1">
        <v>259</v>
      </c>
      <c r="AU421" s="1">
        <v>545</v>
      </c>
      <c r="AV421" s="1">
        <v>656</v>
      </c>
      <c r="AW421" s="1">
        <v>689</v>
      </c>
      <c r="AX421" s="1">
        <v>762</v>
      </c>
      <c r="AY421" s="1">
        <v>800</v>
      </c>
      <c r="AZ421" s="1">
        <v>806</v>
      </c>
      <c r="BA421" s="1">
        <v>868</v>
      </c>
      <c r="BB421" s="1">
        <v>1049</v>
      </c>
      <c r="BC421" s="1">
        <v>1112</v>
      </c>
      <c r="BD421" s="1">
        <v>1266</v>
      </c>
      <c r="BE421" s="1">
        <v>1311</v>
      </c>
      <c r="BF421" s="1">
        <v>1365</v>
      </c>
      <c r="BG421" s="1">
        <v>1380</v>
      </c>
      <c r="BH421" s="1">
        <v>1592</v>
      </c>
      <c r="BI421" s="1">
        <v>1620</v>
      </c>
      <c r="BJ421" s="1">
        <v>1880</v>
      </c>
      <c r="BK421" s="1">
        <v>1888</v>
      </c>
      <c r="BL421" s="1">
        <v>1958</v>
      </c>
      <c r="BM421" s="1">
        <v>2020</v>
      </c>
      <c r="BN421" s="1">
        <v>2093</v>
      </c>
      <c r="BO421" s="1">
        <v>2114</v>
      </c>
      <c r="BP421" s="1">
        <v>2115</v>
      </c>
      <c r="BQ421" s="1">
        <v>2351</v>
      </c>
      <c r="BR421" s="1">
        <v>2535</v>
      </c>
      <c r="BS421" s="1">
        <v>2589</v>
      </c>
      <c r="BT421" s="1">
        <v>2805</v>
      </c>
      <c r="BU421" s="1">
        <v>9</v>
      </c>
      <c r="BV421" s="1" t="b">
        <v>1</v>
      </c>
    </row>
    <row r="422" spans="1:74" x14ac:dyDescent="0.2">
      <c r="A422" s="1">
        <f>IF(ISERROR(SEARCH(Lookup!B$3,All!G422)),A421,A421+1)</f>
        <v>421</v>
      </c>
      <c r="B422" s="1" t="s">
        <v>3420</v>
      </c>
      <c r="C422" s="1" t="s">
        <v>3421</v>
      </c>
      <c r="D422" s="1" t="s">
        <v>3797</v>
      </c>
      <c r="E422" s="1" t="s">
        <v>123</v>
      </c>
      <c r="F422" s="1" t="s">
        <v>410</v>
      </c>
      <c r="G422" s="1" t="s">
        <v>735</v>
      </c>
      <c r="H422" s="1">
        <v>0</v>
      </c>
      <c r="I422" s="1">
        <v>0</v>
      </c>
      <c r="J422" s="1">
        <v>0</v>
      </c>
      <c r="K422" s="1">
        <v>1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7807</v>
      </c>
      <c r="U422" s="1">
        <v>498</v>
      </c>
      <c r="V422" s="3">
        <v>0.93779999999999997</v>
      </c>
      <c r="W422" s="3">
        <v>0.43975900000000001</v>
      </c>
      <c r="X422" s="3">
        <v>0.14199999999999999</v>
      </c>
      <c r="Y422" s="3">
        <v>1.7000000000000001E-2</v>
      </c>
      <c r="Z422" s="1">
        <v>1</v>
      </c>
      <c r="AA422" s="1">
        <v>1</v>
      </c>
      <c r="AB422" s="1">
        <v>1</v>
      </c>
      <c r="AC422" s="1">
        <v>1</v>
      </c>
      <c r="AD422" s="1">
        <v>1</v>
      </c>
      <c r="AE422" s="1">
        <v>1</v>
      </c>
      <c r="AF422" s="1">
        <v>1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79</v>
      </c>
      <c r="AN422" s="3">
        <v>55.871010294999998</v>
      </c>
      <c r="AO422" s="3">
        <v>23.128989705000002</v>
      </c>
      <c r="AP422" s="1" t="s">
        <v>6927</v>
      </c>
      <c r="AQ422" s="1">
        <v>54</v>
      </c>
      <c r="AR422" s="1">
        <v>87</v>
      </c>
      <c r="AS422" s="1">
        <v>304</v>
      </c>
      <c r="AT422" s="1">
        <v>416</v>
      </c>
      <c r="AU422" s="1">
        <v>499</v>
      </c>
      <c r="AV422" s="1">
        <v>527</v>
      </c>
      <c r="AW422" s="1">
        <v>561</v>
      </c>
      <c r="AX422" s="1">
        <v>813</v>
      </c>
      <c r="AY422" s="1">
        <v>1075</v>
      </c>
      <c r="AZ422" s="1">
        <v>1104</v>
      </c>
      <c r="BA422" s="1">
        <v>1341</v>
      </c>
      <c r="BB422" s="1">
        <v>1423</v>
      </c>
      <c r="BC422" s="1">
        <v>1570</v>
      </c>
      <c r="BD422" s="1">
        <v>1646</v>
      </c>
      <c r="BE422" s="1">
        <v>1674</v>
      </c>
      <c r="BF422" s="1">
        <v>1713</v>
      </c>
      <c r="BG422" s="1">
        <v>1814</v>
      </c>
      <c r="BH422" s="1">
        <v>1902</v>
      </c>
      <c r="BI422" s="1">
        <v>1955</v>
      </c>
      <c r="BJ422" s="1">
        <v>2070</v>
      </c>
      <c r="BK422" s="1">
        <v>2083</v>
      </c>
      <c r="BL422" s="1">
        <v>2088</v>
      </c>
      <c r="BM422" s="1">
        <v>2091</v>
      </c>
      <c r="BN422" s="1">
        <v>2092</v>
      </c>
      <c r="BO422" s="1">
        <v>2234</v>
      </c>
      <c r="BP422" s="1">
        <v>2256</v>
      </c>
      <c r="BQ422" s="1">
        <v>2372</v>
      </c>
      <c r="BR422" s="1">
        <v>2411</v>
      </c>
      <c r="BS422" s="1">
        <v>2693</v>
      </c>
      <c r="BT422" s="1">
        <v>2805</v>
      </c>
      <c r="BU422" s="1">
        <v>9</v>
      </c>
      <c r="BV422" s="1" t="b">
        <v>0</v>
      </c>
    </row>
    <row r="423" spans="1:74" x14ac:dyDescent="0.2">
      <c r="A423" s="1">
        <f>IF(ISERROR(SEARCH(Lookup!B$3,All!G423)),A422,A422+1)</f>
        <v>422</v>
      </c>
      <c r="B423" s="1" t="s">
        <v>3798</v>
      </c>
      <c r="C423" s="1" t="s">
        <v>3799</v>
      </c>
      <c r="D423" s="1" t="s">
        <v>3800</v>
      </c>
      <c r="E423" s="1" t="s">
        <v>104</v>
      </c>
      <c r="F423" s="1" t="s">
        <v>736</v>
      </c>
      <c r="G423" s="1" t="s">
        <v>737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1</v>
      </c>
      <c r="S423" s="1">
        <v>0</v>
      </c>
      <c r="T423" s="1">
        <v>7316</v>
      </c>
      <c r="U423" s="1">
        <v>341</v>
      </c>
      <c r="V423" s="3">
        <v>0.9677</v>
      </c>
      <c r="W423" s="3">
        <v>0.22580639999999999</v>
      </c>
      <c r="X423" s="3">
        <v>0.161</v>
      </c>
      <c r="Y423" s="3">
        <v>2.8000000000000001E-2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1</v>
      </c>
      <c r="AH423" s="1">
        <v>1</v>
      </c>
      <c r="AI423" s="1">
        <v>1</v>
      </c>
      <c r="AJ423" s="1">
        <v>1</v>
      </c>
      <c r="AK423" s="1">
        <v>1</v>
      </c>
      <c r="AL423" s="1">
        <v>1</v>
      </c>
      <c r="AM423" s="1">
        <v>46</v>
      </c>
      <c r="AN423" s="3">
        <v>72.927290331999998</v>
      </c>
      <c r="AO423" s="3">
        <v>-26.927290331999998</v>
      </c>
      <c r="AP423" s="1" t="s">
        <v>6926</v>
      </c>
      <c r="AQ423" s="1">
        <v>3</v>
      </c>
      <c r="AR423" s="1">
        <v>9</v>
      </c>
      <c r="AS423" s="1">
        <v>102</v>
      </c>
      <c r="AT423" s="1">
        <v>116</v>
      </c>
      <c r="AU423" s="1">
        <v>203</v>
      </c>
      <c r="AV423" s="1">
        <v>222</v>
      </c>
      <c r="AW423" s="1">
        <v>238</v>
      </c>
      <c r="AX423" s="1">
        <v>333</v>
      </c>
      <c r="AY423" s="1">
        <v>380</v>
      </c>
      <c r="AZ423" s="1">
        <v>393</v>
      </c>
      <c r="BA423" s="1">
        <v>395</v>
      </c>
      <c r="BB423" s="1">
        <v>586</v>
      </c>
      <c r="BC423" s="1">
        <v>627</v>
      </c>
      <c r="BD423" s="1">
        <v>646</v>
      </c>
      <c r="BE423" s="1">
        <v>895</v>
      </c>
      <c r="BF423" s="1">
        <v>1014</v>
      </c>
      <c r="BG423" s="1">
        <v>1082</v>
      </c>
      <c r="BH423" s="1">
        <v>1148</v>
      </c>
      <c r="BI423" s="1">
        <v>1159</v>
      </c>
      <c r="BJ423" s="1">
        <v>1217</v>
      </c>
      <c r="BK423" s="1">
        <v>1305</v>
      </c>
      <c r="BL423" s="1">
        <v>1336</v>
      </c>
      <c r="BM423" s="1">
        <v>1352</v>
      </c>
      <c r="BN423" s="1">
        <v>1358</v>
      </c>
      <c r="BO423" s="1">
        <v>1420</v>
      </c>
      <c r="BP423" s="1">
        <v>1535</v>
      </c>
      <c r="BQ423" s="1">
        <v>1541</v>
      </c>
      <c r="BR423" s="1">
        <v>1805</v>
      </c>
      <c r="BS423" s="1">
        <v>2009</v>
      </c>
      <c r="BT423" s="1">
        <v>2095</v>
      </c>
      <c r="BU423" s="1">
        <v>22</v>
      </c>
      <c r="BV423" s="1" t="b">
        <v>0</v>
      </c>
    </row>
    <row r="424" spans="1:74" x14ac:dyDescent="0.2">
      <c r="A424" s="1">
        <f>IF(ISERROR(SEARCH(Lookup!B$3,All!G424)),A423,A423+1)</f>
        <v>423</v>
      </c>
      <c r="B424" s="1" t="s">
        <v>3798</v>
      </c>
      <c r="C424" s="1" t="s">
        <v>3799</v>
      </c>
      <c r="D424" s="1" t="s">
        <v>3801</v>
      </c>
      <c r="E424" s="1" t="s">
        <v>104</v>
      </c>
      <c r="F424" s="1" t="s">
        <v>736</v>
      </c>
      <c r="G424" s="1" t="s">
        <v>738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1</v>
      </c>
      <c r="S424" s="1">
        <v>0</v>
      </c>
      <c r="T424" s="1">
        <v>7316</v>
      </c>
      <c r="U424" s="1">
        <v>359</v>
      </c>
      <c r="V424" s="3">
        <v>0.95540000000000003</v>
      </c>
      <c r="W424" s="3">
        <v>0.33983289999999999</v>
      </c>
      <c r="X424" s="3">
        <v>7.9000000000000001E-2</v>
      </c>
      <c r="Y424" s="3">
        <v>0</v>
      </c>
      <c r="Z424" s="1">
        <v>1</v>
      </c>
      <c r="AA424" s="1">
        <v>1</v>
      </c>
      <c r="AB424" s="1">
        <v>1</v>
      </c>
      <c r="AC424" s="1">
        <v>1</v>
      </c>
      <c r="AD424" s="1">
        <v>1</v>
      </c>
      <c r="AE424" s="1">
        <v>1</v>
      </c>
      <c r="AF424" s="1">
        <v>1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87</v>
      </c>
      <c r="AN424" s="3">
        <v>66.092555714499994</v>
      </c>
      <c r="AO424" s="3">
        <v>20.907444285500006</v>
      </c>
      <c r="AP424" s="1" t="s">
        <v>6927</v>
      </c>
      <c r="AQ424" s="1">
        <v>80</v>
      </c>
      <c r="AR424" s="1">
        <v>204</v>
      </c>
      <c r="AS424" s="1">
        <v>280</v>
      </c>
      <c r="AT424" s="1">
        <v>323</v>
      </c>
      <c r="AU424" s="1">
        <v>515</v>
      </c>
      <c r="AV424" s="1">
        <v>626</v>
      </c>
      <c r="AW424" s="1">
        <v>674</v>
      </c>
      <c r="AX424" s="1">
        <v>737</v>
      </c>
      <c r="AY424" s="1">
        <v>755</v>
      </c>
      <c r="AZ424" s="1">
        <v>889</v>
      </c>
      <c r="BA424" s="1">
        <v>893</v>
      </c>
      <c r="BB424" s="1">
        <v>939</v>
      </c>
      <c r="BC424" s="1">
        <v>975</v>
      </c>
      <c r="BD424" s="1">
        <v>1078</v>
      </c>
      <c r="BE424" s="1">
        <v>1160</v>
      </c>
      <c r="BF424" s="1">
        <v>1236</v>
      </c>
      <c r="BG424" s="1">
        <v>1288</v>
      </c>
      <c r="BH424" s="1">
        <v>1306</v>
      </c>
      <c r="BI424" s="1">
        <v>1436</v>
      </c>
      <c r="BJ424" s="1">
        <v>1506</v>
      </c>
      <c r="BK424" s="1">
        <v>1639</v>
      </c>
      <c r="BL424" s="1">
        <v>1742</v>
      </c>
      <c r="BM424" s="1">
        <v>1794</v>
      </c>
      <c r="BN424" s="1">
        <v>1816</v>
      </c>
      <c r="BO424" s="1">
        <v>1926</v>
      </c>
      <c r="BP424" s="1">
        <v>2012</v>
      </c>
      <c r="BQ424" s="1">
        <v>2209</v>
      </c>
      <c r="BR424" s="1">
        <v>2222</v>
      </c>
      <c r="BS424" s="1">
        <v>2316</v>
      </c>
      <c r="BT424" s="1">
        <v>2558</v>
      </c>
      <c r="BU424" s="1">
        <v>7</v>
      </c>
      <c r="BV424" s="1" t="b">
        <v>1</v>
      </c>
    </row>
    <row r="425" spans="1:74" x14ac:dyDescent="0.2">
      <c r="A425" s="1">
        <f>IF(ISERROR(SEARCH(Lookup!B$3,All!G425)),A424,A424+1)</f>
        <v>424</v>
      </c>
      <c r="B425" s="1" t="s">
        <v>3311</v>
      </c>
      <c r="C425" s="1" t="s">
        <v>3633</v>
      </c>
      <c r="D425" s="1" t="s">
        <v>3802</v>
      </c>
      <c r="E425" s="1" t="s">
        <v>64</v>
      </c>
      <c r="F425" s="1" t="s">
        <v>591</v>
      </c>
      <c r="G425" s="1" t="s">
        <v>739</v>
      </c>
      <c r="H425" s="1">
        <v>0</v>
      </c>
      <c r="I425" s="1">
        <v>0</v>
      </c>
      <c r="J425" s="1">
        <v>0</v>
      </c>
      <c r="K425" s="1">
        <v>1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8635</v>
      </c>
      <c r="U425" s="1">
        <v>510</v>
      </c>
      <c r="V425" s="3">
        <v>0.91369999999999996</v>
      </c>
      <c r="W425" s="3">
        <v>0.145098</v>
      </c>
      <c r="X425" s="3">
        <v>0.16400000000000001</v>
      </c>
      <c r="Y425" s="3">
        <v>0</v>
      </c>
      <c r="Z425" s="1">
        <v>1</v>
      </c>
      <c r="AA425" s="1">
        <v>1</v>
      </c>
      <c r="AB425" s="1">
        <v>1</v>
      </c>
      <c r="AC425" s="1">
        <v>1</v>
      </c>
      <c r="AD425" s="1">
        <v>1</v>
      </c>
      <c r="AE425" s="1">
        <v>1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87</v>
      </c>
      <c r="AN425" s="3">
        <v>78.349098990000002</v>
      </c>
      <c r="AO425" s="3">
        <v>8.6509010099999983</v>
      </c>
      <c r="AP425" s="1" t="s">
        <v>6925</v>
      </c>
      <c r="AQ425" s="1">
        <v>6</v>
      </c>
      <c r="AR425" s="1">
        <v>51</v>
      </c>
      <c r="AS425" s="1">
        <v>172</v>
      </c>
      <c r="AT425" s="1">
        <v>335</v>
      </c>
      <c r="AU425" s="1">
        <v>340</v>
      </c>
      <c r="AV425" s="1">
        <v>355</v>
      </c>
      <c r="AW425" s="1">
        <v>622</v>
      </c>
      <c r="AX425" s="1">
        <v>677</v>
      </c>
      <c r="AY425" s="1">
        <v>803</v>
      </c>
      <c r="AZ425" s="1">
        <v>822</v>
      </c>
      <c r="BA425" s="1">
        <v>1071</v>
      </c>
      <c r="BB425" s="1">
        <v>1171</v>
      </c>
      <c r="BC425" s="1">
        <v>1206</v>
      </c>
      <c r="BD425" s="1">
        <v>1226</v>
      </c>
      <c r="BE425" s="1">
        <v>1262</v>
      </c>
      <c r="BF425" s="1">
        <v>1265</v>
      </c>
      <c r="BG425" s="1">
        <v>1365</v>
      </c>
      <c r="BH425" s="1">
        <v>1575</v>
      </c>
      <c r="BI425" s="1">
        <v>1661</v>
      </c>
      <c r="BJ425" s="1">
        <v>1812</v>
      </c>
      <c r="BK425" s="1">
        <v>1844</v>
      </c>
      <c r="BL425" s="1">
        <v>1854</v>
      </c>
      <c r="BM425" s="1">
        <v>1950</v>
      </c>
      <c r="BN425" s="1">
        <v>2126</v>
      </c>
      <c r="BO425" s="1">
        <v>2291</v>
      </c>
      <c r="BP425" s="1">
        <v>2425</v>
      </c>
      <c r="BQ425" s="1">
        <v>2464</v>
      </c>
      <c r="BR425" s="1">
        <v>2619</v>
      </c>
      <c r="BS425" s="1">
        <v>2737</v>
      </c>
      <c r="BT425" s="1">
        <v>2819</v>
      </c>
      <c r="BU425" s="1">
        <v>22</v>
      </c>
      <c r="BV425" s="1" t="b">
        <v>0</v>
      </c>
    </row>
    <row r="426" spans="1:74" x14ac:dyDescent="0.2">
      <c r="A426" s="1">
        <f>IF(ISERROR(SEARCH(Lookup!B$3,All!G426)),A425,A425+1)</f>
        <v>425</v>
      </c>
      <c r="B426" s="1" t="s">
        <v>3646</v>
      </c>
      <c r="C426" s="1" t="s">
        <v>3647</v>
      </c>
      <c r="D426" s="1" t="s">
        <v>3803</v>
      </c>
      <c r="E426" s="1" t="s">
        <v>159</v>
      </c>
      <c r="F426" s="1" t="s">
        <v>227</v>
      </c>
      <c r="G426" s="1" t="s">
        <v>740</v>
      </c>
      <c r="H426" s="1">
        <v>0</v>
      </c>
      <c r="I426" s="1">
        <v>0</v>
      </c>
      <c r="J426" s="1">
        <v>1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7529</v>
      </c>
      <c r="U426" s="1">
        <v>280</v>
      </c>
      <c r="V426" s="3">
        <v>0.2036</v>
      </c>
      <c r="W426" s="3">
        <v>0.8821428</v>
      </c>
      <c r="X426" s="3">
        <v>0.17399999999999999</v>
      </c>
      <c r="Y426" s="3">
        <v>0</v>
      </c>
      <c r="Z426" s="1">
        <v>1</v>
      </c>
      <c r="AA426" s="1">
        <v>1</v>
      </c>
      <c r="AB426" s="1">
        <v>1</v>
      </c>
      <c r="AC426" s="1">
        <v>1</v>
      </c>
      <c r="AD426" s="1">
        <v>1</v>
      </c>
      <c r="AE426" s="1">
        <v>1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12</v>
      </c>
      <c r="AN426" s="3">
        <v>10.138525313999999</v>
      </c>
      <c r="AO426" s="3">
        <v>1.8614746860000011</v>
      </c>
      <c r="AP426" s="1" t="s">
        <v>6925</v>
      </c>
      <c r="AQ426" s="1">
        <v>243</v>
      </c>
      <c r="AR426" s="1">
        <v>479</v>
      </c>
      <c r="AS426" s="1">
        <v>494</v>
      </c>
      <c r="AT426" s="1">
        <v>580</v>
      </c>
      <c r="AU426" s="1">
        <v>582</v>
      </c>
      <c r="AV426" s="1">
        <v>708</v>
      </c>
      <c r="AW426" s="1">
        <v>712</v>
      </c>
      <c r="AX426" s="1">
        <v>721</v>
      </c>
      <c r="AY426" s="1">
        <v>723</v>
      </c>
      <c r="AZ426" s="1">
        <v>758</v>
      </c>
      <c r="BA426" s="1">
        <v>824</v>
      </c>
      <c r="BB426" s="1">
        <v>859</v>
      </c>
      <c r="BC426" s="1">
        <v>977</v>
      </c>
      <c r="BD426" s="1">
        <v>1031</v>
      </c>
      <c r="BE426" s="1">
        <v>1067</v>
      </c>
      <c r="BF426" s="1">
        <v>1069</v>
      </c>
      <c r="BG426" s="1">
        <v>1096</v>
      </c>
      <c r="BH426" s="1">
        <v>1156</v>
      </c>
      <c r="BI426" s="1">
        <v>1183</v>
      </c>
      <c r="BJ426" s="1">
        <v>1211</v>
      </c>
      <c r="BK426" s="1">
        <v>1605</v>
      </c>
      <c r="BL426" s="1">
        <v>1638</v>
      </c>
      <c r="BM426" s="1">
        <v>1740</v>
      </c>
      <c r="BN426" s="1">
        <v>2124</v>
      </c>
      <c r="BO426" s="1">
        <v>2177</v>
      </c>
      <c r="BP426" s="1">
        <v>2628</v>
      </c>
      <c r="BQ426" s="1">
        <v>2681</v>
      </c>
      <c r="BR426" s="1">
        <v>2718</v>
      </c>
      <c r="BS426" s="1">
        <v>2724</v>
      </c>
      <c r="BT426" s="1">
        <v>2738</v>
      </c>
      <c r="BU426" s="1">
        <v>16</v>
      </c>
      <c r="BV426" s="1" t="b">
        <v>0</v>
      </c>
    </row>
    <row r="427" spans="1:74" x14ac:dyDescent="0.2">
      <c r="A427" s="1">
        <f>IF(ISERROR(SEARCH(Lookup!B$3,All!G427)),A426,A426+1)</f>
        <v>426</v>
      </c>
      <c r="B427" s="1" t="s">
        <v>3719</v>
      </c>
      <c r="C427" s="1" t="s">
        <v>3804</v>
      </c>
      <c r="D427" s="1" t="s">
        <v>3805</v>
      </c>
      <c r="E427" s="1" t="s">
        <v>256</v>
      </c>
      <c r="F427" s="1" t="s">
        <v>741</v>
      </c>
      <c r="G427" s="1" t="s">
        <v>742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1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7316</v>
      </c>
      <c r="U427" s="1">
        <v>649</v>
      </c>
      <c r="V427" s="3">
        <v>0.9738</v>
      </c>
      <c r="W427" s="3">
        <v>0.31741140000000001</v>
      </c>
      <c r="X427" s="3">
        <v>0.32300000000000001</v>
      </c>
      <c r="Y427" s="3">
        <v>4.0000000000000001E-3</v>
      </c>
      <c r="Z427" s="1">
        <v>1</v>
      </c>
      <c r="AA427" s="1">
        <v>1</v>
      </c>
      <c r="AB427" s="1">
        <v>1</v>
      </c>
      <c r="AC427" s="1">
        <v>1</v>
      </c>
      <c r="AD427" s="1">
        <v>1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39</v>
      </c>
      <c r="AN427" s="3">
        <v>59.790626357000008</v>
      </c>
      <c r="AO427" s="3">
        <v>-20.790626357000008</v>
      </c>
      <c r="AP427" s="1" t="s">
        <v>6926</v>
      </c>
      <c r="AQ427" s="1">
        <v>2</v>
      </c>
      <c r="AR427" s="1">
        <v>78</v>
      </c>
      <c r="AS427" s="1">
        <v>173</v>
      </c>
      <c r="AT427" s="1">
        <v>240</v>
      </c>
      <c r="AU427" s="1">
        <v>455</v>
      </c>
      <c r="AV427" s="1">
        <v>456</v>
      </c>
      <c r="AW427" s="1">
        <v>506</v>
      </c>
      <c r="AX427" s="1">
        <v>633</v>
      </c>
      <c r="AY427" s="1">
        <v>742</v>
      </c>
      <c r="AZ427" s="1">
        <v>769</v>
      </c>
      <c r="BA427" s="1">
        <v>800</v>
      </c>
      <c r="BB427" s="1">
        <v>943</v>
      </c>
      <c r="BC427" s="1">
        <v>944</v>
      </c>
      <c r="BD427" s="1">
        <v>979</v>
      </c>
      <c r="BE427" s="1">
        <v>981</v>
      </c>
      <c r="BF427" s="1">
        <v>1194</v>
      </c>
      <c r="BG427" s="1">
        <v>1263</v>
      </c>
      <c r="BH427" s="1">
        <v>1314</v>
      </c>
      <c r="BI427" s="1">
        <v>1338</v>
      </c>
      <c r="BJ427" s="1">
        <v>1449</v>
      </c>
      <c r="BK427" s="1">
        <v>1551</v>
      </c>
      <c r="BL427" s="1">
        <v>1591</v>
      </c>
      <c r="BM427" s="1">
        <v>1732</v>
      </c>
      <c r="BN427" s="1">
        <v>1759</v>
      </c>
      <c r="BO427" s="1">
        <v>1790</v>
      </c>
      <c r="BP427" s="1">
        <v>1841</v>
      </c>
      <c r="BQ427" s="1">
        <v>2020</v>
      </c>
      <c r="BR427" s="1">
        <v>2265</v>
      </c>
      <c r="BS427" s="1">
        <v>2490</v>
      </c>
      <c r="BT427" s="1">
        <v>2699</v>
      </c>
      <c r="BU427" s="1">
        <v>25</v>
      </c>
      <c r="BV427" s="1" t="b">
        <v>0</v>
      </c>
    </row>
    <row r="428" spans="1:74" x14ac:dyDescent="0.2">
      <c r="A428" s="1">
        <f>IF(ISERROR(SEARCH(Lookup!B$3,All!G428)),A427,A427+1)</f>
        <v>427</v>
      </c>
      <c r="B428" s="1" t="s">
        <v>3719</v>
      </c>
      <c r="C428" s="1" t="s">
        <v>3804</v>
      </c>
      <c r="D428" s="1" t="s">
        <v>3806</v>
      </c>
      <c r="E428" s="1" t="s">
        <v>256</v>
      </c>
      <c r="F428" s="1" t="s">
        <v>741</v>
      </c>
      <c r="G428" s="1" t="s">
        <v>743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1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7316</v>
      </c>
      <c r="U428" s="1">
        <v>482</v>
      </c>
      <c r="V428" s="3">
        <v>0.97719999999999996</v>
      </c>
      <c r="W428" s="3">
        <v>0.22614110000000001</v>
      </c>
      <c r="X428" s="3">
        <v>0.11899999999999999</v>
      </c>
      <c r="Y428" s="3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1</v>
      </c>
      <c r="AJ428" s="1">
        <v>1</v>
      </c>
      <c r="AK428" s="1">
        <v>1</v>
      </c>
      <c r="AL428" s="1">
        <v>1</v>
      </c>
      <c r="AM428" s="1">
        <v>72</v>
      </c>
      <c r="AN428" s="3">
        <v>74.133522155499989</v>
      </c>
      <c r="AO428" s="3">
        <v>-2.133522155499989</v>
      </c>
      <c r="AP428" s="1" t="s">
        <v>6925</v>
      </c>
      <c r="AQ428" s="1">
        <v>24</v>
      </c>
      <c r="AR428" s="1">
        <v>149</v>
      </c>
      <c r="AS428" s="1">
        <v>184</v>
      </c>
      <c r="AT428" s="1">
        <v>252</v>
      </c>
      <c r="AU428" s="1">
        <v>263</v>
      </c>
      <c r="AV428" s="1">
        <v>287</v>
      </c>
      <c r="AW428" s="1">
        <v>291</v>
      </c>
      <c r="AX428" s="1">
        <v>337</v>
      </c>
      <c r="AY428" s="1">
        <v>471</v>
      </c>
      <c r="AZ428" s="1">
        <v>488</v>
      </c>
      <c r="BA428" s="1">
        <v>565</v>
      </c>
      <c r="BB428" s="1">
        <v>646</v>
      </c>
      <c r="BC428" s="1">
        <v>655</v>
      </c>
      <c r="BD428" s="1">
        <v>933</v>
      </c>
      <c r="BE428" s="1">
        <v>1053</v>
      </c>
      <c r="BF428" s="1">
        <v>1284</v>
      </c>
      <c r="BG428" s="1">
        <v>1323</v>
      </c>
      <c r="BH428" s="1">
        <v>1327</v>
      </c>
      <c r="BI428" s="1">
        <v>1367</v>
      </c>
      <c r="BJ428" s="1">
        <v>1579</v>
      </c>
      <c r="BK428" s="1">
        <v>1601</v>
      </c>
      <c r="BL428" s="1">
        <v>1612</v>
      </c>
      <c r="BM428" s="1">
        <v>1651</v>
      </c>
      <c r="BN428" s="1">
        <v>1656</v>
      </c>
      <c r="BO428" s="1">
        <v>1663</v>
      </c>
      <c r="BP428" s="1">
        <v>2026</v>
      </c>
      <c r="BQ428" s="1">
        <v>2065</v>
      </c>
      <c r="BR428" s="1">
        <v>2095</v>
      </c>
      <c r="BS428" s="1">
        <v>2225</v>
      </c>
      <c r="BT428" s="1">
        <v>2330</v>
      </c>
      <c r="BU428" s="1">
        <v>13</v>
      </c>
      <c r="BV428" s="1" t="b">
        <v>0</v>
      </c>
    </row>
    <row r="429" spans="1:74" x14ac:dyDescent="0.2">
      <c r="A429" s="1">
        <f>IF(ISERROR(SEARCH(Lookup!B$3,All!G429)),A428,A428+1)</f>
        <v>428</v>
      </c>
      <c r="B429" s="1" t="s">
        <v>3391</v>
      </c>
      <c r="C429" s="1" t="s">
        <v>3792</v>
      </c>
      <c r="D429" s="1" t="s">
        <v>3807</v>
      </c>
      <c r="E429" s="1" t="s">
        <v>199</v>
      </c>
      <c r="F429" s="1" t="s">
        <v>200</v>
      </c>
      <c r="G429" s="1" t="s">
        <v>744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1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7316</v>
      </c>
      <c r="U429" s="1">
        <v>582</v>
      </c>
      <c r="V429" s="3">
        <v>0.97419999999999995</v>
      </c>
      <c r="W429" s="3">
        <v>0.42783500000000002</v>
      </c>
      <c r="X429" s="3">
        <v>0</v>
      </c>
      <c r="Y429" s="3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1</v>
      </c>
      <c r="AJ429" s="1">
        <v>1</v>
      </c>
      <c r="AK429" s="1">
        <v>1</v>
      </c>
      <c r="AL429" s="1">
        <v>1</v>
      </c>
      <c r="AM429" s="1">
        <v>22</v>
      </c>
      <c r="AN429" s="3">
        <v>61.946176674999997</v>
      </c>
      <c r="AO429" s="3">
        <v>-39.946176674999997</v>
      </c>
      <c r="AP429" s="1" t="s">
        <v>6928</v>
      </c>
      <c r="AQ429" s="1">
        <v>71</v>
      </c>
      <c r="AR429" s="1">
        <v>130</v>
      </c>
      <c r="AS429" s="1">
        <v>149</v>
      </c>
      <c r="AT429" s="1">
        <v>160</v>
      </c>
      <c r="AU429" s="1">
        <v>244</v>
      </c>
      <c r="AV429" s="1">
        <v>252</v>
      </c>
      <c r="AW429" s="1">
        <v>263</v>
      </c>
      <c r="AX429" s="1">
        <v>287</v>
      </c>
      <c r="AY429" s="1">
        <v>337</v>
      </c>
      <c r="AZ429" s="1">
        <v>346</v>
      </c>
      <c r="BA429" s="1">
        <v>353</v>
      </c>
      <c r="BB429" s="1">
        <v>366</v>
      </c>
      <c r="BC429" s="1">
        <v>427</v>
      </c>
      <c r="BD429" s="1">
        <v>841</v>
      </c>
      <c r="BE429" s="1">
        <v>894</v>
      </c>
      <c r="BF429" s="1">
        <v>933</v>
      </c>
      <c r="BG429" s="1">
        <v>1277</v>
      </c>
      <c r="BH429" s="1">
        <v>1284</v>
      </c>
      <c r="BI429" s="1">
        <v>1323</v>
      </c>
      <c r="BJ429" s="1">
        <v>1349</v>
      </c>
      <c r="BK429" s="1">
        <v>1367</v>
      </c>
      <c r="BL429" s="1">
        <v>1579</v>
      </c>
      <c r="BM429" s="1">
        <v>1601</v>
      </c>
      <c r="BN429" s="1">
        <v>1612</v>
      </c>
      <c r="BO429" s="1">
        <v>1651</v>
      </c>
      <c r="BP429" s="1">
        <v>1656</v>
      </c>
      <c r="BQ429" s="1">
        <v>1663</v>
      </c>
      <c r="BR429" s="1">
        <v>2065</v>
      </c>
      <c r="BS429" s="1">
        <v>2225</v>
      </c>
      <c r="BT429" s="1">
        <v>2330</v>
      </c>
      <c r="BU429" s="1">
        <v>31</v>
      </c>
      <c r="BV429" s="1" t="b">
        <v>0</v>
      </c>
    </row>
    <row r="430" spans="1:74" x14ac:dyDescent="0.2">
      <c r="A430" s="1">
        <f>IF(ISERROR(SEARCH(Lookup!B$3,All!G430)),A429,A429+1)</f>
        <v>429</v>
      </c>
      <c r="B430" s="1" t="s">
        <v>3391</v>
      </c>
      <c r="C430" s="1" t="s">
        <v>3792</v>
      </c>
      <c r="D430" s="1" t="s">
        <v>3808</v>
      </c>
      <c r="E430" s="1" t="s">
        <v>199</v>
      </c>
      <c r="F430" s="1" t="s">
        <v>200</v>
      </c>
      <c r="G430" s="1" t="s">
        <v>745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1</v>
      </c>
      <c r="R430" s="1">
        <v>0</v>
      </c>
      <c r="S430" s="1">
        <v>0</v>
      </c>
      <c r="T430" s="1">
        <v>7316</v>
      </c>
      <c r="U430" s="1">
        <v>407</v>
      </c>
      <c r="V430" s="3">
        <v>0.97540000000000004</v>
      </c>
      <c r="W430" s="3">
        <v>0.52334150000000002</v>
      </c>
      <c r="X430" s="3">
        <v>9.2999999999999999E-2</v>
      </c>
      <c r="Y430" s="3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1</v>
      </c>
      <c r="AG430" s="1">
        <v>1</v>
      </c>
      <c r="AH430" s="1">
        <v>1</v>
      </c>
      <c r="AI430" s="1">
        <v>0</v>
      </c>
      <c r="AJ430" s="1">
        <v>0</v>
      </c>
      <c r="AK430" s="1">
        <v>0</v>
      </c>
      <c r="AL430" s="1">
        <v>0</v>
      </c>
      <c r="AM430" s="1">
        <v>31</v>
      </c>
      <c r="AN430" s="3">
        <v>51.081050957499997</v>
      </c>
      <c r="AO430" s="3">
        <v>-20.081050957499997</v>
      </c>
      <c r="AP430" s="1" t="s">
        <v>6926</v>
      </c>
      <c r="AQ430" s="1">
        <v>251</v>
      </c>
      <c r="AR430" s="1">
        <v>448</v>
      </c>
      <c r="AS430" s="1">
        <v>599</v>
      </c>
      <c r="AT430" s="1">
        <v>1045</v>
      </c>
      <c r="AU430" s="1">
        <v>1081</v>
      </c>
      <c r="AV430" s="1">
        <v>1089</v>
      </c>
      <c r="AW430" s="1">
        <v>1190</v>
      </c>
      <c r="AX430" s="1">
        <v>1230</v>
      </c>
      <c r="AY430" s="1">
        <v>1274</v>
      </c>
      <c r="AZ430" s="1">
        <v>1560</v>
      </c>
      <c r="BA430" s="1">
        <v>1637</v>
      </c>
      <c r="BB430" s="1">
        <v>1739</v>
      </c>
      <c r="BC430" s="1">
        <v>1802</v>
      </c>
      <c r="BD430" s="1">
        <v>1842</v>
      </c>
      <c r="BE430" s="1">
        <v>1897</v>
      </c>
      <c r="BF430" s="1">
        <v>1939</v>
      </c>
      <c r="BG430" s="1">
        <v>1971</v>
      </c>
      <c r="BH430" s="1">
        <v>1988</v>
      </c>
      <c r="BI430" s="1">
        <v>2044</v>
      </c>
      <c r="BJ430" s="1">
        <v>2134</v>
      </c>
      <c r="BK430" s="1">
        <v>2155</v>
      </c>
      <c r="BL430" s="1">
        <v>2162</v>
      </c>
      <c r="BM430" s="1">
        <v>2164</v>
      </c>
      <c r="BN430" s="1">
        <v>2262</v>
      </c>
      <c r="BO430" s="1">
        <v>2267</v>
      </c>
      <c r="BP430" s="1">
        <v>2458</v>
      </c>
      <c r="BQ430" s="1">
        <v>2506</v>
      </c>
      <c r="BR430" s="1">
        <v>2534</v>
      </c>
      <c r="BS430" s="1">
        <v>2616</v>
      </c>
      <c r="BT430" s="1">
        <v>2779</v>
      </c>
      <c r="BU430" s="1">
        <v>28</v>
      </c>
      <c r="BV430" s="1" t="b">
        <v>0</v>
      </c>
    </row>
    <row r="431" spans="1:74" x14ac:dyDescent="0.2">
      <c r="A431" s="1">
        <f>IF(ISERROR(SEARCH(Lookup!B$3,All!G431)),A430,A430+1)</f>
        <v>430</v>
      </c>
      <c r="B431" s="1" t="s">
        <v>3386</v>
      </c>
      <c r="C431" s="1" t="s">
        <v>3387</v>
      </c>
      <c r="D431" s="1" t="s">
        <v>3809</v>
      </c>
      <c r="E431" s="1" t="s">
        <v>41</v>
      </c>
      <c r="F431" s="1" t="s">
        <v>384</v>
      </c>
      <c r="G431" s="1" t="s">
        <v>746</v>
      </c>
      <c r="H431" s="1">
        <v>0</v>
      </c>
      <c r="I431" s="1">
        <v>1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7991</v>
      </c>
      <c r="U431" s="1">
        <v>500</v>
      </c>
      <c r="V431" s="3">
        <v>0.18</v>
      </c>
      <c r="W431" s="3">
        <v>0.91</v>
      </c>
      <c r="X431" s="3">
        <v>0.151</v>
      </c>
      <c r="Y431" s="3">
        <v>0</v>
      </c>
      <c r="Z431" s="1">
        <v>1</v>
      </c>
      <c r="AA431" s="1">
        <v>1</v>
      </c>
      <c r="AB431" s="1">
        <v>1</v>
      </c>
      <c r="AC431" s="1">
        <v>1</v>
      </c>
      <c r="AD431" s="1">
        <v>1</v>
      </c>
      <c r="AE431" s="1">
        <v>1</v>
      </c>
      <c r="AF431" s="1">
        <v>1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16</v>
      </c>
      <c r="AN431" s="3">
        <v>8.4017300000000041</v>
      </c>
      <c r="AO431" s="3">
        <v>7.5982699999999959</v>
      </c>
      <c r="AP431" s="1" t="s">
        <v>6925</v>
      </c>
      <c r="AQ431" s="1">
        <v>181</v>
      </c>
      <c r="AR431" s="1">
        <v>350</v>
      </c>
      <c r="AS431" s="1">
        <v>370</v>
      </c>
      <c r="AT431" s="1">
        <v>454</v>
      </c>
      <c r="AU431" s="1">
        <v>490</v>
      </c>
      <c r="AV431" s="1">
        <v>578</v>
      </c>
      <c r="AW431" s="1">
        <v>608</v>
      </c>
      <c r="AX431" s="1">
        <v>713</v>
      </c>
      <c r="AY431" s="1">
        <v>866</v>
      </c>
      <c r="AZ431" s="1">
        <v>947</v>
      </c>
      <c r="BA431" s="1">
        <v>1121</v>
      </c>
      <c r="BB431" s="1">
        <v>1138</v>
      </c>
      <c r="BC431" s="1">
        <v>1293</v>
      </c>
      <c r="BD431" s="1">
        <v>1332</v>
      </c>
      <c r="BE431" s="1">
        <v>1362</v>
      </c>
      <c r="BF431" s="1">
        <v>1428</v>
      </c>
      <c r="BG431" s="1">
        <v>1434</v>
      </c>
      <c r="BH431" s="1">
        <v>1625</v>
      </c>
      <c r="BI431" s="1">
        <v>1798</v>
      </c>
      <c r="BJ431" s="1">
        <v>1905</v>
      </c>
      <c r="BK431" s="1">
        <v>2034</v>
      </c>
      <c r="BL431" s="1">
        <v>2199</v>
      </c>
      <c r="BM431" s="1">
        <v>2218</v>
      </c>
      <c r="BN431" s="1">
        <v>2413</v>
      </c>
      <c r="BO431" s="1">
        <v>2427</v>
      </c>
      <c r="BP431" s="1">
        <v>2513</v>
      </c>
      <c r="BQ431" s="1">
        <v>2596</v>
      </c>
      <c r="BR431" s="1">
        <v>2677</v>
      </c>
      <c r="BS431" s="1">
        <v>2760</v>
      </c>
      <c r="BT431" s="1">
        <v>2765</v>
      </c>
      <c r="BU431" s="1">
        <v>12</v>
      </c>
      <c r="BV431" s="1" t="b">
        <v>0</v>
      </c>
    </row>
    <row r="432" spans="1:74" x14ac:dyDescent="0.2">
      <c r="A432" s="1">
        <f>IF(ISERROR(SEARCH(Lookup!B$3,All!G432)),A431,A431+1)</f>
        <v>431</v>
      </c>
      <c r="B432" s="1" t="s">
        <v>3305</v>
      </c>
      <c r="C432" s="1" t="s">
        <v>3412</v>
      </c>
      <c r="D432" s="1" t="s">
        <v>3810</v>
      </c>
      <c r="E432" s="1" t="s">
        <v>47</v>
      </c>
      <c r="F432" s="1" t="s">
        <v>48</v>
      </c>
      <c r="G432" s="1" t="s">
        <v>747</v>
      </c>
      <c r="H432" s="1">
        <v>1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7660</v>
      </c>
      <c r="U432" s="1">
        <v>793</v>
      </c>
      <c r="V432" s="3">
        <v>3.8E-3</v>
      </c>
      <c r="W432" s="3">
        <v>0.76787950000000005</v>
      </c>
      <c r="X432" s="3">
        <v>0.34399999999999997</v>
      </c>
      <c r="Y432" s="3">
        <v>3.3000000000000002E-2</v>
      </c>
      <c r="Z432" s="1">
        <v>1</v>
      </c>
      <c r="AA432" s="1">
        <v>1</v>
      </c>
      <c r="AB432" s="1">
        <v>1</v>
      </c>
      <c r="AC432" s="1">
        <v>1</v>
      </c>
      <c r="AD432" s="1">
        <v>1</v>
      </c>
      <c r="AE432" s="1">
        <v>1</v>
      </c>
      <c r="AF432" s="1">
        <v>1</v>
      </c>
      <c r="AG432" s="1">
        <v>1</v>
      </c>
      <c r="AH432" s="1">
        <v>1</v>
      </c>
      <c r="AI432" s="1">
        <v>0</v>
      </c>
      <c r="AJ432" s="1">
        <v>0</v>
      </c>
      <c r="AK432" s="1">
        <v>0</v>
      </c>
      <c r="AL432" s="1">
        <v>0</v>
      </c>
      <c r="AM432" s="1">
        <v>8</v>
      </c>
      <c r="AN432" s="3">
        <v>11.479248647499988</v>
      </c>
      <c r="AO432" s="3">
        <v>-3.479248647499988</v>
      </c>
      <c r="AP432" s="1" t="s">
        <v>6925</v>
      </c>
      <c r="AQ432" s="1">
        <v>4</v>
      </c>
      <c r="AR432" s="1">
        <v>73</v>
      </c>
      <c r="AS432" s="1">
        <v>193</v>
      </c>
      <c r="AT432" s="1">
        <v>239</v>
      </c>
      <c r="AU432" s="1">
        <v>503</v>
      </c>
      <c r="AV432" s="1">
        <v>530</v>
      </c>
      <c r="AW432" s="1">
        <v>652</v>
      </c>
      <c r="AX432" s="1">
        <v>662</v>
      </c>
      <c r="AY432" s="1">
        <v>679</v>
      </c>
      <c r="AZ432" s="1">
        <v>775</v>
      </c>
      <c r="BA432" s="1">
        <v>876</v>
      </c>
      <c r="BB432" s="1">
        <v>1024</v>
      </c>
      <c r="BC432" s="1">
        <v>1029</v>
      </c>
      <c r="BD432" s="1">
        <v>1033</v>
      </c>
      <c r="BE432" s="1">
        <v>1127</v>
      </c>
      <c r="BF432" s="1">
        <v>1157</v>
      </c>
      <c r="BG432" s="1">
        <v>1252</v>
      </c>
      <c r="BH432" s="1">
        <v>1260</v>
      </c>
      <c r="BI432" s="1">
        <v>1454</v>
      </c>
      <c r="BJ432" s="1">
        <v>1588</v>
      </c>
      <c r="BK432" s="1">
        <v>1660</v>
      </c>
      <c r="BL432" s="1">
        <v>1903</v>
      </c>
      <c r="BM432" s="1">
        <v>2062</v>
      </c>
      <c r="BN432" s="1">
        <v>2064</v>
      </c>
      <c r="BO432" s="1">
        <v>2236</v>
      </c>
      <c r="BP432" s="1">
        <v>2344</v>
      </c>
      <c r="BQ432" s="1">
        <v>2364</v>
      </c>
      <c r="BR432" s="1">
        <v>2454</v>
      </c>
      <c r="BS432" s="1">
        <v>2685</v>
      </c>
      <c r="BT432" s="1">
        <v>2736</v>
      </c>
      <c r="BU432" s="1">
        <v>8</v>
      </c>
      <c r="BV432" s="1" t="b">
        <v>0</v>
      </c>
    </row>
    <row r="433" spans="1:74" x14ac:dyDescent="0.2">
      <c r="A433" s="1">
        <f>IF(ISERROR(SEARCH(Lookup!B$3,All!G433)),A432,A432+1)</f>
        <v>432</v>
      </c>
      <c r="B433" s="1" t="s">
        <v>3305</v>
      </c>
      <c r="C433" s="1" t="s">
        <v>3389</v>
      </c>
      <c r="D433" s="1" t="s">
        <v>3811</v>
      </c>
      <c r="E433" s="1" t="s">
        <v>47</v>
      </c>
      <c r="F433" s="1" t="s">
        <v>386</v>
      </c>
      <c r="G433" s="1" t="s">
        <v>748</v>
      </c>
      <c r="H433" s="1">
        <v>0</v>
      </c>
      <c r="I433" s="1">
        <v>0</v>
      </c>
      <c r="J433" s="1">
        <v>1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8802</v>
      </c>
      <c r="U433" s="1">
        <v>269</v>
      </c>
      <c r="V433" s="3">
        <v>0.89959999999999996</v>
      </c>
      <c r="W433" s="3">
        <v>0.26022309999999998</v>
      </c>
      <c r="X433" s="3">
        <v>0</v>
      </c>
      <c r="Y433" s="3">
        <v>0</v>
      </c>
      <c r="Z433" s="1">
        <v>1</v>
      </c>
      <c r="AA433" s="1">
        <v>1</v>
      </c>
      <c r="AB433" s="1">
        <v>1</v>
      </c>
      <c r="AC433" s="1">
        <v>1</v>
      </c>
      <c r="AD433" s="1">
        <v>1</v>
      </c>
      <c r="AE433" s="1">
        <v>1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73</v>
      </c>
      <c r="AN433" s="3">
        <v>74.541031565499992</v>
      </c>
      <c r="AO433" s="3">
        <v>-1.541031565499992</v>
      </c>
      <c r="AP433" s="1" t="s">
        <v>6925</v>
      </c>
      <c r="AQ433" s="1">
        <v>38</v>
      </c>
      <c r="AR433" s="1">
        <v>46</v>
      </c>
      <c r="AS433" s="1">
        <v>163</v>
      </c>
      <c r="AT433" s="1">
        <v>256</v>
      </c>
      <c r="AU433" s="1">
        <v>312</v>
      </c>
      <c r="AV433" s="1">
        <v>349</v>
      </c>
      <c r="AW433" s="1">
        <v>379</v>
      </c>
      <c r="AX433" s="1">
        <v>391</v>
      </c>
      <c r="AY433" s="1">
        <v>435</v>
      </c>
      <c r="AZ433" s="1">
        <v>683</v>
      </c>
      <c r="BA433" s="1">
        <v>771</v>
      </c>
      <c r="BB433" s="1">
        <v>832</v>
      </c>
      <c r="BC433" s="1">
        <v>842</v>
      </c>
      <c r="BD433" s="1">
        <v>908</v>
      </c>
      <c r="BE433" s="1">
        <v>958</v>
      </c>
      <c r="BF433" s="1">
        <v>1035</v>
      </c>
      <c r="BG433" s="1">
        <v>1195</v>
      </c>
      <c r="BH433" s="1">
        <v>1204</v>
      </c>
      <c r="BI433" s="1">
        <v>1205</v>
      </c>
      <c r="BJ433" s="1">
        <v>1251</v>
      </c>
      <c r="BK433" s="1">
        <v>1301</v>
      </c>
      <c r="BL433" s="1">
        <v>1432</v>
      </c>
      <c r="BM433" s="1">
        <v>1725</v>
      </c>
      <c r="BN433" s="1">
        <v>1728</v>
      </c>
      <c r="BO433" s="1">
        <v>2152</v>
      </c>
      <c r="BP433" s="1">
        <v>2208</v>
      </c>
      <c r="BQ433" s="1">
        <v>2303</v>
      </c>
      <c r="BR433" s="1">
        <v>2307</v>
      </c>
      <c r="BS433" s="1">
        <v>2359</v>
      </c>
      <c r="BT433" s="1">
        <v>2714</v>
      </c>
      <c r="BU433" s="1">
        <v>22</v>
      </c>
      <c r="BV433" s="1" t="b">
        <v>0</v>
      </c>
    </row>
    <row r="434" spans="1:74" x14ac:dyDescent="0.2">
      <c r="A434" s="1">
        <f>IF(ISERROR(SEARCH(Lookup!B$3,All!G434)),A433,A433+1)</f>
        <v>433</v>
      </c>
      <c r="B434" s="1" t="s">
        <v>3420</v>
      </c>
      <c r="C434" s="1" t="s">
        <v>3795</v>
      </c>
      <c r="D434" s="1" t="s">
        <v>3812</v>
      </c>
      <c r="E434" s="1" t="s">
        <v>123</v>
      </c>
      <c r="F434" s="1" t="s">
        <v>733</v>
      </c>
      <c r="G434" s="1" t="s">
        <v>749</v>
      </c>
      <c r="H434" s="1">
        <v>0</v>
      </c>
      <c r="I434" s="1">
        <v>0</v>
      </c>
      <c r="J434" s="1">
        <v>0</v>
      </c>
      <c r="K434" s="1">
        <v>1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8459</v>
      </c>
      <c r="U434" s="1">
        <v>491</v>
      </c>
      <c r="V434" s="3">
        <v>0.77800000000000002</v>
      </c>
      <c r="W434" s="3">
        <v>0.48065170000000002</v>
      </c>
      <c r="X434" s="3">
        <v>0.11600000000000001</v>
      </c>
      <c r="Y434" s="3">
        <v>9.9000000000000005E-2</v>
      </c>
      <c r="Z434" s="1">
        <v>1</v>
      </c>
      <c r="AA434" s="1">
        <v>1</v>
      </c>
      <c r="AB434" s="1">
        <v>1</v>
      </c>
      <c r="AC434" s="1">
        <v>1</v>
      </c>
      <c r="AD434" s="1">
        <v>1</v>
      </c>
      <c r="AE434" s="1">
        <v>1</v>
      </c>
      <c r="AF434" s="1">
        <v>1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36</v>
      </c>
      <c r="AN434" s="3">
        <v>52.494553408500003</v>
      </c>
      <c r="AO434" s="3">
        <v>-16.494553408500003</v>
      </c>
      <c r="AP434" s="1" t="s">
        <v>6925</v>
      </c>
      <c r="AQ434" s="1">
        <v>298</v>
      </c>
      <c r="AR434" s="1">
        <v>421</v>
      </c>
      <c r="AS434" s="1">
        <v>561</v>
      </c>
      <c r="AT434" s="1">
        <v>762</v>
      </c>
      <c r="AU434" s="1">
        <v>783</v>
      </c>
      <c r="AV434" s="1">
        <v>1021</v>
      </c>
      <c r="AW434" s="1">
        <v>1028</v>
      </c>
      <c r="AX434" s="1">
        <v>1265</v>
      </c>
      <c r="AY434" s="1">
        <v>1341</v>
      </c>
      <c r="AZ434" s="1">
        <v>1381</v>
      </c>
      <c r="BA434" s="1">
        <v>1568</v>
      </c>
      <c r="BB434" s="1">
        <v>1570</v>
      </c>
      <c r="BC434" s="1">
        <v>1604</v>
      </c>
      <c r="BD434" s="1">
        <v>1632</v>
      </c>
      <c r="BE434" s="1">
        <v>1683</v>
      </c>
      <c r="BF434" s="1">
        <v>1707</v>
      </c>
      <c r="BG434" s="1">
        <v>1712</v>
      </c>
      <c r="BH434" s="1">
        <v>1713</v>
      </c>
      <c r="BI434" s="1">
        <v>1776</v>
      </c>
      <c r="BJ434" s="1">
        <v>1807</v>
      </c>
      <c r="BK434" s="1">
        <v>1840</v>
      </c>
      <c r="BL434" s="1">
        <v>1904</v>
      </c>
      <c r="BM434" s="1">
        <v>1912</v>
      </c>
      <c r="BN434" s="1">
        <v>2040</v>
      </c>
      <c r="BO434" s="1">
        <v>2080</v>
      </c>
      <c r="BP434" s="1">
        <v>2092</v>
      </c>
      <c r="BQ434" s="1">
        <v>2114</v>
      </c>
      <c r="BR434" s="1">
        <v>2126</v>
      </c>
      <c r="BS434" s="1">
        <v>2191</v>
      </c>
      <c r="BT434" s="1">
        <v>2256</v>
      </c>
      <c r="BU434" s="1">
        <v>25</v>
      </c>
      <c r="BV434" s="1" t="b">
        <v>0</v>
      </c>
    </row>
    <row r="435" spans="1:74" x14ac:dyDescent="0.2">
      <c r="A435" s="1">
        <f>IF(ISERROR(SEARCH(Lookup!B$3,All!G435)),A434,A434+1)</f>
        <v>434</v>
      </c>
      <c r="B435" s="1" t="s">
        <v>3386</v>
      </c>
      <c r="C435" s="1" t="s">
        <v>3813</v>
      </c>
      <c r="D435" s="1" t="s">
        <v>3814</v>
      </c>
      <c r="E435" s="1" t="s">
        <v>41</v>
      </c>
      <c r="F435" s="1" t="s">
        <v>73</v>
      </c>
      <c r="G435" s="1" t="s">
        <v>750</v>
      </c>
      <c r="H435" s="1">
        <v>0</v>
      </c>
      <c r="I435" s="1">
        <v>0</v>
      </c>
      <c r="J435" s="1">
        <v>0</v>
      </c>
      <c r="K435" s="1">
        <v>1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8229</v>
      </c>
      <c r="U435" s="1">
        <v>477</v>
      </c>
      <c r="V435" s="3">
        <v>0.35010000000000002</v>
      </c>
      <c r="W435" s="3">
        <v>0.71488470000000004</v>
      </c>
      <c r="X435" s="3">
        <v>0.114</v>
      </c>
      <c r="Y435" s="3">
        <v>1.9E-2</v>
      </c>
      <c r="Z435" s="1">
        <v>1</v>
      </c>
      <c r="AA435" s="1">
        <v>1</v>
      </c>
      <c r="AB435" s="1">
        <v>1</v>
      </c>
      <c r="AC435" s="1">
        <v>1</v>
      </c>
      <c r="AD435" s="1">
        <v>1</v>
      </c>
      <c r="AE435" s="1">
        <v>1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29</v>
      </c>
      <c r="AN435" s="3">
        <v>27.641670573499994</v>
      </c>
      <c r="AO435" s="3">
        <v>1.3583294265000063</v>
      </c>
      <c r="AP435" s="1" t="s">
        <v>6925</v>
      </c>
      <c r="AQ435" s="1">
        <v>56</v>
      </c>
      <c r="AR435" s="1">
        <v>100</v>
      </c>
      <c r="AS435" s="1">
        <v>298</v>
      </c>
      <c r="AT435" s="1">
        <v>381</v>
      </c>
      <c r="AU435" s="1">
        <v>403</v>
      </c>
      <c r="AV435" s="1">
        <v>408</v>
      </c>
      <c r="AW435" s="1">
        <v>489</v>
      </c>
      <c r="AX435" s="1">
        <v>494</v>
      </c>
      <c r="AY435" s="1">
        <v>513</v>
      </c>
      <c r="AZ435" s="1">
        <v>542</v>
      </c>
      <c r="BA435" s="1">
        <v>624</v>
      </c>
      <c r="BB435" s="1">
        <v>714</v>
      </c>
      <c r="BC435" s="1">
        <v>746</v>
      </c>
      <c r="BD435" s="1">
        <v>808</v>
      </c>
      <c r="BE435" s="1">
        <v>873</v>
      </c>
      <c r="BF435" s="1">
        <v>1072</v>
      </c>
      <c r="BG435" s="1">
        <v>1085</v>
      </c>
      <c r="BH435" s="1">
        <v>1279</v>
      </c>
      <c r="BI435" s="1">
        <v>1342</v>
      </c>
      <c r="BJ435" s="1">
        <v>1452</v>
      </c>
      <c r="BK435" s="1">
        <v>1543</v>
      </c>
      <c r="BL435" s="1">
        <v>1566</v>
      </c>
      <c r="BM435" s="1">
        <v>1582</v>
      </c>
      <c r="BN435" s="1">
        <v>1734</v>
      </c>
      <c r="BO435" s="1">
        <v>2191</v>
      </c>
      <c r="BP435" s="1">
        <v>2205</v>
      </c>
      <c r="BQ435" s="1">
        <v>2232</v>
      </c>
      <c r="BR435" s="1">
        <v>2251</v>
      </c>
      <c r="BS435" s="1">
        <v>2601</v>
      </c>
      <c r="BT435" s="1">
        <v>2644</v>
      </c>
      <c r="BU435" s="1">
        <v>12</v>
      </c>
      <c r="BV435" s="1" t="b">
        <v>0</v>
      </c>
    </row>
    <row r="436" spans="1:74" x14ac:dyDescent="0.2">
      <c r="A436" s="1">
        <f>IF(ISERROR(SEARCH(Lookup!B$3,All!G436)),A435,A435+1)</f>
        <v>435</v>
      </c>
      <c r="B436" s="1" t="s">
        <v>3420</v>
      </c>
      <c r="C436" s="1" t="s">
        <v>3421</v>
      </c>
      <c r="D436" s="1" t="s">
        <v>3815</v>
      </c>
      <c r="E436" s="1" t="s">
        <v>123</v>
      </c>
      <c r="F436" s="1" t="s">
        <v>410</v>
      </c>
      <c r="G436" s="1" t="s">
        <v>751</v>
      </c>
      <c r="H436" s="1">
        <v>0</v>
      </c>
      <c r="I436" s="1">
        <v>0</v>
      </c>
      <c r="J436" s="1">
        <v>0</v>
      </c>
      <c r="K436" s="1">
        <v>1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7807</v>
      </c>
      <c r="U436" s="1">
        <v>639</v>
      </c>
      <c r="V436" s="3">
        <v>0.84660000000000002</v>
      </c>
      <c r="W436" s="3">
        <v>0.33489829999999998</v>
      </c>
      <c r="X436" s="3">
        <v>0</v>
      </c>
      <c r="Y436" s="3">
        <v>0</v>
      </c>
      <c r="Z436" s="1">
        <v>1</v>
      </c>
      <c r="AA436" s="1">
        <v>1</v>
      </c>
      <c r="AB436" s="1">
        <v>1</v>
      </c>
      <c r="AC436" s="1">
        <v>1</v>
      </c>
      <c r="AD436" s="1">
        <v>1</v>
      </c>
      <c r="AE436" s="1">
        <v>1</v>
      </c>
      <c r="AF436" s="1">
        <v>1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38</v>
      </c>
      <c r="AN436" s="3">
        <v>67.892726341499994</v>
      </c>
      <c r="AO436" s="3">
        <v>-29.892726341499994</v>
      </c>
      <c r="AP436" s="1" t="s">
        <v>6926</v>
      </c>
      <c r="AQ436" s="1">
        <v>62</v>
      </c>
      <c r="AR436" s="1">
        <v>91</v>
      </c>
      <c r="AS436" s="1">
        <v>95</v>
      </c>
      <c r="AT436" s="1">
        <v>123</v>
      </c>
      <c r="AU436" s="1">
        <v>163</v>
      </c>
      <c r="AV436" s="1">
        <v>199</v>
      </c>
      <c r="AW436" s="1">
        <v>312</v>
      </c>
      <c r="AX436" s="1">
        <v>325</v>
      </c>
      <c r="AY436" s="1">
        <v>371</v>
      </c>
      <c r="AZ436" s="1">
        <v>391</v>
      </c>
      <c r="BA436" s="1">
        <v>394</v>
      </c>
      <c r="BB436" s="1">
        <v>461</v>
      </c>
      <c r="BC436" s="1">
        <v>475</v>
      </c>
      <c r="BD436" s="1">
        <v>519</v>
      </c>
      <c r="BE436" s="1">
        <v>771</v>
      </c>
      <c r="BF436" s="1">
        <v>1213</v>
      </c>
      <c r="BG436" s="1">
        <v>1423</v>
      </c>
      <c r="BH436" s="1">
        <v>1432</v>
      </c>
      <c r="BI436" s="1">
        <v>1480</v>
      </c>
      <c r="BJ436" s="1">
        <v>1572</v>
      </c>
      <c r="BK436" s="1">
        <v>1707</v>
      </c>
      <c r="BL436" s="1">
        <v>1848</v>
      </c>
      <c r="BM436" s="1">
        <v>1859</v>
      </c>
      <c r="BN436" s="1">
        <v>1917</v>
      </c>
      <c r="BO436" s="1">
        <v>2123</v>
      </c>
      <c r="BP436" s="1">
        <v>2243</v>
      </c>
      <c r="BQ436" s="1">
        <v>2299</v>
      </c>
      <c r="BR436" s="1">
        <v>2663</v>
      </c>
      <c r="BS436" s="1">
        <v>2714</v>
      </c>
      <c r="BT436" s="1">
        <v>2720</v>
      </c>
      <c r="BU436" s="1">
        <v>30</v>
      </c>
      <c r="BV436" s="1" t="b">
        <v>0</v>
      </c>
    </row>
    <row r="437" spans="1:74" x14ac:dyDescent="0.2">
      <c r="A437" s="1">
        <f>IF(ISERROR(SEARCH(Lookup!B$3,All!G437)),A436,A436+1)</f>
        <v>436</v>
      </c>
      <c r="B437" s="1" t="s">
        <v>3762</v>
      </c>
      <c r="C437" s="1" t="s">
        <v>3816</v>
      </c>
      <c r="D437" s="1" t="s">
        <v>3817</v>
      </c>
      <c r="E437" s="1" t="s">
        <v>223</v>
      </c>
      <c r="F437" s="1" t="s">
        <v>752</v>
      </c>
      <c r="G437" s="1" t="s">
        <v>753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1</v>
      </c>
      <c r="S437" s="1">
        <v>0</v>
      </c>
      <c r="T437" s="1">
        <v>7316</v>
      </c>
      <c r="U437" s="1">
        <v>339</v>
      </c>
      <c r="V437" s="3">
        <v>0.98229999999999995</v>
      </c>
      <c r="W437" s="3">
        <v>0.45132739999999999</v>
      </c>
      <c r="X437" s="3">
        <v>0</v>
      </c>
      <c r="Y437" s="3">
        <v>0</v>
      </c>
      <c r="Z437" s="1">
        <v>1</v>
      </c>
      <c r="AA437" s="1">
        <v>1</v>
      </c>
      <c r="AB437" s="1">
        <v>1</v>
      </c>
      <c r="AC437" s="1">
        <v>1</v>
      </c>
      <c r="AD437" s="1">
        <v>1</v>
      </c>
      <c r="AE437" s="1">
        <v>1</v>
      </c>
      <c r="AF437" s="1">
        <v>1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54</v>
      </c>
      <c r="AN437" s="3">
        <v>60.152558436999996</v>
      </c>
      <c r="AO437" s="3">
        <v>-6.1525584369999962</v>
      </c>
      <c r="AP437" s="1" t="s">
        <v>6925</v>
      </c>
      <c r="AQ437" s="1">
        <v>80</v>
      </c>
      <c r="AR437" s="1">
        <v>323</v>
      </c>
      <c r="AS437" s="1">
        <v>325</v>
      </c>
      <c r="AT437" s="1">
        <v>371</v>
      </c>
      <c r="AU437" s="1">
        <v>379</v>
      </c>
      <c r="AV437" s="1">
        <v>423</v>
      </c>
      <c r="AW437" s="1">
        <v>435</v>
      </c>
      <c r="AX437" s="1">
        <v>447</v>
      </c>
      <c r="AY437" s="1">
        <v>507</v>
      </c>
      <c r="AZ437" s="1">
        <v>515</v>
      </c>
      <c r="BA437" s="1">
        <v>737</v>
      </c>
      <c r="BB437" s="1">
        <v>893</v>
      </c>
      <c r="BC437" s="1">
        <v>955</v>
      </c>
      <c r="BD437" s="1">
        <v>1078</v>
      </c>
      <c r="BE437" s="1">
        <v>1160</v>
      </c>
      <c r="BF437" s="1">
        <v>1290</v>
      </c>
      <c r="BG437" s="1">
        <v>1306</v>
      </c>
      <c r="BH437" s="1">
        <v>1345</v>
      </c>
      <c r="BI437" s="1">
        <v>1436</v>
      </c>
      <c r="BJ437" s="1">
        <v>1521</v>
      </c>
      <c r="BK437" s="1">
        <v>1639</v>
      </c>
      <c r="BL437" s="1">
        <v>1871</v>
      </c>
      <c r="BM437" s="1">
        <v>1926</v>
      </c>
      <c r="BN437" s="1">
        <v>2012</v>
      </c>
      <c r="BO437" s="1">
        <v>2015</v>
      </c>
      <c r="BP437" s="1">
        <v>2029</v>
      </c>
      <c r="BQ437" s="1">
        <v>2209</v>
      </c>
      <c r="BR437" s="1">
        <v>2222</v>
      </c>
      <c r="BS437" s="1">
        <v>2524</v>
      </c>
      <c r="BT437" s="1">
        <v>2626</v>
      </c>
      <c r="BU437" s="1">
        <v>18</v>
      </c>
      <c r="BV437" s="1" t="b">
        <v>0</v>
      </c>
    </row>
    <row r="438" spans="1:74" x14ac:dyDescent="0.2">
      <c r="A438" s="1">
        <f>IF(ISERROR(SEARCH(Lookup!B$3,All!G438)),A437,A437+1)</f>
        <v>437</v>
      </c>
      <c r="B438" s="1" t="s">
        <v>3320</v>
      </c>
      <c r="C438" s="1" t="s">
        <v>3818</v>
      </c>
      <c r="D438" s="1" t="s">
        <v>3819</v>
      </c>
      <c r="E438" s="1" t="s">
        <v>236</v>
      </c>
      <c r="F438" s="1" t="s">
        <v>754</v>
      </c>
      <c r="G438" s="1" t="s">
        <v>755</v>
      </c>
      <c r="H438" s="1">
        <v>0</v>
      </c>
      <c r="I438" s="1">
        <v>0</v>
      </c>
      <c r="J438" s="1">
        <v>0</v>
      </c>
      <c r="K438" s="1">
        <v>0</v>
      </c>
      <c r="L438" s="1">
        <v>1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7919</v>
      </c>
      <c r="U438" s="1">
        <v>164</v>
      </c>
      <c r="V438" s="3">
        <v>1.83E-2</v>
      </c>
      <c r="W438" s="3">
        <v>0.96951220000000005</v>
      </c>
      <c r="X438" s="3">
        <v>0.23100000000000001</v>
      </c>
      <c r="Y438" s="3">
        <v>3.1E-2</v>
      </c>
      <c r="Z438" s="1">
        <v>1</v>
      </c>
      <c r="AA438" s="1">
        <v>1</v>
      </c>
      <c r="AB438" s="1">
        <v>1</v>
      </c>
      <c r="AC438" s="1">
        <v>1</v>
      </c>
      <c r="AD438" s="1">
        <v>1</v>
      </c>
      <c r="AE438" s="1">
        <v>1</v>
      </c>
      <c r="AF438" s="1">
        <v>1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1</v>
      </c>
      <c r="AN438" s="3">
        <v>0</v>
      </c>
      <c r="AO438" s="3">
        <v>1</v>
      </c>
      <c r="AP438" s="1" t="s">
        <v>6925</v>
      </c>
      <c r="AQ438" s="1">
        <v>48</v>
      </c>
      <c r="AR438" s="1">
        <v>187</v>
      </c>
      <c r="AS438" s="1">
        <v>207</v>
      </c>
      <c r="AT438" s="1">
        <v>229</v>
      </c>
      <c r="AU438" s="1">
        <v>374</v>
      </c>
      <c r="AV438" s="1">
        <v>375</v>
      </c>
      <c r="AW438" s="1">
        <v>377</v>
      </c>
      <c r="AX438" s="1">
        <v>411</v>
      </c>
      <c r="AY438" s="1">
        <v>457</v>
      </c>
      <c r="AZ438" s="1">
        <v>477</v>
      </c>
      <c r="BA438" s="1">
        <v>708</v>
      </c>
      <c r="BB438" s="1">
        <v>712</v>
      </c>
      <c r="BC438" s="1">
        <v>719</v>
      </c>
      <c r="BD438" s="1">
        <v>977</v>
      </c>
      <c r="BE438" s="1">
        <v>1031</v>
      </c>
      <c r="BF438" s="1">
        <v>1067</v>
      </c>
      <c r="BG438" s="1">
        <v>1181</v>
      </c>
      <c r="BH438" s="1">
        <v>1216</v>
      </c>
      <c r="BI438" s="1">
        <v>1368</v>
      </c>
      <c r="BJ438" s="1">
        <v>1686</v>
      </c>
      <c r="BK438" s="1">
        <v>1828</v>
      </c>
      <c r="BL438" s="1">
        <v>1924</v>
      </c>
      <c r="BM438" s="1">
        <v>2033</v>
      </c>
      <c r="BN438" s="1">
        <v>2035</v>
      </c>
      <c r="BO438" s="1">
        <v>2486</v>
      </c>
      <c r="BP438" s="1">
        <v>2500</v>
      </c>
      <c r="BQ438" s="1">
        <v>2553</v>
      </c>
      <c r="BR438" s="1">
        <v>2599</v>
      </c>
      <c r="BS438" s="1">
        <v>2738</v>
      </c>
      <c r="BT438" s="1">
        <v>2788</v>
      </c>
      <c r="BU438" s="1">
        <v>28</v>
      </c>
      <c r="BV438" s="1" t="b">
        <v>0</v>
      </c>
    </row>
    <row r="439" spans="1:74" x14ac:dyDescent="0.2">
      <c r="A439" s="1">
        <f>IF(ISERROR(SEARCH(Lookup!B$3,All!G439)),A438,A438+1)</f>
        <v>438</v>
      </c>
      <c r="B439" s="1" t="s">
        <v>3368</v>
      </c>
      <c r="C439" s="1" t="s">
        <v>3820</v>
      </c>
      <c r="D439" s="1" t="s">
        <v>3821</v>
      </c>
      <c r="E439" s="1" t="s">
        <v>149</v>
      </c>
      <c r="F439" s="1" t="s">
        <v>299</v>
      </c>
      <c r="G439" s="1" t="s">
        <v>756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1</v>
      </c>
      <c r="R439" s="1">
        <v>0</v>
      </c>
      <c r="S439" s="1">
        <v>0</v>
      </c>
      <c r="T439" s="1">
        <v>7316</v>
      </c>
      <c r="U439" s="1">
        <v>281</v>
      </c>
      <c r="V439" s="3">
        <v>0.99639999999999995</v>
      </c>
      <c r="W439" s="3">
        <v>0.73309610000000003</v>
      </c>
      <c r="X439" s="3">
        <v>0.218</v>
      </c>
      <c r="Y439" s="3">
        <v>5.1999999999999998E-2</v>
      </c>
      <c r="Z439" s="1">
        <v>1</v>
      </c>
      <c r="AA439" s="1">
        <v>1</v>
      </c>
      <c r="AB439" s="1">
        <v>1</v>
      </c>
      <c r="AC439" s="1">
        <v>1</v>
      </c>
      <c r="AD439" s="1">
        <v>1</v>
      </c>
      <c r="AE439" s="1">
        <v>1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16</v>
      </c>
      <c r="AN439" s="3">
        <v>30.758315430500001</v>
      </c>
      <c r="AO439" s="3">
        <v>-14.758315430500001</v>
      </c>
      <c r="AP439" s="1" t="s">
        <v>6925</v>
      </c>
      <c r="AQ439" s="1">
        <v>23</v>
      </c>
      <c r="AR439" s="1">
        <v>174</v>
      </c>
      <c r="AS439" s="1">
        <v>194</v>
      </c>
      <c r="AT439" s="1">
        <v>240</v>
      </c>
      <c r="AU439" s="1">
        <v>300</v>
      </c>
      <c r="AV439" s="1">
        <v>418</v>
      </c>
      <c r="AW439" s="1">
        <v>575</v>
      </c>
      <c r="AX439" s="1">
        <v>619</v>
      </c>
      <c r="AY439" s="1">
        <v>760</v>
      </c>
      <c r="AZ439" s="1">
        <v>796</v>
      </c>
      <c r="BA439" s="1">
        <v>799</v>
      </c>
      <c r="BB439" s="1">
        <v>874</v>
      </c>
      <c r="BC439" s="1">
        <v>978</v>
      </c>
      <c r="BD439" s="1">
        <v>1013</v>
      </c>
      <c r="BE439" s="1">
        <v>1015</v>
      </c>
      <c r="BF439" s="1">
        <v>1070</v>
      </c>
      <c r="BG439" s="1">
        <v>1080</v>
      </c>
      <c r="BH439" s="1">
        <v>1106</v>
      </c>
      <c r="BI439" s="1">
        <v>1168</v>
      </c>
      <c r="BJ439" s="1">
        <v>1344</v>
      </c>
      <c r="BK439" s="1">
        <v>1385</v>
      </c>
      <c r="BL439" s="1">
        <v>1464</v>
      </c>
      <c r="BM439" s="1">
        <v>1827</v>
      </c>
      <c r="BN439" s="1">
        <v>1968</v>
      </c>
      <c r="BO439" s="1">
        <v>1974</v>
      </c>
      <c r="BP439" s="1">
        <v>2318</v>
      </c>
      <c r="BQ439" s="1">
        <v>2472</v>
      </c>
      <c r="BR439" s="1">
        <v>2492</v>
      </c>
      <c r="BS439" s="1">
        <v>2530</v>
      </c>
      <c r="BT439" s="1">
        <v>2758</v>
      </c>
      <c r="BU439" s="1">
        <v>31</v>
      </c>
      <c r="BV439" s="1" t="b">
        <v>0</v>
      </c>
    </row>
    <row r="440" spans="1:74" x14ac:dyDescent="0.2">
      <c r="A440" s="1">
        <f>IF(ISERROR(SEARCH(Lookup!B$3,All!G440)),A439,A439+1)</f>
        <v>439</v>
      </c>
      <c r="B440" s="1" t="s">
        <v>3333</v>
      </c>
      <c r="C440" s="1" t="s">
        <v>3382</v>
      </c>
      <c r="D440" s="1" t="s">
        <v>3822</v>
      </c>
      <c r="E440" s="1" t="s">
        <v>196</v>
      </c>
      <c r="F440" s="1" t="s">
        <v>380</v>
      </c>
      <c r="G440" s="1" t="s">
        <v>757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1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7620</v>
      </c>
      <c r="U440" s="1">
        <v>438</v>
      </c>
      <c r="V440" s="3">
        <v>0.86990000000000001</v>
      </c>
      <c r="W440" s="3">
        <v>0.1347032</v>
      </c>
      <c r="X440" s="3">
        <v>0.26700000000000002</v>
      </c>
      <c r="Y440" s="3">
        <v>0</v>
      </c>
      <c r="Z440" s="1">
        <v>1</v>
      </c>
      <c r="AA440" s="1">
        <v>1</v>
      </c>
      <c r="AB440" s="1">
        <v>1</v>
      </c>
      <c r="AC440" s="1">
        <v>1</v>
      </c>
      <c r="AD440" s="1">
        <v>1</v>
      </c>
      <c r="AE440" s="1">
        <v>1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96</v>
      </c>
      <c r="AN440" s="3">
        <v>75.124173415999991</v>
      </c>
      <c r="AO440" s="3">
        <v>20.875826584000009</v>
      </c>
      <c r="AP440" s="1" t="s">
        <v>6927</v>
      </c>
      <c r="AQ440" s="1">
        <v>74</v>
      </c>
      <c r="AR440" s="1">
        <v>84</v>
      </c>
      <c r="AS440" s="1">
        <v>85</v>
      </c>
      <c r="AT440" s="1">
        <v>101</v>
      </c>
      <c r="AU440" s="1">
        <v>103</v>
      </c>
      <c r="AV440" s="1">
        <v>136</v>
      </c>
      <c r="AW440" s="1">
        <v>148</v>
      </c>
      <c r="AX440" s="1">
        <v>165</v>
      </c>
      <c r="AY440" s="1">
        <v>629</v>
      </c>
      <c r="AZ440" s="1">
        <v>743</v>
      </c>
      <c r="BA440" s="1">
        <v>768</v>
      </c>
      <c r="BB440" s="1">
        <v>800</v>
      </c>
      <c r="BC440" s="1">
        <v>901</v>
      </c>
      <c r="BD440" s="1">
        <v>907</v>
      </c>
      <c r="BE440" s="1">
        <v>919</v>
      </c>
      <c r="BF440" s="1">
        <v>966</v>
      </c>
      <c r="BG440" s="1">
        <v>1040</v>
      </c>
      <c r="BH440" s="1">
        <v>1145</v>
      </c>
      <c r="BI440" s="1">
        <v>1337</v>
      </c>
      <c r="BJ440" s="1">
        <v>1565</v>
      </c>
      <c r="BK440" s="1">
        <v>1569</v>
      </c>
      <c r="BL440" s="1">
        <v>1635</v>
      </c>
      <c r="BM440" s="1">
        <v>1759</v>
      </c>
      <c r="BN440" s="1">
        <v>1888</v>
      </c>
      <c r="BO440" s="1">
        <v>1891</v>
      </c>
      <c r="BP440" s="1">
        <v>2020</v>
      </c>
      <c r="BQ440" s="1">
        <v>2265</v>
      </c>
      <c r="BR440" s="1">
        <v>2409</v>
      </c>
      <c r="BS440" s="1">
        <v>2445</v>
      </c>
      <c r="BT440" s="1">
        <v>2490</v>
      </c>
      <c r="BU440" s="1">
        <v>1</v>
      </c>
      <c r="BV440" s="1" t="b">
        <v>1</v>
      </c>
    </row>
    <row r="441" spans="1:74" x14ac:dyDescent="0.2">
      <c r="A441" s="1">
        <f>IF(ISERROR(SEARCH(Lookup!B$3,All!G441)),A440,A440+1)</f>
        <v>440</v>
      </c>
      <c r="B441" s="1" t="s">
        <v>3549</v>
      </c>
      <c r="C441" s="1" t="s">
        <v>3823</v>
      </c>
      <c r="D441" s="1" t="s">
        <v>3824</v>
      </c>
      <c r="E441" s="1" t="s">
        <v>518</v>
      </c>
      <c r="F441" s="1" t="s">
        <v>758</v>
      </c>
      <c r="G441" s="1" t="s">
        <v>759</v>
      </c>
      <c r="H441" s="1">
        <v>0</v>
      </c>
      <c r="I441" s="1">
        <v>0</v>
      </c>
      <c r="J441" s="1">
        <v>0</v>
      </c>
      <c r="K441" s="1">
        <v>1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7316</v>
      </c>
      <c r="U441" s="1">
        <v>409</v>
      </c>
      <c r="V441" s="3">
        <v>0.93889999999999996</v>
      </c>
      <c r="W441" s="3">
        <v>0.37652809999999998</v>
      </c>
      <c r="X441" s="3">
        <v>0.13</v>
      </c>
      <c r="Y441" s="3">
        <v>0.27500000000000002</v>
      </c>
      <c r="Z441" s="1">
        <v>0</v>
      </c>
      <c r="AA441" s="1">
        <v>0</v>
      </c>
      <c r="AB441" s="1">
        <v>1</v>
      </c>
      <c r="AC441" s="1">
        <v>1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82</v>
      </c>
      <c r="AN441" s="3">
        <v>64.3574930905</v>
      </c>
      <c r="AO441" s="3">
        <v>17.6425069095</v>
      </c>
      <c r="AP441" s="1" t="s">
        <v>6925</v>
      </c>
      <c r="AQ441" s="1">
        <v>246</v>
      </c>
      <c r="AR441" s="1">
        <v>405</v>
      </c>
      <c r="AS441" s="1">
        <v>718</v>
      </c>
      <c r="AT441" s="1">
        <v>727</v>
      </c>
      <c r="AU441" s="1">
        <v>783</v>
      </c>
      <c r="AV441" s="1">
        <v>882</v>
      </c>
      <c r="AW441" s="1">
        <v>1012</v>
      </c>
      <c r="AX441" s="1">
        <v>1165</v>
      </c>
      <c r="AY441" s="1">
        <v>1372</v>
      </c>
      <c r="AZ441" s="1">
        <v>1445</v>
      </c>
      <c r="BA441" s="1">
        <v>1446</v>
      </c>
      <c r="BB441" s="1">
        <v>1448</v>
      </c>
      <c r="BC441" s="1">
        <v>1632</v>
      </c>
      <c r="BD441" s="1">
        <v>1707</v>
      </c>
      <c r="BE441" s="1">
        <v>1807</v>
      </c>
      <c r="BF441" s="1">
        <v>1904</v>
      </c>
      <c r="BG441" s="1">
        <v>2041</v>
      </c>
      <c r="BH441" s="1">
        <v>2042</v>
      </c>
      <c r="BI441" s="1">
        <v>2080</v>
      </c>
      <c r="BJ441" s="1">
        <v>2092</v>
      </c>
      <c r="BK441" s="1">
        <v>2113</v>
      </c>
      <c r="BL441" s="1">
        <v>2114</v>
      </c>
      <c r="BM441" s="1">
        <v>2129</v>
      </c>
      <c r="BN441" s="1">
        <v>2151</v>
      </c>
      <c r="BO441" s="1">
        <v>2203</v>
      </c>
      <c r="BP441" s="1">
        <v>2285</v>
      </c>
      <c r="BQ441" s="1">
        <v>2313</v>
      </c>
      <c r="BR441" s="1">
        <v>2386</v>
      </c>
      <c r="BS441" s="1">
        <v>2509</v>
      </c>
      <c r="BT441" s="1">
        <v>2511</v>
      </c>
      <c r="BU441" s="1">
        <v>1</v>
      </c>
      <c r="BV441" s="1" t="b">
        <v>1</v>
      </c>
    </row>
    <row r="442" spans="1:74" x14ac:dyDescent="0.2">
      <c r="A442" s="1">
        <f>IF(ISERROR(SEARCH(Lookup!B$3,All!G442)),A441,A441+1)</f>
        <v>441</v>
      </c>
      <c r="B442" s="1" t="s">
        <v>3305</v>
      </c>
      <c r="C442" s="1" t="s">
        <v>3825</v>
      </c>
      <c r="D442" s="1" t="s">
        <v>3826</v>
      </c>
      <c r="E442" s="1" t="s">
        <v>47</v>
      </c>
      <c r="F442" s="1" t="s">
        <v>760</v>
      </c>
      <c r="G442" s="1" t="s">
        <v>761</v>
      </c>
      <c r="H442" s="1">
        <v>0</v>
      </c>
      <c r="I442" s="1">
        <v>0</v>
      </c>
      <c r="J442" s="1">
        <v>0</v>
      </c>
      <c r="K442" s="1">
        <v>1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7316</v>
      </c>
      <c r="U442" s="1">
        <v>263</v>
      </c>
      <c r="V442" s="3">
        <v>0.71860000000000002</v>
      </c>
      <c r="W442" s="3">
        <v>0.63568769999999997</v>
      </c>
      <c r="X442" s="3">
        <v>0.10100000000000001</v>
      </c>
      <c r="Y442" s="3">
        <v>5.0000000000000001E-3</v>
      </c>
      <c r="Z442" s="1">
        <v>1</v>
      </c>
      <c r="AA442" s="1">
        <v>1</v>
      </c>
      <c r="AB442" s="1">
        <v>1</v>
      </c>
      <c r="AC442" s="1">
        <v>1</v>
      </c>
      <c r="AD442" s="1">
        <v>1</v>
      </c>
      <c r="AE442" s="1">
        <v>1</v>
      </c>
      <c r="AF442" s="1">
        <v>1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14</v>
      </c>
      <c r="AN442" s="3">
        <v>38.732753588499996</v>
      </c>
      <c r="AO442" s="3">
        <v>-24.732753588499996</v>
      </c>
      <c r="AP442" s="1" t="s">
        <v>6926</v>
      </c>
      <c r="AQ442" s="1">
        <v>18</v>
      </c>
      <c r="AR442" s="1">
        <v>79</v>
      </c>
      <c r="AS442" s="1">
        <v>87</v>
      </c>
      <c r="AT442" s="1">
        <v>107</v>
      </c>
      <c r="AU442" s="1">
        <v>408</v>
      </c>
      <c r="AV442" s="1">
        <v>410</v>
      </c>
      <c r="AW442" s="1">
        <v>443</v>
      </c>
      <c r="AX442" s="1">
        <v>550</v>
      </c>
      <c r="AY442" s="1">
        <v>561</v>
      </c>
      <c r="AZ442" s="1">
        <v>597</v>
      </c>
      <c r="BA442" s="1">
        <v>753</v>
      </c>
      <c r="BB442" s="1">
        <v>804</v>
      </c>
      <c r="BC442" s="1">
        <v>870</v>
      </c>
      <c r="BD442" s="1">
        <v>985</v>
      </c>
      <c r="BE442" s="1">
        <v>1028</v>
      </c>
      <c r="BF442" s="1">
        <v>1055</v>
      </c>
      <c r="BG442" s="1">
        <v>1102</v>
      </c>
      <c r="BH442" s="1">
        <v>1250</v>
      </c>
      <c r="BI442" s="1">
        <v>1381</v>
      </c>
      <c r="BJ442" s="1">
        <v>1533</v>
      </c>
      <c r="BK442" s="1">
        <v>1543</v>
      </c>
      <c r="BL442" s="1">
        <v>1568</v>
      </c>
      <c r="BM442" s="1">
        <v>1680</v>
      </c>
      <c r="BN442" s="1">
        <v>1712</v>
      </c>
      <c r="BO442" s="1">
        <v>1734</v>
      </c>
      <c r="BP442" s="1">
        <v>1840</v>
      </c>
      <c r="BQ442" s="1">
        <v>1874</v>
      </c>
      <c r="BR442" s="1">
        <v>2191</v>
      </c>
      <c r="BS442" s="1">
        <v>2455</v>
      </c>
      <c r="BT442" s="1">
        <v>2641</v>
      </c>
      <c r="BU442" s="1">
        <v>30</v>
      </c>
      <c r="BV442" s="1" t="b">
        <v>0</v>
      </c>
    </row>
    <row r="443" spans="1:74" x14ac:dyDescent="0.2">
      <c r="A443" s="1">
        <f>IF(ISERROR(SEARCH(Lookup!B$3,All!G443)),A442,A442+1)</f>
        <v>442</v>
      </c>
      <c r="B443" s="1" t="s">
        <v>3420</v>
      </c>
      <c r="C443" s="1" t="s">
        <v>3699</v>
      </c>
      <c r="D443" s="1" t="s">
        <v>3827</v>
      </c>
      <c r="E443" s="1" t="s">
        <v>123</v>
      </c>
      <c r="F443" s="1" t="s">
        <v>274</v>
      </c>
      <c r="G443" s="1" t="s">
        <v>762</v>
      </c>
      <c r="H443" s="1">
        <v>0</v>
      </c>
      <c r="I443" s="1">
        <v>0</v>
      </c>
      <c r="J443" s="1">
        <v>0</v>
      </c>
      <c r="K443" s="1">
        <v>1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7961</v>
      </c>
      <c r="U443" s="1">
        <v>1423</v>
      </c>
      <c r="V443" s="3">
        <v>0.48070000000000002</v>
      </c>
      <c r="W443" s="3">
        <v>0.58468030000000004</v>
      </c>
      <c r="X443" s="3">
        <v>0.221</v>
      </c>
      <c r="Y443" s="3">
        <v>4.8000000000000001E-2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1</v>
      </c>
      <c r="AJ443" s="1">
        <v>1</v>
      </c>
      <c r="AK443" s="1">
        <v>1</v>
      </c>
      <c r="AL443" s="1">
        <v>1</v>
      </c>
      <c r="AM443" s="1">
        <v>5</v>
      </c>
      <c r="AN443" s="3">
        <v>36.354720751499997</v>
      </c>
      <c r="AO443" s="3">
        <v>-31.354720751499997</v>
      </c>
      <c r="AP443" s="1" t="s">
        <v>6926</v>
      </c>
      <c r="AQ443" s="1">
        <v>57</v>
      </c>
      <c r="AR443" s="1">
        <v>94</v>
      </c>
      <c r="AS443" s="1">
        <v>97</v>
      </c>
      <c r="AT443" s="1">
        <v>114</v>
      </c>
      <c r="AU443" s="1">
        <v>315</v>
      </c>
      <c r="AV443" s="1">
        <v>327</v>
      </c>
      <c r="AW443" s="1">
        <v>384</v>
      </c>
      <c r="AX443" s="1">
        <v>535</v>
      </c>
      <c r="AY443" s="1">
        <v>594</v>
      </c>
      <c r="AZ443" s="1">
        <v>740</v>
      </c>
      <c r="BA443" s="1">
        <v>748</v>
      </c>
      <c r="BB443" s="1">
        <v>833</v>
      </c>
      <c r="BC443" s="1">
        <v>913</v>
      </c>
      <c r="BD443" s="1">
        <v>937</v>
      </c>
      <c r="BE443" s="1">
        <v>951</v>
      </c>
      <c r="BF443" s="1">
        <v>954</v>
      </c>
      <c r="BG443" s="1">
        <v>957</v>
      </c>
      <c r="BH443" s="1">
        <v>984</v>
      </c>
      <c r="BI443" s="1">
        <v>1129</v>
      </c>
      <c r="BJ443" s="1">
        <v>1354</v>
      </c>
      <c r="BK443" s="1">
        <v>1402</v>
      </c>
      <c r="BL443" s="1">
        <v>1647</v>
      </c>
      <c r="BM443" s="1">
        <v>1655</v>
      </c>
      <c r="BN443" s="1">
        <v>1658</v>
      </c>
      <c r="BO443" s="1">
        <v>1801</v>
      </c>
      <c r="BP443" s="1">
        <v>1898</v>
      </c>
      <c r="BQ443" s="1">
        <v>2045</v>
      </c>
      <c r="BR443" s="1">
        <v>2122</v>
      </c>
      <c r="BS443" s="1">
        <v>2186</v>
      </c>
      <c r="BT443" s="1">
        <v>2540</v>
      </c>
      <c r="BU443" s="1">
        <v>30</v>
      </c>
      <c r="BV443" s="1" t="b">
        <v>0</v>
      </c>
    </row>
    <row r="444" spans="1:74" x14ac:dyDescent="0.2">
      <c r="A444" s="1">
        <f>IF(ISERROR(SEARCH(Lookup!B$3,All!G444)),A443,A443+1)</f>
        <v>443</v>
      </c>
      <c r="B444" s="1" t="s">
        <v>3325</v>
      </c>
      <c r="C444" s="1" t="s">
        <v>3532</v>
      </c>
      <c r="D444" s="1" t="s">
        <v>3828</v>
      </c>
      <c r="E444" s="1" t="s">
        <v>53</v>
      </c>
      <c r="F444" s="1" t="s">
        <v>503</v>
      </c>
      <c r="G444" s="1" t="s">
        <v>763</v>
      </c>
      <c r="H444" s="1">
        <v>0</v>
      </c>
      <c r="I444" s="1">
        <v>0</v>
      </c>
      <c r="J444" s="1">
        <v>0</v>
      </c>
      <c r="K444" s="1">
        <v>1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7316</v>
      </c>
      <c r="U444" s="1">
        <v>346</v>
      </c>
      <c r="V444" s="3">
        <v>0.67049999999999998</v>
      </c>
      <c r="W444" s="3">
        <v>0.56069360000000001</v>
      </c>
      <c r="X444" s="3">
        <v>0.16300000000000001</v>
      </c>
      <c r="Y444" s="3">
        <v>3.0000000000000001E-3</v>
      </c>
      <c r="Z444" s="1">
        <v>1</v>
      </c>
      <c r="AA444" s="1">
        <v>1</v>
      </c>
      <c r="AB444" s="1">
        <v>1</v>
      </c>
      <c r="AC444" s="1">
        <v>1</v>
      </c>
      <c r="AD444" s="1">
        <v>1</v>
      </c>
      <c r="AE444" s="1">
        <v>1</v>
      </c>
      <c r="AF444" s="1">
        <v>1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62</v>
      </c>
      <c r="AN444" s="3">
        <v>42.040125168000003</v>
      </c>
      <c r="AO444" s="3">
        <v>19.959874831999997</v>
      </c>
      <c r="AP444" s="1" t="s">
        <v>6927</v>
      </c>
      <c r="AQ444" s="1">
        <v>22</v>
      </c>
      <c r="AR444" s="1">
        <v>79</v>
      </c>
      <c r="AS444" s="1">
        <v>87</v>
      </c>
      <c r="AT444" s="1">
        <v>107</v>
      </c>
      <c r="AU444" s="1">
        <v>117</v>
      </c>
      <c r="AV444" s="1">
        <v>441</v>
      </c>
      <c r="AW444" s="1">
        <v>466</v>
      </c>
      <c r="AX444" s="1">
        <v>550</v>
      </c>
      <c r="AY444" s="1">
        <v>597</v>
      </c>
      <c r="AZ444" s="1">
        <v>753</v>
      </c>
      <c r="BA444" s="1">
        <v>773</v>
      </c>
      <c r="BB444" s="1">
        <v>804</v>
      </c>
      <c r="BC444" s="1">
        <v>848</v>
      </c>
      <c r="BD444" s="1">
        <v>1055</v>
      </c>
      <c r="BE444" s="1">
        <v>1104</v>
      </c>
      <c r="BF444" s="1">
        <v>1553</v>
      </c>
      <c r="BG444" s="1">
        <v>1628</v>
      </c>
      <c r="BH444" s="1">
        <v>1648</v>
      </c>
      <c r="BI444" s="1">
        <v>1674</v>
      </c>
      <c r="BJ444" s="1">
        <v>1734</v>
      </c>
      <c r="BK444" s="1">
        <v>1840</v>
      </c>
      <c r="BL444" s="1">
        <v>1874</v>
      </c>
      <c r="BM444" s="1">
        <v>1882</v>
      </c>
      <c r="BN444" s="1">
        <v>1902</v>
      </c>
      <c r="BO444" s="1">
        <v>1967</v>
      </c>
      <c r="BP444" s="1">
        <v>2182</v>
      </c>
      <c r="BQ444" s="1">
        <v>2252</v>
      </c>
      <c r="BR444" s="1">
        <v>2455</v>
      </c>
      <c r="BS444" s="1">
        <v>2589</v>
      </c>
      <c r="BT444" s="1">
        <v>2641</v>
      </c>
      <c r="BU444" s="1">
        <v>3</v>
      </c>
      <c r="BV444" s="1" t="b">
        <v>1</v>
      </c>
    </row>
    <row r="445" spans="1:74" x14ac:dyDescent="0.2">
      <c r="A445" s="1">
        <f>IF(ISERROR(SEARCH(Lookup!B$3,All!G445)),A444,A444+1)</f>
        <v>444</v>
      </c>
      <c r="B445" s="1" t="s">
        <v>3585</v>
      </c>
      <c r="C445" s="1" t="s">
        <v>3586</v>
      </c>
      <c r="D445" s="1" t="s">
        <v>3829</v>
      </c>
      <c r="E445" s="1" t="s">
        <v>550</v>
      </c>
      <c r="F445" s="1" t="s">
        <v>551</v>
      </c>
      <c r="G445" s="1" t="s">
        <v>764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1</v>
      </c>
      <c r="Q445" s="1">
        <v>0</v>
      </c>
      <c r="R445" s="1">
        <v>0</v>
      </c>
      <c r="S445" s="1">
        <v>0</v>
      </c>
      <c r="T445" s="1">
        <v>7404</v>
      </c>
      <c r="U445" s="1">
        <v>385</v>
      </c>
      <c r="V445" s="3">
        <v>0.94810000000000005</v>
      </c>
      <c r="W445" s="3">
        <v>0.63049100000000002</v>
      </c>
      <c r="X445" s="3">
        <v>0.23699999999999999</v>
      </c>
      <c r="Y445" s="3">
        <v>6.2E-2</v>
      </c>
      <c r="Z445" s="1">
        <v>0</v>
      </c>
      <c r="AA445" s="1">
        <v>0</v>
      </c>
      <c r="AB445" s="1">
        <v>1</v>
      </c>
      <c r="AC445" s="1">
        <v>1</v>
      </c>
      <c r="AD445" s="1">
        <v>1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68</v>
      </c>
      <c r="AN445" s="3">
        <v>37.899805454999992</v>
      </c>
      <c r="AO445" s="3">
        <v>30.100194545000008</v>
      </c>
      <c r="AP445" s="1" t="s">
        <v>6927</v>
      </c>
      <c r="AQ445" s="1">
        <v>142</v>
      </c>
      <c r="AR445" s="1">
        <v>260</v>
      </c>
      <c r="AS445" s="1">
        <v>275</v>
      </c>
      <c r="AT445" s="1">
        <v>334</v>
      </c>
      <c r="AU445" s="1">
        <v>493</v>
      </c>
      <c r="AV445" s="1">
        <v>541</v>
      </c>
      <c r="AW445" s="1">
        <v>560</v>
      </c>
      <c r="AX445" s="1">
        <v>647</v>
      </c>
      <c r="AY445" s="1">
        <v>817</v>
      </c>
      <c r="AZ445" s="1">
        <v>863</v>
      </c>
      <c r="BA445" s="1">
        <v>869</v>
      </c>
      <c r="BB445" s="1">
        <v>949</v>
      </c>
      <c r="BC445" s="1">
        <v>962</v>
      </c>
      <c r="BD445" s="1">
        <v>1150</v>
      </c>
      <c r="BE445" s="1">
        <v>1158</v>
      </c>
      <c r="BF445" s="1">
        <v>1355</v>
      </c>
      <c r="BG445" s="1">
        <v>1424</v>
      </c>
      <c r="BH445" s="1">
        <v>1465</v>
      </c>
      <c r="BI445" s="1">
        <v>1518</v>
      </c>
      <c r="BJ445" s="1">
        <v>1586</v>
      </c>
      <c r="BK445" s="1">
        <v>1643</v>
      </c>
      <c r="BL445" s="1">
        <v>1665</v>
      </c>
      <c r="BM445" s="1">
        <v>1892</v>
      </c>
      <c r="BN445" s="1">
        <v>2148</v>
      </c>
      <c r="BO445" s="1">
        <v>2165</v>
      </c>
      <c r="BP445" s="1">
        <v>2255</v>
      </c>
      <c r="BQ445" s="1">
        <v>2280</v>
      </c>
      <c r="BR445" s="1">
        <v>2298</v>
      </c>
      <c r="BS445" s="1">
        <v>2371</v>
      </c>
      <c r="BT445" s="1">
        <v>2755</v>
      </c>
      <c r="BU445" s="1">
        <v>8</v>
      </c>
      <c r="BV445" s="1" t="b">
        <v>1</v>
      </c>
    </row>
    <row r="446" spans="1:74" x14ac:dyDescent="0.2">
      <c r="A446" s="1">
        <f>IF(ISERROR(SEARCH(Lookup!B$3,All!G446)),A445,A445+1)</f>
        <v>445</v>
      </c>
      <c r="B446" s="1" t="s">
        <v>3325</v>
      </c>
      <c r="C446" s="1" t="s">
        <v>3347</v>
      </c>
      <c r="D446" s="1" t="s">
        <v>3830</v>
      </c>
      <c r="E446" s="1" t="s">
        <v>53</v>
      </c>
      <c r="F446" s="1" t="s">
        <v>353</v>
      </c>
      <c r="G446" s="1" t="s">
        <v>765</v>
      </c>
      <c r="H446" s="1">
        <v>0</v>
      </c>
      <c r="I446" s="1">
        <v>0</v>
      </c>
      <c r="J446" s="1">
        <v>0</v>
      </c>
      <c r="K446" s="1">
        <v>1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7867</v>
      </c>
      <c r="U446" s="1">
        <v>730</v>
      </c>
      <c r="V446" s="3">
        <v>0.90959999999999996</v>
      </c>
      <c r="W446" s="3">
        <v>0.1</v>
      </c>
      <c r="X446" s="3">
        <v>0</v>
      </c>
      <c r="Y446" s="3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1</v>
      </c>
      <c r="AG446" s="1">
        <v>1</v>
      </c>
      <c r="AH446" s="1">
        <v>1</v>
      </c>
      <c r="AI446" s="1">
        <v>0</v>
      </c>
      <c r="AJ446" s="1">
        <v>0</v>
      </c>
      <c r="AK446" s="1">
        <v>0</v>
      </c>
      <c r="AL446" s="1">
        <v>0</v>
      </c>
      <c r="AM446" s="1">
        <v>95</v>
      </c>
      <c r="AN446" s="3">
        <v>87.558440000000004</v>
      </c>
      <c r="AO446" s="3">
        <v>7.4415599999999955</v>
      </c>
      <c r="AP446" s="1" t="s">
        <v>6925</v>
      </c>
      <c r="AQ446" s="1">
        <v>39</v>
      </c>
      <c r="AR446" s="1">
        <v>385</v>
      </c>
      <c r="AS446" s="1">
        <v>487</v>
      </c>
      <c r="AT446" s="1">
        <v>886</v>
      </c>
      <c r="AU446" s="1">
        <v>896</v>
      </c>
      <c r="AV446" s="1">
        <v>982</v>
      </c>
      <c r="AW446" s="1">
        <v>1125</v>
      </c>
      <c r="AX446" s="1">
        <v>1132</v>
      </c>
      <c r="AY446" s="1">
        <v>1312</v>
      </c>
      <c r="AZ446" s="1">
        <v>1313</v>
      </c>
      <c r="BA446" s="1">
        <v>1401</v>
      </c>
      <c r="BB446" s="1">
        <v>1474</v>
      </c>
      <c r="BC446" s="1">
        <v>1531</v>
      </c>
      <c r="BD446" s="1">
        <v>1678</v>
      </c>
      <c r="BE446" s="1">
        <v>1767</v>
      </c>
      <c r="BF446" s="1">
        <v>1780</v>
      </c>
      <c r="BG446" s="1">
        <v>2018</v>
      </c>
      <c r="BH446" s="1">
        <v>2141</v>
      </c>
      <c r="BI446" s="1">
        <v>2174</v>
      </c>
      <c r="BJ446" s="1">
        <v>2178</v>
      </c>
      <c r="BK446" s="1">
        <v>2196</v>
      </c>
      <c r="BL446" s="1">
        <v>2206</v>
      </c>
      <c r="BM446" s="1">
        <v>2294</v>
      </c>
      <c r="BN446" s="1">
        <v>2385</v>
      </c>
      <c r="BO446" s="1">
        <v>2403</v>
      </c>
      <c r="BP446" s="1">
        <v>2515</v>
      </c>
      <c r="BQ446" s="1">
        <v>2595</v>
      </c>
      <c r="BR446" s="1">
        <v>2613</v>
      </c>
      <c r="BS446" s="1">
        <v>2614</v>
      </c>
      <c r="BT446" s="1">
        <v>2746</v>
      </c>
      <c r="BU446" s="1">
        <v>3</v>
      </c>
      <c r="BV446" s="1" t="b">
        <v>1</v>
      </c>
    </row>
    <row r="447" spans="1:74" x14ac:dyDescent="0.2">
      <c r="A447" s="1">
        <f>IF(ISERROR(SEARCH(Lookup!B$3,All!G447)),A446,A446+1)</f>
        <v>446</v>
      </c>
      <c r="B447" s="1" t="s">
        <v>3325</v>
      </c>
      <c r="C447" s="1" t="s">
        <v>3347</v>
      </c>
      <c r="D447" s="1" t="s">
        <v>3831</v>
      </c>
      <c r="E447" s="1" t="s">
        <v>53</v>
      </c>
      <c r="F447" s="1" t="s">
        <v>353</v>
      </c>
      <c r="G447" s="1" t="s">
        <v>766</v>
      </c>
      <c r="H447" s="1">
        <v>0</v>
      </c>
      <c r="I447" s="1">
        <v>0</v>
      </c>
      <c r="J447" s="1">
        <v>0</v>
      </c>
      <c r="K447" s="1">
        <v>1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7867</v>
      </c>
      <c r="U447" s="1">
        <v>917</v>
      </c>
      <c r="V447" s="3">
        <v>0.90510000000000002</v>
      </c>
      <c r="W447" s="3">
        <v>0.1068702</v>
      </c>
      <c r="X447" s="3">
        <v>5.1999999999999998E-2</v>
      </c>
      <c r="Y447" s="3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1</v>
      </c>
      <c r="AJ447" s="1">
        <v>1</v>
      </c>
      <c r="AK447" s="1">
        <v>1</v>
      </c>
      <c r="AL447" s="1">
        <v>1</v>
      </c>
      <c r="AM447" s="1">
        <v>62</v>
      </c>
      <c r="AN447" s="3">
        <v>85.166670750999998</v>
      </c>
      <c r="AO447" s="3">
        <v>-23.166670750999998</v>
      </c>
      <c r="AP447" s="1" t="s">
        <v>6926</v>
      </c>
      <c r="AQ447" s="1">
        <v>24</v>
      </c>
      <c r="AR447" s="1">
        <v>28</v>
      </c>
      <c r="AS447" s="1">
        <v>52</v>
      </c>
      <c r="AT447" s="1">
        <v>127</v>
      </c>
      <c r="AU447" s="1">
        <v>205</v>
      </c>
      <c r="AV447" s="1">
        <v>225</v>
      </c>
      <c r="AW447" s="1">
        <v>400</v>
      </c>
      <c r="AX447" s="1">
        <v>488</v>
      </c>
      <c r="AY447" s="1">
        <v>554</v>
      </c>
      <c r="AZ447" s="1">
        <v>567</v>
      </c>
      <c r="BA447" s="1">
        <v>632</v>
      </c>
      <c r="BB447" s="1">
        <v>660</v>
      </c>
      <c r="BC447" s="1">
        <v>664</v>
      </c>
      <c r="BD447" s="1">
        <v>675</v>
      </c>
      <c r="BE447" s="1">
        <v>766</v>
      </c>
      <c r="BF447" s="1">
        <v>772</v>
      </c>
      <c r="BG447" s="1">
        <v>864</v>
      </c>
      <c r="BH447" s="1">
        <v>904</v>
      </c>
      <c r="BI447" s="1">
        <v>1186</v>
      </c>
      <c r="BJ447" s="1">
        <v>1382</v>
      </c>
      <c r="BK447" s="1">
        <v>1495</v>
      </c>
      <c r="BL447" s="1">
        <v>1576</v>
      </c>
      <c r="BM447" s="1">
        <v>1587</v>
      </c>
      <c r="BN447" s="1">
        <v>1606</v>
      </c>
      <c r="BO447" s="1">
        <v>1940</v>
      </c>
      <c r="BP447" s="1">
        <v>1996</v>
      </c>
      <c r="BQ447" s="1">
        <v>2026</v>
      </c>
      <c r="BR447" s="1">
        <v>2046</v>
      </c>
      <c r="BS447" s="1">
        <v>2076</v>
      </c>
      <c r="BT447" s="1">
        <v>2480</v>
      </c>
      <c r="BU447" s="1">
        <v>25</v>
      </c>
      <c r="BV447" s="1" t="b">
        <v>0</v>
      </c>
    </row>
    <row r="448" spans="1:74" x14ac:dyDescent="0.2">
      <c r="A448" s="1">
        <f>IF(ISERROR(SEARCH(Lookup!B$3,All!G448)),A447,A447+1)</f>
        <v>447</v>
      </c>
      <c r="B448" s="1" t="s">
        <v>3328</v>
      </c>
      <c r="C448" s="1" t="s">
        <v>3832</v>
      </c>
      <c r="D448" s="1" t="s">
        <v>3833</v>
      </c>
      <c r="E448" s="1" t="s">
        <v>339</v>
      </c>
      <c r="F448" s="1" t="s">
        <v>767</v>
      </c>
      <c r="G448" s="1" t="s">
        <v>768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1</v>
      </c>
      <c r="S448" s="1">
        <v>0</v>
      </c>
      <c r="T448" s="1">
        <v>7316</v>
      </c>
      <c r="U448" s="1">
        <v>500</v>
      </c>
      <c r="V448" s="3">
        <v>0.91</v>
      </c>
      <c r="W448" s="3">
        <v>0.58799999999999997</v>
      </c>
      <c r="X448" s="3">
        <v>5.3999999999999999E-2</v>
      </c>
      <c r="Y448" s="3">
        <v>0</v>
      </c>
      <c r="Z448" s="1">
        <v>1</v>
      </c>
      <c r="AA448" s="1">
        <v>1</v>
      </c>
      <c r="AB448" s="1">
        <v>1</v>
      </c>
      <c r="AC448" s="1">
        <v>1</v>
      </c>
      <c r="AD448" s="1">
        <v>1</v>
      </c>
      <c r="AE448" s="1">
        <v>1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47</v>
      </c>
      <c r="AN448" s="3">
        <v>46.428410000000007</v>
      </c>
      <c r="AO448" s="3">
        <v>0.57158999999999338</v>
      </c>
      <c r="AP448" s="1" t="s">
        <v>6925</v>
      </c>
      <c r="AQ448" s="1">
        <v>80</v>
      </c>
      <c r="AR448" s="1">
        <v>204</v>
      </c>
      <c r="AS448" s="1">
        <v>372</v>
      </c>
      <c r="AT448" s="1">
        <v>379</v>
      </c>
      <c r="AU448" s="1">
        <v>436</v>
      </c>
      <c r="AV448" s="1">
        <v>585</v>
      </c>
      <c r="AW448" s="1">
        <v>755</v>
      </c>
      <c r="AX448" s="1">
        <v>893</v>
      </c>
      <c r="AY448" s="1">
        <v>955</v>
      </c>
      <c r="AZ448" s="1">
        <v>975</v>
      </c>
      <c r="BA448" s="1">
        <v>1078</v>
      </c>
      <c r="BB448" s="1">
        <v>1160</v>
      </c>
      <c r="BC448" s="1">
        <v>1306</v>
      </c>
      <c r="BD448" s="1">
        <v>1345</v>
      </c>
      <c r="BE448" s="1">
        <v>1348</v>
      </c>
      <c r="BF448" s="1">
        <v>1436</v>
      </c>
      <c r="BG448" s="1">
        <v>1498</v>
      </c>
      <c r="BH448" s="1">
        <v>1519</v>
      </c>
      <c r="BI448" s="1">
        <v>1639</v>
      </c>
      <c r="BJ448" s="1">
        <v>1716</v>
      </c>
      <c r="BK448" s="1">
        <v>1860</v>
      </c>
      <c r="BL448" s="1">
        <v>1871</v>
      </c>
      <c r="BM448" s="1">
        <v>1926</v>
      </c>
      <c r="BN448" s="1">
        <v>2003</v>
      </c>
      <c r="BO448" s="1">
        <v>2028</v>
      </c>
      <c r="BP448" s="1">
        <v>2029</v>
      </c>
      <c r="BQ448" s="1">
        <v>2081</v>
      </c>
      <c r="BR448" s="1">
        <v>2209</v>
      </c>
      <c r="BS448" s="1">
        <v>2339</v>
      </c>
      <c r="BT448" s="1">
        <v>2626</v>
      </c>
      <c r="BU448" s="1">
        <v>20</v>
      </c>
      <c r="BV448" s="1" t="b">
        <v>0</v>
      </c>
    </row>
    <row r="449" spans="1:74" x14ac:dyDescent="0.2">
      <c r="A449" s="1">
        <f>IF(ISERROR(SEARCH(Lookup!B$3,All!G449)),A448,A448+1)</f>
        <v>448</v>
      </c>
      <c r="B449" s="1" t="s">
        <v>3368</v>
      </c>
      <c r="C449" s="1" t="s">
        <v>3820</v>
      </c>
      <c r="D449" s="1" t="s">
        <v>3834</v>
      </c>
      <c r="E449" s="1" t="s">
        <v>149</v>
      </c>
      <c r="F449" s="1" t="s">
        <v>299</v>
      </c>
      <c r="G449" s="1" t="s">
        <v>769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1</v>
      </c>
      <c r="R449" s="1">
        <v>0</v>
      </c>
      <c r="S449" s="1">
        <v>0</v>
      </c>
      <c r="T449" s="1">
        <v>7316</v>
      </c>
      <c r="U449" s="1">
        <v>308</v>
      </c>
      <c r="V449" s="3">
        <v>0.98050000000000004</v>
      </c>
      <c r="W449" s="3">
        <v>0.59740260000000001</v>
      </c>
      <c r="X449" s="3">
        <v>0.13600000000000001</v>
      </c>
      <c r="Y449" s="3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1</v>
      </c>
      <c r="AG449" s="1">
        <v>1</v>
      </c>
      <c r="AH449" s="1">
        <v>1</v>
      </c>
      <c r="AI449" s="1">
        <v>0</v>
      </c>
      <c r="AJ449" s="1">
        <v>0</v>
      </c>
      <c r="AK449" s="1">
        <v>0</v>
      </c>
      <c r="AL449" s="1">
        <v>0</v>
      </c>
      <c r="AM449" s="1">
        <v>23</v>
      </c>
      <c r="AN449" s="3">
        <v>43.705070212999999</v>
      </c>
      <c r="AO449" s="3">
        <v>-20.705070212999999</v>
      </c>
      <c r="AP449" s="1" t="s">
        <v>6926</v>
      </c>
      <c r="AQ449" s="1">
        <v>251</v>
      </c>
      <c r="AR449" s="1">
        <v>429</v>
      </c>
      <c r="AS449" s="1">
        <v>599</v>
      </c>
      <c r="AT449" s="1">
        <v>910</v>
      </c>
      <c r="AU449" s="1">
        <v>1045</v>
      </c>
      <c r="AV449" s="1">
        <v>1081</v>
      </c>
      <c r="AW449" s="1">
        <v>1089</v>
      </c>
      <c r="AX449" s="1">
        <v>1190</v>
      </c>
      <c r="AY449" s="1">
        <v>1224</v>
      </c>
      <c r="AZ449" s="1">
        <v>1230</v>
      </c>
      <c r="BA449" s="1">
        <v>1274</v>
      </c>
      <c r="BB449" s="1">
        <v>1560</v>
      </c>
      <c r="BC449" s="1">
        <v>1637</v>
      </c>
      <c r="BD449" s="1">
        <v>1739</v>
      </c>
      <c r="BE449" s="1">
        <v>1802</v>
      </c>
      <c r="BF449" s="1">
        <v>1939</v>
      </c>
      <c r="BG449" s="1">
        <v>1971</v>
      </c>
      <c r="BH449" s="1">
        <v>2044</v>
      </c>
      <c r="BI449" s="1">
        <v>2134</v>
      </c>
      <c r="BJ449" s="1">
        <v>2154</v>
      </c>
      <c r="BK449" s="1">
        <v>2155</v>
      </c>
      <c r="BL449" s="1">
        <v>2162</v>
      </c>
      <c r="BM449" s="1">
        <v>2164</v>
      </c>
      <c r="BN449" s="1">
        <v>2262</v>
      </c>
      <c r="BO449" s="1">
        <v>2267</v>
      </c>
      <c r="BP449" s="1">
        <v>2268</v>
      </c>
      <c r="BQ449" s="1">
        <v>2290</v>
      </c>
      <c r="BR449" s="1">
        <v>2374</v>
      </c>
      <c r="BS449" s="1">
        <v>2458</v>
      </c>
      <c r="BT449" s="1">
        <v>2534</v>
      </c>
      <c r="BU449" s="1">
        <v>30</v>
      </c>
      <c r="BV449" s="1" t="b">
        <v>0</v>
      </c>
    </row>
    <row r="450" spans="1:74" x14ac:dyDescent="0.2">
      <c r="A450" s="1">
        <f>IF(ISERROR(SEARCH(Lookup!B$3,All!G450)),A449,A449+1)</f>
        <v>449</v>
      </c>
      <c r="B450" s="1" t="s">
        <v>3368</v>
      </c>
      <c r="C450" s="1" t="s">
        <v>3820</v>
      </c>
      <c r="D450" s="1" t="s">
        <v>3835</v>
      </c>
      <c r="E450" s="1" t="s">
        <v>149</v>
      </c>
      <c r="F450" s="1" t="s">
        <v>299</v>
      </c>
      <c r="G450" s="1" t="s">
        <v>770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1</v>
      </c>
      <c r="R450" s="1">
        <v>0</v>
      </c>
      <c r="S450" s="1">
        <v>0</v>
      </c>
      <c r="T450" s="1">
        <v>7316</v>
      </c>
      <c r="U450" s="1">
        <v>429</v>
      </c>
      <c r="V450" s="3">
        <v>0.97440000000000004</v>
      </c>
      <c r="W450" s="3">
        <v>0.49883450000000001</v>
      </c>
      <c r="X450" s="3">
        <v>0.17499999999999999</v>
      </c>
      <c r="Y450" s="3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1</v>
      </c>
      <c r="AJ450" s="1">
        <v>1</v>
      </c>
      <c r="AK450" s="1">
        <v>1</v>
      </c>
      <c r="AL450" s="1">
        <v>1</v>
      </c>
      <c r="AM450" s="1">
        <v>29</v>
      </c>
      <c r="AN450" s="3">
        <v>50.227476922500003</v>
      </c>
      <c r="AO450" s="3">
        <v>-21.227476922500003</v>
      </c>
      <c r="AP450" s="1" t="s">
        <v>6926</v>
      </c>
      <c r="AQ450" s="1">
        <v>106</v>
      </c>
      <c r="AR450" s="1">
        <v>139</v>
      </c>
      <c r="AS450" s="1">
        <v>190</v>
      </c>
      <c r="AT450" s="1">
        <v>290</v>
      </c>
      <c r="AU450" s="1">
        <v>344</v>
      </c>
      <c r="AV450" s="1">
        <v>482</v>
      </c>
      <c r="AW450" s="1">
        <v>589</v>
      </c>
      <c r="AX450" s="1">
        <v>601</v>
      </c>
      <c r="AY450" s="1">
        <v>614</v>
      </c>
      <c r="AZ450" s="1">
        <v>648</v>
      </c>
      <c r="BA450" s="1">
        <v>695</v>
      </c>
      <c r="BB450" s="1">
        <v>729</v>
      </c>
      <c r="BC450" s="1">
        <v>750</v>
      </c>
      <c r="BD450" s="1">
        <v>751</v>
      </c>
      <c r="BE450" s="1">
        <v>865</v>
      </c>
      <c r="BF450" s="1">
        <v>918</v>
      </c>
      <c r="BG450" s="1">
        <v>998</v>
      </c>
      <c r="BH450" s="1">
        <v>1048</v>
      </c>
      <c r="BI450" s="1">
        <v>1114</v>
      </c>
      <c r="BJ450" s="1">
        <v>1116</v>
      </c>
      <c r="BK450" s="1">
        <v>1228</v>
      </c>
      <c r="BL450" s="1">
        <v>1267</v>
      </c>
      <c r="BM450" s="1">
        <v>1499</v>
      </c>
      <c r="BN450" s="1">
        <v>1559</v>
      </c>
      <c r="BO450" s="1">
        <v>1598</v>
      </c>
      <c r="BP450" s="1">
        <v>1701</v>
      </c>
      <c r="BQ450" s="1">
        <v>1704</v>
      </c>
      <c r="BR450" s="1">
        <v>1964</v>
      </c>
      <c r="BS450" s="1">
        <v>1992</v>
      </c>
      <c r="BT450" s="1">
        <v>2023</v>
      </c>
      <c r="BU450" s="1">
        <v>24</v>
      </c>
      <c r="BV450" s="1" t="b">
        <v>0</v>
      </c>
    </row>
    <row r="451" spans="1:74" x14ac:dyDescent="0.2">
      <c r="A451" s="1">
        <f>IF(ISERROR(SEARCH(Lookup!B$3,All!G451)),A450,A450+1)</f>
        <v>450</v>
      </c>
      <c r="B451" s="1" t="s">
        <v>3328</v>
      </c>
      <c r="C451" s="1" t="s">
        <v>3832</v>
      </c>
      <c r="D451" s="1" t="s">
        <v>3836</v>
      </c>
      <c r="E451" s="1" t="s">
        <v>339</v>
      </c>
      <c r="F451" s="1" t="s">
        <v>767</v>
      </c>
      <c r="G451" s="1" t="s">
        <v>771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1</v>
      </c>
      <c r="S451" s="1">
        <v>0</v>
      </c>
      <c r="T451" s="1">
        <v>7316</v>
      </c>
      <c r="U451" s="1">
        <v>342</v>
      </c>
      <c r="V451" s="3">
        <v>0.89470000000000005</v>
      </c>
      <c r="W451" s="3">
        <v>0.4561403</v>
      </c>
      <c r="X451" s="3">
        <v>0.105</v>
      </c>
      <c r="Y451" s="3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1</v>
      </c>
      <c r="AJ451" s="1">
        <v>1</v>
      </c>
      <c r="AK451" s="1">
        <v>1</v>
      </c>
      <c r="AL451" s="1">
        <v>1</v>
      </c>
      <c r="AM451" s="1">
        <v>44</v>
      </c>
      <c r="AN451" s="3">
        <v>55.108154051500001</v>
      </c>
      <c r="AO451" s="3">
        <v>-11.108154051500001</v>
      </c>
      <c r="AP451" s="1" t="s">
        <v>6925</v>
      </c>
      <c r="AQ451" s="1">
        <v>19</v>
      </c>
      <c r="AR451" s="1">
        <v>58</v>
      </c>
      <c r="AS451" s="1">
        <v>161</v>
      </c>
      <c r="AT451" s="1">
        <v>203</v>
      </c>
      <c r="AU451" s="1">
        <v>271</v>
      </c>
      <c r="AV451" s="1">
        <v>279</v>
      </c>
      <c r="AW451" s="1">
        <v>296</v>
      </c>
      <c r="AX451" s="1">
        <v>529</v>
      </c>
      <c r="AY451" s="1">
        <v>586</v>
      </c>
      <c r="AZ451" s="1">
        <v>725</v>
      </c>
      <c r="BA451" s="1">
        <v>765</v>
      </c>
      <c r="BB451" s="1">
        <v>879</v>
      </c>
      <c r="BC451" s="1">
        <v>1011</v>
      </c>
      <c r="BD451" s="1">
        <v>1043</v>
      </c>
      <c r="BE451" s="1">
        <v>1060</v>
      </c>
      <c r="BF451" s="1">
        <v>1066</v>
      </c>
      <c r="BG451" s="1">
        <v>1095</v>
      </c>
      <c r="BH451" s="1">
        <v>1296</v>
      </c>
      <c r="BI451" s="1">
        <v>1336</v>
      </c>
      <c r="BJ451" s="1">
        <v>1426</v>
      </c>
      <c r="BK451" s="1">
        <v>1450</v>
      </c>
      <c r="BL451" s="1">
        <v>1501</v>
      </c>
      <c r="BM451" s="1">
        <v>1510</v>
      </c>
      <c r="BN451" s="1">
        <v>1520</v>
      </c>
      <c r="BO451" s="1">
        <v>1602</v>
      </c>
      <c r="BP451" s="1">
        <v>1847</v>
      </c>
      <c r="BQ451" s="1">
        <v>1857</v>
      </c>
      <c r="BR451" s="1">
        <v>1930</v>
      </c>
      <c r="BS451" s="1">
        <v>2063</v>
      </c>
      <c r="BT451" s="1">
        <v>2322</v>
      </c>
      <c r="BU451" s="1">
        <v>21</v>
      </c>
      <c r="BV451" s="1" t="b">
        <v>0</v>
      </c>
    </row>
    <row r="452" spans="1:74" x14ac:dyDescent="0.2">
      <c r="A452" s="1">
        <f>IF(ISERROR(SEARCH(Lookup!B$3,All!G452)),A451,A451+1)</f>
        <v>451</v>
      </c>
      <c r="B452" s="1" t="s">
        <v>3311</v>
      </c>
      <c r="C452" s="1" t="s">
        <v>3837</v>
      </c>
      <c r="D452" s="1" t="s">
        <v>3838</v>
      </c>
      <c r="E452" s="1" t="s">
        <v>64</v>
      </c>
      <c r="F452" s="1" t="s">
        <v>261</v>
      </c>
      <c r="G452" s="1" t="s">
        <v>772</v>
      </c>
      <c r="H452" s="1">
        <v>0</v>
      </c>
      <c r="I452" s="1">
        <v>0</v>
      </c>
      <c r="J452" s="1">
        <v>1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10365</v>
      </c>
      <c r="U452" s="1">
        <v>763</v>
      </c>
      <c r="V452" s="3">
        <v>0.6946</v>
      </c>
      <c r="W452" s="3">
        <v>0.28664919999999999</v>
      </c>
      <c r="X452" s="3">
        <v>0.25700000000000001</v>
      </c>
      <c r="Y452" s="3">
        <v>1.9E-2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1</v>
      </c>
      <c r="AG452" s="1">
        <v>1</v>
      </c>
      <c r="AH452" s="1">
        <v>1</v>
      </c>
      <c r="AI452" s="1">
        <v>0</v>
      </c>
      <c r="AJ452" s="1">
        <v>0</v>
      </c>
      <c r="AK452" s="1">
        <v>0</v>
      </c>
      <c r="AL452" s="1">
        <v>0</v>
      </c>
      <c r="AM452" s="1">
        <v>42</v>
      </c>
      <c r="AN452" s="3">
        <v>61.347339646000002</v>
      </c>
      <c r="AO452" s="3">
        <v>-19.347339646000002</v>
      </c>
      <c r="AP452" s="1" t="s">
        <v>6926</v>
      </c>
      <c r="AQ452" s="1">
        <v>75</v>
      </c>
      <c r="AR452" s="1">
        <v>182</v>
      </c>
      <c r="AS452" s="1">
        <v>310</v>
      </c>
      <c r="AT452" s="1">
        <v>398</v>
      </c>
      <c r="AU452" s="1">
        <v>558</v>
      </c>
      <c r="AV452" s="1">
        <v>816</v>
      </c>
      <c r="AW452" s="1">
        <v>838</v>
      </c>
      <c r="AX452" s="1">
        <v>1046</v>
      </c>
      <c r="AY452" s="1">
        <v>1201</v>
      </c>
      <c r="AZ452" s="1">
        <v>1245</v>
      </c>
      <c r="BA452" s="1">
        <v>1370</v>
      </c>
      <c r="BB452" s="1">
        <v>1387</v>
      </c>
      <c r="BC452" s="1">
        <v>1388</v>
      </c>
      <c r="BD452" s="1">
        <v>1460</v>
      </c>
      <c r="BE452" s="1">
        <v>1516</v>
      </c>
      <c r="BF452" s="1">
        <v>1758</v>
      </c>
      <c r="BG452" s="1">
        <v>1815</v>
      </c>
      <c r="BH452" s="1">
        <v>1886</v>
      </c>
      <c r="BI452" s="1">
        <v>2071</v>
      </c>
      <c r="BJ452" s="1">
        <v>2078</v>
      </c>
      <c r="BK452" s="1">
        <v>2087</v>
      </c>
      <c r="BL452" s="1">
        <v>2132</v>
      </c>
      <c r="BM452" s="1">
        <v>2158</v>
      </c>
      <c r="BN452" s="1">
        <v>2160</v>
      </c>
      <c r="BO452" s="1">
        <v>2173</v>
      </c>
      <c r="BP452" s="1">
        <v>2197</v>
      </c>
      <c r="BQ452" s="1">
        <v>2273</v>
      </c>
      <c r="BR452" s="1">
        <v>2377</v>
      </c>
      <c r="BS452" s="1">
        <v>2407</v>
      </c>
      <c r="BT452" s="1">
        <v>2494</v>
      </c>
      <c r="BU452" s="1">
        <v>25</v>
      </c>
      <c r="BV452" s="1" t="b">
        <v>0</v>
      </c>
    </row>
    <row r="453" spans="1:74" x14ac:dyDescent="0.2">
      <c r="A453" s="1">
        <f>IF(ISERROR(SEARCH(Lookup!B$3,All!G453)),A452,A452+1)</f>
        <v>452</v>
      </c>
      <c r="B453" s="1" t="s">
        <v>3325</v>
      </c>
      <c r="C453" s="1" t="s">
        <v>3839</v>
      </c>
      <c r="D453" s="1" t="s">
        <v>3840</v>
      </c>
      <c r="E453" s="1" t="s">
        <v>53</v>
      </c>
      <c r="F453" s="1" t="s">
        <v>773</v>
      </c>
      <c r="G453" s="1" t="s">
        <v>774</v>
      </c>
      <c r="H453" s="1">
        <v>0</v>
      </c>
      <c r="I453" s="1">
        <v>0</v>
      </c>
      <c r="J453" s="1">
        <v>0</v>
      </c>
      <c r="K453" s="1">
        <v>1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7316</v>
      </c>
      <c r="U453" s="1">
        <v>346</v>
      </c>
      <c r="V453" s="3">
        <v>0.38440000000000002</v>
      </c>
      <c r="W453" s="3">
        <v>0.81213869999999999</v>
      </c>
      <c r="X453" s="3">
        <v>0.1</v>
      </c>
      <c r="Y453" s="3">
        <v>0.155</v>
      </c>
      <c r="Z453" s="1">
        <v>1</v>
      </c>
      <c r="AA453" s="1">
        <v>1</v>
      </c>
      <c r="AB453" s="1">
        <v>1</v>
      </c>
      <c r="AC453" s="1">
        <v>1</v>
      </c>
      <c r="AD453" s="1">
        <v>1</v>
      </c>
      <c r="AE453" s="1">
        <v>1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55</v>
      </c>
      <c r="AN453" s="3">
        <v>22.272595343499997</v>
      </c>
      <c r="AO453" s="3">
        <v>32.727404656499999</v>
      </c>
      <c r="AP453" s="1" t="s">
        <v>6927</v>
      </c>
      <c r="AQ453" s="1">
        <v>50</v>
      </c>
      <c r="AR453" s="1">
        <v>177</v>
      </c>
      <c r="AS453" s="1">
        <v>224</v>
      </c>
      <c r="AT453" s="1">
        <v>297</v>
      </c>
      <c r="AU453" s="1">
        <v>298</v>
      </c>
      <c r="AV453" s="1">
        <v>403</v>
      </c>
      <c r="AW453" s="1">
        <v>434</v>
      </c>
      <c r="AX453" s="1">
        <v>480</v>
      </c>
      <c r="AY453" s="1">
        <v>494</v>
      </c>
      <c r="AZ453" s="1">
        <v>613</v>
      </c>
      <c r="BA453" s="1">
        <v>624</v>
      </c>
      <c r="BB453" s="1">
        <v>714</v>
      </c>
      <c r="BC453" s="1">
        <v>721</v>
      </c>
      <c r="BD453" s="1">
        <v>746</v>
      </c>
      <c r="BE453" s="1">
        <v>857</v>
      </c>
      <c r="BF453" s="1">
        <v>859</v>
      </c>
      <c r="BG453" s="1">
        <v>873</v>
      </c>
      <c r="BH453" s="1">
        <v>888</v>
      </c>
      <c r="BI453" s="1">
        <v>1055</v>
      </c>
      <c r="BJ453" s="1">
        <v>1072</v>
      </c>
      <c r="BK453" s="1">
        <v>1347</v>
      </c>
      <c r="BL453" s="1">
        <v>1543</v>
      </c>
      <c r="BM453" s="1">
        <v>1582</v>
      </c>
      <c r="BN453" s="1">
        <v>1603</v>
      </c>
      <c r="BO453" s="1">
        <v>1605</v>
      </c>
      <c r="BP453" s="1">
        <v>1679</v>
      </c>
      <c r="BQ453" s="1">
        <v>2552</v>
      </c>
      <c r="BR453" s="1">
        <v>2794</v>
      </c>
      <c r="BS453" s="1">
        <v>2795</v>
      </c>
      <c r="BT453" s="1">
        <v>2808</v>
      </c>
      <c r="BU453" s="1">
        <v>7</v>
      </c>
      <c r="BV453" s="1" t="b">
        <v>1</v>
      </c>
    </row>
    <row r="454" spans="1:74" x14ac:dyDescent="0.2">
      <c r="A454" s="1">
        <f>IF(ISERROR(SEARCH(Lookup!B$3,All!G454)),A453,A453+1)</f>
        <v>453</v>
      </c>
      <c r="B454" s="1" t="s">
        <v>3442</v>
      </c>
      <c r="C454" s="1" t="s">
        <v>3841</v>
      </c>
      <c r="D454" s="1" t="s">
        <v>3842</v>
      </c>
      <c r="E454" s="1" t="s">
        <v>78</v>
      </c>
      <c r="F454" s="1" t="s">
        <v>775</v>
      </c>
      <c r="G454" s="1" t="s">
        <v>776</v>
      </c>
      <c r="H454" s="1">
        <v>0</v>
      </c>
      <c r="I454" s="1">
        <v>0</v>
      </c>
      <c r="J454" s="1">
        <v>1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8307</v>
      </c>
      <c r="U454" s="1">
        <v>1141</v>
      </c>
      <c r="V454" s="3">
        <v>0.63370000000000004</v>
      </c>
      <c r="W454" s="3">
        <v>0.28483789999999998</v>
      </c>
      <c r="X454" s="3">
        <v>0.13</v>
      </c>
      <c r="Y454" s="3">
        <v>0.20100000000000001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1</v>
      </c>
      <c r="AJ454" s="1">
        <v>1</v>
      </c>
      <c r="AK454" s="1">
        <v>1</v>
      </c>
      <c r="AL454" s="1">
        <v>1</v>
      </c>
      <c r="AM454" s="1">
        <v>69</v>
      </c>
      <c r="AN454" s="3">
        <v>67.215733739499996</v>
      </c>
      <c r="AO454" s="3">
        <v>1.7842662605000044</v>
      </c>
      <c r="AP454" s="1" t="s">
        <v>6925</v>
      </c>
      <c r="AQ454" s="1">
        <v>94</v>
      </c>
      <c r="AR454" s="1">
        <v>97</v>
      </c>
      <c r="AS454" s="1">
        <v>311</v>
      </c>
      <c r="AT454" s="1">
        <v>486</v>
      </c>
      <c r="AU454" s="1">
        <v>740</v>
      </c>
      <c r="AV454" s="1">
        <v>748</v>
      </c>
      <c r="AW454" s="1">
        <v>830</v>
      </c>
      <c r="AX454" s="1">
        <v>856</v>
      </c>
      <c r="AY454" s="1">
        <v>864</v>
      </c>
      <c r="AZ454" s="1">
        <v>898</v>
      </c>
      <c r="BA454" s="1">
        <v>913</v>
      </c>
      <c r="BB454" s="1">
        <v>914</v>
      </c>
      <c r="BC454" s="1">
        <v>984</v>
      </c>
      <c r="BD454" s="1">
        <v>1103</v>
      </c>
      <c r="BE454" s="1">
        <v>1155</v>
      </c>
      <c r="BF454" s="1">
        <v>1214</v>
      </c>
      <c r="BG454" s="1">
        <v>1320</v>
      </c>
      <c r="BH454" s="1">
        <v>1398</v>
      </c>
      <c r="BI454" s="1">
        <v>1445</v>
      </c>
      <c r="BJ454" s="1">
        <v>1631</v>
      </c>
      <c r="BK454" s="1">
        <v>1655</v>
      </c>
      <c r="BL454" s="1">
        <v>1745</v>
      </c>
      <c r="BM454" s="1">
        <v>1836</v>
      </c>
      <c r="BN454" s="1">
        <v>1949</v>
      </c>
      <c r="BO454" s="1">
        <v>2019</v>
      </c>
      <c r="BP454" s="1">
        <v>2046</v>
      </c>
      <c r="BQ454" s="1">
        <v>2054</v>
      </c>
      <c r="BR454" s="1">
        <v>2168</v>
      </c>
      <c r="BS454" s="1">
        <v>2186</v>
      </c>
      <c r="BT454" s="1">
        <v>2273</v>
      </c>
      <c r="BU454" s="1">
        <v>7</v>
      </c>
      <c r="BV454" s="1" t="b">
        <v>1</v>
      </c>
    </row>
    <row r="455" spans="1:74" x14ac:dyDescent="0.2">
      <c r="A455" s="1">
        <f>IF(ISERROR(SEARCH(Lookup!B$3,All!G455)),A454,A454+1)</f>
        <v>454</v>
      </c>
      <c r="B455" s="1" t="s">
        <v>3325</v>
      </c>
      <c r="C455" s="1" t="s">
        <v>3376</v>
      </c>
      <c r="D455" s="1" t="s">
        <v>3843</v>
      </c>
      <c r="E455" s="1" t="s">
        <v>53</v>
      </c>
      <c r="F455" s="1" t="s">
        <v>375</v>
      </c>
      <c r="G455" s="1" t="s">
        <v>777</v>
      </c>
      <c r="H455" s="1">
        <v>0</v>
      </c>
      <c r="I455" s="1">
        <v>1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7546</v>
      </c>
      <c r="U455" s="1">
        <v>269</v>
      </c>
      <c r="V455" s="3">
        <v>0.13009999999999999</v>
      </c>
      <c r="W455" s="3">
        <v>0.98513010000000001</v>
      </c>
      <c r="X455" s="3">
        <v>9.6000000000000002E-2</v>
      </c>
      <c r="Y455" s="3">
        <v>4.0000000000000001E-3</v>
      </c>
      <c r="Z455" s="1">
        <v>1</v>
      </c>
      <c r="AA455" s="1">
        <v>1</v>
      </c>
      <c r="AB455" s="1">
        <v>1</v>
      </c>
      <c r="AC455" s="1">
        <v>1</v>
      </c>
      <c r="AD455" s="1">
        <v>1</v>
      </c>
      <c r="AE455" s="1">
        <v>1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18</v>
      </c>
      <c r="AN455" s="3">
        <v>3.6877571004999963</v>
      </c>
      <c r="AO455" s="3">
        <v>14.312242899500003</v>
      </c>
      <c r="AP455" s="1" t="s">
        <v>6925</v>
      </c>
      <c r="AQ455" s="1">
        <v>140</v>
      </c>
      <c r="AR455" s="1">
        <v>350</v>
      </c>
      <c r="AS455" s="1">
        <v>370</v>
      </c>
      <c r="AT455" s="1">
        <v>430</v>
      </c>
      <c r="AU455" s="1">
        <v>490</v>
      </c>
      <c r="AV455" s="1">
        <v>608</v>
      </c>
      <c r="AW455" s="1">
        <v>947</v>
      </c>
      <c r="AX455" s="1">
        <v>1121</v>
      </c>
      <c r="AY455" s="1">
        <v>1138</v>
      </c>
      <c r="AZ455" s="1">
        <v>1332</v>
      </c>
      <c r="BA455" s="1">
        <v>1362</v>
      </c>
      <c r="BB455" s="1">
        <v>1434</v>
      </c>
      <c r="BC455" s="1">
        <v>1625</v>
      </c>
      <c r="BD455" s="1">
        <v>1751</v>
      </c>
      <c r="BE455" s="1">
        <v>1798</v>
      </c>
      <c r="BF455" s="1">
        <v>1905</v>
      </c>
      <c r="BG455" s="1">
        <v>2034</v>
      </c>
      <c r="BH455" s="1">
        <v>2199</v>
      </c>
      <c r="BI455" s="1">
        <v>2218</v>
      </c>
      <c r="BJ455" s="1">
        <v>2242</v>
      </c>
      <c r="BK455" s="1">
        <v>2413</v>
      </c>
      <c r="BL455" s="1">
        <v>2427</v>
      </c>
      <c r="BM455" s="1">
        <v>2513</v>
      </c>
      <c r="BN455" s="1">
        <v>2586</v>
      </c>
      <c r="BO455" s="1">
        <v>2591</v>
      </c>
      <c r="BP455" s="1">
        <v>2596</v>
      </c>
      <c r="BQ455" s="1">
        <v>2677</v>
      </c>
      <c r="BR455" s="1">
        <v>2710</v>
      </c>
      <c r="BS455" s="1">
        <v>2760</v>
      </c>
      <c r="BT455" s="1">
        <v>2813</v>
      </c>
      <c r="BU455" s="1">
        <v>11</v>
      </c>
      <c r="BV455" s="1" t="b">
        <v>0</v>
      </c>
    </row>
    <row r="456" spans="1:74" x14ac:dyDescent="0.2">
      <c r="A456" s="1">
        <f>IF(ISERROR(SEARCH(Lookup!B$3,All!G456)),A455,A455+1)</f>
        <v>455</v>
      </c>
      <c r="B456" s="1" t="s">
        <v>3646</v>
      </c>
      <c r="C456" s="1" t="s">
        <v>3844</v>
      </c>
      <c r="D456" s="1" t="s">
        <v>3845</v>
      </c>
      <c r="E456" s="1" t="s">
        <v>159</v>
      </c>
      <c r="F456" s="1" t="s">
        <v>160</v>
      </c>
      <c r="G456" s="1" t="s">
        <v>778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1</v>
      </c>
      <c r="R456" s="1">
        <v>0</v>
      </c>
      <c r="S456" s="1">
        <v>0</v>
      </c>
      <c r="T456" s="1">
        <v>7316</v>
      </c>
      <c r="U456" s="1">
        <v>259</v>
      </c>
      <c r="V456" s="3">
        <v>0.96140000000000003</v>
      </c>
      <c r="W456" s="3">
        <v>0.42857139999999999</v>
      </c>
      <c r="X456" s="3">
        <v>0.315</v>
      </c>
      <c r="Y456" s="3">
        <v>0.129</v>
      </c>
      <c r="Z456" s="1">
        <v>1</v>
      </c>
      <c r="AA456" s="1">
        <v>1</v>
      </c>
      <c r="AB456" s="1">
        <v>1</v>
      </c>
      <c r="AC456" s="1">
        <v>1</v>
      </c>
      <c r="AD456" s="1">
        <v>1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64</v>
      </c>
      <c r="AN456" s="3">
        <v>52.408002156999999</v>
      </c>
      <c r="AO456" s="3">
        <v>11.591997843000001</v>
      </c>
      <c r="AP456" s="1" t="s">
        <v>6925</v>
      </c>
      <c r="AQ456" s="1">
        <v>2</v>
      </c>
      <c r="AR456" s="1">
        <v>74</v>
      </c>
      <c r="AS456" s="1">
        <v>136</v>
      </c>
      <c r="AT456" s="1">
        <v>174</v>
      </c>
      <c r="AU456" s="1">
        <v>240</v>
      </c>
      <c r="AV456" s="1">
        <v>259</v>
      </c>
      <c r="AW456" s="1">
        <v>438</v>
      </c>
      <c r="AX456" s="1">
        <v>575</v>
      </c>
      <c r="AY456" s="1">
        <v>700</v>
      </c>
      <c r="AZ456" s="1">
        <v>727</v>
      </c>
      <c r="BA456" s="1">
        <v>732</v>
      </c>
      <c r="BB456" s="1">
        <v>742</v>
      </c>
      <c r="BC456" s="1">
        <v>799</v>
      </c>
      <c r="BD456" s="1">
        <v>1070</v>
      </c>
      <c r="BE456" s="1">
        <v>1080</v>
      </c>
      <c r="BF456" s="1">
        <v>1144</v>
      </c>
      <c r="BG456" s="1">
        <v>1168</v>
      </c>
      <c r="BH456" s="1">
        <v>1448</v>
      </c>
      <c r="BI456" s="1">
        <v>1464</v>
      </c>
      <c r="BJ456" s="1">
        <v>1732</v>
      </c>
      <c r="BK456" s="1">
        <v>1759</v>
      </c>
      <c r="BL456" s="1">
        <v>1790</v>
      </c>
      <c r="BM456" s="1">
        <v>1878</v>
      </c>
      <c r="BN456" s="1">
        <v>1919</v>
      </c>
      <c r="BO456" s="1">
        <v>1973</v>
      </c>
      <c r="BP456" s="1">
        <v>1974</v>
      </c>
      <c r="BQ456" s="1">
        <v>2004</v>
      </c>
      <c r="BR456" s="1">
        <v>2265</v>
      </c>
      <c r="BS456" s="1">
        <v>2490</v>
      </c>
      <c r="BT456" s="1">
        <v>2492</v>
      </c>
      <c r="BU456" s="1">
        <v>10</v>
      </c>
      <c r="BV456" s="1" t="b">
        <v>0</v>
      </c>
    </row>
    <row r="457" spans="1:74" x14ac:dyDescent="0.2">
      <c r="A457" s="1">
        <f>IF(ISERROR(SEARCH(Lookup!B$3,All!G457)),A456,A456+1)</f>
        <v>456</v>
      </c>
      <c r="B457" s="1" t="s">
        <v>3325</v>
      </c>
      <c r="C457" s="1" t="s">
        <v>3846</v>
      </c>
      <c r="D457" s="1" t="s">
        <v>3847</v>
      </c>
      <c r="E457" s="1" t="s">
        <v>53</v>
      </c>
      <c r="F457" s="1" t="s">
        <v>779</v>
      </c>
      <c r="G457" s="1" t="s">
        <v>780</v>
      </c>
      <c r="H457" s="1">
        <v>0</v>
      </c>
      <c r="I457" s="1">
        <v>0</v>
      </c>
      <c r="J457" s="1">
        <v>0</v>
      </c>
      <c r="K457" s="1">
        <v>1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7316</v>
      </c>
      <c r="U457" s="1">
        <v>411</v>
      </c>
      <c r="V457" s="3">
        <v>0.84430000000000005</v>
      </c>
      <c r="W457" s="3">
        <v>0.44067800000000001</v>
      </c>
      <c r="X457" s="3">
        <v>0.22</v>
      </c>
      <c r="Y457" s="3">
        <v>0</v>
      </c>
      <c r="Z457" s="1">
        <v>1</v>
      </c>
      <c r="AA457" s="1">
        <v>1</v>
      </c>
      <c r="AB457" s="1">
        <v>1</v>
      </c>
      <c r="AC457" s="1">
        <v>1</v>
      </c>
      <c r="AD457" s="1">
        <v>1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73</v>
      </c>
      <c r="AN457" s="3">
        <v>51.799931890000011</v>
      </c>
      <c r="AO457" s="3">
        <v>21.200068109999989</v>
      </c>
      <c r="AP457" s="1" t="s">
        <v>6927</v>
      </c>
      <c r="AQ457" s="1">
        <v>2</v>
      </c>
      <c r="AR457" s="1">
        <v>22</v>
      </c>
      <c r="AS457" s="1">
        <v>23</v>
      </c>
      <c r="AT457" s="1">
        <v>117</v>
      </c>
      <c r="AU457" s="1">
        <v>148</v>
      </c>
      <c r="AV457" s="1">
        <v>194</v>
      </c>
      <c r="AW457" s="1">
        <v>259</v>
      </c>
      <c r="AX457" s="1">
        <v>416</v>
      </c>
      <c r="AY457" s="1">
        <v>495</v>
      </c>
      <c r="AZ457" s="1">
        <v>538</v>
      </c>
      <c r="BA457" s="1">
        <v>666</v>
      </c>
      <c r="BB457" s="1">
        <v>706</v>
      </c>
      <c r="BC457" s="1">
        <v>966</v>
      </c>
      <c r="BD457" s="1">
        <v>1104</v>
      </c>
      <c r="BE457" s="1">
        <v>1380</v>
      </c>
      <c r="BF457" s="1">
        <v>1553</v>
      </c>
      <c r="BG457" s="1">
        <v>1648</v>
      </c>
      <c r="BH457" s="1">
        <v>1867</v>
      </c>
      <c r="BI457" s="1">
        <v>1882</v>
      </c>
      <c r="BJ457" s="1">
        <v>1888</v>
      </c>
      <c r="BK457" s="1">
        <v>1902</v>
      </c>
      <c r="BL457" s="1">
        <v>1967</v>
      </c>
      <c r="BM457" s="1">
        <v>1977</v>
      </c>
      <c r="BN457" s="1">
        <v>2020</v>
      </c>
      <c r="BO457" s="1">
        <v>2143</v>
      </c>
      <c r="BP457" s="1">
        <v>2234</v>
      </c>
      <c r="BQ457" s="1">
        <v>2252</v>
      </c>
      <c r="BR457" s="1">
        <v>2535</v>
      </c>
      <c r="BS457" s="1">
        <v>2740</v>
      </c>
      <c r="BT457" s="1">
        <v>2805</v>
      </c>
      <c r="BU457" s="1">
        <v>5</v>
      </c>
      <c r="BV457" s="1" t="b">
        <v>1</v>
      </c>
    </row>
    <row r="458" spans="1:74" x14ac:dyDescent="0.2">
      <c r="A458" s="1">
        <f>IF(ISERROR(SEARCH(Lookup!B$3,All!G458)),A457,A457+1)</f>
        <v>457</v>
      </c>
      <c r="B458" s="1" t="s">
        <v>3320</v>
      </c>
      <c r="C458" s="1" t="s">
        <v>3818</v>
      </c>
      <c r="D458" s="1" t="s">
        <v>3848</v>
      </c>
      <c r="E458" s="1" t="s">
        <v>236</v>
      </c>
      <c r="F458" s="1" t="s">
        <v>754</v>
      </c>
      <c r="G458" s="1" t="s">
        <v>781</v>
      </c>
      <c r="H458" s="1">
        <v>0</v>
      </c>
      <c r="I458" s="1">
        <v>0</v>
      </c>
      <c r="J458" s="1">
        <v>0</v>
      </c>
      <c r="K458" s="1">
        <v>0</v>
      </c>
      <c r="L458" s="1">
        <v>1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7919</v>
      </c>
      <c r="U458" s="1">
        <v>168</v>
      </c>
      <c r="V458" s="3">
        <v>1.7899999999999999E-2</v>
      </c>
      <c r="W458" s="3">
        <v>0.76190480000000005</v>
      </c>
      <c r="X458" s="3">
        <v>0.14899999999999999</v>
      </c>
      <c r="Y458" s="3">
        <v>1.0999999999999999E-2</v>
      </c>
      <c r="Z458" s="1">
        <v>1</v>
      </c>
      <c r="AA458" s="1">
        <v>1</v>
      </c>
      <c r="AB458" s="1">
        <v>1</v>
      </c>
      <c r="AC458" s="1">
        <v>1</v>
      </c>
      <c r="AD458" s="1">
        <v>1</v>
      </c>
      <c r="AE458" s="1">
        <v>1</v>
      </c>
      <c r="AF458" s="1">
        <v>1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1</v>
      </c>
      <c r="AN458" s="3">
        <v>18.568738623999998</v>
      </c>
      <c r="AO458" s="3">
        <v>-17.568738623999998</v>
      </c>
      <c r="AP458" s="1" t="s">
        <v>6925</v>
      </c>
      <c r="AQ458" s="1">
        <v>56</v>
      </c>
      <c r="AR458" s="1">
        <v>187</v>
      </c>
      <c r="AS458" s="1">
        <v>207</v>
      </c>
      <c r="AT458" s="1">
        <v>348</v>
      </c>
      <c r="AU458" s="1">
        <v>375</v>
      </c>
      <c r="AV458" s="1">
        <v>377</v>
      </c>
      <c r="AW458" s="1">
        <v>381</v>
      </c>
      <c r="AX458" s="1">
        <v>437</v>
      </c>
      <c r="AY458" s="1">
        <v>477</v>
      </c>
      <c r="AZ458" s="1">
        <v>489</v>
      </c>
      <c r="BA458" s="1">
        <v>494</v>
      </c>
      <c r="BB458" s="1">
        <v>746</v>
      </c>
      <c r="BC458" s="1">
        <v>1181</v>
      </c>
      <c r="BD458" s="1">
        <v>1183</v>
      </c>
      <c r="BE458" s="1">
        <v>1279</v>
      </c>
      <c r="BF458" s="1">
        <v>1368</v>
      </c>
      <c r="BG458" s="1">
        <v>1386</v>
      </c>
      <c r="BH458" s="1">
        <v>1686</v>
      </c>
      <c r="BI458" s="1">
        <v>1828</v>
      </c>
      <c r="BJ458" s="1">
        <v>2034</v>
      </c>
      <c r="BK458" s="1">
        <v>2035</v>
      </c>
      <c r="BL458" s="1">
        <v>2205</v>
      </c>
      <c r="BM458" s="1">
        <v>2242</v>
      </c>
      <c r="BN458" s="1">
        <v>2486</v>
      </c>
      <c r="BO458" s="1">
        <v>2500</v>
      </c>
      <c r="BP458" s="1">
        <v>2599</v>
      </c>
      <c r="BQ458" s="1">
        <v>2601</v>
      </c>
      <c r="BR458" s="1">
        <v>2644</v>
      </c>
      <c r="BS458" s="1">
        <v>2734</v>
      </c>
      <c r="BT458" s="1">
        <v>2796</v>
      </c>
      <c r="BU458" s="1">
        <v>29</v>
      </c>
      <c r="BV458" s="1" t="b">
        <v>0</v>
      </c>
    </row>
    <row r="459" spans="1:74" x14ac:dyDescent="0.2">
      <c r="A459" s="1">
        <f>IF(ISERROR(SEARCH(Lookup!B$3,All!G459)),A458,A458+1)</f>
        <v>458</v>
      </c>
      <c r="B459" s="1" t="s">
        <v>3526</v>
      </c>
      <c r="C459" s="1" t="s">
        <v>3849</v>
      </c>
      <c r="D459" s="1" t="s">
        <v>3850</v>
      </c>
      <c r="E459" s="1" t="s">
        <v>117</v>
      </c>
      <c r="F459" s="1" t="s">
        <v>782</v>
      </c>
      <c r="G459" s="1" t="s">
        <v>783</v>
      </c>
      <c r="H459" s="1">
        <v>0</v>
      </c>
      <c r="I459" s="1">
        <v>0</v>
      </c>
      <c r="J459" s="1">
        <v>0</v>
      </c>
      <c r="K459" s="1">
        <v>0</v>
      </c>
      <c r="L459" s="1">
        <v>1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7316</v>
      </c>
      <c r="U459" s="1">
        <v>586</v>
      </c>
      <c r="V459" s="3">
        <v>0.93340000000000001</v>
      </c>
      <c r="W459" s="3">
        <v>0.33105800000000002</v>
      </c>
      <c r="X459" s="3">
        <v>0.156</v>
      </c>
      <c r="Y459" s="3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1</v>
      </c>
      <c r="AG459" s="1">
        <v>1</v>
      </c>
      <c r="AH459" s="1">
        <v>1</v>
      </c>
      <c r="AI459" s="1">
        <v>0</v>
      </c>
      <c r="AJ459" s="1">
        <v>0</v>
      </c>
      <c r="AK459" s="1">
        <v>0</v>
      </c>
      <c r="AL459" s="1">
        <v>0</v>
      </c>
      <c r="AM459" s="1">
        <v>76</v>
      </c>
      <c r="AN459" s="3">
        <v>63.89170129</v>
      </c>
      <c r="AO459" s="3">
        <v>12.10829871</v>
      </c>
      <c r="AP459" s="1" t="s">
        <v>6925</v>
      </c>
      <c r="AQ459" s="1">
        <v>168</v>
      </c>
      <c r="AR459" s="1">
        <v>232</v>
      </c>
      <c r="AS459" s="1">
        <v>414</v>
      </c>
      <c r="AT459" s="1">
        <v>533</v>
      </c>
      <c r="AU459" s="1">
        <v>702</v>
      </c>
      <c r="AV459" s="1">
        <v>1210</v>
      </c>
      <c r="AW459" s="1">
        <v>1247</v>
      </c>
      <c r="AX459" s="1">
        <v>1494</v>
      </c>
      <c r="AY459" s="1">
        <v>1752</v>
      </c>
      <c r="AZ459" s="1">
        <v>1979</v>
      </c>
      <c r="BA459" s="1">
        <v>1984</v>
      </c>
      <c r="BB459" s="1">
        <v>1995</v>
      </c>
      <c r="BC459" s="1">
        <v>2010</v>
      </c>
      <c r="BD459" s="1">
        <v>2069</v>
      </c>
      <c r="BE459" s="1">
        <v>2166</v>
      </c>
      <c r="BF459" s="1">
        <v>2200</v>
      </c>
      <c r="BG459" s="1">
        <v>2245</v>
      </c>
      <c r="BH459" s="1">
        <v>2326</v>
      </c>
      <c r="BI459" s="1">
        <v>2329</v>
      </c>
      <c r="BJ459" s="1">
        <v>2343</v>
      </c>
      <c r="BK459" s="1">
        <v>2352</v>
      </c>
      <c r="BL459" s="1">
        <v>2406</v>
      </c>
      <c r="BM459" s="1">
        <v>2431</v>
      </c>
      <c r="BN459" s="1">
        <v>2517</v>
      </c>
      <c r="BO459" s="1">
        <v>2525</v>
      </c>
      <c r="BP459" s="1">
        <v>2549</v>
      </c>
      <c r="BQ459" s="1">
        <v>2577</v>
      </c>
      <c r="BR459" s="1">
        <v>2581</v>
      </c>
      <c r="BS459" s="1">
        <v>2622</v>
      </c>
      <c r="BT459" s="1">
        <v>2623</v>
      </c>
      <c r="BU459" s="1">
        <v>14</v>
      </c>
      <c r="BV459" s="1" t="b">
        <v>0</v>
      </c>
    </row>
    <row r="460" spans="1:74" x14ac:dyDescent="0.2">
      <c r="A460" s="1">
        <f>IF(ISERROR(SEARCH(Lookup!B$3,All!G460)),A459,A459+1)</f>
        <v>459</v>
      </c>
      <c r="B460" s="1" t="s">
        <v>3299</v>
      </c>
      <c r="C460" s="1" t="s">
        <v>3676</v>
      </c>
      <c r="D460" s="1" t="s">
        <v>3851</v>
      </c>
      <c r="E460" s="1" t="s">
        <v>317</v>
      </c>
      <c r="F460" s="1" t="s">
        <v>629</v>
      </c>
      <c r="G460" s="1" t="s">
        <v>784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1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7316</v>
      </c>
      <c r="U460" s="1">
        <v>393</v>
      </c>
      <c r="V460" s="3">
        <v>0.95169999999999999</v>
      </c>
      <c r="W460" s="3">
        <v>0.62849869999999997</v>
      </c>
      <c r="X460" s="3">
        <v>1</v>
      </c>
      <c r="Y460" s="3">
        <v>0</v>
      </c>
      <c r="Z460" s="1">
        <v>1</v>
      </c>
      <c r="AA460" s="1">
        <v>1</v>
      </c>
      <c r="AB460" s="1">
        <v>1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46</v>
      </c>
      <c r="AN460" s="3">
        <v>11.203189643500004</v>
      </c>
      <c r="AO460" s="3">
        <v>34.796810356499996</v>
      </c>
      <c r="AP460" s="1" t="s">
        <v>6927</v>
      </c>
      <c r="AQ460" s="1">
        <v>193</v>
      </c>
      <c r="AR460" s="1">
        <v>322</v>
      </c>
      <c r="AS460" s="1">
        <v>329</v>
      </c>
      <c r="AT460" s="1">
        <v>399</v>
      </c>
      <c r="AU460" s="1">
        <v>426</v>
      </c>
      <c r="AV460" s="1">
        <v>455</v>
      </c>
      <c r="AW460" s="1">
        <v>467</v>
      </c>
      <c r="AX460" s="1">
        <v>470</v>
      </c>
      <c r="AY460" s="1">
        <v>498</v>
      </c>
      <c r="AZ460" s="1">
        <v>505</v>
      </c>
      <c r="BA460" s="1">
        <v>818</v>
      </c>
      <c r="BB460" s="1">
        <v>860</v>
      </c>
      <c r="BC460" s="1">
        <v>862</v>
      </c>
      <c r="BD460" s="1">
        <v>944</v>
      </c>
      <c r="BE460" s="1">
        <v>979</v>
      </c>
      <c r="BF460" s="1">
        <v>1026</v>
      </c>
      <c r="BG460" s="1">
        <v>1127</v>
      </c>
      <c r="BH460" s="1">
        <v>1141</v>
      </c>
      <c r="BI460" s="1">
        <v>1144</v>
      </c>
      <c r="BJ460" s="1">
        <v>1244</v>
      </c>
      <c r="BK460" s="1">
        <v>1617</v>
      </c>
      <c r="BL460" s="1">
        <v>1732</v>
      </c>
      <c r="BM460" s="1">
        <v>1733</v>
      </c>
      <c r="BN460" s="1">
        <v>1778</v>
      </c>
      <c r="BO460" s="1">
        <v>1878</v>
      </c>
      <c r="BP460" s="1">
        <v>2163</v>
      </c>
      <c r="BQ460" s="1">
        <v>2408</v>
      </c>
      <c r="BR460" s="1">
        <v>2490</v>
      </c>
      <c r="BS460" s="1">
        <v>2707</v>
      </c>
      <c r="BT460" s="1">
        <v>2709</v>
      </c>
      <c r="BU460" s="1">
        <v>10</v>
      </c>
      <c r="BV460" s="1" t="b">
        <v>0</v>
      </c>
    </row>
    <row r="461" spans="1:74" x14ac:dyDescent="0.2">
      <c r="A461" s="1">
        <f>IF(ISERROR(SEARCH(Lookup!B$3,All!G461)),A460,A460+1)</f>
        <v>460</v>
      </c>
      <c r="B461" s="1" t="s">
        <v>3397</v>
      </c>
      <c r="C461" s="1" t="s">
        <v>3537</v>
      </c>
      <c r="D461" s="1" t="s">
        <v>3852</v>
      </c>
      <c r="E461" s="1" t="s">
        <v>263</v>
      </c>
      <c r="F461" s="1" t="s">
        <v>508</v>
      </c>
      <c r="G461" s="1" t="s">
        <v>785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1</v>
      </c>
      <c r="Q461" s="1">
        <v>0</v>
      </c>
      <c r="R461" s="1">
        <v>0</v>
      </c>
      <c r="S461" s="1">
        <v>0</v>
      </c>
      <c r="T461" s="1">
        <v>7316</v>
      </c>
      <c r="U461" s="1">
        <v>229</v>
      </c>
      <c r="V461" s="3">
        <v>0.92579999999999996</v>
      </c>
      <c r="W461" s="3">
        <v>0.24347830000000001</v>
      </c>
      <c r="X461" s="3">
        <v>0.105</v>
      </c>
      <c r="Y461" s="3">
        <v>0</v>
      </c>
      <c r="Z461" s="1">
        <v>1</v>
      </c>
      <c r="AA461" s="1">
        <v>1</v>
      </c>
      <c r="AB461" s="1">
        <v>1</v>
      </c>
      <c r="AC461" s="1">
        <v>1</v>
      </c>
      <c r="AD461" s="1">
        <v>1</v>
      </c>
      <c r="AE461" s="1">
        <v>1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84</v>
      </c>
      <c r="AN461" s="3">
        <v>72.600359241500001</v>
      </c>
      <c r="AO461" s="3">
        <v>11.399640758499999</v>
      </c>
      <c r="AP461" s="1" t="s">
        <v>6925</v>
      </c>
      <c r="AQ461" s="1">
        <v>49</v>
      </c>
      <c r="AR461" s="1">
        <v>260</v>
      </c>
      <c r="AS461" s="1">
        <v>262</v>
      </c>
      <c r="AT461" s="1">
        <v>275</v>
      </c>
      <c r="AU461" s="1">
        <v>277</v>
      </c>
      <c r="AV461" s="1">
        <v>493</v>
      </c>
      <c r="AW461" s="1">
        <v>573</v>
      </c>
      <c r="AX461" s="1">
        <v>817</v>
      </c>
      <c r="AY461" s="1">
        <v>835</v>
      </c>
      <c r="AZ461" s="1">
        <v>915</v>
      </c>
      <c r="BA461" s="1">
        <v>960</v>
      </c>
      <c r="BB461" s="1">
        <v>964</v>
      </c>
      <c r="BC461" s="1">
        <v>1068</v>
      </c>
      <c r="BD461" s="1">
        <v>1233</v>
      </c>
      <c r="BE461" s="1">
        <v>1399</v>
      </c>
      <c r="BF461" s="1">
        <v>1424</v>
      </c>
      <c r="BG461" s="1">
        <v>1643</v>
      </c>
      <c r="BH461" s="1">
        <v>1719</v>
      </c>
      <c r="BI461" s="1">
        <v>1846</v>
      </c>
      <c r="BJ461" s="1">
        <v>1981</v>
      </c>
      <c r="BK461" s="1">
        <v>2074</v>
      </c>
      <c r="BL461" s="1">
        <v>2165</v>
      </c>
      <c r="BM461" s="1">
        <v>2179</v>
      </c>
      <c r="BN461" s="1">
        <v>2280</v>
      </c>
      <c r="BO461" s="1">
        <v>2298</v>
      </c>
      <c r="BP461" s="1">
        <v>2300</v>
      </c>
      <c r="BQ461" s="1">
        <v>2336</v>
      </c>
      <c r="BR461" s="1">
        <v>2732</v>
      </c>
      <c r="BS461" s="1">
        <v>2745</v>
      </c>
      <c r="BT461" s="1">
        <v>2806</v>
      </c>
      <c r="BU461" s="1">
        <v>7</v>
      </c>
      <c r="BV461" s="1" t="b">
        <v>1</v>
      </c>
    </row>
    <row r="462" spans="1:74" x14ac:dyDescent="0.2">
      <c r="A462" s="1">
        <f>IF(ISERROR(SEARCH(Lookup!B$3,All!G462)),A461,A461+1)</f>
        <v>461</v>
      </c>
      <c r="B462" s="1" t="s">
        <v>3386</v>
      </c>
      <c r="C462" s="1" t="s">
        <v>3853</v>
      </c>
      <c r="D462" s="1" t="s">
        <v>3854</v>
      </c>
      <c r="E462" s="1" t="s">
        <v>41</v>
      </c>
      <c r="F462" s="1" t="s">
        <v>786</v>
      </c>
      <c r="G462" s="1" t="s">
        <v>787</v>
      </c>
      <c r="H462" s="1">
        <v>0</v>
      </c>
      <c r="I462" s="1">
        <v>0</v>
      </c>
      <c r="J462" s="1">
        <v>0</v>
      </c>
      <c r="K462" s="1">
        <v>1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7316</v>
      </c>
      <c r="U462" s="1">
        <v>492</v>
      </c>
      <c r="V462" s="3">
        <v>0.93700000000000006</v>
      </c>
      <c r="W462" s="3">
        <v>0.2987805</v>
      </c>
      <c r="X462" s="3">
        <v>5.3999999999999999E-2</v>
      </c>
      <c r="Y462" s="3">
        <v>8.9999999999999993E-3</v>
      </c>
      <c r="Z462" s="1">
        <v>1</v>
      </c>
      <c r="AA462" s="1">
        <v>1</v>
      </c>
      <c r="AB462" s="1">
        <v>1</v>
      </c>
      <c r="AC462" s="1">
        <v>1</v>
      </c>
      <c r="AD462" s="1">
        <v>1</v>
      </c>
      <c r="AE462" s="1">
        <v>1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72</v>
      </c>
      <c r="AN462" s="3">
        <v>70.137470652500014</v>
      </c>
      <c r="AO462" s="3">
        <v>1.8625293474999864</v>
      </c>
      <c r="AP462" s="1" t="s">
        <v>6925</v>
      </c>
      <c r="AQ462" s="1">
        <v>35</v>
      </c>
      <c r="AR462" s="1">
        <v>54</v>
      </c>
      <c r="AS462" s="1">
        <v>62</v>
      </c>
      <c r="AT462" s="1">
        <v>91</v>
      </c>
      <c r="AU462" s="1">
        <v>95</v>
      </c>
      <c r="AV462" s="1">
        <v>118</v>
      </c>
      <c r="AW462" s="1">
        <v>123</v>
      </c>
      <c r="AX462" s="1">
        <v>281</v>
      </c>
      <c r="AY462" s="1">
        <v>318</v>
      </c>
      <c r="AZ462" s="1">
        <v>394</v>
      </c>
      <c r="BA462" s="1">
        <v>771</v>
      </c>
      <c r="BB462" s="1">
        <v>809</v>
      </c>
      <c r="BC462" s="1">
        <v>839</v>
      </c>
      <c r="BD462" s="1">
        <v>903</v>
      </c>
      <c r="BE462" s="1">
        <v>929</v>
      </c>
      <c r="BF462" s="1">
        <v>965</v>
      </c>
      <c r="BG462" s="1">
        <v>1213</v>
      </c>
      <c r="BH462" s="1">
        <v>1254</v>
      </c>
      <c r="BI462" s="1">
        <v>1432</v>
      </c>
      <c r="BJ462" s="1">
        <v>1471</v>
      </c>
      <c r="BK462" s="1">
        <v>1480</v>
      </c>
      <c r="BL462" s="1">
        <v>1572</v>
      </c>
      <c r="BM462" s="1">
        <v>1848</v>
      </c>
      <c r="BN462" s="1">
        <v>1868</v>
      </c>
      <c r="BO462" s="1">
        <v>1961</v>
      </c>
      <c r="BP462" s="1">
        <v>2152</v>
      </c>
      <c r="BQ462" s="1">
        <v>2241</v>
      </c>
      <c r="BR462" s="1">
        <v>2243</v>
      </c>
      <c r="BS462" s="1">
        <v>2299</v>
      </c>
      <c r="BT462" s="1">
        <v>2698</v>
      </c>
      <c r="BU462" s="1">
        <v>17</v>
      </c>
      <c r="BV462" s="1" t="b">
        <v>0</v>
      </c>
    </row>
    <row r="463" spans="1:74" x14ac:dyDescent="0.2">
      <c r="A463" s="1">
        <f>IF(ISERROR(SEARCH(Lookup!B$3,All!G463)),A462,A462+1)</f>
        <v>462</v>
      </c>
      <c r="B463" s="1" t="s">
        <v>3526</v>
      </c>
      <c r="C463" s="1" t="s">
        <v>3668</v>
      </c>
      <c r="D463" s="1" t="s">
        <v>3855</v>
      </c>
      <c r="E463" s="1" t="s">
        <v>117</v>
      </c>
      <c r="F463" s="1" t="s">
        <v>621</v>
      </c>
      <c r="G463" s="1" t="s">
        <v>764</v>
      </c>
      <c r="H463" s="1">
        <v>0</v>
      </c>
      <c r="I463" s="1">
        <v>0</v>
      </c>
      <c r="J463" s="1">
        <v>0</v>
      </c>
      <c r="K463" s="1">
        <v>0</v>
      </c>
      <c r="L463" s="1">
        <v>1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7316</v>
      </c>
      <c r="U463" s="1">
        <v>308</v>
      </c>
      <c r="V463" s="3">
        <v>0.73380000000000001</v>
      </c>
      <c r="W463" s="3">
        <v>0.69480520000000001</v>
      </c>
      <c r="X463" s="3">
        <v>0.192</v>
      </c>
      <c r="Y463" s="3">
        <v>8.0000000000000002E-3</v>
      </c>
      <c r="Z463" s="1">
        <v>0</v>
      </c>
      <c r="AA463" s="1">
        <v>0</v>
      </c>
      <c r="AB463" s="1">
        <v>0</v>
      </c>
      <c r="AC463" s="1">
        <v>0</v>
      </c>
      <c r="AD463" s="1">
        <v>1</v>
      </c>
      <c r="AE463" s="1">
        <v>1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17</v>
      </c>
      <c r="AN463" s="3">
        <v>31.06830442599999</v>
      </c>
      <c r="AO463" s="3">
        <v>-14.06830442599999</v>
      </c>
      <c r="AP463" s="1" t="s">
        <v>6925</v>
      </c>
      <c r="AQ463" s="1">
        <v>99</v>
      </c>
      <c r="AR463" s="1">
        <v>189</v>
      </c>
      <c r="AS463" s="1">
        <v>220</v>
      </c>
      <c r="AT463" s="1">
        <v>232</v>
      </c>
      <c r="AU463" s="1">
        <v>234</v>
      </c>
      <c r="AV463" s="1">
        <v>476</v>
      </c>
      <c r="AW463" s="1">
        <v>1176</v>
      </c>
      <c r="AX463" s="1">
        <v>1181</v>
      </c>
      <c r="AY463" s="1">
        <v>1209</v>
      </c>
      <c r="AZ463" s="1">
        <v>1249</v>
      </c>
      <c r="BA463" s="1">
        <v>1351</v>
      </c>
      <c r="BB463" s="1">
        <v>1359</v>
      </c>
      <c r="BC463" s="1">
        <v>1488</v>
      </c>
      <c r="BD463" s="1">
        <v>1539</v>
      </c>
      <c r="BE463" s="1">
        <v>1670</v>
      </c>
      <c r="BF463" s="1">
        <v>1686</v>
      </c>
      <c r="BG463" s="1">
        <v>1730</v>
      </c>
      <c r="BH463" s="1">
        <v>1752</v>
      </c>
      <c r="BI463" s="1">
        <v>1789</v>
      </c>
      <c r="BJ463" s="1">
        <v>1828</v>
      </c>
      <c r="BK463" s="1">
        <v>1885</v>
      </c>
      <c r="BL463" s="1">
        <v>2010</v>
      </c>
      <c r="BM463" s="1">
        <v>2024</v>
      </c>
      <c r="BN463" s="1">
        <v>2077</v>
      </c>
      <c r="BO463" s="1">
        <v>2166</v>
      </c>
      <c r="BP463" s="1">
        <v>2343</v>
      </c>
      <c r="BQ463" s="1">
        <v>2352</v>
      </c>
      <c r="BR463" s="1">
        <v>2456</v>
      </c>
      <c r="BS463" s="1">
        <v>2517</v>
      </c>
      <c r="BT463" s="1">
        <v>2788</v>
      </c>
      <c r="BU463" s="1">
        <v>25</v>
      </c>
      <c r="BV463" s="1" t="b">
        <v>0</v>
      </c>
    </row>
    <row r="464" spans="1:74" x14ac:dyDescent="0.2">
      <c r="A464" s="1">
        <f>IF(ISERROR(SEARCH(Lookup!B$3,All!G464)),A463,A463+1)</f>
        <v>463</v>
      </c>
      <c r="B464" s="1" t="s">
        <v>3305</v>
      </c>
      <c r="C464" s="1" t="s">
        <v>3412</v>
      </c>
      <c r="D464" s="1" t="s">
        <v>3856</v>
      </c>
      <c r="E464" s="1" t="s">
        <v>47</v>
      </c>
      <c r="F464" s="1" t="s">
        <v>48</v>
      </c>
      <c r="G464" s="1" t="s">
        <v>788</v>
      </c>
      <c r="H464" s="1">
        <v>1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7660</v>
      </c>
      <c r="U464" s="1">
        <v>1375</v>
      </c>
      <c r="V464" s="3">
        <v>5.1000000000000004E-3</v>
      </c>
      <c r="W464" s="3">
        <v>0.68531980000000003</v>
      </c>
      <c r="X464" s="3">
        <v>0.11</v>
      </c>
      <c r="Y464" s="3">
        <v>2.1000000000000001E-2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1</v>
      </c>
      <c r="AJ464" s="1">
        <v>1</v>
      </c>
      <c r="AK464" s="1">
        <v>1</v>
      </c>
      <c r="AL464" s="1">
        <v>1</v>
      </c>
      <c r="AM464" s="1">
        <v>2</v>
      </c>
      <c r="AN464" s="3">
        <v>26.033188199000001</v>
      </c>
      <c r="AO464" s="3">
        <v>-24.033188199000001</v>
      </c>
      <c r="AP464" s="1" t="s">
        <v>6926</v>
      </c>
      <c r="AQ464" s="1">
        <v>57</v>
      </c>
      <c r="AR464" s="1">
        <v>274</v>
      </c>
      <c r="AS464" s="1">
        <v>327</v>
      </c>
      <c r="AT464" s="1">
        <v>330</v>
      </c>
      <c r="AU464" s="1">
        <v>397</v>
      </c>
      <c r="AV464" s="1">
        <v>535</v>
      </c>
      <c r="AW464" s="1">
        <v>716</v>
      </c>
      <c r="AX464" s="1">
        <v>726</v>
      </c>
      <c r="AY464" s="1">
        <v>786</v>
      </c>
      <c r="AZ464" s="1">
        <v>872</v>
      </c>
      <c r="BA464" s="1">
        <v>937</v>
      </c>
      <c r="BB464" s="1">
        <v>984</v>
      </c>
      <c r="BC464" s="1">
        <v>1126</v>
      </c>
      <c r="BD464" s="1">
        <v>1192</v>
      </c>
      <c r="BE464" s="1">
        <v>1193</v>
      </c>
      <c r="BF464" s="1">
        <v>1203</v>
      </c>
      <c r="BG464" s="1">
        <v>1227</v>
      </c>
      <c r="BH464" s="1">
        <v>1285</v>
      </c>
      <c r="BI464" s="1">
        <v>1402</v>
      </c>
      <c r="BJ464" s="1">
        <v>1484</v>
      </c>
      <c r="BK464" s="1">
        <v>2101</v>
      </c>
      <c r="BL464" s="1">
        <v>2122</v>
      </c>
      <c r="BM464" s="1">
        <v>2271</v>
      </c>
      <c r="BN464" s="1">
        <v>2272</v>
      </c>
      <c r="BO464" s="1">
        <v>2363</v>
      </c>
      <c r="BP464" s="1">
        <v>2468</v>
      </c>
      <c r="BQ464" s="1">
        <v>2689</v>
      </c>
      <c r="BR464" s="1">
        <v>2757</v>
      </c>
      <c r="BS464" s="1">
        <v>2776</v>
      </c>
      <c r="BT464" s="1">
        <v>2830</v>
      </c>
      <c r="BU464" s="1">
        <v>16</v>
      </c>
      <c r="BV464" s="1" t="b">
        <v>0</v>
      </c>
    </row>
    <row r="465" spans="1:74" x14ac:dyDescent="0.2">
      <c r="A465" s="1">
        <f>IF(ISERROR(SEARCH(Lookup!B$3,All!G465)),A464,A464+1)</f>
        <v>464</v>
      </c>
      <c r="B465" s="1" t="s">
        <v>3442</v>
      </c>
      <c r="C465" s="1" t="s">
        <v>3443</v>
      </c>
      <c r="D465" s="1" t="s">
        <v>3857</v>
      </c>
      <c r="E465" s="1" t="s">
        <v>78</v>
      </c>
      <c r="F465" s="1" t="s">
        <v>165</v>
      </c>
      <c r="G465" s="1" t="s">
        <v>789</v>
      </c>
      <c r="H465" s="1">
        <v>0</v>
      </c>
      <c r="I465" s="1">
        <v>1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7835</v>
      </c>
      <c r="U465" s="1">
        <v>1380</v>
      </c>
      <c r="V465" s="3">
        <v>0.3478</v>
      </c>
      <c r="W465" s="3">
        <v>0.70617819999999998</v>
      </c>
      <c r="X465" s="3">
        <v>5.0999999999999997E-2</v>
      </c>
      <c r="Y465" s="3">
        <v>5.0000000000000001E-3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1</v>
      </c>
      <c r="AJ465" s="1">
        <v>1</v>
      </c>
      <c r="AK465" s="1">
        <v>1</v>
      </c>
      <c r="AL465" s="1">
        <v>1</v>
      </c>
      <c r="AM465" s="1">
        <v>4</v>
      </c>
      <c r="AN465" s="3">
        <v>30.315750790999999</v>
      </c>
      <c r="AO465" s="3">
        <v>-26.315750790999999</v>
      </c>
      <c r="AP465" s="1" t="s">
        <v>6926</v>
      </c>
      <c r="AQ465" s="1">
        <v>94</v>
      </c>
      <c r="AR465" s="1">
        <v>284</v>
      </c>
      <c r="AS465" s="1">
        <v>327</v>
      </c>
      <c r="AT465" s="1">
        <v>463</v>
      </c>
      <c r="AU465" s="1">
        <v>518</v>
      </c>
      <c r="AV465" s="1">
        <v>535</v>
      </c>
      <c r="AW465" s="1">
        <v>543</v>
      </c>
      <c r="AX465" s="1">
        <v>707</v>
      </c>
      <c r="AY465" s="1">
        <v>726</v>
      </c>
      <c r="AZ465" s="1">
        <v>740</v>
      </c>
      <c r="BA465" s="1">
        <v>786</v>
      </c>
      <c r="BB465" s="1">
        <v>797</v>
      </c>
      <c r="BC465" s="1">
        <v>830</v>
      </c>
      <c r="BD465" s="1">
        <v>937</v>
      </c>
      <c r="BE465" s="1">
        <v>957</v>
      </c>
      <c r="BF465" s="1">
        <v>984</v>
      </c>
      <c r="BG465" s="1">
        <v>1074</v>
      </c>
      <c r="BH465" s="1">
        <v>1192</v>
      </c>
      <c r="BI465" s="1">
        <v>1203</v>
      </c>
      <c r="BJ465" s="1">
        <v>1369</v>
      </c>
      <c r="BK465" s="1">
        <v>1402</v>
      </c>
      <c r="BL465" s="1">
        <v>1489</v>
      </c>
      <c r="BM465" s="1">
        <v>1600</v>
      </c>
      <c r="BN465" s="1">
        <v>1658</v>
      </c>
      <c r="BO465" s="1">
        <v>1801</v>
      </c>
      <c r="BP465" s="1">
        <v>1916</v>
      </c>
      <c r="BQ465" s="1">
        <v>2101</v>
      </c>
      <c r="BR465" s="1">
        <v>2117</v>
      </c>
      <c r="BS465" s="1">
        <v>2122</v>
      </c>
      <c r="BT465" s="1">
        <v>2592</v>
      </c>
      <c r="BU465" s="1">
        <v>24</v>
      </c>
      <c r="BV465" s="1" t="b">
        <v>0</v>
      </c>
    </row>
    <row r="466" spans="1:74" x14ac:dyDescent="0.2">
      <c r="A466" s="1">
        <f>IF(ISERROR(SEARCH(Lookup!B$3,All!G466)),A465,A465+1)</f>
        <v>465</v>
      </c>
      <c r="B466" s="1" t="s">
        <v>3716</v>
      </c>
      <c r="C466" s="1" t="s">
        <v>3717</v>
      </c>
      <c r="D466" s="1" t="s">
        <v>3858</v>
      </c>
      <c r="E466" s="1" t="s">
        <v>664</v>
      </c>
      <c r="F466" s="1" t="s">
        <v>665</v>
      </c>
      <c r="G466" s="1" t="s">
        <v>790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1</v>
      </c>
      <c r="S466" s="1">
        <v>0</v>
      </c>
      <c r="T466" s="1">
        <v>7316</v>
      </c>
      <c r="U466" s="1">
        <v>280</v>
      </c>
      <c r="V466" s="3">
        <v>0.95</v>
      </c>
      <c r="W466" s="3">
        <v>0.65</v>
      </c>
      <c r="X466" s="3">
        <v>0.16800000000000001</v>
      </c>
      <c r="Y466" s="3">
        <v>0.121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1</v>
      </c>
      <c r="AG466" s="1">
        <v>1</v>
      </c>
      <c r="AH466" s="1">
        <v>1</v>
      </c>
      <c r="AI466" s="1">
        <v>1</v>
      </c>
      <c r="AJ466" s="1">
        <v>1</v>
      </c>
      <c r="AK466" s="1">
        <v>1</v>
      </c>
      <c r="AL466" s="1">
        <v>1</v>
      </c>
      <c r="AM466" s="1">
        <v>33</v>
      </c>
      <c r="AN466" s="3">
        <v>39.399918</v>
      </c>
      <c r="AO466" s="3">
        <v>-6.3999179999999996</v>
      </c>
      <c r="AP466" s="1" t="s">
        <v>6925</v>
      </c>
      <c r="AQ466" s="1">
        <v>3</v>
      </c>
      <c r="AR466" s="1">
        <v>116</v>
      </c>
      <c r="AS466" s="1">
        <v>150</v>
      </c>
      <c r="AT466" s="1">
        <v>170</v>
      </c>
      <c r="AU466" s="1">
        <v>178</v>
      </c>
      <c r="AV466" s="1">
        <v>238</v>
      </c>
      <c r="AW466" s="1">
        <v>333</v>
      </c>
      <c r="AX466" s="1">
        <v>393</v>
      </c>
      <c r="AY466" s="1">
        <v>725</v>
      </c>
      <c r="AZ466" s="1">
        <v>750</v>
      </c>
      <c r="BA466" s="1">
        <v>751</v>
      </c>
      <c r="BB466" s="1">
        <v>895</v>
      </c>
      <c r="BC466" s="1">
        <v>931</v>
      </c>
      <c r="BD466" s="1">
        <v>971</v>
      </c>
      <c r="BE466" s="1">
        <v>1011</v>
      </c>
      <c r="BF466" s="1">
        <v>1034</v>
      </c>
      <c r="BG466" s="1">
        <v>1077</v>
      </c>
      <c r="BH466" s="1">
        <v>1114</v>
      </c>
      <c r="BI466" s="1">
        <v>1159</v>
      </c>
      <c r="BJ466" s="1">
        <v>1173</v>
      </c>
      <c r="BK466" s="1">
        <v>1305</v>
      </c>
      <c r="BL466" s="1">
        <v>1352</v>
      </c>
      <c r="BM466" s="1">
        <v>1420</v>
      </c>
      <c r="BN466" s="1">
        <v>1499</v>
      </c>
      <c r="BO466" s="1">
        <v>1694</v>
      </c>
      <c r="BP466" s="1">
        <v>1805</v>
      </c>
      <c r="BQ466" s="1">
        <v>1825</v>
      </c>
      <c r="BR466" s="1">
        <v>1872</v>
      </c>
      <c r="BS466" s="1">
        <v>2051</v>
      </c>
      <c r="BT466" s="1">
        <v>2361</v>
      </c>
      <c r="BU466" s="1">
        <v>20</v>
      </c>
      <c r="BV466" s="1" t="b">
        <v>0</v>
      </c>
    </row>
    <row r="467" spans="1:74" x14ac:dyDescent="0.2">
      <c r="A467" s="1">
        <f>IF(ISERROR(SEARCH(Lookup!B$3,All!G467)),A466,A466+1)</f>
        <v>466</v>
      </c>
      <c r="B467" s="1" t="s">
        <v>3420</v>
      </c>
      <c r="C467" s="1" t="s">
        <v>3780</v>
      </c>
      <c r="D467" s="1" t="s">
        <v>3859</v>
      </c>
      <c r="E467" s="1" t="s">
        <v>123</v>
      </c>
      <c r="F467" s="1" t="s">
        <v>720</v>
      </c>
      <c r="G467" s="1" t="s">
        <v>791</v>
      </c>
      <c r="H467" s="1">
        <v>0</v>
      </c>
      <c r="I467" s="1">
        <v>0</v>
      </c>
      <c r="J467" s="1">
        <v>0</v>
      </c>
      <c r="K467" s="1">
        <v>1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7915</v>
      </c>
      <c r="U467" s="1">
        <v>355</v>
      </c>
      <c r="V467" s="3">
        <v>0.74080000000000001</v>
      </c>
      <c r="W467" s="3">
        <v>0.66760560000000002</v>
      </c>
      <c r="X467" s="3">
        <v>0.19</v>
      </c>
      <c r="Y467" s="3">
        <v>0</v>
      </c>
      <c r="Z467" s="1">
        <v>1</v>
      </c>
      <c r="AA467" s="1">
        <v>1</v>
      </c>
      <c r="AB467" s="1">
        <v>1</v>
      </c>
      <c r="AC467" s="1">
        <v>1</v>
      </c>
      <c r="AD467" s="1">
        <v>1</v>
      </c>
      <c r="AE467" s="1">
        <v>1</v>
      </c>
      <c r="AF467" s="1">
        <v>1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17</v>
      </c>
      <c r="AN467" s="3">
        <v>33.318407227999991</v>
      </c>
      <c r="AO467" s="3">
        <v>-16.318407227999991</v>
      </c>
      <c r="AP467" s="1" t="s">
        <v>6925</v>
      </c>
      <c r="AQ467" s="1">
        <v>22</v>
      </c>
      <c r="AR467" s="1">
        <v>23</v>
      </c>
      <c r="AS467" s="1">
        <v>87</v>
      </c>
      <c r="AT467" s="1">
        <v>107</v>
      </c>
      <c r="AU467" s="1">
        <v>117</v>
      </c>
      <c r="AV467" s="1">
        <v>194</v>
      </c>
      <c r="AW467" s="1">
        <v>410</v>
      </c>
      <c r="AX467" s="1">
        <v>443</v>
      </c>
      <c r="AY467" s="1">
        <v>502</v>
      </c>
      <c r="AZ467" s="1">
        <v>753</v>
      </c>
      <c r="BA467" s="1">
        <v>754</v>
      </c>
      <c r="BB467" s="1">
        <v>773</v>
      </c>
      <c r="BC467" s="1">
        <v>848</v>
      </c>
      <c r="BD467" s="1">
        <v>1302</v>
      </c>
      <c r="BE467" s="1">
        <v>1350</v>
      </c>
      <c r="BF467" s="1">
        <v>1403</v>
      </c>
      <c r="BG467" s="1">
        <v>1452</v>
      </c>
      <c r="BH467" s="1">
        <v>1553</v>
      </c>
      <c r="BI467" s="1">
        <v>1557</v>
      </c>
      <c r="BJ467" s="1">
        <v>1628</v>
      </c>
      <c r="BK467" s="1">
        <v>1648</v>
      </c>
      <c r="BL467" s="1">
        <v>1666</v>
      </c>
      <c r="BM467" s="1">
        <v>1734</v>
      </c>
      <c r="BN467" s="1">
        <v>1864</v>
      </c>
      <c r="BO467" s="1">
        <v>1867</v>
      </c>
      <c r="BP467" s="1">
        <v>1882</v>
      </c>
      <c r="BQ467" s="1">
        <v>1902</v>
      </c>
      <c r="BR467" s="1">
        <v>2094</v>
      </c>
      <c r="BS467" s="1">
        <v>2232</v>
      </c>
      <c r="BT467" s="1">
        <v>2589</v>
      </c>
      <c r="BU467" s="1">
        <v>19</v>
      </c>
      <c r="BV467" s="1" t="b">
        <v>0</v>
      </c>
    </row>
    <row r="468" spans="1:74" x14ac:dyDescent="0.2">
      <c r="A468" s="1">
        <f>IF(ISERROR(SEARCH(Lookup!B$3,All!G468)),A467,A467+1)</f>
        <v>467</v>
      </c>
      <c r="B468" s="1" t="s">
        <v>3420</v>
      </c>
      <c r="C468" s="1" t="s">
        <v>3780</v>
      </c>
      <c r="D468" s="1" t="s">
        <v>3860</v>
      </c>
      <c r="E468" s="1" t="s">
        <v>123</v>
      </c>
      <c r="F468" s="1" t="s">
        <v>720</v>
      </c>
      <c r="G468" s="1" t="s">
        <v>792</v>
      </c>
      <c r="H468" s="1">
        <v>0</v>
      </c>
      <c r="I468" s="1">
        <v>0</v>
      </c>
      <c r="J468" s="1">
        <v>0</v>
      </c>
      <c r="K468" s="1">
        <v>1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7915</v>
      </c>
      <c r="U468" s="1">
        <v>357</v>
      </c>
      <c r="V468" s="3">
        <v>0.71430000000000005</v>
      </c>
      <c r="W468" s="3">
        <v>0.64804470000000003</v>
      </c>
      <c r="X468" s="3">
        <v>0.29499999999999998</v>
      </c>
      <c r="Y468" s="3">
        <v>2.1999999999999999E-2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1</v>
      </c>
      <c r="AH468" s="1">
        <v>1</v>
      </c>
      <c r="AI468" s="1">
        <v>0</v>
      </c>
      <c r="AJ468" s="1">
        <v>0</v>
      </c>
      <c r="AK468" s="1">
        <v>0</v>
      </c>
      <c r="AL468" s="1">
        <v>0</v>
      </c>
      <c r="AM468" s="1">
        <v>30</v>
      </c>
      <c r="AN468" s="3">
        <v>31.224095373499988</v>
      </c>
      <c r="AO468" s="3">
        <v>-1.2240953734999884</v>
      </c>
      <c r="AP468" s="1" t="s">
        <v>6925</v>
      </c>
      <c r="AQ468" s="1">
        <v>8</v>
      </c>
      <c r="AR468" s="1">
        <v>60</v>
      </c>
      <c r="AS468" s="1">
        <v>120</v>
      </c>
      <c r="AT468" s="1">
        <v>189</v>
      </c>
      <c r="AU468" s="1">
        <v>192</v>
      </c>
      <c r="AV468" s="1">
        <v>265</v>
      </c>
      <c r="AW468" s="1">
        <v>310</v>
      </c>
      <c r="AX468" s="1">
        <v>470</v>
      </c>
      <c r="AY468" s="1">
        <v>618</v>
      </c>
      <c r="AZ468" s="1">
        <v>836</v>
      </c>
      <c r="BA468" s="1">
        <v>1106</v>
      </c>
      <c r="BB468" s="1">
        <v>1110</v>
      </c>
      <c r="BC468" s="1">
        <v>1122</v>
      </c>
      <c r="BD468" s="1">
        <v>1411</v>
      </c>
      <c r="BE468" s="1">
        <v>1491</v>
      </c>
      <c r="BF468" s="1">
        <v>1516</v>
      </c>
      <c r="BG468" s="1">
        <v>1539</v>
      </c>
      <c r="BH468" s="1">
        <v>1556</v>
      </c>
      <c r="BI468" s="1">
        <v>1677</v>
      </c>
      <c r="BJ468" s="1">
        <v>1682</v>
      </c>
      <c r="BK468" s="1">
        <v>1733</v>
      </c>
      <c r="BL468" s="1">
        <v>1760</v>
      </c>
      <c r="BM468" s="1">
        <v>1831</v>
      </c>
      <c r="BN468" s="1">
        <v>1837</v>
      </c>
      <c r="BO468" s="1">
        <v>1943</v>
      </c>
      <c r="BP468" s="1">
        <v>1990</v>
      </c>
      <c r="BQ468" s="1">
        <v>2201</v>
      </c>
      <c r="BR468" s="1">
        <v>2360</v>
      </c>
      <c r="BS468" s="1">
        <v>2625</v>
      </c>
      <c r="BT468" s="1">
        <v>2753</v>
      </c>
      <c r="BU468" s="1">
        <v>10</v>
      </c>
      <c r="BV468" s="1" t="b">
        <v>0</v>
      </c>
    </row>
    <row r="469" spans="1:74" x14ac:dyDescent="0.2">
      <c r="A469" s="1">
        <f>IF(ISERROR(SEARCH(Lookup!B$3,All!G469)),A468,A468+1)</f>
        <v>468</v>
      </c>
      <c r="B469" s="1" t="s">
        <v>3468</v>
      </c>
      <c r="C469" s="1" t="s">
        <v>3861</v>
      </c>
      <c r="D469" s="1" t="s">
        <v>3862</v>
      </c>
      <c r="E469" s="1" t="s">
        <v>89</v>
      </c>
      <c r="F469" s="1" t="s">
        <v>793</v>
      </c>
      <c r="G469" s="1" t="s">
        <v>794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1</v>
      </c>
      <c r="R469" s="1">
        <v>0</v>
      </c>
      <c r="S469" s="1">
        <v>0</v>
      </c>
      <c r="T469" s="1">
        <v>7964</v>
      </c>
      <c r="U469" s="1">
        <v>439</v>
      </c>
      <c r="V469" s="3">
        <v>0.97950000000000004</v>
      </c>
      <c r="W469" s="3">
        <v>0.2437358</v>
      </c>
      <c r="X469" s="3">
        <v>0.13200000000000001</v>
      </c>
      <c r="Y469" s="3">
        <v>1.4E-2</v>
      </c>
      <c r="Z469" s="1">
        <v>1</v>
      </c>
      <c r="AA469" s="1">
        <v>1</v>
      </c>
      <c r="AB469" s="1">
        <v>1</v>
      </c>
      <c r="AC469" s="1">
        <v>1</v>
      </c>
      <c r="AD469" s="1">
        <v>1</v>
      </c>
      <c r="AE469" s="1">
        <v>1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94</v>
      </c>
      <c r="AN469" s="3">
        <v>72.459986278999992</v>
      </c>
      <c r="AO469" s="3">
        <v>21.540013721000008</v>
      </c>
      <c r="AP469" s="1" t="s">
        <v>6927</v>
      </c>
      <c r="AQ469" s="1">
        <v>17</v>
      </c>
      <c r="AR469" s="1">
        <v>66</v>
      </c>
      <c r="AS469" s="1">
        <v>93</v>
      </c>
      <c r="AT469" s="1">
        <v>212</v>
      </c>
      <c r="AU469" s="1">
        <v>383</v>
      </c>
      <c r="AV469" s="1">
        <v>522</v>
      </c>
      <c r="AW469" s="1">
        <v>676</v>
      </c>
      <c r="AX469" s="1">
        <v>1161</v>
      </c>
      <c r="AY469" s="1">
        <v>1243</v>
      </c>
      <c r="AZ469" s="1">
        <v>1416</v>
      </c>
      <c r="BA469" s="1">
        <v>1425</v>
      </c>
      <c r="BB469" s="1">
        <v>1624</v>
      </c>
      <c r="BC469" s="1">
        <v>1765</v>
      </c>
      <c r="BD469" s="1">
        <v>1952</v>
      </c>
      <c r="BE469" s="1">
        <v>2127</v>
      </c>
      <c r="BF469" s="1">
        <v>2204</v>
      </c>
      <c r="BG469" s="1">
        <v>2247</v>
      </c>
      <c r="BH469" s="1">
        <v>2317</v>
      </c>
      <c r="BI469" s="1">
        <v>2340</v>
      </c>
      <c r="BJ469" s="1">
        <v>2355</v>
      </c>
      <c r="BK469" s="1">
        <v>2399</v>
      </c>
      <c r="BL469" s="1">
        <v>2516</v>
      </c>
      <c r="BM469" s="1">
        <v>2575</v>
      </c>
      <c r="BN469" s="1">
        <v>2580</v>
      </c>
      <c r="BO469" s="1">
        <v>2642</v>
      </c>
      <c r="BP469" s="1">
        <v>2662</v>
      </c>
      <c r="BQ469" s="1">
        <v>2692</v>
      </c>
      <c r="BR469" s="1">
        <v>2741</v>
      </c>
      <c r="BS469" s="1">
        <v>2744</v>
      </c>
      <c r="BT469" s="1">
        <v>2801</v>
      </c>
      <c r="BU469" s="1">
        <v>8</v>
      </c>
      <c r="BV469" s="1" t="b">
        <v>1</v>
      </c>
    </row>
    <row r="470" spans="1:74" x14ac:dyDescent="0.2">
      <c r="A470" s="1">
        <f>IF(ISERROR(SEARCH(Lookup!B$3,All!G470)),A469,A469+1)</f>
        <v>469</v>
      </c>
      <c r="B470" s="1" t="s">
        <v>3406</v>
      </c>
      <c r="C470" s="1" t="s">
        <v>3484</v>
      </c>
      <c r="D470" s="1" t="s">
        <v>3863</v>
      </c>
      <c r="E470" s="1" t="s">
        <v>56</v>
      </c>
      <c r="F470" s="1" t="s">
        <v>57</v>
      </c>
      <c r="G470" s="1" t="s">
        <v>795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1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8611</v>
      </c>
      <c r="U470" s="1">
        <v>232</v>
      </c>
      <c r="V470" s="3">
        <v>0.93100000000000005</v>
      </c>
      <c r="W470" s="3">
        <v>0.56465520000000002</v>
      </c>
      <c r="X470" s="3">
        <v>0.17299999999999999</v>
      </c>
      <c r="Y470" s="3">
        <v>0</v>
      </c>
      <c r="Z470" s="1">
        <v>1</v>
      </c>
      <c r="AA470" s="1">
        <v>1</v>
      </c>
      <c r="AB470" s="1">
        <v>1</v>
      </c>
      <c r="AC470" s="1">
        <v>1</v>
      </c>
      <c r="AD470" s="1">
        <v>1</v>
      </c>
      <c r="AE470" s="1">
        <v>1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33</v>
      </c>
      <c r="AN470" s="3">
        <v>44.475994675999992</v>
      </c>
      <c r="AO470" s="3">
        <v>-11.475994675999992</v>
      </c>
      <c r="AP470" s="1" t="s">
        <v>6925</v>
      </c>
      <c r="AQ470" s="1">
        <v>78</v>
      </c>
      <c r="AR470" s="1">
        <v>144</v>
      </c>
      <c r="AS470" s="1">
        <v>173</v>
      </c>
      <c r="AT470" s="1">
        <v>230</v>
      </c>
      <c r="AU470" s="1">
        <v>248</v>
      </c>
      <c r="AV470" s="1">
        <v>254</v>
      </c>
      <c r="AW470" s="1">
        <v>272</v>
      </c>
      <c r="AX470" s="1">
        <v>406</v>
      </c>
      <c r="AY470" s="1">
        <v>501</v>
      </c>
      <c r="AZ470" s="1">
        <v>506</v>
      </c>
      <c r="BA470" s="1">
        <v>590</v>
      </c>
      <c r="BB470" s="1">
        <v>769</v>
      </c>
      <c r="BC470" s="1">
        <v>846</v>
      </c>
      <c r="BD470" s="1">
        <v>943</v>
      </c>
      <c r="BE470" s="1">
        <v>981</v>
      </c>
      <c r="BF470" s="1">
        <v>1140</v>
      </c>
      <c r="BG470" s="1">
        <v>1281</v>
      </c>
      <c r="BH470" s="1">
        <v>1283</v>
      </c>
      <c r="BI470" s="1">
        <v>1314</v>
      </c>
      <c r="BJ470" s="1">
        <v>1338</v>
      </c>
      <c r="BK470" s="1">
        <v>1389</v>
      </c>
      <c r="BL470" s="1">
        <v>1523</v>
      </c>
      <c r="BM470" s="1">
        <v>1591</v>
      </c>
      <c r="BN470" s="1">
        <v>1633</v>
      </c>
      <c r="BO470" s="1">
        <v>1641</v>
      </c>
      <c r="BP470" s="1">
        <v>1644</v>
      </c>
      <c r="BQ470" s="1">
        <v>1662</v>
      </c>
      <c r="BR470" s="1">
        <v>1841</v>
      </c>
      <c r="BS470" s="1">
        <v>1870</v>
      </c>
      <c r="BT470" s="1">
        <v>2211</v>
      </c>
      <c r="BU470" s="1">
        <v>23</v>
      </c>
      <c r="BV470" s="1" t="b">
        <v>0</v>
      </c>
    </row>
    <row r="471" spans="1:74" x14ac:dyDescent="0.2">
      <c r="A471" s="1">
        <f>IF(ISERROR(SEARCH(Lookup!B$3,All!G471)),A470,A470+1)</f>
        <v>470</v>
      </c>
      <c r="B471" s="1" t="s">
        <v>3468</v>
      </c>
      <c r="C471" s="1" t="s">
        <v>3864</v>
      </c>
      <c r="D471" s="1" t="s">
        <v>3865</v>
      </c>
      <c r="E471" s="1" t="s">
        <v>89</v>
      </c>
      <c r="F471" s="1" t="s">
        <v>90</v>
      </c>
      <c r="G471" s="1" t="s">
        <v>796</v>
      </c>
      <c r="H471" s="1">
        <v>0</v>
      </c>
      <c r="I471" s="1">
        <v>0</v>
      </c>
      <c r="J471" s="1">
        <v>0</v>
      </c>
      <c r="K471" s="1">
        <v>1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7316</v>
      </c>
      <c r="U471" s="1">
        <v>485</v>
      </c>
      <c r="V471" s="3">
        <v>0.94850000000000001</v>
      </c>
      <c r="W471" s="3">
        <v>0.44948450000000001</v>
      </c>
      <c r="X471" s="3">
        <v>0.30099999999999999</v>
      </c>
      <c r="Y471" s="3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1</v>
      </c>
      <c r="AG471" s="1">
        <v>1</v>
      </c>
      <c r="AH471" s="1">
        <v>1</v>
      </c>
      <c r="AI471" s="1">
        <v>0</v>
      </c>
      <c r="AJ471" s="1">
        <v>0</v>
      </c>
      <c r="AK471" s="1">
        <v>0</v>
      </c>
      <c r="AL471" s="1">
        <v>0</v>
      </c>
      <c r="AM471" s="1">
        <v>74</v>
      </c>
      <c r="AN471" s="3">
        <v>49.564137672500003</v>
      </c>
      <c r="AO471" s="3">
        <v>24.435862327499997</v>
      </c>
      <c r="AP471" s="1" t="s">
        <v>6927</v>
      </c>
      <c r="AQ471" s="1">
        <v>2</v>
      </c>
      <c r="AR471" s="1">
        <v>8</v>
      </c>
      <c r="AS471" s="1">
        <v>60</v>
      </c>
      <c r="AT471" s="1">
        <v>467</v>
      </c>
      <c r="AU471" s="1">
        <v>968</v>
      </c>
      <c r="AV471" s="1">
        <v>1110</v>
      </c>
      <c r="AW471" s="1">
        <v>1122</v>
      </c>
      <c r="AX471" s="1">
        <v>1202</v>
      </c>
      <c r="AY471" s="1">
        <v>1494</v>
      </c>
      <c r="AZ471" s="1">
        <v>1534</v>
      </c>
      <c r="BA471" s="1">
        <v>1549</v>
      </c>
      <c r="BB471" s="1">
        <v>1556</v>
      </c>
      <c r="BC471" s="1">
        <v>1682</v>
      </c>
      <c r="BD471" s="1">
        <v>1760</v>
      </c>
      <c r="BE471" s="1">
        <v>1808</v>
      </c>
      <c r="BF471" s="1">
        <v>1832</v>
      </c>
      <c r="BG471" s="1">
        <v>1837</v>
      </c>
      <c r="BH471" s="1">
        <v>1943</v>
      </c>
      <c r="BI471" s="1">
        <v>1990</v>
      </c>
      <c r="BJ471" s="1">
        <v>2056</v>
      </c>
      <c r="BK471" s="1">
        <v>2154</v>
      </c>
      <c r="BL471" s="1">
        <v>2172</v>
      </c>
      <c r="BM471" s="1">
        <v>2187</v>
      </c>
      <c r="BN471" s="1">
        <v>2263</v>
      </c>
      <c r="BO471" s="1">
        <v>2265</v>
      </c>
      <c r="BP471" s="1">
        <v>2360</v>
      </c>
      <c r="BQ471" s="1">
        <v>2366</v>
      </c>
      <c r="BR471" s="1">
        <v>2374</v>
      </c>
      <c r="BS471" s="1">
        <v>2487</v>
      </c>
      <c r="BT471" s="1">
        <v>2625</v>
      </c>
      <c r="BU471" s="1">
        <v>3</v>
      </c>
      <c r="BV471" s="1" t="b">
        <v>1</v>
      </c>
    </row>
    <row r="472" spans="1:74" x14ac:dyDescent="0.2">
      <c r="A472" s="1">
        <f>IF(ISERROR(SEARCH(Lookup!B$3,All!G472)),A471,A471+1)</f>
        <v>471</v>
      </c>
      <c r="B472" s="1" t="s">
        <v>3579</v>
      </c>
      <c r="C472" s="1" t="s">
        <v>3866</v>
      </c>
      <c r="D472" s="1" t="s">
        <v>3867</v>
      </c>
      <c r="E472" s="1" t="s">
        <v>544</v>
      </c>
      <c r="F472" s="1" t="s">
        <v>797</v>
      </c>
      <c r="G472" s="1" t="s">
        <v>798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1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7316</v>
      </c>
      <c r="U472" s="1">
        <v>985</v>
      </c>
      <c r="V472" s="3">
        <v>0.92989999999999995</v>
      </c>
      <c r="W472" s="3">
        <v>0.34923860000000001</v>
      </c>
      <c r="X472" s="3">
        <v>0.19900000000000001</v>
      </c>
      <c r="Y472" s="3">
        <v>2E-3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1</v>
      </c>
      <c r="AJ472" s="1">
        <v>1</v>
      </c>
      <c r="AK472" s="1">
        <v>1</v>
      </c>
      <c r="AL472" s="1">
        <v>1</v>
      </c>
      <c r="AM472" s="1">
        <v>64</v>
      </c>
      <c r="AN472" s="3">
        <v>60.933442392999993</v>
      </c>
      <c r="AO472" s="3">
        <v>3.0665576070000071</v>
      </c>
      <c r="AP472" s="1" t="s">
        <v>6925</v>
      </c>
      <c r="AQ472" s="1">
        <v>149</v>
      </c>
      <c r="AR472" s="1">
        <v>190</v>
      </c>
      <c r="AS472" s="1">
        <v>252</v>
      </c>
      <c r="AT472" s="1">
        <v>263</v>
      </c>
      <c r="AU472" s="1">
        <v>291</v>
      </c>
      <c r="AV472" s="1">
        <v>328</v>
      </c>
      <c r="AW472" s="1">
        <v>337</v>
      </c>
      <c r="AX472" s="1">
        <v>342</v>
      </c>
      <c r="AY472" s="1">
        <v>427</v>
      </c>
      <c r="AZ472" s="1">
        <v>482</v>
      </c>
      <c r="BA472" s="1">
        <v>488</v>
      </c>
      <c r="BB472" s="1">
        <v>565</v>
      </c>
      <c r="BC472" s="1">
        <v>655</v>
      </c>
      <c r="BD472" s="1">
        <v>918</v>
      </c>
      <c r="BE472" s="1">
        <v>926</v>
      </c>
      <c r="BF472" s="1">
        <v>933</v>
      </c>
      <c r="BG472" s="1">
        <v>967</v>
      </c>
      <c r="BH472" s="1">
        <v>1053</v>
      </c>
      <c r="BI472" s="1">
        <v>1284</v>
      </c>
      <c r="BJ472" s="1">
        <v>1323</v>
      </c>
      <c r="BK472" s="1">
        <v>1327</v>
      </c>
      <c r="BL472" s="1">
        <v>1367</v>
      </c>
      <c r="BM472" s="1">
        <v>1493</v>
      </c>
      <c r="BN472" s="1">
        <v>1579</v>
      </c>
      <c r="BO472" s="1">
        <v>1612</v>
      </c>
      <c r="BP472" s="1">
        <v>1656</v>
      </c>
      <c r="BQ472" s="1">
        <v>2104</v>
      </c>
      <c r="BR472" s="1">
        <v>2111</v>
      </c>
      <c r="BS472" s="1">
        <v>2210</v>
      </c>
      <c r="BT472" s="1">
        <v>2225</v>
      </c>
      <c r="BU472" s="1">
        <v>16</v>
      </c>
      <c r="BV472" s="1" t="b">
        <v>0</v>
      </c>
    </row>
    <row r="473" spans="1:74" x14ac:dyDescent="0.2">
      <c r="A473" s="1">
        <f>IF(ISERROR(SEARCH(Lookup!B$3,All!G473)),A472,A472+1)</f>
        <v>472</v>
      </c>
      <c r="B473" s="1" t="s">
        <v>3333</v>
      </c>
      <c r="C473" s="1" t="s">
        <v>3868</v>
      </c>
      <c r="D473" s="1" t="s">
        <v>3869</v>
      </c>
      <c r="E473" s="1" t="s">
        <v>196</v>
      </c>
      <c r="F473" s="1" t="s">
        <v>799</v>
      </c>
      <c r="G473" s="1" t="s">
        <v>800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1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7316</v>
      </c>
      <c r="U473" s="1">
        <v>258</v>
      </c>
      <c r="V473" s="3">
        <v>0.60470000000000002</v>
      </c>
      <c r="W473" s="3">
        <v>0.64728680000000005</v>
      </c>
      <c r="X473" s="3">
        <v>0.13200000000000001</v>
      </c>
      <c r="Y473" s="3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1</v>
      </c>
      <c r="AJ473" s="1">
        <v>1</v>
      </c>
      <c r="AK473" s="1">
        <v>1</v>
      </c>
      <c r="AL473" s="1">
        <v>1</v>
      </c>
      <c r="AM473" s="1">
        <v>18</v>
      </c>
      <c r="AN473" s="3">
        <v>35.307926533999996</v>
      </c>
      <c r="AO473" s="3">
        <v>-17.307926533999996</v>
      </c>
      <c r="AP473" s="1" t="s">
        <v>6925</v>
      </c>
      <c r="AQ473" s="1">
        <v>59</v>
      </c>
      <c r="AR473" s="1">
        <v>119</v>
      </c>
      <c r="AS473" s="1">
        <v>129</v>
      </c>
      <c r="AT473" s="1">
        <v>130</v>
      </c>
      <c r="AU473" s="1">
        <v>149</v>
      </c>
      <c r="AV473" s="1">
        <v>164</v>
      </c>
      <c r="AW473" s="1">
        <v>263</v>
      </c>
      <c r="AX473" s="1">
        <v>327</v>
      </c>
      <c r="AY473" s="1">
        <v>337</v>
      </c>
      <c r="AZ473" s="1">
        <v>450</v>
      </c>
      <c r="BA473" s="1">
        <v>725</v>
      </c>
      <c r="BB473" s="1">
        <v>933</v>
      </c>
      <c r="BC473" s="1">
        <v>998</v>
      </c>
      <c r="BD473" s="1">
        <v>999</v>
      </c>
      <c r="BE473" s="1">
        <v>1043</v>
      </c>
      <c r="BF473" s="1">
        <v>1146</v>
      </c>
      <c r="BG473" s="1">
        <v>1225</v>
      </c>
      <c r="BH473" s="1">
        <v>1228</v>
      </c>
      <c r="BI473" s="1">
        <v>1284</v>
      </c>
      <c r="BJ473" s="1">
        <v>1327</v>
      </c>
      <c r="BK473" s="1">
        <v>1579</v>
      </c>
      <c r="BL473" s="1">
        <v>1601</v>
      </c>
      <c r="BM473" s="1">
        <v>1612</v>
      </c>
      <c r="BN473" s="1">
        <v>1651</v>
      </c>
      <c r="BO473" s="1">
        <v>1663</v>
      </c>
      <c r="BP473" s="1">
        <v>1694</v>
      </c>
      <c r="BQ473" s="1">
        <v>1786</v>
      </c>
      <c r="BR473" s="1">
        <v>1921</v>
      </c>
      <c r="BS473" s="1">
        <v>1964</v>
      </c>
      <c r="BT473" s="1">
        <v>2225</v>
      </c>
      <c r="BU473" s="1">
        <v>25</v>
      </c>
      <c r="BV473" s="1" t="b">
        <v>0</v>
      </c>
    </row>
    <row r="474" spans="1:74" x14ac:dyDescent="0.2">
      <c r="A474" s="1">
        <f>IF(ISERROR(SEARCH(Lookup!B$3,All!G474)),A473,A473+1)</f>
        <v>473</v>
      </c>
      <c r="B474" s="1" t="s">
        <v>3416</v>
      </c>
      <c r="C474" s="1" t="s">
        <v>3417</v>
      </c>
      <c r="D474" s="1" t="s">
        <v>3870</v>
      </c>
      <c r="E474" s="1" t="s">
        <v>50</v>
      </c>
      <c r="F474" s="1" t="s">
        <v>51</v>
      </c>
      <c r="G474" s="1" t="s">
        <v>801</v>
      </c>
      <c r="H474" s="1">
        <v>0</v>
      </c>
      <c r="I474" s="1">
        <v>1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9490</v>
      </c>
      <c r="U474" s="1">
        <v>335</v>
      </c>
      <c r="V474" s="3">
        <v>0.71640000000000004</v>
      </c>
      <c r="W474" s="3">
        <v>0.1552239</v>
      </c>
      <c r="X474" s="3">
        <v>0.185</v>
      </c>
      <c r="Y474" s="3">
        <v>7.3999999999999996E-2</v>
      </c>
      <c r="Z474" s="1">
        <v>1</v>
      </c>
      <c r="AA474" s="1">
        <v>1</v>
      </c>
      <c r="AB474" s="1">
        <v>1</v>
      </c>
      <c r="AC474" s="1">
        <v>1</v>
      </c>
      <c r="AD474" s="1">
        <v>1</v>
      </c>
      <c r="AE474" s="1">
        <v>1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97</v>
      </c>
      <c r="AN474" s="3">
        <v>75.293094169500009</v>
      </c>
      <c r="AO474" s="3">
        <v>21.706905830499991</v>
      </c>
      <c r="AP474" s="1" t="s">
        <v>6927</v>
      </c>
      <c r="AQ474" s="1">
        <v>5</v>
      </c>
      <c r="AR474" s="1">
        <v>45</v>
      </c>
      <c r="AS474" s="1">
        <v>69</v>
      </c>
      <c r="AT474" s="1">
        <v>355</v>
      </c>
      <c r="AU474" s="1">
        <v>402</v>
      </c>
      <c r="AV474" s="1">
        <v>649</v>
      </c>
      <c r="AW474" s="1">
        <v>670</v>
      </c>
      <c r="AX474" s="1">
        <v>827</v>
      </c>
      <c r="AY474" s="1">
        <v>934</v>
      </c>
      <c r="AZ474" s="1">
        <v>945</v>
      </c>
      <c r="BA474" s="1">
        <v>994</v>
      </c>
      <c r="BB474" s="1">
        <v>1020</v>
      </c>
      <c r="BC474" s="1">
        <v>1054</v>
      </c>
      <c r="BD474" s="1">
        <v>1057</v>
      </c>
      <c r="BE474" s="1">
        <v>1071</v>
      </c>
      <c r="BF474" s="1">
        <v>1185</v>
      </c>
      <c r="BG474" s="1">
        <v>1390</v>
      </c>
      <c r="BH474" s="1">
        <v>1580</v>
      </c>
      <c r="BI474" s="1">
        <v>1592</v>
      </c>
      <c r="BJ474" s="1">
        <v>1692</v>
      </c>
      <c r="BK474" s="1">
        <v>1727</v>
      </c>
      <c r="BL474" s="1">
        <v>1784</v>
      </c>
      <c r="BM474" s="1">
        <v>1796</v>
      </c>
      <c r="BN474" s="1">
        <v>1838</v>
      </c>
      <c r="BO474" s="1">
        <v>1925</v>
      </c>
      <c r="BP474" s="1">
        <v>1962</v>
      </c>
      <c r="BQ474" s="1">
        <v>1975</v>
      </c>
      <c r="BR474" s="1">
        <v>2156</v>
      </c>
      <c r="BS474" s="1">
        <v>2237</v>
      </c>
      <c r="BT474" s="1">
        <v>2643</v>
      </c>
      <c r="BU474" s="1">
        <v>6</v>
      </c>
      <c r="BV474" s="1" t="b">
        <v>1</v>
      </c>
    </row>
    <row r="475" spans="1:74" x14ac:dyDescent="0.2">
      <c r="A475" s="1">
        <f>IF(ISERROR(SEARCH(Lookup!B$3,All!G475)),A474,A474+1)</f>
        <v>474</v>
      </c>
      <c r="B475" s="1" t="s">
        <v>3368</v>
      </c>
      <c r="C475" s="1" t="s">
        <v>3871</v>
      </c>
      <c r="D475" s="1" t="s">
        <v>3872</v>
      </c>
      <c r="E475" s="1" t="s">
        <v>149</v>
      </c>
      <c r="F475" s="1" t="s">
        <v>802</v>
      </c>
      <c r="G475" s="1" t="s">
        <v>803</v>
      </c>
      <c r="H475" s="1">
        <v>0</v>
      </c>
      <c r="I475" s="1">
        <v>0</v>
      </c>
      <c r="J475" s="1">
        <v>1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7316</v>
      </c>
      <c r="U475" s="1">
        <v>683</v>
      </c>
      <c r="V475" s="3">
        <v>0.96489999999999998</v>
      </c>
      <c r="W475" s="3">
        <v>0.44509520000000002</v>
      </c>
      <c r="X475" s="3">
        <v>0.14199999999999999</v>
      </c>
      <c r="Y475" s="3">
        <v>0</v>
      </c>
      <c r="Z475" s="1">
        <v>1</v>
      </c>
      <c r="AA475" s="1">
        <v>1</v>
      </c>
      <c r="AB475" s="1">
        <v>1</v>
      </c>
      <c r="AC475" s="1">
        <v>1</v>
      </c>
      <c r="AD475" s="1">
        <v>1</v>
      </c>
      <c r="AE475" s="1">
        <v>1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82</v>
      </c>
      <c r="AN475" s="3">
        <v>55.571544375999999</v>
      </c>
      <c r="AO475" s="3">
        <v>26.428455624000001</v>
      </c>
      <c r="AP475" s="1" t="s">
        <v>6927</v>
      </c>
      <c r="AQ475" s="1">
        <v>46</v>
      </c>
      <c r="AR475" s="1">
        <v>153</v>
      </c>
      <c r="AS475" s="1">
        <v>256</v>
      </c>
      <c r="AT475" s="1">
        <v>306</v>
      </c>
      <c r="AU475" s="1">
        <v>309</v>
      </c>
      <c r="AV475" s="1">
        <v>319</v>
      </c>
      <c r="AW475" s="1">
        <v>419</v>
      </c>
      <c r="AX475" s="1">
        <v>537</v>
      </c>
      <c r="AY475" s="1">
        <v>638</v>
      </c>
      <c r="AZ475" s="1">
        <v>643</v>
      </c>
      <c r="BA475" s="1">
        <v>705</v>
      </c>
      <c r="BB475" s="1">
        <v>728</v>
      </c>
      <c r="BC475" s="1">
        <v>813</v>
      </c>
      <c r="BD475" s="1">
        <v>958</v>
      </c>
      <c r="BE475" s="1">
        <v>1010</v>
      </c>
      <c r="BF475" s="1">
        <v>1035</v>
      </c>
      <c r="BG475" s="1">
        <v>1104</v>
      </c>
      <c r="BH475" s="1">
        <v>1117</v>
      </c>
      <c r="BI475" s="1">
        <v>1178</v>
      </c>
      <c r="BJ475" s="1">
        <v>1376</v>
      </c>
      <c r="BK475" s="1">
        <v>1482</v>
      </c>
      <c r="BL475" s="1">
        <v>1646</v>
      </c>
      <c r="BM475" s="1">
        <v>1668</v>
      </c>
      <c r="BN475" s="1">
        <v>1833</v>
      </c>
      <c r="BO475" s="1">
        <v>1884</v>
      </c>
      <c r="BP475" s="1">
        <v>1906</v>
      </c>
      <c r="BQ475" s="1">
        <v>2269</v>
      </c>
      <c r="BR475" s="1">
        <v>2306</v>
      </c>
      <c r="BS475" s="1">
        <v>2339</v>
      </c>
      <c r="BT475" s="1">
        <v>2381</v>
      </c>
      <c r="BU475" s="1">
        <v>13</v>
      </c>
      <c r="BV475" s="1" t="b">
        <v>0</v>
      </c>
    </row>
    <row r="476" spans="1:74" x14ac:dyDescent="0.2">
      <c r="A476" s="1">
        <f>IF(ISERROR(SEARCH(Lookup!B$3,All!G476)),A475,A475+1)</f>
        <v>475</v>
      </c>
      <c r="B476" s="1" t="s">
        <v>3305</v>
      </c>
      <c r="C476" s="1" t="s">
        <v>3873</v>
      </c>
      <c r="D476" s="1" t="s">
        <v>3874</v>
      </c>
      <c r="E476" s="1" t="s">
        <v>47</v>
      </c>
      <c r="F476" s="1" t="s">
        <v>268</v>
      </c>
      <c r="G476" s="1" t="s">
        <v>804</v>
      </c>
      <c r="H476" s="1">
        <v>0</v>
      </c>
      <c r="I476" s="1">
        <v>0</v>
      </c>
      <c r="J476" s="1">
        <v>0</v>
      </c>
      <c r="K476" s="1">
        <v>1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7788</v>
      </c>
      <c r="U476" s="1">
        <v>502</v>
      </c>
      <c r="V476" s="3">
        <v>0.65339999999999998</v>
      </c>
      <c r="W476" s="3">
        <v>0.45617530000000001</v>
      </c>
      <c r="X476" s="3">
        <v>0</v>
      </c>
      <c r="Y476" s="3">
        <v>0</v>
      </c>
      <c r="Z476" s="1">
        <v>1</v>
      </c>
      <c r="AA476" s="1">
        <v>1</v>
      </c>
      <c r="AB476" s="1">
        <v>1</v>
      </c>
      <c r="AC476" s="1">
        <v>1</v>
      </c>
      <c r="AD476" s="1">
        <v>1</v>
      </c>
      <c r="AE476" s="1">
        <v>1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29</v>
      </c>
      <c r="AN476" s="3">
        <v>55.807304226500001</v>
      </c>
      <c r="AO476" s="3">
        <v>-26.807304226500001</v>
      </c>
      <c r="AP476" s="1" t="s">
        <v>6926</v>
      </c>
      <c r="AQ476" s="1">
        <v>91</v>
      </c>
      <c r="AR476" s="1">
        <v>123</v>
      </c>
      <c r="AS476" s="1">
        <v>312</v>
      </c>
      <c r="AT476" s="1">
        <v>325</v>
      </c>
      <c r="AU476" s="1">
        <v>371</v>
      </c>
      <c r="AV476" s="1">
        <v>391</v>
      </c>
      <c r="AW476" s="1">
        <v>435</v>
      </c>
      <c r="AX476" s="1">
        <v>461</v>
      </c>
      <c r="AY476" s="1">
        <v>519</v>
      </c>
      <c r="AZ476" s="1">
        <v>771</v>
      </c>
      <c r="BA476" s="1">
        <v>808</v>
      </c>
      <c r="BB476" s="1">
        <v>1102</v>
      </c>
      <c r="BC476" s="1">
        <v>1177</v>
      </c>
      <c r="BD476" s="1">
        <v>1213</v>
      </c>
      <c r="BE476" s="1">
        <v>1381</v>
      </c>
      <c r="BF476" s="1">
        <v>1432</v>
      </c>
      <c r="BG476" s="1">
        <v>1471</v>
      </c>
      <c r="BH476" s="1">
        <v>1480</v>
      </c>
      <c r="BI476" s="1">
        <v>1568</v>
      </c>
      <c r="BJ476" s="1">
        <v>1572</v>
      </c>
      <c r="BK476" s="1">
        <v>1868</v>
      </c>
      <c r="BL476" s="1">
        <v>1917</v>
      </c>
      <c r="BM476" s="1">
        <v>2123</v>
      </c>
      <c r="BN476" s="1">
        <v>2191</v>
      </c>
      <c r="BO476" s="1">
        <v>2243</v>
      </c>
      <c r="BP476" s="1">
        <v>2320</v>
      </c>
      <c r="BQ476" s="1">
        <v>2411</v>
      </c>
      <c r="BR476" s="1">
        <v>2423</v>
      </c>
      <c r="BS476" s="1">
        <v>2450</v>
      </c>
      <c r="BT476" s="1">
        <v>2714</v>
      </c>
      <c r="BU476" s="1">
        <v>29</v>
      </c>
      <c r="BV476" s="1" t="b">
        <v>0</v>
      </c>
    </row>
    <row r="477" spans="1:74" x14ac:dyDescent="0.2">
      <c r="A477" s="1">
        <f>IF(ISERROR(SEARCH(Lookup!B$3,All!G477)),A476,A476+1)</f>
        <v>476</v>
      </c>
      <c r="B477" s="1" t="s">
        <v>3320</v>
      </c>
      <c r="C477" s="1" t="s">
        <v>3875</v>
      </c>
      <c r="D477" s="1" t="s">
        <v>3876</v>
      </c>
      <c r="E477" s="1" t="s">
        <v>236</v>
      </c>
      <c r="F477" s="1" t="s">
        <v>237</v>
      </c>
      <c r="G477" s="1" t="s">
        <v>805</v>
      </c>
      <c r="H477" s="1">
        <v>0</v>
      </c>
      <c r="I477" s="1">
        <v>0</v>
      </c>
      <c r="J477" s="1">
        <v>0</v>
      </c>
      <c r="K477" s="1">
        <v>0</v>
      </c>
      <c r="L477" s="1">
        <v>1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7316</v>
      </c>
      <c r="U477" s="1">
        <v>648</v>
      </c>
      <c r="V477" s="3">
        <v>0.92749999999999999</v>
      </c>
      <c r="W477" s="3">
        <v>0.55401239999999996</v>
      </c>
      <c r="X477" s="3">
        <v>0.115</v>
      </c>
      <c r="Y477" s="3">
        <v>4.0000000000000001E-3</v>
      </c>
      <c r="Z477" s="1">
        <v>1</v>
      </c>
      <c r="AA477" s="1">
        <v>1</v>
      </c>
      <c r="AB477" s="1">
        <v>1</v>
      </c>
      <c r="AC477" s="1">
        <v>1</v>
      </c>
      <c r="AD477" s="1">
        <v>1</v>
      </c>
      <c r="AE477" s="1">
        <v>1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29</v>
      </c>
      <c r="AN477" s="3">
        <v>47.327231362000006</v>
      </c>
      <c r="AO477" s="3">
        <v>-18.327231362000006</v>
      </c>
      <c r="AP477" s="1" t="s">
        <v>6926</v>
      </c>
      <c r="AQ477" s="1">
        <v>220</v>
      </c>
      <c r="AR477" s="1">
        <v>232</v>
      </c>
      <c r="AS477" s="1">
        <v>301</v>
      </c>
      <c r="AT477" s="1">
        <v>588</v>
      </c>
      <c r="AU477" s="1">
        <v>745</v>
      </c>
      <c r="AV477" s="1">
        <v>1176</v>
      </c>
      <c r="AW477" s="1">
        <v>1189</v>
      </c>
      <c r="AX477" s="1">
        <v>1248</v>
      </c>
      <c r="AY477" s="1">
        <v>1249</v>
      </c>
      <c r="AZ477" s="1">
        <v>1268</v>
      </c>
      <c r="BA477" s="1">
        <v>1294</v>
      </c>
      <c r="BB477" s="1">
        <v>1351</v>
      </c>
      <c r="BC477" s="1">
        <v>1359</v>
      </c>
      <c r="BD477" s="1">
        <v>1412</v>
      </c>
      <c r="BE477" s="1">
        <v>1463</v>
      </c>
      <c r="BF477" s="1">
        <v>1478</v>
      </c>
      <c r="BG477" s="1">
        <v>1483</v>
      </c>
      <c r="BH477" s="1">
        <v>1488</v>
      </c>
      <c r="BI477" s="1">
        <v>1544</v>
      </c>
      <c r="BJ477" s="1">
        <v>1693</v>
      </c>
      <c r="BK477" s="1">
        <v>1730</v>
      </c>
      <c r="BL477" s="1">
        <v>1789</v>
      </c>
      <c r="BM477" s="1">
        <v>1885</v>
      </c>
      <c r="BN477" s="1">
        <v>2024</v>
      </c>
      <c r="BO477" s="1">
        <v>2077</v>
      </c>
      <c r="BP477" s="1">
        <v>2352</v>
      </c>
      <c r="BQ477" s="1">
        <v>2517</v>
      </c>
      <c r="BR477" s="1">
        <v>2525</v>
      </c>
      <c r="BS477" s="1">
        <v>2531</v>
      </c>
      <c r="BT477" s="1">
        <v>2612</v>
      </c>
      <c r="BU477" s="1">
        <v>26</v>
      </c>
      <c r="BV477" s="1" t="b">
        <v>0</v>
      </c>
    </row>
    <row r="478" spans="1:74" x14ac:dyDescent="0.2">
      <c r="A478" s="1">
        <f>IF(ISERROR(SEARCH(Lookup!B$3,All!G478)),A477,A477+1)</f>
        <v>477</v>
      </c>
      <c r="B478" s="1" t="s">
        <v>3320</v>
      </c>
      <c r="C478" s="1" t="s">
        <v>3818</v>
      </c>
      <c r="D478" s="1" t="s">
        <v>3877</v>
      </c>
      <c r="E478" s="1" t="s">
        <v>236</v>
      </c>
      <c r="F478" s="1" t="s">
        <v>754</v>
      </c>
      <c r="G478" s="1" t="s">
        <v>805</v>
      </c>
      <c r="H478" s="1">
        <v>0</v>
      </c>
      <c r="I478" s="1">
        <v>0</v>
      </c>
      <c r="J478" s="1">
        <v>0</v>
      </c>
      <c r="K478" s="1">
        <v>0</v>
      </c>
      <c r="L478" s="1">
        <v>1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7919</v>
      </c>
      <c r="U478" s="1">
        <v>422</v>
      </c>
      <c r="V478" s="3">
        <v>5.21E-2</v>
      </c>
      <c r="W478" s="3">
        <v>0.97156399999999998</v>
      </c>
      <c r="X478" s="3">
        <v>0.14199999999999999</v>
      </c>
      <c r="Y478" s="3">
        <v>0</v>
      </c>
      <c r="Z478" s="1">
        <v>1</v>
      </c>
      <c r="AA478" s="1">
        <v>1</v>
      </c>
      <c r="AB478" s="1">
        <v>1</v>
      </c>
      <c r="AC478" s="1">
        <v>1</v>
      </c>
      <c r="AD478" s="1">
        <v>1</v>
      </c>
      <c r="AE478" s="1">
        <v>1</v>
      </c>
      <c r="AF478" s="1">
        <v>1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6</v>
      </c>
      <c r="AN478" s="3">
        <v>2.2170183199999967</v>
      </c>
      <c r="AO478" s="3">
        <v>3.7829816800000033</v>
      </c>
      <c r="AP478" s="1" t="s">
        <v>6925</v>
      </c>
      <c r="AQ478" s="1">
        <v>187</v>
      </c>
      <c r="AR478" s="1">
        <v>207</v>
      </c>
      <c r="AS478" s="1">
        <v>375</v>
      </c>
      <c r="AT478" s="1">
        <v>377</v>
      </c>
      <c r="AU478" s="1">
        <v>437</v>
      </c>
      <c r="AV478" s="1">
        <v>457</v>
      </c>
      <c r="AW478" s="1">
        <v>746</v>
      </c>
      <c r="AX478" s="1">
        <v>758</v>
      </c>
      <c r="AY478" s="1">
        <v>824</v>
      </c>
      <c r="AZ478" s="1">
        <v>977</v>
      </c>
      <c r="BA478" s="1">
        <v>1181</v>
      </c>
      <c r="BB478" s="1">
        <v>1368</v>
      </c>
      <c r="BC478" s="1">
        <v>1434</v>
      </c>
      <c r="BD478" s="1">
        <v>1638</v>
      </c>
      <c r="BE478" s="1">
        <v>1828</v>
      </c>
      <c r="BF478" s="1">
        <v>2033</v>
      </c>
      <c r="BG478" s="1">
        <v>2034</v>
      </c>
      <c r="BH478" s="1">
        <v>2035</v>
      </c>
      <c r="BI478" s="1">
        <v>2242</v>
      </c>
      <c r="BJ478" s="1">
        <v>2413</v>
      </c>
      <c r="BK478" s="1">
        <v>2486</v>
      </c>
      <c r="BL478" s="1">
        <v>2500</v>
      </c>
      <c r="BM478" s="1">
        <v>2599</v>
      </c>
      <c r="BN478" s="1">
        <v>2606</v>
      </c>
      <c r="BO478" s="1">
        <v>2655</v>
      </c>
      <c r="BP478" s="1">
        <v>2677</v>
      </c>
      <c r="BQ478" s="1">
        <v>2734</v>
      </c>
      <c r="BR478" s="1">
        <v>2774</v>
      </c>
      <c r="BS478" s="1">
        <v>2796</v>
      </c>
      <c r="BT478" s="1">
        <v>2813</v>
      </c>
      <c r="BU478" s="1">
        <v>22</v>
      </c>
      <c r="BV478" s="1" t="b">
        <v>0</v>
      </c>
    </row>
    <row r="479" spans="1:74" x14ac:dyDescent="0.2">
      <c r="A479" s="1">
        <f>IF(ISERROR(SEARCH(Lookup!B$3,All!G479)),A478,A478+1)</f>
        <v>478</v>
      </c>
      <c r="B479" s="1" t="s">
        <v>3362</v>
      </c>
      <c r="C479" s="1" t="s">
        <v>3650</v>
      </c>
      <c r="D479" s="1" t="s">
        <v>3878</v>
      </c>
      <c r="E479" s="1" t="s">
        <v>128</v>
      </c>
      <c r="F479" s="1" t="s">
        <v>605</v>
      </c>
      <c r="G479" s="1" t="s">
        <v>806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1</v>
      </c>
      <c r="P479" s="1">
        <v>0</v>
      </c>
      <c r="Q479" s="1">
        <v>0</v>
      </c>
      <c r="R479" s="1">
        <v>0</v>
      </c>
      <c r="S479" s="1">
        <v>0</v>
      </c>
      <c r="T479" s="1">
        <v>7316</v>
      </c>
      <c r="U479" s="1">
        <v>451</v>
      </c>
      <c r="V479" s="3">
        <v>0.93569999999999998</v>
      </c>
      <c r="W479" s="3">
        <v>0.52328160000000001</v>
      </c>
      <c r="X479" s="3">
        <v>0.13400000000000001</v>
      </c>
      <c r="Y479" s="3">
        <v>0</v>
      </c>
      <c r="Z479" s="1">
        <v>1</v>
      </c>
      <c r="AA479" s="1">
        <v>1</v>
      </c>
      <c r="AB479" s="1">
        <v>1</v>
      </c>
      <c r="AC479" s="1">
        <v>1</v>
      </c>
      <c r="AD479" s="1">
        <v>1</v>
      </c>
      <c r="AE479" s="1">
        <v>1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20</v>
      </c>
      <c r="AN479" s="3">
        <v>49.201360108000003</v>
      </c>
      <c r="AO479" s="3">
        <v>-29.201360108000003</v>
      </c>
      <c r="AP479" s="1" t="s">
        <v>6926</v>
      </c>
      <c r="AQ479" s="1">
        <v>1</v>
      </c>
      <c r="AR479" s="1">
        <v>21</v>
      </c>
      <c r="AS479" s="1">
        <v>34</v>
      </c>
      <c r="AT479" s="1">
        <v>175</v>
      </c>
      <c r="AU479" s="1">
        <v>219</v>
      </c>
      <c r="AV479" s="1">
        <v>227</v>
      </c>
      <c r="AW479" s="1">
        <v>235</v>
      </c>
      <c r="AX479" s="1">
        <v>345</v>
      </c>
      <c r="AY479" s="1">
        <v>376</v>
      </c>
      <c r="AZ479" s="1">
        <v>592</v>
      </c>
      <c r="BA479" s="1">
        <v>617</v>
      </c>
      <c r="BB479" s="1">
        <v>703</v>
      </c>
      <c r="BC479" s="1">
        <v>731</v>
      </c>
      <c r="BD479" s="1">
        <v>811</v>
      </c>
      <c r="BE479" s="1">
        <v>1167</v>
      </c>
      <c r="BF479" s="1">
        <v>1179</v>
      </c>
      <c r="BG479" s="1">
        <v>1264</v>
      </c>
      <c r="BH479" s="1">
        <v>1485</v>
      </c>
      <c r="BI479" s="1">
        <v>1562</v>
      </c>
      <c r="BJ479" s="1">
        <v>1621</v>
      </c>
      <c r="BK479" s="1">
        <v>1675</v>
      </c>
      <c r="BL479" s="1">
        <v>1684</v>
      </c>
      <c r="BM479" s="1">
        <v>1938</v>
      </c>
      <c r="BN479" s="1">
        <v>2036</v>
      </c>
      <c r="BO479" s="1">
        <v>2180</v>
      </c>
      <c r="BP479" s="1">
        <v>2304</v>
      </c>
      <c r="BQ479" s="1">
        <v>2424</v>
      </c>
      <c r="BR479" s="1">
        <v>2512</v>
      </c>
      <c r="BS479" s="1">
        <v>2749</v>
      </c>
      <c r="BT479" s="1">
        <v>2750</v>
      </c>
      <c r="BU479" s="1">
        <v>29</v>
      </c>
      <c r="BV479" s="1" t="b">
        <v>0</v>
      </c>
    </row>
    <row r="480" spans="1:74" x14ac:dyDescent="0.2">
      <c r="A480" s="1">
        <f>IF(ISERROR(SEARCH(Lookup!B$3,All!G480)),A479,A479+1)</f>
        <v>479</v>
      </c>
      <c r="B480" s="1" t="s">
        <v>3526</v>
      </c>
      <c r="C480" s="1" t="s">
        <v>3603</v>
      </c>
      <c r="D480" s="1" t="s">
        <v>3879</v>
      </c>
      <c r="E480" s="1" t="s">
        <v>117</v>
      </c>
      <c r="F480" s="1" t="s">
        <v>141</v>
      </c>
      <c r="G480" s="1" t="s">
        <v>807</v>
      </c>
      <c r="H480" s="1">
        <v>0</v>
      </c>
      <c r="I480" s="1">
        <v>0</v>
      </c>
      <c r="J480" s="1">
        <v>1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7930</v>
      </c>
      <c r="U480" s="1">
        <v>360</v>
      </c>
      <c r="V480" s="3">
        <v>0.2056</v>
      </c>
      <c r="W480" s="3">
        <v>0.95555559999999995</v>
      </c>
      <c r="X480" s="3">
        <v>0.15</v>
      </c>
      <c r="Y480" s="3">
        <v>8.4000000000000005E-2</v>
      </c>
      <c r="Z480" s="1">
        <v>1</v>
      </c>
      <c r="AA480" s="1">
        <v>1</v>
      </c>
      <c r="AB480" s="1">
        <v>1</v>
      </c>
      <c r="AC480" s="1">
        <v>1</v>
      </c>
      <c r="AD480" s="1">
        <v>1</v>
      </c>
      <c r="AE480" s="1">
        <v>1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12</v>
      </c>
      <c r="AN480" s="3">
        <v>6.0444039780000027</v>
      </c>
      <c r="AO480" s="3">
        <v>5.9555960219999973</v>
      </c>
      <c r="AP480" s="1" t="s">
        <v>6925</v>
      </c>
      <c r="AQ480" s="1">
        <v>297</v>
      </c>
      <c r="AR480" s="1">
        <v>425</v>
      </c>
      <c r="AS480" s="1">
        <v>580</v>
      </c>
      <c r="AT480" s="1">
        <v>708</v>
      </c>
      <c r="AU480" s="1">
        <v>721</v>
      </c>
      <c r="AV480" s="1">
        <v>723</v>
      </c>
      <c r="AW480" s="1">
        <v>758</v>
      </c>
      <c r="AX480" s="1">
        <v>824</v>
      </c>
      <c r="AY480" s="1">
        <v>859</v>
      </c>
      <c r="AZ480" s="1">
        <v>977</v>
      </c>
      <c r="BA480" s="1">
        <v>1067</v>
      </c>
      <c r="BB480" s="1">
        <v>1069</v>
      </c>
      <c r="BC480" s="1">
        <v>1096</v>
      </c>
      <c r="BD480" s="1">
        <v>1109</v>
      </c>
      <c r="BE480" s="1">
        <v>1156</v>
      </c>
      <c r="BF480" s="1">
        <v>1183</v>
      </c>
      <c r="BG480" s="1">
        <v>1211</v>
      </c>
      <c r="BH480" s="1">
        <v>1212</v>
      </c>
      <c r="BI480" s="1">
        <v>1255</v>
      </c>
      <c r="BJ480" s="1">
        <v>1496</v>
      </c>
      <c r="BK480" s="1">
        <v>1605</v>
      </c>
      <c r="BL480" s="1">
        <v>1638</v>
      </c>
      <c r="BM480" s="1">
        <v>1676</v>
      </c>
      <c r="BN480" s="1">
        <v>1740</v>
      </c>
      <c r="BO480" s="1">
        <v>2124</v>
      </c>
      <c r="BP480" s="1">
        <v>2177</v>
      </c>
      <c r="BQ480" s="1">
        <v>2593</v>
      </c>
      <c r="BR480" s="1">
        <v>2681</v>
      </c>
      <c r="BS480" s="1">
        <v>2702</v>
      </c>
      <c r="BT480" s="1">
        <v>2724</v>
      </c>
      <c r="BU480" s="1">
        <v>16</v>
      </c>
      <c r="BV480" s="1" t="b">
        <v>0</v>
      </c>
    </row>
    <row r="481" spans="1:74" x14ac:dyDescent="0.2">
      <c r="A481" s="1">
        <f>IF(ISERROR(SEARCH(Lookup!B$3,All!G481)),A480,A480+1)</f>
        <v>480</v>
      </c>
      <c r="B481" s="1" t="s">
        <v>3311</v>
      </c>
      <c r="C481" s="1" t="s">
        <v>3880</v>
      </c>
      <c r="D481" s="1" t="s">
        <v>3881</v>
      </c>
      <c r="E481" s="1" t="s">
        <v>64</v>
      </c>
      <c r="F481" s="1" t="s">
        <v>808</v>
      </c>
      <c r="G481" s="1" t="s">
        <v>809</v>
      </c>
      <c r="H481" s="1">
        <v>0</v>
      </c>
      <c r="I481" s="1">
        <v>0</v>
      </c>
      <c r="J481" s="1">
        <v>0</v>
      </c>
      <c r="K481" s="1">
        <v>1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7343</v>
      </c>
      <c r="U481" s="1">
        <v>200</v>
      </c>
      <c r="V481" s="3">
        <v>0.75</v>
      </c>
      <c r="W481" s="3">
        <v>0.77500000000000002</v>
      </c>
      <c r="X481" s="3">
        <v>9.6000000000000002E-2</v>
      </c>
      <c r="Y481" s="3">
        <v>0.122</v>
      </c>
      <c r="Z481" s="1">
        <v>1</v>
      </c>
      <c r="AA481" s="1">
        <v>1</v>
      </c>
      <c r="AB481" s="1">
        <v>1</v>
      </c>
      <c r="AC481" s="1">
        <v>1</v>
      </c>
      <c r="AD481" s="1">
        <v>1</v>
      </c>
      <c r="AE481" s="1">
        <v>1</v>
      </c>
      <c r="AF481" s="1">
        <v>1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47</v>
      </c>
      <c r="AN481" s="3">
        <v>29.415600999999995</v>
      </c>
      <c r="AO481" s="3">
        <v>17.584399000000005</v>
      </c>
      <c r="AP481" s="1" t="s">
        <v>6925</v>
      </c>
      <c r="AQ481" s="1">
        <v>107</v>
      </c>
      <c r="AR481" s="1">
        <v>224</v>
      </c>
      <c r="AS481" s="1">
        <v>298</v>
      </c>
      <c r="AT481" s="1">
        <v>410</v>
      </c>
      <c r="AU481" s="1">
        <v>441</v>
      </c>
      <c r="AV481" s="1">
        <v>452</v>
      </c>
      <c r="AW481" s="1">
        <v>624</v>
      </c>
      <c r="AX481" s="1">
        <v>714</v>
      </c>
      <c r="AY481" s="1">
        <v>753</v>
      </c>
      <c r="AZ481" s="1">
        <v>754</v>
      </c>
      <c r="BA481" s="1">
        <v>804</v>
      </c>
      <c r="BB481" s="1">
        <v>870</v>
      </c>
      <c r="BC481" s="1">
        <v>882</v>
      </c>
      <c r="BD481" s="1">
        <v>888</v>
      </c>
      <c r="BE481" s="1">
        <v>930</v>
      </c>
      <c r="BF481" s="1">
        <v>985</v>
      </c>
      <c r="BG481" s="1">
        <v>1055</v>
      </c>
      <c r="BH481" s="1">
        <v>1072</v>
      </c>
      <c r="BI481" s="1">
        <v>1102</v>
      </c>
      <c r="BJ481" s="1">
        <v>1250</v>
      </c>
      <c r="BK481" s="1">
        <v>1347</v>
      </c>
      <c r="BL481" s="1">
        <v>1543</v>
      </c>
      <c r="BM481" s="1">
        <v>1582</v>
      </c>
      <c r="BN481" s="1">
        <v>1603</v>
      </c>
      <c r="BO481" s="1">
        <v>1683</v>
      </c>
      <c r="BP481" s="1">
        <v>1712</v>
      </c>
      <c r="BQ481" s="1">
        <v>1864</v>
      </c>
      <c r="BR481" s="1">
        <v>1874</v>
      </c>
      <c r="BS481" s="1">
        <v>2191</v>
      </c>
      <c r="BT481" s="1">
        <v>2641</v>
      </c>
      <c r="BU481" s="1">
        <v>7</v>
      </c>
      <c r="BV481" s="1" t="b">
        <v>0</v>
      </c>
    </row>
    <row r="482" spans="1:74" x14ac:dyDescent="0.2">
      <c r="A482" s="1">
        <f>IF(ISERROR(SEARCH(Lookup!B$3,All!G482)),A481,A481+1)</f>
        <v>481</v>
      </c>
      <c r="B482" s="1" t="s">
        <v>3305</v>
      </c>
      <c r="C482" s="1" t="s">
        <v>3412</v>
      </c>
      <c r="D482" s="1" t="s">
        <v>3882</v>
      </c>
      <c r="E482" s="1" t="s">
        <v>47</v>
      </c>
      <c r="F482" s="1" t="s">
        <v>48</v>
      </c>
      <c r="G482" s="1" t="s">
        <v>809</v>
      </c>
      <c r="H482" s="1">
        <v>1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7660</v>
      </c>
      <c r="U482" s="1">
        <v>337</v>
      </c>
      <c r="V482" s="3">
        <v>5.8999999999999999E-3</v>
      </c>
      <c r="W482" s="3">
        <v>0.84117649999999999</v>
      </c>
      <c r="X482" s="3">
        <v>0.24199999999999999</v>
      </c>
      <c r="Y482" s="3">
        <v>0.20200000000000001</v>
      </c>
      <c r="Z482" s="1">
        <v>1</v>
      </c>
      <c r="AA482" s="1">
        <v>1</v>
      </c>
      <c r="AB482" s="1">
        <v>1</v>
      </c>
      <c r="AC482" s="1">
        <v>1</v>
      </c>
      <c r="AD482" s="1">
        <v>1</v>
      </c>
      <c r="AE482" s="1">
        <v>1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3</v>
      </c>
      <c r="AN482" s="3">
        <v>11.051641132500007</v>
      </c>
      <c r="AO482" s="3">
        <v>-8.0516411325000075</v>
      </c>
      <c r="AP482" s="1" t="s">
        <v>6925</v>
      </c>
      <c r="AQ482" s="1">
        <v>73</v>
      </c>
      <c r="AR482" s="1">
        <v>154</v>
      </c>
      <c r="AS482" s="1">
        <v>239</v>
      </c>
      <c r="AT482" s="1">
        <v>242</v>
      </c>
      <c r="AU482" s="1">
        <v>374</v>
      </c>
      <c r="AV482" s="1">
        <v>483</v>
      </c>
      <c r="AW482" s="1">
        <v>503</v>
      </c>
      <c r="AX482" s="1">
        <v>572</v>
      </c>
      <c r="AY482" s="1">
        <v>652</v>
      </c>
      <c r="AZ482" s="1">
        <v>763</v>
      </c>
      <c r="BA482" s="1">
        <v>821</v>
      </c>
      <c r="BB482" s="1">
        <v>825</v>
      </c>
      <c r="BC482" s="1">
        <v>993</v>
      </c>
      <c r="BD482" s="1">
        <v>1029</v>
      </c>
      <c r="BE482" s="1">
        <v>1047</v>
      </c>
      <c r="BF482" s="1">
        <v>1084</v>
      </c>
      <c r="BG482" s="1">
        <v>1212</v>
      </c>
      <c r="BH482" s="1">
        <v>1260</v>
      </c>
      <c r="BI482" s="1">
        <v>1588</v>
      </c>
      <c r="BJ482" s="1">
        <v>1616</v>
      </c>
      <c r="BK482" s="1">
        <v>1622</v>
      </c>
      <c r="BL482" s="1">
        <v>1657</v>
      </c>
      <c r="BM482" s="1">
        <v>1695</v>
      </c>
      <c r="BN482" s="1">
        <v>1903</v>
      </c>
      <c r="BO482" s="1">
        <v>1932</v>
      </c>
      <c r="BP482" s="1">
        <v>2064</v>
      </c>
      <c r="BQ482" s="1">
        <v>2105</v>
      </c>
      <c r="BR482" s="1">
        <v>2315</v>
      </c>
      <c r="BS482" s="1">
        <v>2364</v>
      </c>
      <c r="BT482" s="1">
        <v>2685</v>
      </c>
      <c r="BU482" s="1">
        <v>25</v>
      </c>
      <c r="BV482" s="1" t="b">
        <v>0</v>
      </c>
    </row>
    <row r="483" spans="1:74" x14ac:dyDescent="0.2">
      <c r="A483" s="1">
        <f>IF(ISERROR(SEARCH(Lookup!B$3,All!G483)),A482,A482+1)</f>
        <v>482</v>
      </c>
      <c r="B483" s="1" t="s">
        <v>3719</v>
      </c>
      <c r="C483" s="1" t="s">
        <v>3883</v>
      </c>
      <c r="D483" s="1" t="s">
        <v>3884</v>
      </c>
      <c r="E483" s="1" t="s">
        <v>256</v>
      </c>
      <c r="F483" s="1" t="s">
        <v>810</v>
      </c>
      <c r="G483" s="1" t="s">
        <v>811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1</v>
      </c>
      <c r="R483" s="1">
        <v>0</v>
      </c>
      <c r="S483" s="1">
        <v>0</v>
      </c>
      <c r="T483" s="1">
        <v>7316</v>
      </c>
      <c r="U483" s="1">
        <v>963</v>
      </c>
      <c r="V483" s="3">
        <v>0.90969999999999995</v>
      </c>
      <c r="W483" s="3">
        <v>0.35684650000000001</v>
      </c>
      <c r="X483" s="3">
        <v>0.157</v>
      </c>
      <c r="Y483" s="3">
        <v>7.0000000000000001E-3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1</v>
      </c>
      <c r="AJ483" s="1">
        <v>1</v>
      </c>
      <c r="AK483" s="1">
        <v>1</v>
      </c>
      <c r="AL483" s="1">
        <v>1</v>
      </c>
      <c r="AM483" s="1">
        <v>14</v>
      </c>
      <c r="AN483" s="3">
        <v>61.577169482500004</v>
      </c>
      <c r="AO483" s="3">
        <v>-47.577169482500004</v>
      </c>
      <c r="AP483" s="1" t="s">
        <v>6928</v>
      </c>
      <c r="AQ483" s="1">
        <v>30</v>
      </c>
      <c r="AR483" s="1">
        <v>139</v>
      </c>
      <c r="AS483" s="1">
        <v>158</v>
      </c>
      <c r="AT483" s="1">
        <v>190</v>
      </c>
      <c r="AU483" s="1">
        <v>290</v>
      </c>
      <c r="AV483" s="1">
        <v>614</v>
      </c>
      <c r="AW483" s="1">
        <v>648</v>
      </c>
      <c r="AX483" s="1">
        <v>692</v>
      </c>
      <c r="AY483" s="1">
        <v>729</v>
      </c>
      <c r="AZ483" s="1">
        <v>741</v>
      </c>
      <c r="BA483" s="1">
        <v>865</v>
      </c>
      <c r="BB483" s="1">
        <v>918</v>
      </c>
      <c r="BC483" s="1">
        <v>967</v>
      </c>
      <c r="BD483" s="1">
        <v>983</v>
      </c>
      <c r="BE483" s="1">
        <v>1044</v>
      </c>
      <c r="BF483" s="1">
        <v>1048</v>
      </c>
      <c r="BG483" s="1">
        <v>1093</v>
      </c>
      <c r="BH483" s="1">
        <v>1267</v>
      </c>
      <c r="BI483" s="1">
        <v>1307</v>
      </c>
      <c r="BJ483" s="1">
        <v>1550</v>
      </c>
      <c r="BK483" s="1">
        <v>1559</v>
      </c>
      <c r="BL483" s="1">
        <v>1687</v>
      </c>
      <c r="BM483" s="1">
        <v>1701</v>
      </c>
      <c r="BN483" s="1">
        <v>1704</v>
      </c>
      <c r="BO483" s="1">
        <v>1920</v>
      </c>
      <c r="BP483" s="1">
        <v>1951</v>
      </c>
      <c r="BQ483" s="1">
        <v>1992</v>
      </c>
      <c r="BR483" s="1">
        <v>2021</v>
      </c>
      <c r="BS483" s="1">
        <v>2670</v>
      </c>
      <c r="BT483" s="1">
        <v>2756</v>
      </c>
      <c r="BU483" s="1">
        <v>30</v>
      </c>
      <c r="BV483" s="1" t="b">
        <v>0</v>
      </c>
    </row>
    <row r="484" spans="1:74" x14ac:dyDescent="0.2">
      <c r="A484" s="1">
        <f>IF(ISERROR(SEARCH(Lookup!B$3,All!G484)),A483,A483+1)</f>
        <v>483</v>
      </c>
      <c r="B484" s="1" t="s">
        <v>3305</v>
      </c>
      <c r="C484" s="1" t="s">
        <v>3412</v>
      </c>
      <c r="D484" s="1" t="s">
        <v>3885</v>
      </c>
      <c r="E484" s="1" t="s">
        <v>47</v>
      </c>
      <c r="F484" s="1" t="s">
        <v>48</v>
      </c>
      <c r="G484" s="1" t="s">
        <v>812</v>
      </c>
      <c r="H484" s="1">
        <v>1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7660</v>
      </c>
      <c r="U484" s="1">
        <v>239</v>
      </c>
      <c r="V484" s="3">
        <v>1.67E-2</v>
      </c>
      <c r="W484" s="3">
        <v>0.85950409999999999</v>
      </c>
      <c r="X484" s="3">
        <v>0.157</v>
      </c>
      <c r="Y484" s="3">
        <v>4.0000000000000001E-3</v>
      </c>
      <c r="Z484" s="1">
        <v>1</v>
      </c>
      <c r="AA484" s="1">
        <v>1</v>
      </c>
      <c r="AB484" s="1">
        <v>1</v>
      </c>
      <c r="AC484" s="1">
        <v>1</v>
      </c>
      <c r="AD484" s="1">
        <v>1</v>
      </c>
      <c r="AE484" s="1">
        <v>1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1</v>
      </c>
      <c r="AN484" s="3">
        <v>10.342866970499999</v>
      </c>
      <c r="AO484" s="3">
        <v>-9.3428669704999994</v>
      </c>
      <c r="AP484" s="1" t="s">
        <v>6925</v>
      </c>
      <c r="AQ484" s="1">
        <v>73</v>
      </c>
      <c r="AR484" s="1">
        <v>89</v>
      </c>
      <c r="AS484" s="1">
        <v>348</v>
      </c>
      <c r="AT484" s="1">
        <v>374</v>
      </c>
      <c r="AU484" s="1">
        <v>412</v>
      </c>
      <c r="AV484" s="1">
        <v>503</v>
      </c>
      <c r="AW484" s="1">
        <v>631</v>
      </c>
      <c r="AX484" s="1">
        <v>763</v>
      </c>
      <c r="AY484" s="1">
        <v>776</v>
      </c>
      <c r="AZ484" s="1">
        <v>993</v>
      </c>
      <c r="BA484" s="1">
        <v>1009</v>
      </c>
      <c r="BB484" s="1">
        <v>1047</v>
      </c>
      <c r="BC484" s="1">
        <v>1153</v>
      </c>
      <c r="BD484" s="1">
        <v>1260</v>
      </c>
      <c r="BE484" s="1">
        <v>1507</v>
      </c>
      <c r="BF484" s="1">
        <v>1508</v>
      </c>
      <c r="BG484" s="1">
        <v>1567</v>
      </c>
      <c r="BH484" s="1">
        <v>1616</v>
      </c>
      <c r="BI484" s="1">
        <v>1622</v>
      </c>
      <c r="BJ484" s="1">
        <v>1657</v>
      </c>
      <c r="BK484" s="1">
        <v>1708</v>
      </c>
      <c r="BL484" s="1">
        <v>1756</v>
      </c>
      <c r="BM484" s="1">
        <v>1903</v>
      </c>
      <c r="BN484" s="1">
        <v>1932</v>
      </c>
      <c r="BO484" s="1">
        <v>2214</v>
      </c>
      <c r="BP484" s="1">
        <v>2493</v>
      </c>
      <c r="BQ484" s="1">
        <v>2537</v>
      </c>
      <c r="BR484" s="1">
        <v>2543</v>
      </c>
      <c r="BS484" s="1">
        <v>2824</v>
      </c>
      <c r="BT484" s="1">
        <v>2828</v>
      </c>
      <c r="BU484" s="1">
        <v>28</v>
      </c>
      <c r="BV484" s="1" t="b">
        <v>0</v>
      </c>
    </row>
    <row r="485" spans="1:74" x14ac:dyDescent="0.2">
      <c r="A485" s="1">
        <f>IF(ISERROR(SEARCH(Lookup!B$3,All!G485)),A484,A484+1)</f>
        <v>484</v>
      </c>
      <c r="B485" s="1" t="s">
        <v>3311</v>
      </c>
      <c r="C485" s="1" t="s">
        <v>3886</v>
      </c>
      <c r="D485" s="1" t="s">
        <v>3887</v>
      </c>
      <c r="E485" s="1" t="s">
        <v>64</v>
      </c>
      <c r="F485" s="1" t="s">
        <v>813</v>
      </c>
      <c r="G485" s="1" t="s">
        <v>812</v>
      </c>
      <c r="H485" s="1">
        <v>0</v>
      </c>
      <c r="I485" s="1">
        <v>0</v>
      </c>
      <c r="J485" s="1">
        <v>0</v>
      </c>
      <c r="K485" s="1">
        <v>1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10749</v>
      </c>
      <c r="U485" s="1">
        <v>299</v>
      </c>
      <c r="V485" s="3">
        <v>0.8528</v>
      </c>
      <c r="W485" s="3">
        <v>0.37458190000000002</v>
      </c>
      <c r="X485" s="3">
        <v>0.17499999999999999</v>
      </c>
      <c r="Y485" s="3">
        <v>0</v>
      </c>
      <c r="Z485" s="1">
        <v>1</v>
      </c>
      <c r="AA485" s="1">
        <v>1</v>
      </c>
      <c r="AB485" s="1">
        <v>1</v>
      </c>
      <c r="AC485" s="1">
        <v>1</v>
      </c>
      <c r="AD485" s="1">
        <v>1</v>
      </c>
      <c r="AE485" s="1">
        <v>1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75</v>
      </c>
      <c r="AN485" s="3">
        <v>58.766949959499996</v>
      </c>
      <c r="AO485" s="3">
        <v>16.233050040500004</v>
      </c>
      <c r="AP485" s="1" t="s">
        <v>6925</v>
      </c>
      <c r="AQ485" s="1">
        <v>67</v>
      </c>
      <c r="AR485" s="1">
        <v>137</v>
      </c>
      <c r="AS485" s="1">
        <v>231</v>
      </c>
      <c r="AT485" s="1">
        <v>500</v>
      </c>
      <c r="AU485" s="1">
        <v>536</v>
      </c>
      <c r="AV485" s="1">
        <v>605</v>
      </c>
      <c r="AW485" s="1">
        <v>653</v>
      </c>
      <c r="AX485" s="1">
        <v>688</v>
      </c>
      <c r="AY485" s="1">
        <v>822</v>
      </c>
      <c r="AZ485" s="1">
        <v>871</v>
      </c>
      <c r="BA485" s="1">
        <v>942</v>
      </c>
      <c r="BB485" s="1">
        <v>945</v>
      </c>
      <c r="BC485" s="1">
        <v>1020</v>
      </c>
      <c r="BD485" s="1">
        <v>1046</v>
      </c>
      <c r="BE485" s="1">
        <v>1057</v>
      </c>
      <c r="BF485" s="1">
        <v>1108</v>
      </c>
      <c r="BG485" s="1">
        <v>1143</v>
      </c>
      <c r="BH485" s="1">
        <v>1280</v>
      </c>
      <c r="BI485" s="1">
        <v>1365</v>
      </c>
      <c r="BJ485" s="1">
        <v>1390</v>
      </c>
      <c r="BK485" s="1">
        <v>1406</v>
      </c>
      <c r="BL485" s="1">
        <v>1458</v>
      </c>
      <c r="BM485" s="1">
        <v>1620</v>
      </c>
      <c r="BN485" s="1">
        <v>1803</v>
      </c>
      <c r="BO485" s="1">
        <v>1818</v>
      </c>
      <c r="BP485" s="1">
        <v>2040</v>
      </c>
      <c r="BQ485" s="1">
        <v>2310</v>
      </c>
      <c r="BR485" s="1">
        <v>2437</v>
      </c>
      <c r="BS485" s="1">
        <v>2818</v>
      </c>
      <c r="BT485" s="1">
        <v>2819</v>
      </c>
      <c r="BU485" s="1">
        <v>16</v>
      </c>
      <c r="BV485" s="1" t="b">
        <v>0</v>
      </c>
    </row>
    <row r="486" spans="1:74" x14ac:dyDescent="0.2">
      <c r="A486" s="1">
        <f>IF(ISERROR(SEARCH(Lookup!B$3,All!G486)),A485,A485+1)</f>
        <v>485</v>
      </c>
      <c r="B486" s="1" t="s">
        <v>3308</v>
      </c>
      <c r="C486" s="1" t="s">
        <v>3309</v>
      </c>
      <c r="D486" s="1" t="s">
        <v>3888</v>
      </c>
      <c r="E486" s="1" t="s">
        <v>193</v>
      </c>
      <c r="F486" s="1" t="s">
        <v>324</v>
      </c>
      <c r="G486" s="1" t="s">
        <v>814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1</v>
      </c>
      <c r="T486" s="1">
        <v>7316</v>
      </c>
      <c r="U486" s="1">
        <v>382</v>
      </c>
      <c r="V486" s="3">
        <v>0.90580000000000005</v>
      </c>
      <c r="W486" s="3">
        <v>0.58900520000000001</v>
      </c>
      <c r="X486" s="3">
        <v>0.13100000000000001</v>
      </c>
      <c r="Y486" s="3">
        <v>9.1999999999999998E-2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1</v>
      </c>
      <c r="AH486" s="1">
        <v>1</v>
      </c>
      <c r="AI486" s="1">
        <v>1</v>
      </c>
      <c r="AJ486" s="1">
        <v>1</v>
      </c>
      <c r="AK486" s="1">
        <v>1</v>
      </c>
      <c r="AL486" s="1">
        <v>1</v>
      </c>
      <c r="AM486" s="1">
        <v>46</v>
      </c>
      <c r="AN486" s="3">
        <v>44.714007426000002</v>
      </c>
      <c r="AO486" s="3">
        <v>1.285992573999998</v>
      </c>
      <c r="AP486" s="1" t="s">
        <v>6925</v>
      </c>
      <c r="AQ486" s="1">
        <v>64</v>
      </c>
      <c r="AR486" s="1">
        <v>86</v>
      </c>
      <c r="AS486" s="1">
        <v>88</v>
      </c>
      <c r="AT486" s="1">
        <v>111</v>
      </c>
      <c r="AU486" s="1">
        <v>126</v>
      </c>
      <c r="AV486" s="1">
        <v>162</v>
      </c>
      <c r="AW486" s="1">
        <v>492</v>
      </c>
      <c r="AX486" s="1">
        <v>569</v>
      </c>
      <c r="AY486" s="1">
        <v>620</v>
      </c>
      <c r="AZ486" s="1">
        <v>665</v>
      </c>
      <c r="BA486" s="1">
        <v>685</v>
      </c>
      <c r="BB486" s="1">
        <v>696</v>
      </c>
      <c r="BC486" s="1">
        <v>734</v>
      </c>
      <c r="BD486" s="1">
        <v>823</v>
      </c>
      <c r="BE486" s="1">
        <v>880</v>
      </c>
      <c r="BF486" s="1">
        <v>1003</v>
      </c>
      <c r="BG486" s="1">
        <v>1025</v>
      </c>
      <c r="BH486" s="1">
        <v>1030</v>
      </c>
      <c r="BI486" s="1">
        <v>1219</v>
      </c>
      <c r="BJ486" s="1">
        <v>1271</v>
      </c>
      <c r="BK486" s="1">
        <v>1299</v>
      </c>
      <c r="BL486" s="1">
        <v>1328</v>
      </c>
      <c r="BM486" s="1">
        <v>1527</v>
      </c>
      <c r="BN486" s="1">
        <v>1564</v>
      </c>
      <c r="BO486" s="1">
        <v>1672</v>
      </c>
      <c r="BP486" s="1">
        <v>1705</v>
      </c>
      <c r="BQ486" s="1">
        <v>2014</v>
      </c>
      <c r="BR486" s="1">
        <v>2084</v>
      </c>
      <c r="BS486" s="1">
        <v>2090</v>
      </c>
      <c r="BT486" s="1">
        <v>2264</v>
      </c>
      <c r="BU486" s="1">
        <v>18</v>
      </c>
      <c r="BV486" s="1" t="b">
        <v>0</v>
      </c>
    </row>
    <row r="487" spans="1:74" x14ac:dyDescent="0.2">
      <c r="A487" s="1">
        <f>IF(ISERROR(SEARCH(Lookup!B$3,All!G487)),A486,A486+1)</f>
        <v>486</v>
      </c>
      <c r="B487" s="1" t="s">
        <v>3305</v>
      </c>
      <c r="C487" s="1" t="s">
        <v>3389</v>
      </c>
      <c r="D487" s="1" t="s">
        <v>3889</v>
      </c>
      <c r="E487" s="1" t="s">
        <v>47</v>
      </c>
      <c r="F487" s="1" t="s">
        <v>386</v>
      </c>
      <c r="G487" s="1" t="s">
        <v>815</v>
      </c>
      <c r="H487" s="1">
        <v>0</v>
      </c>
      <c r="I487" s="1">
        <v>0</v>
      </c>
      <c r="J487" s="1">
        <v>1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8802</v>
      </c>
      <c r="U487" s="1">
        <v>1512</v>
      </c>
      <c r="V487" s="3">
        <v>0.87170000000000003</v>
      </c>
      <c r="W487" s="3">
        <v>0.4782034</v>
      </c>
      <c r="X487" s="3">
        <v>0.122</v>
      </c>
      <c r="Y487" s="3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1</v>
      </c>
      <c r="AJ487" s="1">
        <v>1</v>
      </c>
      <c r="AK487" s="1">
        <v>1</v>
      </c>
      <c r="AL487" s="1">
        <v>1</v>
      </c>
      <c r="AM487" s="1">
        <v>23</v>
      </c>
      <c r="AN487" s="3">
        <v>52.472169816999994</v>
      </c>
      <c r="AO487" s="3">
        <v>-29.472169816999994</v>
      </c>
      <c r="AP487" s="1" t="s">
        <v>6926</v>
      </c>
      <c r="AQ487" s="1">
        <v>97</v>
      </c>
      <c r="AR487" s="1">
        <v>364</v>
      </c>
      <c r="AS487" s="1">
        <v>389</v>
      </c>
      <c r="AT487" s="1">
        <v>571</v>
      </c>
      <c r="AU487" s="1">
        <v>574</v>
      </c>
      <c r="AV487" s="1">
        <v>594</v>
      </c>
      <c r="AW487" s="1">
        <v>740</v>
      </c>
      <c r="AX487" s="1">
        <v>748</v>
      </c>
      <c r="AY487" s="1">
        <v>830</v>
      </c>
      <c r="AZ487" s="1">
        <v>875</v>
      </c>
      <c r="BA487" s="1">
        <v>898</v>
      </c>
      <c r="BB487" s="1">
        <v>913</v>
      </c>
      <c r="BC487" s="1">
        <v>914</v>
      </c>
      <c r="BD487" s="1">
        <v>923</v>
      </c>
      <c r="BE487" s="1">
        <v>1103</v>
      </c>
      <c r="BF487" s="1">
        <v>1155</v>
      </c>
      <c r="BG487" s="1">
        <v>1320</v>
      </c>
      <c r="BH487" s="1">
        <v>1631</v>
      </c>
      <c r="BI487" s="1">
        <v>1647</v>
      </c>
      <c r="BJ487" s="1">
        <v>1658</v>
      </c>
      <c r="BK487" s="1">
        <v>1766</v>
      </c>
      <c r="BL487" s="1">
        <v>1836</v>
      </c>
      <c r="BM487" s="1">
        <v>1898</v>
      </c>
      <c r="BN487" s="1">
        <v>1916</v>
      </c>
      <c r="BO487" s="1">
        <v>1949</v>
      </c>
      <c r="BP487" s="1">
        <v>2054</v>
      </c>
      <c r="BQ487" s="1">
        <v>2117</v>
      </c>
      <c r="BR487" s="1">
        <v>2168</v>
      </c>
      <c r="BS487" s="1">
        <v>2186</v>
      </c>
      <c r="BT487" s="1">
        <v>2190</v>
      </c>
      <c r="BU487" s="1">
        <v>27</v>
      </c>
      <c r="BV487" s="1" t="b">
        <v>0</v>
      </c>
    </row>
    <row r="488" spans="1:74" x14ac:dyDescent="0.2">
      <c r="A488" s="1">
        <f>IF(ISERROR(SEARCH(Lookup!B$3,All!G488)),A487,A487+1)</f>
        <v>487</v>
      </c>
      <c r="B488" s="1" t="s">
        <v>3549</v>
      </c>
      <c r="C488" s="1" t="s">
        <v>3823</v>
      </c>
      <c r="D488" s="1" t="s">
        <v>3890</v>
      </c>
      <c r="E488" s="1" t="s">
        <v>518</v>
      </c>
      <c r="F488" s="1" t="s">
        <v>758</v>
      </c>
      <c r="G488" s="1" t="s">
        <v>816</v>
      </c>
      <c r="H488" s="1">
        <v>0</v>
      </c>
      <c r="I488" s="1">
        <v>0</v>
      </c>
      <c r="J488" s="1">
        <v>0</v>
      </c>
      <c r="K488" s="1">
        <v>1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7316</v>
      </c>
      <c r="U488" s="1">
        <v>658</v>
      </c>
      <c r="V488" s="3">
        <v>0.95589999999999997</v>
      </c>
      <c r="W488" s="3">
        <v>0.34802430000000001</v>
      </c>
      <c r="X488" s="3">
        <v>0</v>
      </c>
      <c r="Y488" s="3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1</v>
      </c>
      <c r="AG488" s="1">
        <v>1</v>
      </c>
      <c r="AH488" s="1">
        <v>1</v>
      </c>
      <c r="AI488" s="1">
        <v>0</v>
      </c>
      <c r="AJ488" s="1">
        <v>0</v>
      </c>
      <c r="AK488" s="1">
        <v>0</v>
      </c>
      <c r="AL488" s="1">
        <v>0</v>
      </c>
      <c r="AM488" s="1">
        <v>64</v>
      </c>
      <c r="AN488" s="3">
        <v>68.150481471500001</v>
      </c>
      <c r="AO488" s="3">
        <v>-4.1504814715000009</v>
      </c>
      <c r="AP488" s="1" t="s">
        <v>6925</v>
      </c>
      <c r="AQ488" s="1">
        <v>39</v>
      </c>
      <c r="AR488" s="1">
        <v>302</v>
      </c>
      <c r="AS488" s="1">
        <v>356</v>
      </c>
      <c r="AT488" s="1">
        <v>385</v>
      </c>
      <c r="AU488" s="1">
        <v>445</v>
      </c>
      <c r="AV488" s="1">
        <v>549</v>
      </c>
      <c r="AW488" s="1">
        <v>828</v>
      </c>
      <c r="AX488" s="1">
        <v>886</v>
      </c>
      <c r="AY488" s="1">
        <v>920</v>
      </c>
      <c r="AZ488" s="1">
        <v>1125</v>
      </c>
      <c r="BA488" s="1">
        <v>1132</v>
      </c>
      <c r="BB488" s="1">
        <v>1313</v>
      </c>
      <c r="BC488" s="1">
        <v>1315</v>
      </c>
      <c r="BD488" s="1">
        <v>1401</v>
      </c>
      <c r="BE488" s="1">
        <v>1439</v>
      </c>
      <c r="BF488" s="1">
        <v>1474</v>
      </c>
      <c r="BG488" s="1">
        <v>1771</v>
      </c>
      <c r="BH488" s="1">
        <v>1780</v>
      </c>
      <c r="BI488" s="1">
        <v>1963</v>
      </c>
      <c r="BJ488" s="1">
        <v>2018</v>
      </c>
      <c r="BK488" s="1">
        <v>2141</v>
      </c>
      <c r="BL488" s="1">
        <v>2196</v>
      </c>
      <c r="BM488" s="1">
        <v>2206</v>
      </c>
      <c r="BN488" s="1">
        <v>2245</v>
      </c>
      <c r="BO488" s="1">
        <v>2380</v>
      </c>
      <c r="BP488" s="1">
        <v>2403</v>
      </c>
      <c r="BQ488" s="1">
        <v>2595</v>
      </c>
      <c r="BR488" s="1">
        <v>2614</v>
      </c>
      <c r="BS488" s="1">
        <v>2618</v>
      </c>
      <c r="BT488" s="1">
        <v>2787</v>
      </c>
      <c r="BU488" s="1">
        <v>21</v>
      </c>
      <c r="BV488" s="1" t="b">
        <v>0</v>
      </c>
    </row>
    <row r="489" spans="1:74" x14ac:dyDescent="0.2">
      <c r="A489" s="1">
        <f>IF(ISERROR(SEARCH(Lookup!B$3,All!G489)),A488,A488+1)</f>
        <v>488</v>
      </c>
      <c r="B489" s="1" t="s">
        <v>3549</v>
      </c>
      <c r="C489" s="1" t="s">
        <v>3823</v>
      </c>
      <c r="D489" s="1" t="s">
        <v>3891</v>
      </c>
      <c r="E489" s="1" t="s">
        <v>518</v>
      </c>
      <c r="F489" s="1" t="s">
        <v>758</v>
      </c>
      <c r="G489" s="1" t="s">
        <v>817</v>
      </c>
      <c r="H489" s="1">
        <v>0</v>
      </c>
      <c r="I489" s="1">
        <v>0</v>
      </c>
      <c r="J489" s="1">
        <v>0</v>
      </c>
      <c r="K489" s="1">
        <v>1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7316</v>
      </c>
      <c r="U489" s="1">
        <v>811</v>
      </c>
      <c r="V489" s="3">
        <v>0.95679999999999998</v>
      </c>
      <c r="W489" s="3">
        <v>0.28448269999999998</v>
      </c>
      <c r="X489" s="3">
        <v>0.128</v>
      </c>
      <c r="Y489" s="3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1</v>
      </c>
      <c r="AJ489" s="1">
        <v>1</v>
      </c>
      <c r="AK489" s="1">
        <v>1</v>
      </c>
      <c r="AL489" s="1">
        <v>1</v>
      </c>
      <c r="AM489" s="1">
        <v>75</v>
      </c>
      <c r="AN489" s="3">
        <v>68.883125063500003</v>
      </c>
      <c r="AO489" s="3">
        <v>6.1168749364999968</v>
      </c>
      <c r="AP489" s="1" t="s">
        <v>6925</v>
      </c>
      <c r="AQ489" s="1">
        <v>24</v>
      </c>
      <c r="AR489" s="1">
        <v>28</v>
      </c>
      <c r="AS489" s="1">
        <v>184</v>
      </c>
      <c r="AT489" s="1">
        <v>190</v>
      </c>
      <c r="AU489" s="1">
        <v>225</v>
      </c>
      <c r="AV489" s="1">
        <v>328</v>
      </c>
      <c r="AW489" s="1">
        <v>342</v>
      </c>
      <c r="AX489" s="1">
        <v>544</v>
      </c>
      <c r="AY489" s="1">
        <v>692</v>
      </c>
      <c r="AZ489" s="1">
        <v>766</v>
      </c>
      <c r="BA489" s="1">
        <v>864</v>
      </c>
      <c r="BB489" s="1">
        <v>898</v>
      </c>
      <c r="BC489" s="1">
        <v>913</v>
      </c>
      <c r="BD489" s="1">
        <v>967</v>
      </c>
      <c r="BE489" s="1">
        <v>1162</v>
      </c>
      <c r="BF489" s="1">
        <v>1186</v>
      </c>
      <c r="BG489" s="1">
        <v>1267</v>
      </c>
      <c r="BH489" s="1">
        <v>1307</v>
      </c>
      <c r="BI489" s="1">
        <v>1382</v>
      </c>
      <c r="BJ489" s="1">
        <v>1405</v>
      </c>
      <c r="BK489" s="1">
        <v>1440</v>
      </c>
      <c r="BL489" s="1">
        <v>1487</v>
      </c>
      <c r="BM489" s="1">
        <v>1493</v>
      </c>
      <c r="BN489" s="1">
        <v>1687</v>
      </c>
      <c r="BO489" s="1">
        <v>1920</v>
      </c>
      <c r="BP489" s="1">
        <v>1940</v>
      </c>
      <c r="BQ489" s="1">
        <v>2021</v>
      </c>
      <c r="BR489" s="1">
        <v>2026</v>
      </c>
      <c r="BS489" s="1">
        <v>2104</v>
      </c>
      <c r="BT489" s="1">
        <v>2756</v>
      </c>
      <c r="BU489" s="1">
        <v>9</v>
      </c>
      <c r="BV489" s="1" t="b">
        <v>1</v>
      </c>
    </row>
    <row r="490" spans="1:74" x14ac:dyDescent="0.2">
      <c r="A490" s="1">
        <f>IF(ISERROR(SEARCH(Lookup!B$3,All!G490)),A489,A489+1)</f>
        <v>489</v>
      </c>
      <c r="B490" s="1" t="s">
        <v>3311</v>
      </c>
      <c r="C490" s="1" t="s">
        <v>3892</v>
      </c>
      <c r="D490" s="1" t="s">
        <v>3893</v>
      </c>
      <c r="E490" s="1" t="s">
        <v>64</v>
      </c>
      <c r="F490" s="1" t="s">
        <v>818</v>
      </c>
      <c r="G490" s="1" t="s">
        <v>819</v>
      </c>
      <c r="H490" s="1">
        <v>0</v>
      </c>
      <c r="I490" s="1">
        <v>0</v>
      </c>
      <c r="J490" s="1">
        <v>0</v>
      </c>
      <c r="K490" s="1">
        <v>1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8264</v>
      </c>
      <c r="U490" s="1">
        <v>475</v>
      </c>
      <c r="V490" s="3">
        <v>2.3199999999999998E-2</v>
      </c>
      <c r="W490" s="3">
        <v>0.58315790000000001</v>
      </c>
      <c r="X490" s="3">
        <v>0.12</v>
      </c>
      <c r="Y490" s="3">
        <v>0</v>
      </c>
      <c r="Z490" s="1">
        <v>1</v>
      </c>
      <c r="AA490" s="1">
        <v>1</v>
      </c>
      <c r="AB490" s="1">
        <v>1</v>
      </c>
      <c r="AC490" s="1">
        <v>1</v>
      </c>
      <c r="AD490" s="1">
        <v>1</v>
      </c>
      <c r="AE490" s="1">
        <v>1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6</v>
      </c>
      <c r="AN490" s="3">
        <v>33.8892848395</v>
      </c>
      <c r="AO490" s="3">
        <v>-27.8892848395</v>
      </c>
      <c r="AP490" s="1" t="s">
        <v>6926</v>
      </c>
      <c r="AQ490" s="1">
        <v>56</v>
      </c>
      <c r="AR490" s="1">
        <v>100</v>
      </c>
      <c r="AS490" s="1">
        <v>241</v>
      </c>
      <c r="AT490" s="1">
        <v>377</v>
      </c>
      <c r="AU490" s="1">
        <v>381</v>
      </c>
      <c r="AV490" s="1">
        <v>434</v>
      </c>
      <c r="AW490" s="1">
        <v>494</v>
      </c>
      <c r="AX490" s="1">
        <v>513</v>
      </c>
      <c r="AY490" s="1">
        <v>542</v>
      </c>
      <c r="AZ490" s="1">
        <v>580</v>
      </c>
      <c r="BA490" s="1">
        <v>624</v>
      </c>
      <c r="BB490" s="1">
        <v>746</v>
      </c>
      <c r="BC490" s="1">
        <v>808</v>
      </c>
      <c r="BD490" s="1">
        <v>873</v>
      </c>
      <c r="BE490" s="1">
        <v>1183</v>
      </c>
      <c r="BF490" s="1">
        <v>1279</v>
      </c>
      <c r="BG490" s="1">
        <v>1342</v>
      </c>
      <c r="BH490" s="1">
        <v>1386</v>
      </c>
      <c r="BI490" s="1">
        <v>1566</v>
      </c>
      <c r="BJ490" s="1">
        <v>1875</v>
      </c>
      <c r="BK490" s="1">
        <v>2035</v>
      </c>
      <c r="BL490" s="1">
        <v>2205</v>
      </c>
      <c r="BM490" s="1">
        <v>2242</v>
      </c>
      <c r="BN490" s="1">
        <v>2251</v>
      </c>
      <c r="BO490" s="1">
        <v>2570</v>
      </c>
      <c r="BP490" s="1">
        <v>2590</v>
      </c>
      <c r="BQ490" s="1">
        <v>2601</v>
      </c>
      <c r="BR490" s="1">
        <v>2610</v>
      </c>
      <c r="BS490" s="1">
        <v>2644</v>
      </c>
      <c r="BT490" s="1">
        <v>2734</v>
      </c>
      <c r="BU490" s="1">
        <v>28</v>
      </c>
      <c r="BV490" s="1" t="b">
        <v>0</v>
      </c>
    </row>
    <row r="491" spans="1:74" x14ac:dyDescent="0.2">
      <c r="A491" s="1">
        <f>IF(ISERROR(SEARCH(Lookup!B$3,All!G491)),A490,A490+1)</f>
        <v>490</v>
      </c>
      <c r="B491" s="1" t="s">
        <v>3386</v>
      </c>
      <c r="C491" s="1" t="s">
        <v>3387</v>
      </c>
      <c r="D491" s="1" t="s">
        <v>3894</v>
      </c>
      <c r="E491" s="1" t="s">
        <v>41</v>
      </c>
      <c r="F491" s="1" t="s">
        <v>384</v>
      </c>
      <c r="G491" s="1" t="s">
        <v>820</v>
      </c>
      <c r="H491" s="1">
        <v>0</v>
      </c>
      <c r="I491" s="1">
        <v>1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7991</v>
      </c>
      <c r="U491" s="1">
        <v>373</v>
      </c>
      <c r="V491" s="3">
        <v>0.42899999999999999</v>
      </c>
      <c r="W491" s="3">
        <v>0.89066670000000003</v>
      </c>
      <c r="X491" s="3">
        <v>9.5000000000000001E-2</v>
      </c>
      <c r="Y491" s="3">
        <v>8.0000000000000002E-3</v>
      </c>
      <c r="Z491" s="1">
        <v>1</v>
      </c>
      <c r="AA491" s="1">
        <v>1</v>
      </c>
      <c r="AB491" s="1">
        <v>1</v>
      </c>
      <c r="AC491" s="1">
        <v>1</v>
      </c>
      <c r="AD491" s="1">
        <v>1</v>
      </c>
      <c r="AE491" s="1">
        <v>1</v>
      </c>
      <c r="AF491" s="1">
        <v>1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15</v>
      </c>
      <c r="AN491" s="3">
        <v>14.966252983499997</v>
      </c>
      <c r="AO491" s="3">
        <v>3.3747016500003113E-2</v>
      </c>
      <c r="AP491" s="1" t="s">
        <v>6925</v>
      </c>
      <c r="AQ491" s="1">
        <v>350</v>
      </c>
      <c r="AR491" s="1">
        <v>370</v>
      </c>
      <c r="AS491" s="1">
        <v>430</v>
      </c>
      <c r="AT491" s="1">
        <v>454</v>
      </c>
      <c r="AU491" s="1">
        <v>524</v>
      </c>
      <c r="AV491" s="1">
        <v>608</v>
      </c>
      <c r="AW491" s="1">
        <v>947</v>
      </c>
      <c r="AX491" s="1">
        <v>989</v>
      </c>
      <c r="AY491" s="1">
        <v>1119</v>
      </c>
      <c r="AZ491" s="1">
        <v>1121</v>
      </c>
      <c r="BA491" s="1">
        <v>1138</v>
      </c>
      <c r="BB491" s="1">
        <v>1309</v>
      </c>
      <c r="BC491" s="1">
        <v>1325</v>
      </c>
      <c r="BD491" s="1">
        <v>1332</v>
      </c>
      <c r="BE491" s="1">
        <v>1428</v>
      </c>
      <c r="BF491" s="1">
        <v>1434</v>
      </c>
      <c r="BG491" s="1">
        <v>1625</v>
      </c>
      <c r="BH491" s="1">
        <v>1751</v>
      </c>
      <c r="BI491" s="1">
        <v>1798</v>
      </c>
      <c r="BJ491" s="1">
        <v>1905</v>
      </c>
      <c r="BK491" s="1">
        <v>2034</v>
      </c>
      <c r="BL491" s="1">
        <v>2218</v>
      </c>
      <c r="BM491" s="1">
        <v>2393</v>
      </c>
      <c r="BN491" s="1">
        <v>2405</v>
      </c>
      <c r="BO491" s="1">
        <v>2413</v>
      </c>
      <c r="BP491" s="1">
        <v>2596</v>
      </c>
      <c r="BQ491" s="1">
        <v>2677</v>
      </c>
      <c r="BR491" s="1">
        <v>2710</v>
      </c>
      <c r="BS491" s="1">
        <v>2719</v>
      </c>
      <c r="BT491" s="1">
        <v>2765</v>
      </c>
      <c r="BU491" s="1">
        <v>20</v>
      </c>
      <c r="BV491" s="1" t="b">
        <v>0</v>
      </c>
    </row>
    <row r="492" spans="1:74" x14ac:dyDescent="0.2">
      <c r="A492" s="1">
        <f>IF(ISERROR(SEARCH(Lookup!B$3,All!G492)),A491,A491+1)</f>
        <v>491</v>
      </c>
      <c r="B492" s="1" t="s">
        <v>3539</v>
      </c>
      <c r="C492" s="1" t="s">
        <v>3895</v>
      </c>
      <c r="D492" s="1" t="s">
        <v>3896</v>
      </c>
      <c r="E492" s="1" t="s">
        <v>38</v>
      </c>
      <c r="F492" s="1" t="s">
        <v>821</v>
      </c>
      <c r="G492" s="1" t="s">
        <v>822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1</v>
      </c>
      <c r="S492" s="1">
        <v>0</v>
      </c>
      <c r="T492" s="1">
        <v>7316</v>
      </c>
      <c r="U492" s="1">
        <v>255</v>
      </c>
      <c r="V492" s="3">
        <v>0.93330000000000002</v>
      </c>
      <c r="W492" s="3">
        <v>0.43137259999999999</v>
      </c>
      <c r="X492" s="3">
        <v>0.11899999999999999</v>
      </c>
      <c r="Y492" s="3">
        <v>2.4E-2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1</v>
      </c>
      <c r="AG492" s="1">
        <v>1</v>
      </c>
      <c r="AH492" s="1">
        <v>1</v>
      </c>
      <c r="AI492" s="1">
        <v>0</v>
      </c>
      <c r="AJ492" s="1">
        <v>0</v>
      </c>
      <c r="AK492" s="1">
        <v>0</v>
      </c>
      <c r="AL492" s="1">
        <v>0</v>
      </c>
      <c r="AM492" s="1">
        <v>42</v>
      </c>
      <c r="AN492" s="3">
        <v>57.361947062999995</v>
      </c>
      <c r="AO492" s="3">
        <v>-15.361947062999995</v>
      </c>
      <c r="AP492" s="1" t="s">
        <v>6925</v>
      </c>
      <c r="AQ492" s="1">
        <v>268</v>
      </c>
      <c r="AR492" s="1">
        <v>295</v>
      </c>
      <c r="AS492" s="1">
        <v>791</v>
      </c>
      <c r="AT492" s="1">
        <v>911</v>
      </c>
      <c r="AU492" s="1">
        <v>1006</v>
      </c>
      <c r="AV492" s="1">
        <v>1076</v>
      </c>
      <c r="AW492" s="1">
        <v>1229</v>
      </c>
      <c r="AX492" s="1">
        <v>1237</v>
      </c>
      <c r="AY492" s="1">
        <v>1374</v>
      </c>
      <c r="AZ492" s="1">
        <v>1438</v>
      </c>
      <c r="BA492" s="1">
        <v>1451</v>
      </c>
      <c r="BB492" s="1">
        <v>1876</v>
      </c>
      <c r="BC492" s="1">
        <v>1907</v>
      </c>
      <c r="BD492" s="1">
        <v>1997</v>
      </c>
      <c r="BE492" s="1">
        <v>2139</v>
      </c>
      <c r="BF492" s="1">
        <v>2145</v>
      </c>
      <c r="BG492" s="1">
        <v>2176</v>
      </c>
      <c r="BH492" s="1">
        <v>2183</v>
      </c>
      <c r="BI492" s="1">
        <v>2188</v>
      </c>
      <c r="BJ492" s="1">
        <v>2195</v>
      </c>
      <c r="BK492" s="1">
        <v>2216</v>
      </c>
      <c r="BL492" s="1">
        <v>2238</v>
      </c>
      <c r="BM492" s="1">
        <v>2246</v>
      </c>
      <c r="BN492" s="1">
        <v>2309</v>
      </c>
      <c r="BO492" s="1">
        <v>2314</v>
      </c>
      <c r="BP492" s="1">
        <v>2384</v>
      </c>
      <c r="BQ492" s="1">
        <v>2418</v>
      </c>
      <c r="BR492" s="1">
        <v>2460</v>
      </c>
      <c r="BS492" s="1">
        <v>2634</v>
      </c>
      <c r="BT492" s="1">
        <v>2715</v>
      </c>
      <c r="BU492" s="1">
        <v>22</v>
      </c>
      <c r="BV492" s="1" t="b">
        <v>0</v>
      </c>
    </row>
    <row r="493" spans="1:74" x14ac:dyDescent="0.2">
      <c r="A493" s="1">
        <f>IF(ISERROR(SEARCH(Lookup!B$3,All!G493)),A492,A492+1)</f>
        <v>492</v>
      </c>
      <c r="B493" s="1" t="s">
        <v>3897</v>
      </c>
      <c r="C493" s="1" t="s">
        <v>3898</v>
      </c>
      <c r="D493" s="1" t="s">
        <v>3899</v>
      </c>
      <c r="E493" s="1" t="s">
        <v>181</v>
      </c>
      <c r="F493" s="1" t="s">
        <v>823</v>
      </c>
      <c r="G493" s="1" t="s">
        <v>824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1</v>
      </c>
      <c r="T493" s="1">
        <v>7316</v>
      </c>
      <c r="U493" s="1">
        <v>346</v>
      </c>
      <c r="V493" s="3">
        <v>0.93930000000000002</v>
      </c>
      <c r="W493" s="3">
        <v>0.43641619999999998</v>
      </c>
      <c r="X493" s="3">
        <v>0.16900000000000001</v>
      </c>
      <c r="Y493" s="3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1</v>
      </c>
      <c r="AJ493" s="1">
        <v>1</v>
      </c>
      <c r="AK493" s="1">
        <v>1</v>
      </c>
      <c r="AL493" s="1">
        <v>1</v>
      </c>
      <c r="AM493" s="1">
        <v>48</v>
      </c>
      <c r="AN493" s="3">
        <v>55.035680481000007</v>
      </c>
      <c r="AO493" s="3">
        <v>-7.0356804810000071</v>
      </c>
      <c r="AP493" s="1" t="s">
        <v>6925</v>
      </c>
      <c r="AQ493" s="1">
        <v>64</v>
      </c>
      <c r="AR493" s="1">
        <v>88</v>
      </c>
      <c r="AS493" s="1">
        <v>111</v>
      </c>
      <c r="AT493" s="1">
        <v>126</v>
      </c>
      <c r="AU493" s="1">
        <v>162</v>
      </c>
      <c r="AV493" s="1">
        <v>485</v>
      </c>
      <c r="AW493" s="1">
        <v>517</v>
      </c>
      <c r="AX493" s="1">
        <v>620</v>
      </c>
      <c r="AY493" s="1">
        <v>665</v>
      </c>
      <c r="AZ493" s="1">
        <v>685</v>
      </c>
      <c r="BA493" s="1">
        <v>696</v>
      </c>
      <c r="BB493" s="1">
        <v>734</v>
      </c>
      <c r="BC493" s="1">
        <v>788</v>
      </c>
      <c r="BD493" s="1">
        <v>823</v>
      </c>
      <c r="BE493" s="1">
        <v>880</v>
      </c>
      <c r="BF493" s="1">
        <v>1003</v>
      </c>
      <c r="BG493" s="1">
        <v>1025</v>
      </c>
      <c r="BH493" s="1">
        <v>1030</v>
      </c>
      <c r="BI493" s="1">
        <v>1219</v>
      </c>
      <c r="BJ493" s="1">
        <v>1271</v>
      </c>
      <c r="BK493" s="1">
        <v>1299</v>
      </c>
      <c r="BL493" s="1">
        <v>1328</v>
      </c>
      <c r="BM493" s="1">
        <v>1527</v>
      </c>
      <c r="BN493" s="1">
        <v>1564</v>
      </c>
      <c r="BO493" s="1">
        <v>1618</v>
      </c>
      <c r="BP493" s="1">
        <v>1672</v>
      </c>
      <c r="BQ493" s="1">
        <v>1705</v>
      </c>
      <c r="BR493" s="1">
        <v>2014</v>
      </c>
      <c r="BS493" s="1">
        <v>2084</v>
      </c>
      <c r="BT493" s="1">
        <v>2090</v>
      </c>
      <c r="BU493" s="1">
        <v>16</v>
      </c>
      <c r="BV493" s="1" t="b">
        <v>0</v>
      </c>
    </row>
    <row r="494" spans="1:74" x14ac:dyDescent="0.2">
      <c r="A494" s="1">
        <f>IF(ISERROR(SEARCH(Lookup!B$3,All!G494)),A493,A493+1)</f>
        <v>493</v>
      </c>
      <c r="B494" s="1" t="s">
        <v>3900</v>
      </c>
      <c r="C494" s="1" t="s">
        <v>3901</v>
      </c>
      <c r="D494" s="1" t="s">
        <v>3902</v>
      </c>
      <c r="E494" s="1" t="s">
        <v>82</v>
      </c>
      <c r="F494" s="1" t="s">
        <v>108</v>
      </c>
      <c r="G494" s="1" t="s">
        <v>825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1</v>
      </c>
      <c r="Q494" s="1">
        <v>0</v>
      </c>
      <c r="R494" s="1">
        <v>0</v>
      </c>
      <c r="S494" s="1">
        <v>0</v>
      </c>
      <c r="T494" s="1">
        <v>7316</v>
      </c>
      <c r="U494" s="1">
        <v>382</v>
      </c>
      <c r="V494" s="3">
        <v>0.98950000000000005</v>
      </c>
      <c r="W494" s="3">
        <v>0.53664920000000005</v>
      </c>
      <c r="X494" s="3">
        <v>0.16200000000000001</v>
      </c>
      <c r="Y494" s="3">
        <v>0</v>
      </c>
      <c r="Z494" s="1">
        <v>1</v>
      </c>
      <c r="AA494" s="1">
        <v>1</v>
      </c>
      <c r="AB494" s="1">
        <v>1</v>
      </c>
      <c r="AC494" s="1">
        <v>1</v>
      </c>
      <c r="AD494" s="1">
        <v>1</v>
      </c>
      <c r="AE494" s="1">
        <v>1</v>
      </c>
      <c r="AF494" s="1">
        <v>1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35</v>
      </c>
      <c r="AN494" s="3">
        <v>47.811320145999993</v>
      </c>
      <c r="AO494" s="3">
        <v>-12.811320145999993</v>
      </c>
      <c r="AP494" s="1" t="s">
        <v>6925</v>
      </c>
      <c r="AQ494" s="1">
        <v>49</v>
      </c>
      <c r="AR494" s="1">
        <v>142</v>
      </c>
      <c r="AS494" s="1">
        <v>260</v>
      </c>
      <c r="AT494" s="1">
        <v>262</v>
      </c>
      <c r="AU494" s="1">
        <v>275</v>
      </c>
      <c r="AV494" s="1">
        <v>277</v>
      </c>
      <c r="AW494" s="1">
        <v>573</v>
      </c>
      <c r="AX494" s="1">
        <v>817</v>
      </c>
      <c r="AY494" s="1">
        <v>835</v>
      </c>
      <c r="AZ494" s="1">
        <v>869</v>
      </c>
      <c r="BA494" s="1">
        <v>964</v>
      </c>
      <c r="BB494" s="1">
        <v>1068</v>
      </c>
      <c r="BC494" s="1">
        <v>1150</v>
      </c>
      <c r="BD494" s="1">
        <v>1233</v>
      </c>
      <c r="BE494" s="1">
        <v>1355</v>
      </c>
      <c r="BF494" s="1">
        <v>1399</v>
      </c>
      <c r="BG494" s="1">
        <v>1424</v>
      </c>
      <c r="BH494" s="1">
        <v>1518</v>
      </c>
      <c r="BI494" s="1">
        <v>1643</v>
      </c>
      <c r="BJ494" s="1">
        <v>1665</v>
      </c>
      <c r="BK494" s="1">
        <v>1846</v>
      </c>
      <c r="BL494" s="1">
        <v>2074</v>
      </c>
      <c r="BM494" s="1">
        <v>2097</v>
      </c>
      <c r="BN494" s="1">
        <v>2280</v>
      </c>
      <c r="BO494" s="1">
        <v>2298</v>
      </c>
      <c r="BP494" s="1">
        <v>2300</v>
      </c>
      <c r="BQ494" s="1">
        <v>2336</v>
      </c>
      <c r="BR494" s="1">
        <v>2732</v>
      </c>
      <c r="BS494" s="1">
        <v>2761</v>
      </c>
      <c r="BT494" s="1">
        <v>2806</v>
      </c>
      <c r="BU494" s="1">
        <v>23</v>
      </c>
      <c r="BV494" s="1" t="b">
        <v>0</v>
      </c>
    </row>
    <row r="495" spans="1:74" x14ac:dyDescent="0.2">
      <c r="A495" s="1">
        <f>IF(ISERROR(SEARCH(Lookup!B$3,All!G495)),A494,A494+1)</f>
        <v>494</v>
      </c>
      <c r="B495" s="1" t="s">
        <v>3305</v>
      </c>
      <c r="C495" s="1" t="s">
        <v>3733</v>
      </c>
      <c r="D495" s="1" t="s">
        <v>3903</v>
      </c>
      <c r="E495" s="1" t="s">
        <v>47</v>
      </c>
      <c r="F495" s="1" t="s">
        <v>59</v>
      </c>
      <c r="G495" s="1" t="s">
        <v>826</v>
      </c>
      <c r="H495" s="1">
        <v>0</v>
      </c>
      <c r="I495" s="1">
        <v>0</v>
      </c>
      <c r="J495" s="1">
        <v>0</v>
      </c>
      <c r="K495" s="1">
        <v>1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7957</v>
      </c>
      <c r="U495" s="1">
        <v>311</v>
      </c>
      <c r="V495" s="3">
        <v>0.26690000000000003</v>
      </c>
      <c r="W495" s="3">
        <v>0.78456590000000004</v>
      </c>
      <c r="X495" s="3">
        <v>0.151</v>
      </c>
      <c r="Y495" s="3">
        <v>3.9E-2</v>
      </c>
      <c r="Z495" s="1">
        <v>1</v>
      </c>
      <c r="AA495" s="1">
        <v>1</v>
      </c>
      <c r="AB495" s="1">
        <v>1</v>
      </c>
      <c r="AC495" s="1">
        <v>1</v>
      </c>
      <c r="AD495" s="1">
        <v>1</v>
      </c>
      <c r="AE495" s="1">
        <v>1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11</v>
      </c>
      <c r="AN495" s="3">
        <v>19.992722379499998</v>
      </c>
      <c r="AO495" s="3">
        <v>-8.9927223794999982</v>
      </c>
      <c r="AP495" s="1" t="s">
        <v>6925</v>
      </c>
      <c r="AQ495" s="1">
        <v>56</v>
      </c>
      <c r="AR495" s="1">
        <v>100</v>
      </c>
      <c r="AS495" s="1">
        <v>154</v>
      </c>
      <c r="AT495" s="1">
        <v>187</v>
      </c>
      <c r="AU495" s="1">
        <v>377</v>
      </c>
      <c r="AV495" s="1">
        <v>381</v>
      </c>
      <c r="AW495" s="1">
        <v>434</v>
      </c>
      <c r="AX495" s="1">
        <v>509</v>
      </c>
      <c r="AY495" s="1">
        <v>513</v>
      </c>
      <c r="AZ495" s="1">
        <v>542</v>
      </c>
      <c r="BA495" s="1">
        <v>624</v>
      </c>
      <c r="BB495" s="1">
        <v>714</v>
      </c>
      <c r="BC495" s="1">
        <v>746</v>
      </c>
      <c r="BD495" s="1">
        <v>873</v>
      </c>
      <c r="BE495" s="1">
        <v>1072</v>
      </c>
      <c r="BF495" s="1">
        <v>1279</v>
      </c>
      <c r="BG495" s="1">
        <v>1342</v>
      </c>
      <c r="BH495" s="1">
        <v>1350</v>
      </c>
      <c r="BI495" s="1">
        <v>1452</v>
      </c>
      <c r="BJ495" s="1">
        <v>1543</v>
      </c>
      <c r="BK495" s="1">
        <v>1582</v>
      </c>
      <c r="BL495" s="1">
        <v>2033</v>
      </c>
      <c r="BM495" s="1">
        <v>2035</v>
      </c>
      <c r="BN495" s="1">
        <v>2094</v>
      </c>
      <c r="BO495" s="1">
        <v>2205</v>
      </c>
      <c r="BP495" s="1">
        <v>2242</v>
      </c>
      <c r="BQ495" s="1">
        <v>2601</v>
      </c>
      <c r="BR495" s="1">
        <v>2644</v>
      </c>
      <c r="BS495" s="1">
        <v>2733</v>
      </c>
      <c r="BT495" s="1">
        <v>2735</v>
      </c>
      <c r="BU495" s="1">
        <v>22</v>
      </c>
      <c r="BV495" s="1" t="b">
        <v>0</v>
      </c>
    </row>
    <row r="496" spans="1:74" x14ac:dyDescent="0.2">
      <c r="A496" s="1">
        <f>IF(ISERROR(SEARCH(Lookup!B$3,All!G496)),A495,A495+1)</f>
        <v>495</v>
      </c>
      <c r="B496" s="1" t="s">
        <v>3442</v>
      </c>
      <c r="C496" s="1" t="s">
        <v>3772</v>
      </c>
      <c r="D496" s="1" t="s">
        <v>3904</v>
      </c>
      <c r="E496" s="1" t="s">
        <v>78</v>
      </c>
      <c r="F496" s="1" t="s">
        <v>713</v>
      </c>
      <c r="G496" s="1" t="s">
        <v>827</v>
      </c>
      <c r="H496" s="1">
        <v>0</v>
      </c>
      <c r="I496" s="1">
        <v>0</v>
      </c>
      <c r="J496" s="1">
        <v>0</v>
      </c>
      <c r="K496" s="1">
        <v>1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7714</v>
      </c>
      <c r="U496" s="1">
        <v>345</v>
      </c>
      <c r="V496" s="3">
        <v>0.74490000000000001</v>
      </c>
      <c r="W496" s="3">
        <v>0.47246379999999999</v>
      </c>
      <c r="X496" s="3">
        <v>0.17799999999999999</v>
      </c>
      <c r="Y496" s="3">
        <v>2.7E-2</v>
      </c>
      <c r="Z496" s="1">
        <v>1</v>
      </c>
      <c r="AA496" s="1">
        <v>1</v>
      </c>
      <c r="AB496" s="1">
        <v>1</v>
      </c>
      <c r="AC496" s="1">
        <v>1</v>
      </c>
      <c r="AD496" s="1">
        <v>1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13</v>
      </c>
      <c r="AN496" s="3">
        <v>49.798474919</v>
      </c>
      <c r="AO496" s="3">
        <v>-36.798474919</v>
      </c>
      <c r="AP496" s="1" t="s">
        <v>6928</v>
      </c>
      <c r="AQ496" s="1">
        <v>22</v>
      </c>
      <c r="AR496" s="1">
        <v>117</v>
      </c>
      <c r="AS496" s="1">
        <v>304</v>
      </c>
      <c r="AT496" s="1">
        <v>416</v>
      </c>
      <c r="AU496" s="1">
        <v>456</v>
      </c>
      <c r="AV496" s="1">
        <v>550</v>
      </c>
      <c r="AW496" s="1">
        <v>555</v>
      </c>
      <c r="AX496" s="1">
        <v>666</v>
      </c>
      <c r="AY496" s="1">
        <v>689</v>
      </c>
      <c r="AZ496" s="1">
        <v>706</v>
      </c>
      <c r="BA496" s="1">
        <v>1049</v>
      </c>
      <c r="BB496" s="1">
        <v>1104</v>
      </c>
      <c r="BC496" s="1">
        <v>1553</v>
      </c>
      <c r="BD496" s="1">
        <v>1628</v>
      </c>
      <c r="BE496" s="1">
        <v>1648</v>
      </c>
      <c r="BF496" s="1">
        <v>1750</v>
      </c>
      <c r="BG496" s="1">
        <v>1840</v>
      </c>
      <c r="BH496" s="1">
        <v>1867</v>
      </c>
      <c r="BI496" s="1">
        <v>1882</v>
      </c>
      <c r="BJ496" s="1">
        <v>1902</v>
      </c>
      <c r="BK496" s="1">
        <v>1927</v>
      </c>
      <c r="BL496" s="1">
        <v>1967</v>
      </c>
      <c r="BM496" s="1">
        <v>2070</v>
      </c>
      <c r="BN496" s="1">
        <v>2080</v>
      </c>
      <c r="BO496" s="1">
        <v>2143</v>
      </c>
      <c r="BP496" s="1">
        <v>2182</v>
      </c>
      <c r="BQ496" s="1">
        <v>2234</v>
      </c>
      <c r="BR496" s="1">
        <v>2252</v>
      </c>
      <c r="BS496" s="1">
        <v>2535</v>
      </c>
      <c r="BT496" s="1">
        <v>2805</v>
      </c>
      <c r="BU496" s="1">
        <v>29</v>
      </c>
      <c r="BV496" s="1" t="b">
        <v>0</v>
      </c>
    </row>
    <row r="497" spans="1:74" x14ac:dyDescent="0.2">
      <c r="A497" s="1">
        <f>IF(ISERROR(SEARCH(Lookup!B$3,All!G497)),A496,A496+1)</f>
        <v>496</v>
      </c>
      <c r="B497" s="1" t="s">
        <v>3311</v>
      </c>
      <c r="C497" s="1" t="s">
        <v>3366</v>
      </c>
      <c r="D497" s="1" t="s">
        <v>3905</v>
      </c>
      <c r="E497" s="1" t="s">
        <v>64</v>
      </c>
      <c r="F497" s="1" t="s">
        <v>191</v>
      </c>
      <c r="G497" s="1" t="s">
        <v>828</v>
      </c>
      <c r="H497" s="1">
        <v>0</v>
      </c>
      <c r="I497" s="1">
        <v>0</v>
      </c>
      <c r="J497" s="1">
        <v>0</v>
      </c>
      <c r="K497" s="1">
        <v>1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8348</v>
      </c>
      <c r="U497" s="1">
        <v>363</v>
      </c>
      <c r="V497" s="3">
        <v>0.78510000000000002</v>
      </c>
      <c r="W497" s="3">
        <v>5.5096399999999997E-2</v>
      </c>
      <c r="X497" s="3">
        <v>9.7000000000000003E-2</v>
      </c>
      <c r="Y497" s="3">
        <v>1.0999999999999999E-2</v>
      </c>
      <c r="Z497" s="1">
        <v>1</v>
      </c>
      <c r="AA497" s="1">
        <v>1</v>
      </c>
      <c r="AB497" s="1">
        <v>1</v>
      </c>
      <c r="AC497" s="1">
        <v>1</v>
      </c>
      <c r="AD497" s="1">
        <v>1</v>
      </c>
      <c r="AE497" s="1">
        <v>1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99</v>
      </c>
      <c r="AN497" s="3">
        <v>86.473500782000002</v>
      </c>
      <c r="AO497" s="3">
        <v>12.526499217999998</v>
      </c>
      <c r="AP497" s="1" t="s">
        <v>6925</v>
      </c>
      <c r="AQ497" s="1">
        <v>38</v>
      </c>
      <c r="AR497" s="1">
        <v>163</v>
      </c>
      <c r="AS497" s="1">
        <v>200</v>
      </c>
      <c r="AT497" s="1">
        <v>335</v>
      </c>
      <c r="AU497" s="1">
        <v>622</v>
      </c>
      <c r="AV497" s="1">
        <v>782</v>
      </c>
      <c r="AW497" s="1">
        <v>853</v>
      </c>
      <c r="AX497" s="1">
        <v>1131</v>
      </c>
      <c r="AY497" s="1">
        <v>1171</v>
      </c>
      <c r="AZ497" s="1">
        <v>1195</v>
      </c>
      <c r="BA497" s="1">
        <v>1462</v>
      </c>
      <c r="BB497" s="1">
        <v>1659</v>
      </c>
      <c r="BC497" s="1">
        <v>1661</v>
      </c>
      <c r="BD497" s="1">
        <v>1777</v>
      </c>
      <c r="BE497" s="1">
        <v>1844</v>
      </c>
      <c r="BF497" s="1">
        <v>1854</v>
      </c>
      <c r="BG497" s="1">
        <v>1862</v>
      </c>
      <c r="BH497" s="1">
        <v>2119</v>
      </c>
      <c r="BI497" s="1">
        <v>2152</v>
      </c>
      <c r="BJ497" s="1">
        <v>2207</v>
      </c>
      <c r="BK497" s="1">
        <v>2208</v>
      </c>
      <c r="BL497" s="1">
        <v>2221</v>
      </c>
      <c r="BM497" s="1">
        <v>2229</v>
      </c>
      <c r="BN497" s="1">
        <v>2297</v>
      </c>
      <c r="BO497" s="1">
        <v>2425</v>
      </c>
      <c r="BP497" s="1">
        <v>2464</v>
      </c>
      <c r="BQ497" s="1">
        <v>2619</v>
      </c>
      <c r="BR497" s="1">
        <v>2672</v>
      </c>
      <c r="BS497" s="1">
        <v>2737</v>
      </c>
      <c r="BT497" s="1">
        <v>2818</v>
      </c>
      <c r="BU497" s="1">
        <v>1</v>
      </c>
      <c r="BV497" s="1" t="b">
        <v>1</v>
      </c>
    </row>
    <row r="498" spans="1:74" x14ac:dyDescent="0.2">
      <c r="A498" s="1">
        <f>IF(ISERROR(SEARCH(Lookup!B$3,All!G498)),A497,A497+1)</f>
        <v>497</v>
      </c>
      <c r="B498" s="1" t="s">
        <v>3539</v>
      </c>
      <c r="C498" s="1" t="s">
        <v>3540</v>
      </c>
      <c r="D498" s="1" t="s">
        <v>3906</v>
      </c>
      <c r="E498" s="1" t="s">
        <v>38</v>
      </c>
      <c r="F498" s="1" t="s">
        <v>510</v>
      </c>
      <c r="G498" s="1" t="s">
        <v>829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1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7316</v>
      </c>
      <c r="U498" s="1">
        <v>488</v>
      </c>
      <c r="V498" s="3">
        <v>0.86070000000000002</v>
      </c>
      <c r="W498" s="3">
        <v>0.63319669999999995</v>
      </c>
      <c r="X498" s="3">
        <v>0</v>
      </c>
      <c r="Y498" s="3">
        <v>0</v>
      </c>
      <c r="Z498" s="1">
        <v>1</v>
      </c>
      <c r="AA498" s="1">
        <v>1</v>
      </c>
      <c r="AB498" s="1">
        <v>1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12</v>
      </c>
      <c r="AN498" s="3">
        <v>44.050749133500005</v>
      </c>
      <c r="AO498" s="3">
        <v>-32.050749133500005</v>
      </c>
      <c r="AP498" s="1" t="s">
        <v>6926</v>
      </c>
      <c r="AQ498" s="1">
        <v>42</v>
      </c>
      <c r="AR498" s="1">
        <v>131</v>
      </c>
      <c r="AS498" s="1">
        <v>133</v>
      </c>
      <c r="AT498" s="1">
        <v>135</v>
      </c>
      <c r="AU498" s="1">
        <v>145</v>
      </c>
      <c r="AV498" s="1">
        <v>191</v>
      </c>
      <c r="AW498" s="1">
        <v>233</v>
      </c>
      <c r="AX498" s="1">
        <v>356</v>
      </c>
      <c r="AY498" s="1">
        <v>564</v>
      </c>
      <c r="AZ498" s="1">
        <v>892</v>
      </c>
      <c r="BA498" s="1">
        <v>932</v>
      </c>
      <c r="BB498" s="1">
        <v>1234</v>
      </c>
      <c r="BC498" s="1">
        <v>1241</v>
      </c>
      <c r="BD498" s="1">
        <v>1275</v>
      </c>
      <c r="BE498" s="1">
        <v>1324</v>
      </c>
      <c r="BF498" s="1">
        <v>1413</v>
      </c>
      <c r="BG498" s="1">
        <v>1437</v>
      </c>
      <c r="BH498" s="1">
        <v>1468</v>
      </c>
      <c r="BI498" s="1">
        <v>1521</v>
      </c>
      <c r="BJ498" s="1">
        <v>1583</v>
      </c>
      <c r="BK498" s="1">
        <v>1697</v>
      </c>
      <c r="BL498" s="1">
        <v>1781</v>
      </c>
      <c r="BM498" s="1">
        <v>1883</v>
      </c>
      <c r="BN498" s="1">
        <v>2167</v>
      </c>
      <c r="BO498" s="1">
        <v>2320</v>
      </c>
      <c r="BP498" s="1">
        <v>2400</v>
      </c>
      <c r="BQ498" s="1">
        <v>2423</v>
      </c>
      <c r="BR498" s="1">
        <v>2450</v>
      </c>
      <c r="BS498" s="1">
        <v>2524</v>
      </c>
      <c r="BT498" s="1">
        <v>2527</v>
      </c>
      <c r="BU498" s="1">
        <v>31</v>
      </c>
      <c r="BV498" s="1" t="b">
        <v>0</v>
      </c>
    </row>
    <row r="499" spans="1:74" x14ac:dyDescent="0.2">
      <c r="A499" s="1">
        <f>IF(ISERROR(SEARCH(Lookup!B$3,All!G499)),A498,A498+1)</f>
        <v>498</v>
      </c>
      <c r="B499" s="1" t="s">
        <v>3442</v>
      </c>
      <c r="C499" s="1" t="s">
        <v>3443</v>
      </c>
      <c r="D499" s="1" t="s">
        <v>3907</v>
      </c>
      <c r="E499" s="1" t="s">
        <v>78</v>
      </c>
      <c r="F499" s="1" t="s">
        <v>165</v>
      </c>
      <c r="G499" s="1" t="s">
        <v>830</v>
      </c>
      <c r="H499" s="1">
        <v>0</v>
      </c>
      <c r="I499" s="1">
        <v>1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7835</v>
      </c>
      <c r="U499" s="1">
        <v>218</v>
      </c>
      <c r="V499" s="3">
        <v>0.37159999999999999</v>
      </c>
      <c r="W499" s="3">
        <v>0.72549019999999997</v>
      </c>
      <c r="X499" s="3">
        <v>0.32700000000000001</v>
      </c>
      <c r="Y499" s="3">
        <v>6.5000000000000002E-2</v>
      </c>
      <c r="Z499" s="1">
        <v>1</v>
      </c>
      <c r="AA499" s="1">
        <v>1</v>
      </c>
      <c r="AB499" s="1">
        <v>1</v>
      </c>
      <c r="AC499" s="1">
        <v>1</v>
      </c>
      <c r="AD499" s="1">
        <v>1</v>
      </c>
      <c r="AE499" s="1">
        <v>1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46</v>
      </c>
      <c r="AN499" s="3">
        <v>20.266186351000005</v>
      </c>
      <c r="AO499" s="3">
        <v>25.733813648999995</v>
      </c>
      <c r="AP499" s="1" t="s">
        <v>6927</v>
      </c>
      <c r="AQ499" s="1">
        <v>61</v>
      </c>
      <c r="AR499" s="1">
        <v>146</v>
      </c>
      <c r="AS499" s="1">
        <v>229</v>
      </c>
      <c r="AT499" s="1">
        <v>247</v>
      </c>
      <c r="AU499" s="1">
        <v>411</v>
      </c>
      <c r="AV499" s="1">
        <v>556</v>
      </c>
      <c r="AW499" s="1">
        <v>557</v>
      </c>
      <c r="AX499" s="1">
        <v>578</v>
      </c>
      <c r="AY499" s="1">
        <v>831</v>
      </c>
      <c r="AZ499" s="1">
        <v>860</v>
      </c>
      <c r="BA499" s="1">
        <v>862</v>
      </c>
      <c r="BB499" s="1">
        <v>866</v>
      </c>
      <c r="BC499" s="1">
        <v>1026</v>
      </c>
      <c r="BD499" s="1">
        <v>1063</v>
      </c>
      <c r="BE499" s="1">
        <v>1216</v>
      </c>
      <c r="BF499" s="1">
        <v>1310</v>
      </c>
      <c r="BG499" s="1">
        <v>1326</v>
      </c>
      <c r="BH499" s="1">
        <v>1491</v>
      </c>
      <c r="BI499" s="1">
        <v>1617</v>
      </c>
      <c r="BJ499" s="1">
        <v>1721</v>
      </c>
      <c r="BK499" s="1">
        <v>1733</v>
      </c>
      <c r="BL499" s="1">
        <v>2218</v>
      </c>
      <c r="BM499" s="1">
        <v>2315</v>
      </c>
      <c r="BN499" s="1">
        <v>2582</v>
      </c>
      <c r="BO499" s="1">
        <v>2671</v>
      </c>
      <c r="BP499" s="1">
        <v>2703</v>
      </c>
      <c r="BQ499" s="1">
        <v>2705</v>
      </c>
      <c r="BR499" s="1">
        <v>2707</v>
      </c>
      <c r="BS499" s="1">
        <v>2708</v>
      </c>
      <c r="BT499" s="1">
        <v>2709</v>
      </c>
      <c r="BU499" s="1">
        <v>2</v>
      </c>
      <c r="BV499" s="1" t="b">
        <v>1</v>
      </c>
    </row>
    <row r="500" spans="1:74" x14ac:dyDescent="0.2">
      <c r="A500" s="1">
        <f>IF(ISERROR(SEARCH(Lookup!B$3,All!G500)),A499,A499+1)</f>
        <v>499</v>
      </c>
      <c r="B500" s="1" t="s">
        <v>3386</v>
      </c>
      <c r="C500" s="1" t="s">
        <v>3529</v>
      </c>
      <c r="D500" s="1" t="s">
        <v>3908</v>
      </c>
      <c r="E500" s="1" t="s">
        <v>41</v>
      </c>
      <c r="F500" s="1" t="s">
        <v>501</v>
      </c>
      <c r="G500" s="1" t="s">
        <v>831</v>
      </c>
      <c r="H500" s="1">
        <v>0</v>
      </c>
      <c r="I500" s="1">
        <v>0</v>
      </c>
      <c r="J500" s="1">
        <v>0</v>
      </c>
      <c r="K500" s="1">
        <v>1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7316</v>
      </c>
      <c r="U500" s="1">
        <v>440</v>
      </c>
      <c r="V500" s="3">
        <v>0.93179999999999996</v>
      </c>
      <c r="W500" s="3">
        <v>0.39318180000000003</v>
      </c>
      <c r="X500" s="3">
        <v>0.161</v>
      </c>
      <c r="Y500" s="3">
        <v>0</v>
      </c>
      <c r="Z500" s="1">
        <v>0</v>
      </c>
      <c r="AA500" s="1">
        <v>1</v>
      </c>
      <c r="AB500" s="1">
        <v>1</v>
      </c>
      <c r="AC500" s="1">
        <v>1</v>
      </c>
      <c r="AD500" s="1">
        <v>1</v>
      </c>
      <c r="AE500" s="1">
        <v>1</v>
      </c>
      <c r="AF500" s="1">
        <v>1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53</v>
      </c>
      <c r="AN500" s="3">
        <v>58.700206008999999</v>
      </c>
      <c r="AO500" s="3">
        <v>-5.7002060089999986</v>
      </c>
      <c r="AP500" s="1" t="s">
        <v>6925</v>
      </c>
      <c r="AQ500" s="1">
        <v>257</v>
      </c>
      <c r="AR500" s="1">
        <v>304</v>
      </c>
      <c r="AS500" s="1">
        <v>415</v>
      </c>
      <c r="AT500" s="1">
        <v>416</v>
      </c>
      <c r="AU500" s="1">
        <v>421</v>
      </c>
      <c r="AV500" s="1">
        <v>527</v>
      </c>
      <c r="AW500" s="1">
        <v>538</v>
      </c>
      <c r="AX500" s="1">
        <v>545</v>
      </c>
      <c r="AY500" s="1">
        <v>641</v>
      </c>
      <c r="AZ500" s="1">
        <v>1104</v>
      </c>
      <c r="BA500" s="1">
        <v>1117</v>
      </c>
      <c r="BB500" s="1">
        <v>1178</v>
      </c>
      <c r="BC500" s="1">
        <v>1380</v>
      </c>
      <c r="BD500" s="1">
        <v>1442</v>
      </c>
      <c r="BE500" s="1">
        <v>1500</v>
      </c>
      <c r="BF500" s="1">
        <v>1525</v>
      </c>
      <c r="BG500" s="1">
        <v>1674</v>
      </c>
      <c r="BH500" s="1">
        <v>1955</v>
      </c>
      <c r="BI500" s="1">
        <v>1967</v>
      </c>
      <c r="BJ500" s="1">
        <v>2070</v>
      </c>
      <c r="BK500" s="1">
        <v>2083</v>
      </c>
      <c r="BL500" s="1">
        <v>2088</v>
      </c>
      <c r="BM500" s="1">
        <v>2091</v>
      </c>
      <c r="BN500" s="1">
        <v>2143</v>
      </c>
      <c r="BO500" s="1">
        <v>2234</v>
      </c>
      <c r="BP500" s="1">
        <v>2256</v>
      </c>
      <c r="BQ500" s="1">
        <v>2372</v>
      </c>
      <c r="BR500" s="1">
        <v>2535</v>
      </c>
      <c r="BS500" s="1">
        <v>2693</v>
      </c>
      <c r="BT500" s="1">
        <v>2740</v>
      </c>
      <c r="BU500" s="1">
        <v>24</v>
      </c>
      <c r="BV500" s="1" t="b">
        <v>0</v>
      </c>
    </row>
    <row r="501" spans="1:74" x14ac:dyDescent="0.2">
      <c r="A501" s="1">
        <f>IF(ISERROR(SEARCH(Lookup!B$3,All!G501)),A500,A500+1)</f>
        <v>500</v>
      </c>
      <c r="B501" s="1" t="s">
        <v>3420</v>
      </c>
      <c r="C501" s="1" t="s">
        <v>3909</v>
      </c>
      <c r="D501" s="1" t="s">
        <v>3910</v>
      </c>
      <c r="E501" s="1" t="s">
        <v>123</v>
      </c>
      <c r="F501" s="1" t="s">
        <v>176</v>
      </c>
      <c r="G501" s="1" t="s">
        <v>832</v>
      </c>
      <c r="H501" s="1">
        <v>0</v>
      </c>
      <c r="I501" s="1">
        <v>0</v>
      </c>
      <c r="J501" s="1">
        <v>0</v>
      </c>
      <c r="K501" s="1">
        <v>1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9194</v>
      </c>
      <c r="U501" s="1">
        <v>437</v>
      </c>
      <c r="V501" s="3">
        <v>0.84670000000000001</v>
      </c>
      <c r="W501" s="3">
        <v>0.41647600000000001</v>
      </c>
      <c r="X501" s="3">
        <v>0.13300000000000001</v>
      </c>
      <c r="Y501" s="3">
        <v>8.9999999999999993E-3</v>
      </c>
      <c r="Z501" s="1">
        <v>1</v>
      </c>
      <c r="AA501" s="1">
        <v>1</v>
      </c>
      <c r="AB501" s="1">
        <v>1</v>
      </c>
      <c r="AC501" s="1">
        <v>1</v>
      </c>
      <c r="AD501" s="1">
        <v>1</v>
      </c>
      <c r="AE501" s="1">
        <v>1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72</v>
      </c>
      <c r="AN501" s="3">
        <v>56.866433879999995</v>
      </c>
      <c r="AO501" s="3">
        <v>15.133566120000005</v>
      </c>
      <c r="AP501" s="1" t="s">
        <v>6925</v>
      </c>
      <c r="AQ501" s="1">
        <v>51</v>
      </c>
      <c r="AR501" s="1">
        <v>391</v>
      </c>
      <c r="AS501" s="1">
        <v>622</v>
      </c>
      <c r="AT501" s="1">
        <v>656</v>
      </c>
      <c r="AU501" s="1">
        <v>678</v>
      </c>
      <c r="AV501" s="1">
        <v>689</v>
      </c>
      <c r="AW501" s="1">
        <v>762</v>
      </c>
      <c r="AX501" s="1">
        <v>803</v>
      </c>
      <c r="AY501" s="1">
        <v>806</v>
      </c>
      <c r="AZ501" s="1">
        <v>822</v>
      </c>
      <c r="BA501" s="1">
        <v>1020</v>
      </c>
      <c r="BB501" s="1">
        <v>1049</v>
      </c>
      <c r="BC501" s="1">
        <v>1075</v>
      </c>
      <c r="BD501" s="1">
        <v>1205</v>
      </c>
      <c r="BE501" s="1">
        <v>1265</v>
      </c>
      <c r="BF501" s="1">
        <v>1331</v>
      </c>
      <c r="BG501" s="1">
        <v>1341</v>
      </c>
      <c r="BH501" s="1">
        <v>1570</v>
      </c>
      <c r="BI501" s="1">
        <v>1571</v>
      </c>
      <c r="BJ501" s="1">
        <v>1604</v>
      </c>
      <c r="BK501" s="1">
        <v>1620</v>
      </c>
      <c r="BL501" s="1">
        <v>1776</v>
      </c>
      <c r="BM501" s="1">
        <v>1812</v>
      </c>
      <c r="BN501" s="1">
        <v>1950</v>
      </c>
      <c r="BO501" s="1">
        <v>2040</v>
      </c>
      <c r="BP501" s="1">
        <v>2126</v>
      </c>
      <c r="BQ501" s="1">
        <v>2307</v>
      </c>
      <c r="BR501" s="1">
        <v>2437</v>
      </c>
      <c r="BS501" s="1">
        <v>2818</v>
      </c>
      <c r="BT501" s="1">
        <v>2819</v>
      </c>
      <c r="BU501" s="1">
        <v>13</v>
      </c>
      <c r="BV501" s="1" t="b">
        <v>0</v>
      </c>
    </row>
    <row r="502" spans="1:74" x14ac:dyDescent="0.2">
      <c r="A502" s="1">
        <f>IF(ISERROR(SEARCH(Lookup!B$3,All!G502)),A501,A501+1)</f>
        <v>501</v>
      </c>
      <c r="B502" s="1" t="s">
        <v>3391</v>
      </c>
      <c r="C502" s="1" t="s">
        <v>3691</v>
      </c>
      <c r="D502" s="1" t="s">
        <v>3911</v>
      </c>
      <c r="E502" s="1" t="s">
        <v>199</v>
      </c>
      <c r="F502" s="1" t="s">
        <v>643</v>
      </c>
      <c r="G502" s="1" t="s">
        <v>833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1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7316</v>
      </c>
      <c r="U502" s="1">
        <v>412</v>
      </c>
      <c r="V502" s="3">
        <v>0.99509999999999998</v>
      </c>
      <c r="W502" s="3">
        <v>0.55825250000000004</v>
      </c>
      <c r="X502" s="3">
        <v>0.13700000000000001</v>
      </c>
      <c r="Y502" s="3">
        <v>0</v>
      </c>
      <c r="Z502" s="1">
        <v>1</v>
      </c>
      <c r="AA502" s="1">
        <v>1</v>
      </c>
      <c r="AB502" s="1">
        <v>1</v>
      </c>
      <c r="AC502" s="1">
        <v>1</v>
      </c>
      <c r="AD502" s="1">
        <v>1</v>
      </c>
      <c r="AE502" s="1">
        <v>1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71</v>
      </c>
      <c r="AN502" s="3">
        <v>46.997702512499998</v>
      </c>
      <c r="AO502" s="3">
        <v>24.002297487500002</v>
      </c>
      <c r="AP502" s="1" t="s">
        <v>6927</v>
      </c>
      <c r="AQ502" s="1">
        <v>78</v>
      </c>
      <c r="AR502" s="1">
        <v>144</v>
      </c>
      <c r="AS502" s="1">
        <v>173</v>
      </c>
      <c r="AT502" s="1">
        <v>248</v>
      </c>
      <c r="AU502" s="1">
        <v>254</v>
      </c>
      <c r="AV502" s="1">
        <v>258</v>
      </c>
      <c r="AW502" s="1">
        <v>272</v>
      </c>
      <c r="AX502" s="1">
        <v>406</v>
      </c>
      <c r="AY502" s="1">
        <v>469</v>
      </c>
      <c r="AZ502" s="1">
        <v>590</v>
      </c>
      <c r="BA502" s="1">
        <v>846</v>
      </c>
      <c r="BB502" s="1">
        <v>932</v>
      </c>
      <c r="BC502" s="1">
        <v>981</v>
      </c>
      <c r="BD502" s="1">
        <v>1140</v>
      </c>
      <c r="BE502" s="1">
        <v>1281</v>
      </c>
      <c r="BF502" s="1">
        <v>1283</v>
      </c>
      <c r="BG502" s="1">
        <v>1338</v>
      </c>
      <c r="BH502" s="1">
        <v>1375</v>
      </c>
      <c r="BI502" s="1">
        <v>1389</v>
      </c>
      <c r="BJ502" s="1">
        <v>1413</v>
      </c>
      <c r="BK502" s="1">
        <v>1523</v>
      </c>
      <c r="BL502" s="1">
        <v>1633</v>
      </c>
      <c r="BM502" s="1">
        <v>1641</v>
      </c>
      <c r="BN502" s="1">
        <v>1644</v>
      </c>
      <c r="BO502" s="1">
        <v>1662</v>
      </c>
      <c r="BP502" s="1">
        <v>1697</v>
      </c>
      <c r="BQ502" s="1">
        <v>1841</v>
      </c>
      <c r="BR502" s="1">
        <v>1870</v>
      </c>
      <c r="BS502" s="1">
        <v>2005</v>
      </c>
      <c r="BT502" s="1">
        <v>2211</v>
      </c>
      <c r="BU502" s="1">
        <v>7</v>
      </c>
      <c r="BV502" s="1" t="b">
        <v>1</v>
      </c>
    </row>
    <row r="503" spans="1:74" x14ac:dyDescent="0.2">
      <c r="A503" s="1">
        <f>IF(ISERROR(SEARCH(Lookup!B$3,All!G503)),A502,A502+1)</f>
        <v>502</v>
      </c>
      <c r="B503" s="1" t="s">
        <v>3305</v>
      </c>
      <c r="C503" s="1" t="s">
        <v>3873</v>
      </c>
      <c r="D503" s="1" t="s">
        <v>3912</v>
      </c>
      <c r="E503" s="1" t="s">
        <v>47</v>
      </c>
      <c r="F503" s="1" t="s">
        <v>268</v>
      </c>
      <c r="G503" s="1" t="s">
        <v>834</v>
      </c>
      <c r="H503" s="1">
        <v>0</v>
      </c>
      <c r="I503" s="1">
        <v>0</v>
      </c>
      <c r="J503" s="1">
        <v>0</v>
      </c>
      <c r="K503" s="1">
        <v>1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7788</v>
      </c>
      <c r="U503" s="1">
        <v>315</v>
      </c>
      <c r="V503" s="3">
        <v>0.59370000000000001</v>
      </c>
      <c r="W503" s="3">
        <v>0.71835439999999995</v>
      </c>
      <c r="X503" s="3">
        <v>0.215</v>
      </c>
      <c r="Y503" s="3">
        <v>7.0000000000000001E-3</v>
      </c>
      <c r="Z503" s="1">
        <v>1</v>
      </c>
      <c r="AA503" s="1">
        <v>1</v>
      </c>
      <c r="AB503" s="1">
        <v>1</v>
      </c>
      <c r="AC503" s="1">
        <v>1</v>
      </c>
      <c r="AD503" s="1">
        <v>1</v>
      </c>
      <c r="AE503" s="1">
        <v>1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13</v>
      </c>
      <c r="AN503" s="3">
        <v>26.687131071999996</v>
      </c>
      <c r="AO503" s="3">
        <v>-13.687131071999996</v>
      </c>
      <c r="AP503" s="1" t="s">
        <v>6925</v>
      </c>
      <c r="AQ503" s="1">
        <v>67</v>
      </c>
      <c r="AR503" s="1">
        <v>117</v>
      </c>
      <c r="AS503" s="1">
        <v>192</v>
      </c>
      <c r="AT503" s="1">
        <v>194</v>
      </c>
      <c r="AU503" s="1">
        <v>466</v>
      </c>
      <c r="AV503" s="1">
        <v>509</v>
      </c>
      <c r="AW503" s="1">
        <v>714</v>
      </c>
      <c r="AX503" s="1">
        <v>754</v>
      </c>
      <c r="AY503" s="1">
        <v>773</v>
      </c>
      <c r="AZ503" s="1">
        <v>796</v>
      </c>
      <c r="BA503" s="1">
        <v>848</v>
      </c>
      <c r="BB503" s="1">
        <v>1106</v>
      </c>
      <c r="BC503" s="1">
        <v>1302</v>
      </c>
      <c r="BD503" s="1">
        <v>1310</v>
      </c>
      <c r="BE503" s="1">
        <v>1342</v>
      </c>
      <c r="BF503" s="1">
        <v>1350</v>
      </c>
      <c r="BG503" s="1">
        <v>1403</v>
      </c>
      <c r="BH503" s="1">
        <v>1452</v>
      </c>
      <c r="BI503" s="1">
        <v>1491</v>
      </c>
      <c r="BJ503" s="1">
        <v>1539</v>
      </c>
      <c r="BK503" s="1">
        <v>1557</v>
      </c>
      <c r="BL503" s="1">
        <v>1577</v>
      </c>
      <c r="BM503" s="1">
        <v>1628</v>
      </c>
      <c r="BN503" s="1">
        <v>1648</v>
      </c>
      <c r="BO503" s="1">
        <v>1666</v>
      </c>
      <c r="BP503" s="1">
        <v>1864</v>
      </c>
      <c r="BQ503" s="1">
        <v>1882</v>
      </c>
      <c r="BR503" s="1">
        <v>2094</v>
      </c>
      <c r="BS503" s="1">
        <v>2733</v>
      </c>
      <c r="BT503" s="1">
        <v>2735</v>
      </c>
      <c r="BU503" s="1">
        <v>26</v>
      </c>
      <c r="BV503" s="1" t="b">
        <v>0</v>
      </c>
    </row>
    <row r="504" spans="1:74" x14ac:dyDescent="0.2">
      <c r="A504" s="1">
        <f>IF(ISERROR(SEARCH(Lookup!B$3,All!G504)),A503,A503+1)</f>
        <v>503</v>
      </c>
      <c r="B504" s="1" t="s">
        <v>3305</v>
      </c>
      <c r="C504" s="1" t="s">
        <v>3412</v>
      </c>
      <c r="D504" s="1" t="s">
        <v>3913</v>
      </c>
      <c r="E504" s="1" t="s">
        <v>47</v>
      </c>
      <c r="F504" s="1" t="s">
        <v>48</v>
      </c>
      <c r="G504" s="1" t="s">
        <v>835</v>
      </c>
      <c r="H504" s="1">
        <v>1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7660</v>
      </c>
      <c r="U504" s="1">
        <v>284</v>
      </c>
      <c r="V504" s="3">
        <v>7.0000000000000001E-3</v>
      </c>
      <c r="W504" s="3">
        <v>0.91901409999999994</v>
      </c>
      <c r="X504" s="3">
        <v>0.248</v>
      </c>
      <c r="Y504" s="3">
        <v>0</v>
      </c>
      <c r="Z504" s="1">
        <v>1</v>
      </c>
      <c r="AA504" s="1">
        <v>1</v>
      </c>
      <c r="AB504" s="1">
        <v>1</v>
      </c>
      <c r="AC504" s="1">
        <v>1</v>
      </c>
      <c r="AD504" s="1">
        <v>1</v>
      </c>
      <c r="AE504" s="1">
        <v>1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25</v>
      </c>
      <c r="AN504" s="3">
        <v>2.2667750205000026</v>
      </c>
      <c r="AO504" s="3">
        <v>22.733224979499997</v>
      </c>
      <c r="AP504" s="1" t="s">
        <v>6927</v>
      </c>
      <c r="AQ504" s="1">
        <v>4</v>
      </c>
      <c r="AR504" s="1">
        <v>73</v>
      </c>
      <c r="AS504" s="1">
        <v>239</v>
      </c>
      <c r="AT504" s="1">
        <v>374</v>
      </c>
      <c r="AU504" s="1">
        <v>483</v>
      </c>
      <c r="AV504" s="1">
        <v>652</v>
      </c>
      <c r="AW504" s="1">
        <v>679</v>
      </c>
      <c r="AX504" s="1">
        <v>763</v>
      </c>
      <c r="AY504" s="1">
        <v>775</v>
      </c>
      <c r="AZ504" s="1">
        <v>993</v>
      </c>
      <c r="BA504" s="1">
        <v>1009</v>
      </c>
      <c r="BB504" s="1">
        <v>1047</v>
      </c>
      <c r="BC504" s="1">
        <v>1157</v>
      </c>
      <c r="BD504" s="1">
        <v>1252</v>
      </c>
      <c r="BE504" s="1">
        <v>1260</v>
      </c>
      <c r="BF504" s="1">
        <v>1507</v>
      </c>
      <c r="BG504" s="1">
        <v>1567</v>
      </c>
      <c r="BH504" s="1">
        <v>1588</v>
      </c>
      <c r="BI504" s="1">
        <v>1616</v>
      </c>
      <c r="BJ504" s="1">
        <v>1622</v>
      </c>
      <c r="BK504" s="1">
        <v>1657</v>
      </c>
      <c r="BL504" s="1">
        <v>1660</v>
      </c>
      <c r="BM504" s="1">
        <v>1903</v>
      </c>
      <c r="BN504" s="1">
        <v>1932</v>
      </c>
      <c r="BO504" s="1">
        <v>2062</v>
      </c>
      <c r="BP504" s="1">
        <v>2064</v>
      </c>
      <c r="BQ504" s="1">
        <v>2344</v>
      </c>
      <c r="BR504" s="1">
        <v>2364</v>
      </c>
      <c r="BS504" s="1">
        <v>2454</v>
      </c>
      <c r="BT504" s="1">
        <v>2685</v>
      </c>
      <c r="BU504" s="1">
        <v>3</v>
      </c>
      <c r="BV504" s="1" t="b">
        <v>1</v>
      </c>
    </row>
    <row r="505" spans="1:74" x14ac:dyDescent="0.2">
      <c r="A505" s="1">
        <f>IF(ISERROR(SEARCH(Lookup!B$3,All!G505)),A504,A504+1)</f>
        <v>504</v>
      </c>
      <c r="B505" s="1" t="s">
        <v>3305</v>
      </c>
      <c r="C505" s="1" t="s">
        <v>3629</v>
      </c>
      <c r="D505" s="1" t="s">
        <v>3914</v>
      </c>
      <c r="E505" s="1" t="s">
        <v>47</v>
      </c>
      <c r="F505" s="1" t="s">
        <v>67</v>
      </c>
      <c r="G505" s="1" t="s">
        <v>836</v>
      </c>
      <c r="H505" s="1">
        <v>0</v>
      </c>
      <c r="I505" s="1">
        <v>0</v>
      </c>
      <c r="J505" s="1">
        <v>1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8277</v>
      </c>
      <c r="U505" s="1">
        <v>852</v>
      </c>
      <c r="V505" s="3">
        <v>0.87090000000000001</v>
      </c>
      <c r="W505" s="3">
        <v>0.3356808</v>
      </c>
      <c r="X505" s="3">
        <v>0.115</v>
      </c>
      <c r="Y505" s="3">
        <v>1.0999999999999999E-2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1</v>
      </c>
      <c r="AH505" s="1">
        <v>1</v>
      </c>
      <c r="AI505" s="1">
        <v>0</v>
      </c>
      <c r="AJ505" s="1">
        <v>0</v>
      </c>
      <c r="AK505" s="1">
        <v>0</v>
      </c>
      <c r="AL505" s="1">
        <v>0</v>
      </c>
      <c r="AM505" s="1">
        <v>70</v>
      </c>
      <c r="AN505" s="3">
        <v>64.301844504000002</v>
      </c>
      <c r="AO505" s="3">
        <v>5.6981554959999983</v>
      </c>
      <c r="AP505" s="1" t="s">
        <v>6925</v>
      </c>
      <c r="AQ505" s="1">
        <v>182</v>
      </c>
      <c r="AR505" s="1">
        <v>302</v>
      </c>
      <c r="AS505" s="1">
        <v>549</v>
      </c>
      <c r="AT505" s="1">
        <v>635</v>
      </c>
      <c r="AU505" s="1">
        <v>639</v>
      </c>
      <c r="AV505" s="1">
        <v>747</v>
      </c>
      <c r="AW505" s="1">
        <v>924</v>
      </c>
      <c r="AX505" s="1">
        <v>1105</v>
      </c>
      <c r="AY505" s="1">
        <v>1135</v>
      </c>
      <c r="AZ505" s="1">
        <v>1201</v>
      </c>
      <c r="BA505" s="1">
        <v>1319</v>
      </c>
      <c r="BB505" s="1">
        <v>1321</v>
      </c>
      <c r="BC505" s="1">
        <v>1371</v>
      </c>
      <c r="BD505" s="1">
        <v>1387</v>
      </c>
      <c r="BE505" s="1">
        <v>1388</v>
      </c>
      <c r="BF505" s="1">
        <v>1439</v>
      </c>
      <c r="BG505" s="1">
        <v>1531</v>
      </c>
      <c r="BH505" s="1">
        <v>1532</v>
      </c>
      <c r="BI505" s="1">
        <v>1682</v>
      </c>
      <c r="BJ505" s="1">
        <v>1735</v>
      </c>
      <c r="BK505" s="1">
        <v>1782</v>
      </c>
      <c r="BL505" s="1">
        <v>1843</v>
      </c>
      <c r="BM505" s="1">
        <v>1983</v>
      </c>
      <c r="BN505" s="1">
        <v>1993</v>
      </c>
      <c r="BO505" s="1">
        <v>2037</v>
      </c>
      <c r="BP505" s="1">
        <v>2233</v>
      </c>
      <c r="BQ505" s="1">
        <v>2469</v>
      </c>
      <c r="BR505" s="1">
        <v>2519</v>
      </c>
      <c r="BS505" s="1">
        <v>2717</v>
      </c>
      <c r="BT505" s="1">
        <v>2747</v>
      </c>
      <c r="BU505" s="1">
        <v>9</v>
      </c>
      <c r="BV505" s="1" t="b">
        <v>1</v>
      </c>
    </row>
    <row r="506" spans="1:74" x14ac:dyDescent="0.2">
      <c r="A506" s="1">
        <f>IF(ISERROR(SEARCH(Lookup!B$3,All!G506)),A505,A505+1)</f>
        <v>505</v>
      </c>
      <c r="B506" s="1" t="s">
        <v>3539</v>
      </c>
      <c r="C506" s="1" t="s">
        <v>3915</v>
      </c>
      <c r="D506" s="1" t="s">
        <v>3916</v>
      </c>
      <c r="E506" s="1" t="s">
        <v>38</v>
      </c>
      <c r="F506" s="1" t="s">
        <v>39</v>
      </c>
      <c r="G506" s="1" t="s">
        <v>837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1</v>
      </c>
      <c r="P506" s="1">
        <v>0</v>
      </c>
      <c r="Q506" s="1">
        <v>0</v>
      </c>
      <c r="R506" s="1">
        <v>0</v>
      </c>
      <c r="S506" s="1">
        <v>0</v>
      </c>
      <c r="T506" s="1">
        <v>7316</v>
      </c>
      <c r="U506" s="1">
        <v>163</v>
      </c>
      <c r="V506" s="3">
        <v>0.79749999999999999</v>
      </c>
      <c r="W506" s="3">
        <v>0.87804879999999996</v>
      </c>
      <c r="X506" s="3">
        <v>0.32900000000000001</v>
      </c>
      <c r="Y506" s="3">
        <v>2.7E-2</v>
      </c>
      <c r="Z506" s="1">
        <v>1</v>
      </c>
      <c r="AA506" s="1">
        <v>1</v>
      </c>
      <c r="AB506" s="1">
        <v>1</v>
      </c>
      <c r="AC506" s="1">
        <v>1</v>
      </c>
      <c r="AD506" s="1">
        <v>1</v>
      </c>
      <c r="AE506" s="1">
        <v>1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19</v>
      </c>
      <c r="AN506" s="3">
        <v>12.601105344000004</v>
      </c>
      <c r="AO506" s="3">
        <v>6.398894655999996</v>
      </c>
      <c r="AP506" s="1" t="s">
        <v>6925</v>
      </c>
      <c r="AQ506" s="1">
        <v>146</v>
      </c>
      <c r="AR506" s="1">
        <v>514</v>
      </c>
      <c r="AS506" s="1">
        <v>618</v>
      </c>
      <c r="AT506" s="1">
        <v>731</v>
      </c>
      <c r="AU506" s="1">
        <v>770</v>
      </c>
      <c r="AV506" s="1">
        <v>796</v>
      </c>
      <c r="AW506" s="1">
        <v>799</v>
      </c>
      <c r="AX506" s="1">
        <v>811</v>
      </c>
      <c r="AY506" s="1">
        <v>818</v>
      </c>
      <c r="AZ506" s="1">
        <v>953</v>
      </c>
      <c r="BA506" s="1">
        <v>969</v>
      </c>
      <c r="BB506" s="1">
        <v>1026</v>
      </c>
      <c r="BC506" s="1">
        <v>1106</v>
      </c>
      <c r="BD506" s="1">
        <v>1144</v>
      </c>
      <c r="BE506" s="1">
        <v>1244</v>
      </c>
      <c r="BF506" s="1">
        <v>1298</v>
      </c>
      <c r="BG506" s="1">
        <v>1302</v>
      </c>
      <c r="BH506" s="1">
        <v>1334</v>
      </c>
      <c r="BI506" s="1">
        <v>1383</v>
      </c>
      <c r="BJ506" s="1">
        <v>1491</v>
      </c>
      <c r="BK506" s="1">
        <v>1617</v>
      </c>
      <c r="BL506" s="1">
        <v>1640</v>
      </c>
      <c r="BM506" s="1">
        <v>1675</v>
      </c>
      <c r="BN506" s="1">
        <v>1733</v>
      </c>
      <c r="BO506" s="1">
        <v>1824</v>
      </c>
      <c r="BP506" s="1">
        <v>2036</v>
      </c>
      <c r="BQ506" s="1">
        <v>2270</v>
      </c>
      <c r="BR506" s="1">
        <v>2304</v>
      </c>
      <c r="BS506" s="1">
        <v>2709</v>
      </c>
      <c r="BT506" s="1">
        <v>2812</v>
      </c>
      <c r="BU506" s="1">
        <v>25</v>
      </c>
      <c r="BV506" s="1" t="b">
        <v>0</v>
      </c>
    </row>
    <row r="507" spans="1:74" x14ac:dyDescent="0.2">
      <c r="A507" s="1">
        <f>IF(ISERROR(SEARCH(Lookup!B$3,All!G507)),A506,A506+1)</f>
        <v>506</v>
      </c>
      <c r="B507" s="1" t="s">
        <v>3391</v>
      </c>
      <c r="C507" s="1" t="s">
        <v>3392</v>
      </c>
      <c r="D507" s="1" t="s">
        <v>3917</v>
      </c>
      <c r="E507" s="1" t="s">
        <v>199</v>
      </c>
      <c r="F507" s="1" t="s">
        <v>388</v>
      </c>
      <c r="G507" s="1" t="s">
        <v>837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1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7316</v>
      </c>
      <c r="U507" s="1">
        <v>584</v>
      </c>
      <c r="V507" s="3">
        <v>0.92290000000000005</v>
      </c>
      <c r="W507" s="3">
        <v>0.60273980000000005</v>
      </c>
      <c r="X507" s="3">
        <v>0.21</v>
      </c>
      <c r="Y507" s="3">
        <v>0</v>
      </c>
      <c r="Z507" s="1">
        <v>1</v>
      </c>
      <c r="AA507" s="1">
        <v>1</v>
      </c>
      <c r="AB507" s="1">
        <v>1</v>
      </c>
      <c r="AC507" s="1">
        <v>1</v>
      </c>
      <c r="AD507" s="1">
        <v>1</v>
      </c>
      <c r="AE507" s="1">
        <v>1</v>
      </c>
      <c r="AF507" s="1">
        <v>1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32</v>
      </c>
      <c r="AN507" s="3">
        <v>40.043132299</v>
      </c>
      <c r="AO507" s="3">
        <v>-8.0431322989999998</v>
      </c>
      <c r="AP507" s="1" t="s">
        <v>6925</v>
      </c>
      <c r="AQ507" s="1">
        <v>78</v>
      </c>
      <c r="AR507" s="1">
        <v>173</v>
      </c>
      <c r="AS507" s="1">
        <v>183</v>
      </c>
      <c r="AT507" s="1">
        <v>248</v>
      </c>
      <c r="AU507" s="1">
        <v>254</v>
      </c>
      <c r="AV507" s="1">
        <v>272</v>
      </c>
      <c r="AW507" s="1">
        <v>336</v>
      </c>
      <c r="AX507" s="1">
        <v>501</v>
      </c>
      <c r="AY507" s="1">
        <v>590</v>
      </c>
      <c r="AZ507" s="1">
        <v>742</v>
      </c>
      <c r="BA507" s="1">
        <v>769</v>
      </c>
      <c r="BB507" s="1">
        <v>846</v>
      </c>
      <c r="BC507" s="1">
        <v>943</v>
      </c>
      <c r="BD507" s="1">
        <v>981</v>
      </c>
      <c r="BE507" s="1">
        <v>1064</v>
      </c>
      <c r="BF507" s="1">
        <v>1140</v>
      </c>
      <c r="BG507" s="1">
        <v>1263</v>
      </c>
      <c r="BH507" s="1">
        <v>1281</v>
      </c>
      <c r="BI507" s="1">
        <v>1283</v>
      </c>
      <c r="BJ507" s="1">
        <v>1338</v>
      </c>
      <c r="BK507" s="1">
        <v>1523</v>
      </c>
      <c r="BL507" s="1">
        <v>1551</v>
      </c>
      <c r="BM507" s="1">
        <v>1591</v>
      </c>
      <c r="BN507" s="1">
        <v>1633</v>
      </c>
      <c r="BO507" s="1">
        <v>1641</v>
      </c>
      <c r="BP507" s="1">
        <v>1662</v>
      </c>
      <c r="BQ507" s="1">
        <v>1841</v>
      </c>
      <c r="BR507" s="1">
        <v>1870</v>
      </c>
      <c r="BS507" s="1">
        <v>2211</v>
      </c>
      <c r="BT507" s="1">
        <v>2470</v>
      </c>
      <c r="BU507" s="1">
        <v>20</v>
      </c>
      <c r="BV507" s="1" t="b">
        <v>0</v>
      </c>
    </row>
    <row r="508" spans="1:74" x14ac:dyDescent="0.2">
      <c r="A508" s="1">
        <f>IF(ISERROR(SEARCH(Lookup!B$3,All!G508)),A507,A507+1)</f>
        <v>507</v>
      </c>
      <c r="B508" s="1" t="s">
        <v>3442</v>
      </c>
      <c r="C508" s="1" t="s">
        <v>3918</v>
      </c>
      <c r="D508" s="1" t="s">
        <v>3919</v>
      </c>
      <c r="E508" s="1" t="s">
        <v>78</v>
      </c>
      <c r="F508" s="1" t="s">
        <v>838</v>
      </c>
      <c r="G508" s="1" t="s">
        <v>839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1</v>
      </c>
      <c r="S508" s="1">
        <v>0</v>
      </c>
      <c r="T508" s="1">
        <v>7316</v>
      </c>
      <c r="U508" s="1">
        <v>339</v>
      </c>
      <c r="V508" s="3">
        <v>0.98529999999999995</v>
      </c>
      <c r="W508" s="3">
        <v>0.41176469999999998</v>
      </c>
      <c r="X508" s="3">
        <v>0</v>
      </c>
      <c r="Y508" s="3">
        <v>0</v>
      </c>
      <c r="Z508" s="1">
        <v>1</v>
      </c>
      <c r="AA508" s="1">
        <v>1</v>
      </c>
      <c r="AB508" s="1">
        <v>1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37</v>
      </c>
      <c r="AN508" s="3">
        <v>63.373232973499995</v>
      </c>
      <c r="AO508" s="3">
        <v>-26.373232973499995</v>
      </c>
      <c r="AP508" s="1" t="s">
        <v>6926</v>
      </c>
      <c r="AQ508" s="1">
        <v>42</v>
      </c>
      <c r="AR508" s="1">
        <v>53</v>
      </c>
      <c r="AS508" s="1">
        <v>80</v>
      </c>
      <c r="AT508" s="1">
        <v>233</v>
      </c>
      <c r="AU508" s="1">
        <v>379</v>
      </c>
      <c r="AV508" s="1">
        <v>436</v>
      </c>
      <c r="AW508" s="1">
        <v>447</v>
      </c>
      <c r="AX508" s="1">
        <v>515</v>
      </c>
      <c r="AY508" s="1">
        <v>519</v>
      </c>
      <c r="AZ508" s="1">
        <v>585</v>
      </c>
      <c r="BA508" s="1">
        <v>709</v>
      </c>
      <c r="BB508" s="1">
        <v>892</v>
      </c>
      <c r="BC508" s="1">
        <v>1078</v>
      </c>
      <c r="BD508" s="1">
        <v>1234</v>
      </c>
      <c r="BE508" s="1">
        <v>1275</v>
      </c>
      <c r="BF508" s="1">
        <v>1345</v>
      </c>
      <c r="BG508" s="1">
        <v>1436</v>
      </c>
      <c r="BH508" s="1">
        <v>1437</v>
      </c>
      <c r="BI508" s="1">
        <v>1521</v>
      </c>
      <c r="BJ508" s="1">
        <v>1639</v>
      </c>
      <c r="BK508" s="1">
        <v>1883</v>
      </c>
      <c r="BL508" s="1">
        <v>1972</v>
      </c>
      <c r="BM508" s="1">
        <v>2029</v>
      </c>
      <c r="BN508" s="1">
        <v>2209</v>
      </c>
      <c r="BO508" s="1">
        <v>2320</v>
      </c>
      <c r="BP508" s="1">
        <v>2359</v>
      </c>
      <c r="BQ508" s="1">
        <v>2423</v>
      </c>
      <c r="BR508" s="1">
        <v>2450</v>
      </c>
      <c r="BS508" s="1">
        <v>2524</v>
      </c>
      <c r="BT508" s="1">
        <v>2556</v>
      </c>
      <c r="BU508" s="1">
        <v>25</v>
      </c>
      <c r="BV508" s="1" t="b">
        <v>0</v>
      </c>
    </row>
    <row r="509" spans="1:74" x14ac:dyDescent="0.2">
      <c r="A509" s="1">
        <f>IF(ISERROR(SEARCH(Lookup!B$3,All!G509)),A508,A508+1)</f>
        <v>508</v>
      </c>
      <c r="B509" s="1" t="s">
        <v>3420</v>
      </c>
      <c r="C509" s="1" t="s">
        <v>3421</v>
      </c>
      <c r="D509" s="1" t="s">
        <v>3920</v>
      </c>
      <c r="E509" s="1" t="s">
        <v>123</v>
      </c>
      <c r="F509" s="1" t="s">
        <v>410</v>
      </c>
      <c r="G509" s="1" t="s">
        <v>840</v>
      </c>
      <c r="H509" s="1">
        <v>0</v>
      </c>
      <c r="I509" s="1">
        <v>0</v>
      </c>
      <c r="J509" s="1">
        <v>0</v>
      </c>
      <c r="K509" s="1">
        <v>1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7807</v>
      </c>
      <c r="U509" s="1">
        <v>702</v>
      </c>
      <c r="V509" s="3">
        <v>0.9274</v>
      </c>
      <c r="W509" s="3">
        <v>0.29629630000000001</v>
      </c>
      <c r="X509" s="3">
        <v>0.156</v>
      </c>
      <c r="Y509" s="3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1</v>
      </c>
      <c r="AH509" s="1">
        <v>1</v>
      </c>
      <c r="AI509" s="1">
        <v>1</v>
      </c>
      <c r="AJ509" s="1">
        <v>0</v>
      </c>
      <c r="AK509" s="1">
        <v>0</v>
      </c>
      <c r="AL509" s="1">
        <v>0</v>
      </c>
      <c r="AM509" s="1">
        <v>57</v>
      </c>
      <c r="AN509" s="3">
        <v>66.61769433149999</v>
      </c>
      <c r="AO509" s="3">
        <v>-9.6176943314999903</v>
      </c>
      <c r="AP509" s="1" t="s">
        <v>6925</v>
      </c>
      <c r="AQ509" s="1">
        <v>43</v>
      </c>
      <c r="AR509" s="1">
        <v>326</v>
      </c>
      <c r="AS509" s="1">
        <v>533</v>
      </c>
      <c r="AT509" s="1">
        <v>549</v>
      </c>
      <c r="AU509" s="1">
        <v>553</v>
      </c>
      <c r="AV509" s="1">
        <v>639</v>
      </c>
      <c r="AW509" s="1">
        <v>702</v>
      </c>
      <c r="AX509" s="1">
        <v>819</v>
      </c>
      <c r="AY509" s="1">
        <v>924</v>
      </c>
      <c r="AZ509" s="1">
        <v>1125</v>
      </c>
      <c r="BA509" s="1">
        <v>1187</v>
      </c>
      <c r="BB509" s="1">
        <v>1418</v>
      </c>
      <c r="BC509" s="1">
        <v>1439</v>
      </c>
      <c r="BD509" s="1">
        <v>1531</v>
      </c>
      <c r="BE509" s="1">
        <v>1532</v>
      </c>
      <c r="BF509" s="1">
        <v>1574</v>
      </c>
      <c r="BG509" s="1">
        <v>1682</v>
      </c>
      <c r="BH509" s="1">
        <v>1843</v>
      </c>
      <c r="BI509" s="1">
        <v>1959</v>
      </c>
      <c r="BJ509" s="1">
        <v>1995</v>
      </c>
      <c r="BK509" s="1">
        <v>2037</v>
      </c>
      <c r="BL509" s="1">
        <v>2078</v>
      </c>
      <c r="BM509" s="1">
        <v>2089</v>
      </c>
      <c r="BN509" s="1">
        <v>2233</v>
      </c>
      <c r="BO509" s="1">
        <v>2244</v>
      </c>
      <c r="BP509" s="1">
        <v>2245</v>
      </c>
      <c r="BQ509" s="1">
        <v>2380</v>
      </c>
      <c r="BR509" s="1">
        <v>2394</v>
      </c>
      <c r="BS509" s="1">
        <v>2577</v>
      </c>
      <c r="BT509" s="1">
        <v>2717</v>
      </c>
      <c r="BU509" s="1">
        <v>18</v>
      </c>
      <c r="BV509" s="1" t="b">
        <v>0</v>
      </c>
    </row>
    <row r="510" spans="1:74" x14ac:dyDescent="0.2">
      <c r="A510" s="1">
        <f>IF(ISERROR(SEARCH(Lookup!B$3,All!G510)),A509,A509+1)</f>
        <v>509</v>
      </c>
      <c r="B510" s="1" t="s">
        <v>3416</v>
      </c>
      <c r="C510" s="1" t="s">
        <v>3921</v>
      </c>
      <c r="D510" s="1" t="s">
        <v>3922</v>
      </c>
      <c r="E510" s="1" t="s">
        <v>50</v>
      </c>
      <c r="F510" s="1" t="s">
        <v>841</v>
      </c>
      <c r="G510" s="1" t="s">
        <v>842</v>
      </c>
      <c r="H510" s="1">
        <v>0</v>
      </c>
      <c r="I510" s="1">
        <v>0</v>
      </c>
      <c r="J510" s="1">
        <v>0</v>
      </c>
      <c r="K510" s="1">
        <v>1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7983</v>
      </c>
      <c r="U510" s="1">
        <v>419</v>
      </c>
      <c r="V510" s="3">
        <v>0.33169999999999999</v>
      </c>
      <c r="W510" s="3">
        <v>0.67375890000000005</v>
      </c>
      <c r="X510" s="3">
        <v>0.224</v>
      </c>
      <c r="Y510" s="3">
        <v>3.5000000000000003E-2</v>
      </c>
      <c r="Z510" s="1">
        <v>0</v>
      </c>
      <c r="AA510" s="1">
        <v>1</v>
      </c>
      <c r="AB510" s="1">
        <v>1</v>
      </c>
      <c r="AC510" s="1">
        <v>1</v>
      </c>
      <c r="AD510" s="1">
        <v>1</v>
      </c>
      <c r="AE510" s="1">
        <v>1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24</v>
      </c>
      <c r="AN510" s="3">
        <v>27.139919844499996</v>
      </c>
      <c r="AO510" s="3">
        <v>-3.1399198444999961</v>
      </c>
      <c r="AP510" s="1" t="s">
        <v>6925</v>
      </c>
      <c r="AQ510" s="1">
        <v>48</v>
      </c>
      <c r="AR510" s="1">
        <v>67</v>
      </c>
      <c r="AS510" s="1">
        <v>117</v>
      </c>
      <c r="AT510" s="1">
        <v>154</v>
      </c>
      <c r="AU510" s="1">
        <v>177</v>
      </c>
      <c r="AV510" s="1">
        <v>192</v>
      </c>
      <c r="AW510" s="1">
        <v>377</v>
      </c>
      <c r="AX510" s="1">
        <v>494</v>
      </c>
      <c r="AY510" s="1">
        <v>502</v>
      </c>
      <c r="AZ510" s="1">
        <v>513</v>
      </c>
      <c r="BA510" s="1">
        <v>542</v>
      </c>
      <c r="BB510" s="1">
        <v>714</v>
      </c>
      <c r="BC510" s="1">
        <v>719</v>
      </c>
      <c r="BD510" s="1">
        <v>1216</v>
      </c>
      <c r="BE510" s="1">
        <v>1310</v>
      </c>
      <c r="BF510" s="1">
        <v>1342</v>
      </c>
      <c r="BG510" s="1">
        <v>1350</v>
      </c>
      <c r="BH510" s="1">
        <v>1491</v>
      </c>
      <c r="BI510" s="1">
        <v>1539</v>
      </c>
      <c r="BJ510" s="1">
        <v>1577</v>
      </c>
      <c r="BK510" s="1">
        <v>1595</v>
      </c>
      <c r="BL510" s="1">
        <v>1628</v>
      </c>
      <c r="BM510" s="1">
        <v>1666</v>
      </c>
      <c r="BN510" s="1">
        <v>1724</v>
      </c>
      <c r="BO510" s="1">
        <v>1726</v>
      </c>
      <c r="BP510" s="1">
        <v>2094</v>
      </c>
      <c r="BQ510" s="1">
        <v>2315</v>
      </c>
      <c r="BR510" s="1">
        <v>2573</v>
      </c>
      <c r="BS510" s="1">
        <v>2733</v>
      </c>
      <c r="BT510" s="1">
        <v>2735</v>
      </c>
      <c r="BU510" s="1">
        <v>11</v>
      </c>
      <c r="BV510" s="1" t="b">
        <v>0</v>
      </c>
    </row>
    <row r="511" spans="1:74" x14ac:dyDescent="0.2">
      <c r="A511" s="1">
        <f>IF(ISERROR(SEARCH(Lookup!B$3,All!G511)),A510,A510+1)</f>
        <v>510</v>
      </c>
      <c r="B511" s="1" t="s">
        <v>3311</v>
      </c>
      <c r="C511" s="1" t="s">
        <v>3697</v>
      </c>
      <c r="D511" s="1" t="s">
        <v>3923</v>
      </c>
      <c r="E511" s="1" t="s">
        <v>64</v>
      </c>
      <c r="F511" s="1" t="s">
        <v>291</v>
      </c>
      <c r="G511" s="1" t="s">
        <v>843</v>
      </c>
      <c r="H511" s="1">
        <v>0</v>
      </c>
      <c r="I511" s="1">
        <v>0</v>
      </c>
      <c r="J511" s="1">
        <v>0</v>
      </c>
      <c r="K511" s="1">
        <v>1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12244</v>
      </c>
      <c r="U511" s="1">
        <v>1245</v>
      </c>
      <c r="V511" s="3">
        <v>0.89639999999999997</v>
      </c>
      <c r="W511" s="3">
        <v>3.0540299999999999E-2</v>
      </c>
      <c r="X511" s="3">
        <v>6.6000000000000003E-2</v>
      </c>
      <c r="Y511" s="3">
        <v>0.01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1</v>
      </c>
      <c r="AJ511" s="1">
        <v>1</v>
      </c>
      <c r="AK511" s="1">
        <v>1</v>
      </c>
      <c r="AL511" s="1">
        <v>1</v>
      </c>
      <c r="AM511" s="1">
        <v>80</v>
      </c>
      <c r="AN511" s="3">
        <v>90.840928551500014</v>
      </c>
      <c r="AO511" s="3">
        <v>-10.840928551500014</v>
      </c>
      <c r="AP511" s="1" t="s">
        <v>6925</v>
      </c>
      <c r="AQ511" s="1">
        <v>128</v>
      </c>
      <c r="AR511" s="1">
        <v>137</v>
      </c>
      <c r="AS511" s="1">
        <v>180</v>
      </c>
      <c r="AT511" s="1">
        <v>255</v>
      </c>
      <c r="AU511" s="1">
        <v>360</v>
      </c>
      <c r="AV511" s="1">
        <v>526</v>
      </c>
      <c r="AW511" s="1">
        <v>661</v>
      </c>
      <c r="AX511" s="1">
        <v>688</v>
      </c>
      <c r="AY511" s="1">
        <v>814</v>
      </c>
      <c r="AZ511" s="1">
        <v>875</v>
      </c>
      <c r="BA511" s="1">
        <v>922</v>
      </c>
      <c r="BB511" s="1">
        <v>1169</v>
      </c>
      <c r="BC511" s="1">
        <v>1245</v>
      </c>
      <c r="BD511" s="1">
        <v>1291</v>
      </c>
      <c r="BE511" s="1">
        <v>1292</v>
      </c>
      <c r="BF511" s="1">
        <v>1335</v>
      </c>
      <c r="BG511" s="1">
        <v>1743</v>
      </c>
      <c r="BH511" s="1">
        <v>1761</v>
      </c>
      <c r="BI511" s="1">
        <v>1775</v>
      </c>
      <c r="BJ511" s="1">
        <v>1795</v>
      </c>
      <c r="BK511" s="1">
        <v>1815</v>
      </c>
      <c r="BL511" s="1">
        <v>1818</v>
      </c>
      <c r="BM511" s="1">
        <v>1829</v>
      </c>
      <c r="BN511" s="1">
        <v>1900</v>
      </c>
      <c r="BO511" s="1">
        <v>1915</v>
      </c>
      <c r="BP511" s="1">
        <v>1931</v>
      </c>
      <c r="BQ511" s="1">
        <v>1936</v>
      </c>
      <c r="BR511" s="1">
        <v>1966</v>
      </c>
      <c r="BS511" s="1">
        <v>2019</v>
      </c>
      <c r="BT511" s="1">
        <v>2168</v>
      </c>
      <c r="BU511" s="1">
        <v>19</v>
      </c>
      <c r="BV511" s="1" t="b">
        <v>0</v>
      </c>
    </row>
    <row r="512" spans="1:74" x14ac:dyDescent="0.2">
      <c r="A512" s="1">
        <f>IF(ISERROR(SEARCH(Lookup!B$3,All!G512)),A511,A511+1)</f>
        <v>511</v>
      </c>
      <c r="B512" s="1" t="s">
        <v>3924</v>
      </c>
      <c r="C512" s="1" t="s">
        <v>3925</v>
      </c>
      <c r="D512" s="1" t="s">
        <v>3926</v>
      </c>
      <c r="E512" s="1" t="s">
        <v>215</v>
      </c>
      <c r="F512" s="1" t="s">
        <v>844</v>
      </c>
      <c r="G512" s="1" t="s">
        <v>845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1</v>
      </c>
      <c r="Q512" s="1">
        <v>0</v>
      </c>
      <c r="R512" s="1">
        <v>0</v>
      </c>
      <c r="S512" s="1">
        <v>0</v>
      </c>
      <c r="T512" s="1">
        <v>7316</v>
      </c>
      <c r="U512" s="1">
        <v>902</v>
      </c>
      <c r="V512" s="3">
        <v>0.91800000000000004</v>
      </c>
      <c r="W512" s="3">
        <v>0.37361420000000001</v>
      </c>
      <c r="X512" s="3">
        <v>0.10299999999999999</v>
      </c>
      <c r="Y512" s="3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1</v>
      </c>
      <c r="AJ512" s="1">
        <v>1</v>
      </c>
      <c r="AK512" s="1">
        <v>1</v>
      </c>
      <c r="AL512" s="1">
        <v>1</v>
      </c>
      <c r="AM512" s="1">
        <v>50</v>
      </c>
      <c r="AN512" s="3">
        <v>62.099914971000004</v>
      </c>
      <c r="AO512" s="3">
        <v>-12.099914971000004</v>
      </c>
      <c r="AP512" s="1" t="s">
        <v>6925</v>
      </c>
      <c r="AQ512" s="1">
        <v>24</v>
      </c>
      <c r="AR512" s="1">
        <v>32</v>
      </c>
      <c r="AS512" s="1">
        <v>155</v>
      </c>
      <c r="AT512" s="1">
        <v>210</v>
      </c>
      <c r="AU512" s="1">
        <v>215</v>
      </c>
      <c r="AV512" s="1">
        <v>328</v>
      </c>
      <c r="AW512" s="1">
        <v>488</v>
      </c>
      <c r="AX512" s="1">
        <v>682</v>
      </c>
      <c r="AY512" s="1">
        <v>759</v>
      </c>
      <c r="AZ512" s="1">
        <v>793</v>
      </c>
      <c r="BA512" s="1">
        <v>794</v>
      </c>
      <c r="BB512" s="1">
        <v>850</v>
      </c>
      <c r="BC512" s="1">
        <v>877</v>
      </c>
      <c r="BD512" s="1">
        <v>986</v>
      </c>
      <c r="BE512" s="1">
        <v>987</v>
      </c>
      <c r="BF512" s="1">
        <v>1007</v>
      </c>
      <c r="BG512" s="1">
        <v>1008</v>
      </c>
      <c r="BH512" s="1">
        <v>1032</v>
      </c>
      <c r="BI512" s="1">
        <v>1136</v>
      </c>
      <c r="BJ512" s="1">
        <v>1151</v>
      </c>
      <c r="BK512" s="1">
        <v>1186</v>
      </c>
      <c r="BL512" s="1">
        <v>1196</v>
      </c>
      <c r="BM512" s="1">
        <v>1286</v>
      </c>
      <c r="BN512" s="1">
        <v>1356</v>
      </c>
      <c r="BO512" s="1">
        <v>1397</v>
      </c>
      <c r="BP512" s="1">
        <v>1441</v>
      </c>
      <c r="BQ512" s="1">
        <v>1493</v>
      </c>
      <c r="BR512" s="1">
        <v>1585</v>
      </c>
      <c r="BS512" s="1">
        <v>2060</v>
      </c>
      <c r="BT512" s="1">
        <v>2061</v>
      </c>
      <c r="BU512" s="1">
        <v>25</v>
      </c>
      <c r="BV512" s="1" t="b">
        <v>0</v>
      </c>
    </row>
    <row r="513" spans="1:74" x14ac:dyDescent="0.2">
      <c r="A513" s="1">
        <f>IF(ISERROR(SEARCH(Lookup!B$3,All!G513)),A512,A512+1)</f>
        <v>512</v>
      </c>
      <c r="B513" s="1" t="s">
        <v>3924</v>
      </c>
      <c r="C513" s="1" t="s">
        <v>3925</v>
      </c>
      <c r="D513" s="1" t="s">
        <v>3927</v>
      </c>
      <c r="E513" s="1" t="s">
        <v>215</v>
      </c>
      <c r="F513" s="1" t="s">
        <v>844</v>
      </c>
      <c r="G513" s="1" t="s">
        <v>846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1</v>
      </c>
      <c r="Q513" s="1">
        <v>0</v>
      </c>
      <c r="R513" s="1">
        <v>0</v>
      </c>
      <c r="S513" s="1">
        <v>0</v>
      </c>
      <c r="T513" s="1">
        <v>7316</v>
      </c>
      <c r="U513" s="1">
        <v>549</v>
      </c>
      <c r="V513" s="3">
        <v>0.91439999999999999</v>
      </c>
      <c r="W513" s="3">
        <v>0.49636360000000002</v>
      </c>
      <c r="X513" s="3">
        <v>0.159</v>
      </c>
      <c r="Y513" s="3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1</v>
      </c>
      <c r="AG513" s="1">
        <v>1</v>
      </c>
      <c r="AH513" s="1">
        <v>1</v>
      </c>
      <c r="AI513" s="1">
        <v>0</v>
      </c>
      <c r="AJ513" s="1">
        <v>0</v>
      </c>
      <c r="AK513" s="1">
        <v>0</v>
      </c>
      <c r="AL513" s="1">
        <v>0</v>
      </c>
      <c r="AM513" s="1">
        <v>63</v>
      </c>
      <c r="AN513" s="3">
        <v>50.253992017999998</v>
      </c>
      <c r="AO513" s="3">
        <v>12.746007982000002</v>
      </c>
      <c r="AP513" s="1" t="s">
        <v>6925</v>
      </c>
      <c r="AQ513" s="1">
        <v>72</v>
      </c>
      <c r="AR513" s="1">
        <v>208</v>
      </c>
      <c r="AS513" s="1">
        <v>276</v>
      </c>
      <c r="AT513" s="1">
        <v>286</v>
      </c>
      <c r="AU513" s="1">
        <v>560</v>
      </c>
      <c r="AV513" s="1">
        <v>612</v>
      </c>
      <c r="AW513" s="1">
        <v>844</v>
      </c>
      <c r="AX513" s="1">
        <v>849</v>
      </c>
      <c r="AY513" s="1">
        <v>863</v>
      </c>
      <c r="AZ513" s="1">
        <v>878</v>
      </c>
      <c r="BA513" s="1">
        <v>980</v>
      </c>
      <c r="BB513" s="1">
        <v>987</v>
      </c>
      <c r="BC513" s="1">
        <v>1008</v>
      </c>
      <c r="BD513" s="1">
        <v>1200</v>
      </c>
      <c r="BE513" s="1">
        <v>1287</v>
      </c>
      <c r="BF513" s="1">
        <v>1357</v>
      </c>
      <c r="BG513" s="1">
        <v>1397</v>
      </c>
      <c r="BH513" s="1">
        <v>1584</v>
      </c>
      <c r="BI513" s="1">
        <v>1808</v>
      </c>
      <c r="BJ513" s="1">
        <v>1892</v>
      </c>
      <c r="BK513" s="1">
        <v>1893</v>
      </c>
      <c r="BL513" s="1">
        <v>1987</v>
      </c>
      <c r="BM513" s="1">
        <v>2118</v>
      </c>
      <c r="BN513" s="1">
        <v>2148</v>
      </c>
      <c r="BO513" s="1">
        <v>2165</v>
      </c>
      <c r="BP513" s="1">
        <v>2189</v>
      </c>
      <c r="BQ513" s="1">
        <v>2239</v>
      </c>
      <c r="BR513" s="1">
        <v>2255</v>
      </c>
      <c r="BS513" s="1">
        <v>2602</v>
      </c>
      <c r="BT513" s="1">
        <v>2807</v>
      </c>
      <c r="BU513" s="1">
        <v>12</v>
      </c>
      <c r="BV513" s="1" t="b">
        <v>0</v>
      </c>
    </row>
    <row r="514" spans="1:74" x14ac:dyDescent="0.2">
      <c r="A514" s="1">
        <f>IF(ISERROR(SEARCH(Lookup!B$3,All!G514)),A513,A513+1)</f>
        <v>513</v>
      </c>
      <c r="B514" s="1" t="s">
        <v>3416</v>
      </c>
      <c r="C514" s="1" t="s">
        <v>3921</v>
      </c>
      <c r="D514" s="1" t="s">
        <v>3928</v>
      </c>
      <c r="E514" s="1" t="s">
        <v>50</v>
      </c>
      <c r="F514" s="1" t="s">
        <v>841</v>
      </c>
      <c r="G514" s="1" t="s">
        <v>847</v>
      </c>
      <c r="H514" s="1">
        <v>0</v>
      </c>
      <c r="I514" s="1">
        <v>0</v>
      </c>
      <c r="J514" s="1">
        <v>0</v>
      </c>
      <c r="K514" s="1">
        <v>1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7983</v>
      </c>
      <c r="U514" s="1">
        <v>445</v>
      </c>
      <c r="V514" s="3">
        <v>0.33479999999999999</v>
      </c>
      <c r="W514" s="3">
        <v>0.62222219999999995</v>
      </c>
      <c r="X514" s="3">
        <v>0.157</v>
      </c>
      <c r="Y514" s="3">
        <v>4.8000000000000001E-2</v>
      </c>
      <c r="Z514" s="1">
        <v>0</v>
      </c>
      <c r="AA514" s="1">
        <v>1</v>
      </c>
      <c r="AB514" s="1">
        <v>1</v>
      </c>
      <c r="AC514" s="1">
        <v>1</v>
      </c>
      <c r="AD514" s="1">
        <v>1</v>
      </c>
      <c r="AE514" s="1">
        <v>1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11</v>
      </c>
      <c r="AN514" s="3">
        <v>33.774818011000008</v>
      </c>
      <c r="AO514" s="3">
        <v>-22.774818011000008</v>
      </c>
      <c r="AP514" s="1" t="s">
        <v>6926</v>
      </c>
      <c r="AQ514" s="1">
        <v>56</v>
      </c>
      <c r="AR514" s="1">
        <v>100</v>
      </c>
      <c r="AS514" s="1">
        <v>154</v>
      </c>
      <c r="AT514" s="1">
        <v>177</v>
      </c>
      <c r="AU514" s="1">
        <v>408</v>
      </c>
      <c r="AV514" s="1">
        <v>434</v>
      </c>
      <c r="AW514" s="1">
        <v>489</v>
      </c>
      <c r="AX514" s="1">
        <v>494</v>
      </c>
      <c r="AY514" s="1">
        <v>509</v>
      </c>
      <c r="AZ514" s="1">
        <v>542</v>
      </c>
      <c r="BA514" s="1">
        <v>555</v>
      </c>
      <c r="BB514" s="1">
        <v>624</v>
      </c>
      <c r="BC514" s="1">
        <v>714</v>
      </c>
      <c r="BD514" s="1">
        <v>746</v>
      </c>
      <c r="BE514" s="1">
        <v>808</v>
      </c>
      <c r="BF514" s="1">
        <v>1021</v>
      </c>
      <c r="BG514" s="1">
        <v>1072</v>
      </c>
      <c r="BH514" s="1">
        <v>1279</v>
      </c>
      <c r="BI514" s="1">
        <v>1342</v>
      </c>
      <c r="BJ514" s="1">
        <v>1350</v>
      </c>
      <c r="BK514" s="1">
        <v>1543</v>
      </c>
      <c r="BL514" s="1">
        <v>1628</v>
      </c>
      <c r="BM514" s="1">
        <v>1734</v>
      </c>
      <c r="BN514" s="1">
        <v>2094</v>
      </c>
      <c r="BO514" s="1">
        <v>2182</v>
      </c>
      <c r="BP514" s="1">
        <v>2251</v>
      </c>
      <c r="BQ514" s="1">
        <v>2367</v>
      </c>
      <c r="BR514" s="1">
        <v>2444</v>
      </c>
      <c r="BS514" s="1">
        <v>2733</v>
      </c>
      <c r="BT514" s="1">
        <v>2735</v>
      </c>
      <c r="BU514" s="1">
        <v>26</v>
      </c>
      <c r="BV514" s="1" t="b">
        <v>0</v>
      </c>
    </row>
    <row r="515" spans="1:74" x14ac:dyDescent="0.2">
      <c r="A515" s="1">
        <f>IF(ISERROR(SEARCH(Lookup!B$3,All!G515)),A514,A514+1)</f>
        <v>514</v>
      </c>
      <c r="B515" s="1" t="s">
        <v>3305</v>
      </c>
      <c r="C515" s="1" t="s">
        <v>3306</v>
      </c>
      <c r="D515" s="1" t="s">
        <v>3929</v>
      </c>
      <c r="E515" s="1" t="s">
        <v>47</v>
      </c>
      <c r="F515" s="1" t="s">
        <v>322</v>
      </c>
      <c r="G515" s="1" t="s">
        <v>848</v>
      </c>
      <c r="H515" s="1">
        <v>0</v>
      </c>
      <c r="I515" s="1">
        <v>0</v>
      </c>
      <c r="J515" s="1">
        <v>1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8182</v>
      </c>
      <c r="U515" s="1">
        <v>307</v>
      </c>
      <c r="V515" s="3">
        <v>0.6482</v>
      </c>
      <c r="W515" s="3">
        <v>0.72638429999999998</v>
      </c>
      <c r="X515" s="3">
        <v>0.26400000000000001</v>
      </c>
      <c r="Y515" s="3">
        <v>6.9000000000000006E-2</v>
      </c>
      <c r="Z515" s="1">
        <v>1</v>
      </c>
      <c r="AA515" s="1">
        <v>1</v>
      </c>
      <c r="AB515" s="1">
        <v>1</v>
      </c>
      <c r="AC515" s="1">
        <v>1</v>
      </c>
      <c r="AD515" s="1">
        <v>1</v>
      </c>
      <c r="AE515" s="1">
        <v>1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49</v>
      </c>
      <c r="AN515" s="3">
        <v>25.728562771500002</v>
      </c>
      <c r="AO515" s="3">
        <v>23.271437228499998</v>
      </c>
      <c r="AP515" s="1" t="s">
        <v>6927</v>
      </c>
      <c r="AQ515" s="1">
        <v>122</v>
      </c>
      <c r="AR515" s="1">
        <v>146</v>
      </c>
      <c r="AS515" s="1">
        <v>502</v>
      </c>
      <c r="AT515" s="1">
        <v>540</v>
      </c>
      <c r="AU515" s="1">
        <v>732</v>
      </c>
      <c r="AV515" s="1">
        <v>739</v>
      </c>
      <c r="AW515" s="1">
        <v>744</v>
      </c>
      <c r="AX515" s="1">
        <v>770</v>
      </c>
      <c r="AY515" s="1">
        <v>796</v>
      </c>
      <c r="AZ515" s="1">
        <v>883</v>
      </c>
      <c r="BA515" s="1">
        <v>969</v>
      </c>
      <c r="BB515" s="1">
        <v>1106</v>
      </c>
      <c r="BC515" s="1">
        <v>1302</v>
      </c>
      <c r="BD515" s="1">
        <v>1329</v>
      </c>
      <c r="BE515" s="1">
        <v>1344</v>
      </c>
      <c r="BF515" s="1">
        <v>1350</v>
      </c>
      <c r="BG515" s="1">
        <v>1403</v>
      </c>
      <c r="BH515" s="1">
        <v>1491</v>
      </c>
      <c r="BI515" s="1">
        <v>1561</v>
      </c>
      <c r="BJ515" s="1">
        <v>1617</v>
      </c>
      <c r="BK515" s="1">
        <v>1640</v>
      </c>
      <c r="BL515" s="1">
        <v>1666</v>
      </c>
      <c r="BM515" s="1">
        <v>1703</v>
      </c>
      <c r="BN515" s="1">
        <v>1878</v>
      </c>
      <c r="BO515" s="1">
        <v>1986</v>
      </c>
      <c r="BP515" s="1">
        <v>2094</v>
      </c>
      <c r="BQ515" s="1">
        <v>2124</v>
      </c>
      <c r="BR515" s="1">
        <v>2270</v>
      </c>
      <c r="BS515" s="1">
        <v>2629</v>
      </c>
      <c r="BT515" s="1">
        <v>2739</v>
      </c>
      <c r="BU515" s="1">
        <v>5</v>
      </c>
      <c r="BV515" s="1" t="b">
        <v>1</v>
      </c>
    </row>
    <row r="516" spans="1:74" x14ac:dyDescent="0.2">
      <c r="A516" s="1">
        <f>IF(ISERROR(SEARCH(Lookup!B$3,All!G516)),A515,A515+1)</f>
        <v>515</v>
      </c>
      <c r="B516" s="1" t="s">
        <v>3762</v>
      </c>
      <c r="C516" s="1" t="s">
        <v>3930</v>
      </c>
      <c r="D516" s="1" t="s">
        <v>3931</v>
      </c>
      <c r="E516" s="1" t="s">
        <v>223</v>
      </c>
      <c r="F516" s="1" t="s">
        <v>849</v>
      </c>
      <c r="G516" s="1" t="s">
        <v>850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1</v>
      </c>
      <c r="S516" s="1">
        <v>0</v>
      </c>
      <c r="T516" s="1">
        <v>7316</v>
      </c>
      <c r="U516" s="1">
        <v>168</v>
      </c>
      <c r="V516" s="3">
        <v>0.89880000000000004</v>
      </c>
      <c r="W516" s="3">
        <v>0.27380949999999998</v>
      </c>
      <c r="X516" s="3">
        <v>7.0999999999999994E-2</v>
      </c>
      <c r="Y516" s="3">
        <v>0</v>
      </c>
      <c r="Z516" s="1">
        <v>1</v>
      </c>
      <c r="AA516" s="1">
        <v>1</v>
      </c>
      <c r="AB516" s="1">
        <v>1</v>
      </c>
      <c r="AC516" s="1">
        <v>1</v>
      </c>
      <c r="AD516" s="1">
        <v>1</v>
      </c>
      <c r="AE516" s="1">
        <v>1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78</v>
      </c>
      <c r="AN516" s="3">
        <v>71.001054297500005</v>
      </c>
      <c r="AO516" s="3">
        <v>6.998945702499995</v>
      </c>
      <c r="AP516" s="1" t="s">
        <v>6925</v>
      </c>
      <c r="AQ516" s="1">
        <v>80</v>
      </c>
      <c r="AR516" s="1">
        <v>204</v>
      </c>
      <c r="AS516" s="1">
        <v>314</v>
      </c>
      <c r="AT516" s="1">
        <v>323</v>
      </c>
      <c r="AU516" s="1">
        <v>379</v>
      </c>
      <c r="AV516" s="1">
        <v>423</v>
      </c>
      <c r="AW516" s="1">
        <v>602</v>
      </c>
      <c r="AX516" s="1">
        <v>674</v>
      </c>
      <c r="AY516" s="1">
        <v>737</v>
      </c>
      <c r="AZ516" s="1">
        <v>755</v>
      </c>
      <c r="BA516" s="1">
        <v>889</v>
      </c>
      <c r="BB516" s="1">
        <v>893</v>
      </c>
      <c r="BC516" s="1">
        <v>939</v>
      </c>
      <c r="BD516" s="1">
        <v>975</v>
      </c>
      <c r="BE516" s="1">
        <v>1078</v>
      </c>
      <c r="BF516" s="1">
        <v>1236</v>
      </c>
      <c r="BG516" s="1">
        <v>1288</v>
      </c>
      <c r="BH516" s="1">
        <v>1436</v>
      </c>
      <c r="BI516" s="1">
        <v>1639</v>
      </c>
      <c r="BJ516" s="1">
        <v>1742</v>
      </c>
      <c r="BK516" s="1">
        <v>1794</v>
      </c>
      <c r="BL516" s="1">
        <v>1953</v>
      </c>
      <c r="BM516" s="1">
        <v>1994</v>
      </c>
      <c r="BN516" s="1">
        <v>2012</v>
      </c>
      <c r="BO516" s="1">
        <v>2029</v>
      </c>
      <c r="BP516" s="1">
        <v>2209</v>
      </c>
      <c r="BQ516" s="1">
        <v>2222</v>
      </c>
      <c r="BR516" s="1">
        <v>2316</v>
      </c>
      <c r="BS516" s="1">
        <v>2558</v>
      </c>
      <c r="BT516" s="1">
        <v>2626</v>
      </c>
      <c r="BU516" s="1">
        <v>11</v>
      </c>
      <c r="BV516" s="1" t="b">
        <v>0</v>
      </c>
    </row>
    <row r="517" spans="1:74" x14ac:dyDescent="0.2">
      <c r="A517" s="1">
        <f>IF(ISERROR(SEARCH(Lookup!B$3,All!G517)),A516,A516+1)</f>
        <v>516</v>
      </c>
      <c r="B517" s="1" t="s">
        <v>3373</v>
      </c>
      <c r="C517" s="1" t="s">
        <v>3932</v>
      </c>
      <c r="D517" s="1" t="s">
        <v>3933</v>
      </c>
      <c r="E517" s="1" t="s">
        <v>306</v>
      </c>
      <c r="F517" s="1" t="s">
        <v>851</v>
      </c>
      <c r="G517" s="1" t="s">
        <v>852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1</v>
      </c>
      <c r="T517" s="1">
        <v>7316</v>
      </c>
      <c r="U517" s="1">
        <v>374</v>
      </c>
      <c r="V517" s="3">
        <v>0.95989999999999998</v>
      </c>
      <c r="W517" s="3">
        <v>0.70737919999999999</v>
      </c>
      <c r="X517" s="3">
        <v>0.184</v>
      </c>
      <c r="Y517" s="3">
        <v>0</v>
      </c>
      <c r="Z517" s="1">
        <v>1</v>
      </c>
      <c r="AA517" s="1">
        <v>1</v>
      </c>
      <c r="AB517" s="1">
        <v>1</v>
      </c>
      <c r="AC517" s="1">
        <v>1</v>
      </c>
      <c r="AD517" s="1">
        <v>1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14</v>
      </c>
      <c r="AN517" s="3">
        <v>32.957428796000002</v>
      </c>
      <c r="AO517" s="3">
        <v>-18.957428796000002</v>
      </c>
      <c r="AP517" s="1" t="s">
        <v>6926</v>
      </c>
      <c r="AQ517" s="1">
        <v>63</v>
      </c>
      <c r="AR517" s="1">
        <v>98</v>
      </c>
      <c r="AS517" s="1">
        <v>147</v>
      </c>
      <c r="AT517" s="1">
        <v>217</v>
      </c>
      <c r="AU517" s="1">
        <v>369</v>
      </c>
      <c r="AV517" s="1">
        <v>521</v>
      </c>
      <c r="AW517" s="1">
        <v>604</v>
      </c>
      <c r="AX517" s="1">
        <v>787</v>
      </c>
      <c r="AY517" s="1">
        <v>847</v>
      </c>
      <c r="AZ517" s="1">
        <v>881</v>
      </c>
      <c r="BA517" s="1">
        <v>1002</v>
      </c>
      <c r="BB517" s="1">
        <v>1073</v>
      </c>
      <c r="BC517" s="1">
        <v>1086</v>
      </c>
      <c r="BD517" s="1">
        <v>1222</v>
      </c>
      <c r="BE517" s="1">
        <v>1410</v>
      </c>
      <c r="BF517" s="1">
        <v>1528</v>
      </c>
      <c r="BG517" s="1">
        <v>1627</v>
      </c>
      <c r="BH517" s="1">
        <v>1667</v>
      </c>
      <c r="BI517" s="1">
        <v>1855</v>
      </c>
      <c r="BJ517" s="1">
        <v>1858</v>
      </c>
      <c r="BK517" s="1">
        <v>1901</v>
      </c>
      <c r="BL517" s="1">
        <v>1913</v>
      </c>
      <c r="BM517" s="1">
        <v>2027</v>
      </c>
      <c r="BN517" s="1">
        <v>2031</v>
      </c>
      <c r="BO517" s="1">
        <v>2058</v>
      </c>
      <c r="BP517" s="1">
        <v>2059</v>
      </c>
      <c r="BQ517" s="1">
        <v>2066</v>
      </c>
      <c r="BR517" s="1">
        <v>2488</v>
      </c>
      <c r="BS517" s="1">
        <v>2661</v>
      </c>
      <c r="BT517" s="1">
        <v>2701</v>
      </c>
      <c r="BU517" s="1">
        <v>29</v>
      </c>
      <c r="BV517" s="1" t="b">
        <v>0</v>
      </c>
    </row>
    <row r="518" spans="1:74" x14ac:dyDescent="0.2">
      <c r="A518" s="1">
        <f>IF(ISERROR(SEARCH(Lookup!B$3,All!G518)),A517,A517+1)</f>
        <v>517</v>
      </c>
      <c r="B518" s="1" t="s">
        <v>3373</v>
      </c>
      <c r="C518" s="1" t="s">
        <v>3932</v>
      </c>
      <c r="D518" s="1" t="s">
        <v>3934</v>
      </c>
      <c r="E518" s="1" t="s">
        <v>306</v>
      </c>
      <c r="F518" s="1" t="s">
        <v>851</v>
      </c>
      <c r="G518" s="1" t="s">
        <v>853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1</v>
      </c>
      <c r="T518" s="1">
        <v>7316</v>
      </c>
      <c r="U518" s="1">
        <v>350</v>
      </c>
      <c r="V518" s="3">
        <v>0.94</v>
      </c>
      <c r="W518" s="3">
        <v>0.52571429999999997</v>
      </c>
      <c r="X518" s="3">
        <v>0.22700000000000001</v>
      </c>
      <c r="Y518" s="3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1</v>
      </c>
      <c r="AJ518" s="1">
        <v>1</v>
      </c>
      <c r="AK518" s="1">
        <v>1</v>
      </c>
      <c r="AL518" s="1">
        <v>1</v>
      </c>
      <c r="AM518" s="1">
        <v>36</v>
      </c>
      <c r="AN518" s="3">
        <v>45.865487421499999</v>
      </c>
      <c r="AO518" s="3">
        <v>-9.8654874214999992</v>
      </c>
      <c r="AP518" s="1" t="s">
        <v>6925</v>
      </c>
      <c r="AQ518" s="1">
        <v>64</v>
      </c>
      <c r="AR518" s="1">
        <v>88</v>
      </c>
      <c r="AS518" s="1">
        <v>111</v>
      </c>
      <c r="AT518" s="1">
        <v>162</v>
      </c>
      <c r="AU518" s="1">
        <v>344</v>
      </c>
      <c r="AV518" s="1">
        <v>485</v>
      </c>
      <c r="AW518" s="1">
        <v>492</v>
      </c>
      <c r="AX518" s="1">
        <v>620</v>
      </c>
      <c r="AY518" s="1">
        <v>665</v>
      </c>
      <c r="AZ518" s="1">
        <v>685</v>
      </c>
      <c r="BA518" s="1">
        <v>734</v>
      </c>
      <c r="BB518" s="1">
        <v>823</v>
      </c>
      <c r="BC518" s="1">
        <v>880</v>
      </c>
      <c r="BD518" s="1">
        <v>1003</v>
      </c>
      <c r="BE518" s="1">
        <v>1025</v>
      </c>
      <c r="BF518" s="1">
        <v>1100</v>
      </c>
      <c r="BG518" s="1">
        <v>1219</v>
      </c>
      <c r="BH518" s="1">
        <v>1271</v>
      </c>
      <c r="BI518" s="1">
        <v>1299</v>
      </c>
      <c r="BJ518" s="1">
        <v>1328</v>
      </c>
      <c r="BK518" s="1">
        <v>1527</v>
      </c>
      <c r="BL518" s="1">
        <v>1564</v>
      </c>
      <c r="BM518" s="1">
        <v>1618</v>
      </c>
      <c r="BN518" s="1">
        <v>1672</v>
      </c>
      <c r="BO518" s="1">
        <v>1705</v>
      </c>
      <c r="BP518" s="1">
        <v>1831</v>
      </c>
      <c r="BQ518" s="1">
        <v>2008</v>
      </c>
      <c r="BR518" s="1">
        <v>2014</v>
      </c>
      <c r="BS518" s="1">
        <v>2084</v>
      </c>
      <c r="BT518" s="1">
        <v>2090</v>
      </c>
      <c r="BU518" s="1">
        <v>26</v>
      </c>
      <c r="BV518" s="1" t="b">
        <v>0</v>
      </c>
    </row>
    <row r="519" spans="1:74" x14ac:dyDescent="0.2">
      <c r="A519" s="1">
        <f>IF(ISERROR(SEARCH(Lookup!B$3,All!G519)),A518,A518+1)</f>
        <v>518</v>
      </c>
      <c r="B519" s="1" t="s">
        <v>3442</v>
      </c>
      <c r="C519" s="1" t="s">
        <v>3443</v>
      </c>
      <c r="D519" s="1" t="s">
        <v>3935</v>
      </c>
      <c r="E519" s="1" t="s">
        <v>78</v>
      </c>
      <c r="F519" s="1" t="s">
        <v>165</v>
      </c>
      <c r="G519" s="1" t="s">
        <v>854</v>
      </c>
      <c r="H519" s="1">
        <v>0</v>
      </c>
      <c r="I519" s="1">
        <v>1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7835</v>
      </c>
      <c r="U519" s="1">
        <v>1490</v>
      </c>
      <c r="V519" s="3">
        <v>0.28460000000000002</v>
      </c>
      <c r="W519" s="3">
        <v>0.68967829999999997</v>
      </c>
      <c r="X519" s="3">
        <v>0.11799999999999999</v>
      </c>
      <c r="Y519" s="3">
        <v>0.155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1</v>
      </c>
      <c r="AJ519" s="1">
        <v>1</v>
      </c>
      <c r="AK519" s="1">
        <v>1</v>
      </c>
      <c r="AL519" s="1">
        <v>1</v>
      </c>
      <c r="AM519" s="1">
        <v>2</v>
      </c>
      <c r="AN519" s="3">
        <v>30.312190241500002</v>
      </c>
      <c r="AO519" s="3">
        <v>-28.312190241500002</v>
      </c>
      <c r="AP519" s="1" t="s">
        <v>6926</v>
      </c>
      <c r="AQ519" s="1">
        <v>57</v>
      </c>
      <c r="AR519" s="1">
        <v>94</v>
      </c>
      <c r="AS519" s="1">
        <v>284</v>
      </c>
      <c r="AT519" s="1">
        <v>330</v>
      </c>
      <c r="AU519" s="1">
        <v>362</v>
      </c>
      <c r="AV519" s="1">
        <v>442</v>
      </c>
      <c r="AW519" s="1">
        <v>463</v>
      </c>
      <c r="AX519" s="1">
        <v>464</v>
      </c>
      <c r="AY519" s="1">
        <v>535</v>
      </c>
      <c r="AZ519" s="1">
        <v>543</v>
      </c>
      <c r="BA519" s="1">
        <v>681</v>
      </c>
      <c r="BB519" s="1">
        <v>740</v>
      </c>
      <c r="BC519" s="1">
        <v>786</v>
      </c>
      <c r="BD519" s="1">
        <v>797</v>
      </c>
      <c r="BE519" s="1">
        <v>937</v>
      </c>
      <c r="BF519" s="1">
        <v>984</v>
      </c>
      <c r="BG519" s="1">
        <v>1182</v>
      </c>
      <c r="BH519" s="1">
        <v>1192</v>
      </c>
      <c r="BI519" s="1">
        <v>1203</v>
      </c>
      <c r="BJ519" s="1">
        <v>1369</v>
      </c>
      <c r="BK519" s="1">
        <v>1398</v>
      </c>
      <c r="BL519" s="1">
        <v>1402</v>
      </c>
      <c r="BM519" s="1">
        <v>1489</v>
      </c>
      <c r="BN519" s="1">
        <v>1600</v>
      </c>
      <c r="BO519" s="1">
        <v>1658</v>
      </c>
      <c r="BP519" s="1">
        <v>1801</v>
      </c>
      <c r="BQ519" s="1">
        <v>2045</v>
      </c>
      <c r="BR519" s="1">
        <v>2068</v>
      </c>
      <c r="BS519" s="1">
        <v>2101</v>
      </c>
      <c r="BT519" s="1">
        <v>2122</v>
      </c>
      <c r="BU519" s="1">
        <v>26</v>
      </c>
      <c r="BV519" s="1" t="b">
        <v>0</v>
      </c>
    </row>
    <row r="520" spans="1:74" x14ac:dyDescent="0.2">
      <c r="A520" s="1">
        <f>IF(ISERROR(SEARCH(Lookup!B$3,All!G520)),A519,A519+1)</f>
        <v>519</v>
      </c>
      <c r="B520" s="1" t="s">
        <v>3305</v>
      </c>
      <c r="C520" s="1" t="s">
        <v>3936</v>
      </c>
      <c r="D520" s="1" t="s">
        <v>3937</v>
      </c>
      <c r="E520" s="1" t="s">
        <v>47</v>
      </c>
      <c r="F520" s="1" t="s">
        <v>855</v>
      </c>
      <c r="G520" s="1" t="s">
        <v>856</v>
      </c>
      <c r="H520" s="1">
        <v>0</v>
      </c>
      <c r="I520" s="1">
        <v>0</v>
      </c>
      <c r="J520" s="1">
        <v>0</v>
      </c>
      <c r="K520" s="1">
        <v>1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8003</v>
      </c>
      <c r="U520" s="1">
        <v>455</v>
      </c>
      <c r="V520" s="3">
        <v>0.91869999999999996</v>
      </c>
      <c r="W520" s="3">
        <v>0.389011</v>
      </c>
      <c r="X520" s="3">
        <v>0</v>
      </c>
      <c r="Y520" s="3">
        <v>0</v>
      </c>
      <c r="Z520" s="1">
        <v>1</v>
      </c>
      <c r="AA520" s="1">
        <v>1</v>
      </c>
      <c r="AB520" s="1">
        <v>1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85</v>
      </c>
      <c r="AN520" s="3">
        <v>64.403927054999997</v>
      </c>
      <c r="AO520" s="3">
        <v>20.596072945000003</v>
      </c>
      <c r="AP520" s="1" t="s">
        <v>6927</v>
      </c>
      <c r="AQ520" s="1">
        <v>53</v>
      </c>
      <c r="AR520" s="1">
        <v>145</v>
      </c>
      <c r="AS520" s="1">
        <v>233</v>
      </c>
      <c r="AT520" s="1">
        <v>312</v>
      </c>
      <c r="AU520" s="1">
        <v>325</v>
      </c>
      <c r="AV520" s="1">
        <v>371</v>
      </c>
      <c r="AW520" s="1">
        <v>391</v>
      </c>
      <c r="AX520" s="1">
        <v>435</v>
      </c>
      <c r="AY520" s="1">
        <v>461</v>
      </c>
      <c r="AZ520" s="1">
        <v>475</v>
      </c>
      <c r="BA520" s="1">
        <v>507</v>
      </c>
      <c r="BB520" s="1">
        <v>709</v>
      </c>
      <c r="BC520" s="1">
        <v>771</v>
      </c>
      <c r="BD520" s="1">
        <v>1251</v>
      </c>
      <c r="BE520" s="1">
        <v>1275</v>
      </c>
      <c r="BF520" s="1">
        <v>1361</v>
      </c>
      <c r="BG520" s="1">
        <v>1432</v>
      </c>
      <c r="BH520" s="1">
        <v>1537</v>
      </c>
      <c r="BI520" s="1">
        <v>1859</v>
      </c>
      <c r="BJ520" s="1">
        <v>1917</v>
      </c>
      <c r="BK520" s="1">
        <v>1972</v>
      </c>
      <c r="BL520" s="1">
        <v>2294</v>
      </c>
      <c r="BM520" s="1">
        <v>2320</v>
      </c>
      <c r="BN520" s="1">
        <v>2359</v>
      </c>
      <c r="BO520" s="1">
        <v>2395</v>
      </c>
      <c r="BP520" s="1">
        <v>2423</v>
      </c>
      <c r="BQ520" s="1">
        <v>2450</v>
      </c>
      <c r="BR520" s="1">
        <v>2524</v>
      </c>
      <c r="BS520" s="1">
        <v>2556</v>
      </c>
      <c r="BT520" s="1">
        <v>2657</v>
      </c>
      <c r="BU520" s="1">
        <v>9</v>
      </c>
      <c r="BV520" s="1" t="b">
        <v>1</v>
      </c>
    </row>
    <row r="521" spans="1:74" x14ac:dyDescent="0.2">
      <c r="A521" s="1">
        <f>IF(ISERROR(SEARCH(Lookup!B$3,All!G521)),A520,A520+1)</f>
        <v>520</v>
      </c>
      <c r="B521" s="1" t="s">
        <v>3938</v>
      </c>
      <c r="C521" s="1" t="s">
        <v>3939</v>
      </c>
      <c r="D521" s="1" t="s">
        <v>3940</v>
      </c>
      <c r="E521" s="1" t="s">
        <v>44</v>
      </c>
      <c r="F521" s="1" t="s">
        <v>857</v>
      </c>
      <c r="G521" s="1" t="s">
        <v>858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1</v>
      </c>
      <c r="T521" s="1">
        <v>7316</v>
      </c>
      <c r="U521" s="1">
        <v>257</v>
      </c>
      <c r="V521" s="3">
        <v>0.90659999999999996</v>
      </c>
      <c r="W521" s="3">
        <v>0.59922180000000003</v>
      </c>
      <c r="X521" s="3">
        <v>0.107</v>
      </c>
      <c r="Y521" s="3">
        <v>0</v>
      </c>
      <c r="Z521" s="1">
        <v>1</v>
      </c>
      <c r="AA521" s="1">
        <v>1</v>
      </c>
      <c r="AB521" s="1">
        <v>1</v>
      </c>
      <c r="AC521" s="1">
        <v>1</v>
      </c>
      <c r="AD521" s="1">
        <v>1</v>
      </c>
      <c r="AE521" s="1">
        <v>1</v>
      </c>
      <c r="AF521" s="1">
        <v>1</v>
      </c>
      <c r="AG521" s="1">
        <v>1</v>
      </c>
      <c r="AH521" s="1">
        <v>1</v>
      </c>
      <c r="AI521" s="1">
        <v>1</v>
      </c>
      <c r="AJ521" s="1">
        <v>1</v>
      </c>
      <c r="AK521" s="1">
        <v>1</v>
      </c>
      <c r="AL521" s="1">
        <v>1</v>
      </c>
      <c r="AM521" s="1">
        <v>22</v>
      </c>
      <c r="AN521" s="3">
        <v>43.665266208999995</v>
      </c>
      <c r="AO521" s="3">
        <v>-21.665266208999995</v>
      </c>
      <c r="AP521" s="1" t="s">
        <v>6926</v>
      </c>
      <c r="AQ521" s="1">
        <v>64</v>
      </c>
      <c r="AR521" s="1">
        <v>186</v>
      </c>
      <c r="AS521" s="1">
        <v>226</v>
      </c>
      <c r="AT521" s="1">
        <v>270</v>
      </c>
      <c r="AU521" s="1">
        <v>368</v>
      </c>
      <c r="AV521" s="1">
        <v>485</v>
      </c>
      <c r="AW521" s="1">
        <v>569</v>
      </c>
      <c r="AX521" s="1">
        <v>734</v>
      </c>
      <c r="AY521" s="1">
        <v>880</v>
      </c>
      <c r="AZ521" s="1">
        <v>881</v>
      </c>
      <c r="BA521" s="1">
        <v>938</v>
      </c>
      <c r="BB521" s="1">
        <v>946</v>
      </c>
      <c r="BC521" s="1">
        <v>1030</v>
      </c>
      <c r="BD521" s="1">
        <v>1271</v>
      </c>
      <c r="BE521" s="1">
        <v>1278</v>
      </c>
      <c r="BF521" s="1">
        <v>1308</v>
      </c>
      <c r="BG521" s="1">
        <v>1394</v>
      </c>
      <c r="BH521" s="1">
        <v>1511</v>
      </c>
      <c r="BI521" s="1">
        <v>1626</v>
      </c>
      <c r="BJ521" s="1">
        <v>1650</v>
      </c>
      <c r="BK521" s="1">
        <v>1769</v>
      </c>
      <c r="BL521" s="1">
        <v>1858</v>
      </c>
      <c r="BM521" s="1">
        <v>2002</v>
      </c>
      <c r="BN521" s="1">
        <v>2016</v>
      </c>
      <c r="BO521" s="1">
        <v>2047</v>
      </c>
      <c r="BP521" s="1">
        <v>2058</v>
      </c>
      <c r="BQ521" s="1">
        <v>2099</v>
      </c>
      <c r="BR521" s="1">
        <v>2258</v>
      </c>
      <c r="BS521" s="1">
        <v>2264</v>
      </c>
      <c r="BT521" s="1">
        <v>2532</v>
      </c>
      <c r="BU521" s="1">
        <v>28</v>
      </c>
      <c r="BV521" s="1" t="b">
        <v>0</v>
      </c>
    </row>
    <row r="522" spans="1:74" x14ac:dyDescent="0.2">
      <c r="A522" s="1">
        <f>IF(ISERROR(SEARCH(Lookup!B$3,All!G522)),A521,A521+1)</f>
        <v>521</v>
      </c>
      <c r="B522" s="1" t="s">
        <v>3655</v>
      </c>
      <c r="C522" s="1" t="s">
        <v>3941</v>
      </c>
      <c r="D522" s="1" t="s">
        <v>3942</v>
      </c>
      <c r="E522" s="1" t="s">
        <v>610</v>
      </c>
      <c r="F522" s="1" t="s">
        <v>859</v>
      </c>
      <c r="G522" s="1" t="s">
        <v>860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1</v>
      </c>
      <c r="T522" s="1">
        <v>7316</v>
      </c>
      <c r="U522" s="1">
        <v>141</v>
      </c>
      <c r="V522" s="3">
        <v>0.96450000000000002</v>
      </c>
      <c r="W522" s="3">
        <v>0.68085099999999998</v>
      </c>
      <c r="X522" s="3">
        <v>0.157</v>
      </c>
      <c r="Y522" s="3">
        <v>0</v>
      </c>
      <c r="Z522" s="1">
        <v>1</v>
      </c>
      <c r="AA522" s="1">
        <v>1</v>
      </c>
      <c r="AB522" s="1">
        <v>1</v>
      </c>
      <c r="AC522" s="1">
        <v>1</v>
      </c>
      <c r="AD522" s="1">
        <v>1</v>
      </c>
      <c r="AE522" s="1">
        <v>1</v>
      </c>
      <c r="AF522" s="1">
        <v>1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45</v>
      </c>
      <c r="AN522" s="3">
        <v>36.074771255000002</v>
      </c>
      <c r="AO522" s="3">
        <v>8.9252287449999983</v>
      </c>
      <c r="AP522" s="1" t="s">
        <v>6925</v>
      </c>
      <c r="AQ522" s="1">
        <v>63</v>
      </c>
      <c r="AR522" s="1">
        <v>98</v>
      </c>
      <c r="AS522" s="1">
        <v>147</v>
      </c>
      <c r="AT522" s="1">
        <v>217</v>
      </c>
      <c r="AU522" s="1">
        <v>261</v>
      </c>
      <c r="AV522" s="1">
        <v>369</v>
      </c>
      <c r="AW522" s="1">
        <v>516</v>
      </c>
      <c r="AX522" s="1">
        <v>568</v>
      </c>
      <c r="AY522" s="1">
        <v>604</v>
      </c>
      <c r="AZ522" s="1">
        <v>847</v>
      </c>
      <c r="BA522" s="1">
        <v>881</v>
      </c>
      <c r="BB522" s="1">
        <v>1002</v>
      </c>
      <c r="BC522" s="1">
        <v>1073</v>
      </c>
      <c r="BD522" s="1">
        <v>1086</v>
      </c>
      <c r="BE522" s="1">
        <v>1308</v>
      </c>
      <c r="BF522" s="1">
        <v>1528</v>
      </c>
      <c r="BG522" s="1">
        <v>1627</v>
      </c>
      <c r="BH522" s="1">
        <v>1667</v>
      </c>
      <c r="BI522" s="1">
        <v>1855</v>
      </c>
      <c r="BJ522" s="1">
        <v>1858</v>
      </c>
      <c r="BK522" s="1">
        <v>1913</v>
      </c>
      <c r="BL522" s="1">
        <v>2027</v>
      </c>
      <c r="BM522" s="1">
        <v>2031</v>
      </c>
      <c r="BN522" s="1">
        <v>2047</v>
      </c>
      <c r="BO522" s="1">
        <v>2058</v>
      </c>
      <c r="BP522" s="1">
        <v>2059</v>
      </c>
      <c r="BQ522" s="1">
        <v>2066</v>
      </c>
      <c r="BR522" s="1">
        <v>2488</v>
      </c>
      <c r="BS522" s="1">
        <v>2661</v>
      </c>
      <c r="BT522" s="1">
        <v>2701</v>
      </c>
      <c r="BU522" s="1">
        <v>19</v>
      </c>
      <c r="BV522" s="1" t="b">
        <v>0</v>
      </c>
    </row>
    <row r="523" spans="1:74" x14ac:dyDescent="0.2">
      <c r="A523" s="1">
        <f>IF(ISERROR(SEARCH(Lookup!B$3,All!G523)),A522,A522+1)</f>
        <v>522</v>
      </c>
      <c r="B523" s="1" t="s">
        <v>3468</v>
      </c>
      <c r="C523" s="1" t="s">
        <v>3864</v>
      </c>
      <c r="D523" s="1" t="s">
        <v>3943</v>
      </c>
      <c r="E523" s="1" t="s">
        <v>89</v>
      </c>
      <c r="F523" s="1" t="s">
        <v>90</v>
      </c>
      <c r="G523" s="1" t="s">
        <v>861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1</v>
      </c>
      <c r="R523" s="1">
        <v>0</v>
      </c>
      <c r="S523" s="1">
        <v>0</v>
      </c>
      <c r="T523" s="1">
        <v>7316</v>
      </c>
      <c r="U523" s="1">
        <v>221</v>
      </c>
      <c r="V523" s="3">
        <v>0.97740000000000005</v>
      </c>
      <c r="W523" s="3">
        <v>0.36322870000000002</v>
      </c>
      <c r="X523" s="3">
        <v>0.14899999999999999</v>
      </c>
      <c r="Y523" s="3">
        <v>0</v>
      </c>
      <c r="Z523" s="1">
        <v>1</v>
      </c>
      <c r="AA523" s="1">
        <v>1</v>
      </c>
      <c r="AB523" s="1">
        <v>1</v>
      </c>
      <c r="AC523" s="1">
        <v>1</v>
      </c>
      <c r="AD523" s="1">
        <v>1</v>
      </c>
      <c r="AE523" s="1">
        <v>1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87</v>
      </c>
      <c r="AN523" s="3">
        <v>62.071460793500009</v>
      </c>
      <c r="AO523" s="3">
        <v>24.928539206499991</v>
      </c>
      <c r="AP523" s="1" t="s">
        <v>6927</v>
      </c>
      <c r="AQ523" s="1">
        <v>17</v>
      </c>
      <c r="AR523" s="1">
        <v>44</v>
      </c>
      <c r="AS523" s="1">
        <v>66</v>
      </c>
      <c r="AT523" s="1">
        <v>93</v>
      </c>
      <c r="AU523" s="1">
        <v>351</v>
      </c>
      <c r="AV523" s="1">
        <v>383</v>
      </c>
      <c r="AW523" s="1">
        <v>676</v>
      </c>
      <c r="AX523" s="1">
        <v>978</v>
      </c>
      <c r="AY523" s="1">
        <v>1041</v>
      </c>
      <c r="AZ523" s="1">
        <v>1147</v>
      </c>
      <c r="BA523" s="1">
        <v>1161</v>
      </c>
      <c r="BB523" s="1">
        <v>1243</v>
      </c>
      <c r="BC523" s="1">
        <v>1392</v>
      </c>
      <c r="BD523" s="1">
        <v>1416</v>
      </c>
      <c r="BE523" s="1">
        <v>1425</v>
      </c>
      <c r="BF523" s="1">
        <v>1453</v>
      </c>
      <c r="BG523" s="1">
        <v>1624</v>
      </c>
      <c r="BH523" s="1">
        <v>1765</v>
      </c>
      <c r="BI523" s="1">
        <v>1774</v>
      </c>
      <c r="BJ523" s="1">
        <v>1881</v>
      </c>
      <c r="BK523" s="1">
        <v>1968</v>
      </c>
      <c r="BL523" s="1">
        <v>1974</v>
      </c>
      <c r="BM523" s="1">
        <v>2055</v>
      </c>
      <c r="BN523" s="1">
        <v>2120</v>
      </c>
      <c r="BO523" s="1">
        <v>2247</v>
      </c>
      <c r="BP523" s="1">
        <v>2340</v>
      </c>
      <c r="BQ523" s="1">
        <v>2355</v>
      </c>
      <c r="BR523" s="1">
        <v>2451</v>
      </c>
      <c r="BS523" s="1">
        <v>2474</v>
      </c>
      <c r="BT523" s="1">
        <v>2744</v>
      </c>
      <c r="BU523" s="1">
        <v>5</v>
      </c>
      <c r="BV523" s="1" t="b">
        <v>1</v>
      </c>
    </row>
    <row r="524" spans="1:74" x14ac:dyDescent="0.2">
      <c r="A524" s="1">
        <f>IF(ISERROR(SEARCH(Lookup!B$3,All!G524)),A523,A523+1)</f>
        <v>523</v>
      </c>
      <c r="B524" s="1" t="s">
        <v>3333</v>
      </c>
      <c r="C524" s="1" t="s">
        <v>3334</v>
      </c>
      <c r="D524" s="1" t="s">
        <v>3944</v>
      </c>
      <c r="E524" s="1" t="s">
        <v>196</v>
      </c>
      <c r="F524" s="1" t="s">
        <v>286</v>
      </c>
      <c r="G524" s="1" t="s">
        <v>862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1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7316</v>
      </c>
      <c r="U524" s="1">
        <v>300</v>
      </c>
      <c r="V524" s="3">
        <v>0.05</v>
      </c>
      <c r="W524" s="3">
        <v>0.95</v>
      </c>
      <c r="X524" s="3">
        <v>0.192</v>
      </c>
      <c r="Y524" s="3">
        <v>0</v>
      </c>
      <c r="Z524" s="1">
        <v>1</v>
      </c>
      <c r="AA524" s="1">
        <v>1</v>
      </c>
      <c r="AB524" s="1">
        <v>1</v>
      </c>
      <c r="AC524" s="1">
        <v>1</v>
      </c>
      <c r="AD524" s="1">
        <v>1</v>
      </c>
      <c r="AE524" s="1">
        <v>1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4</v>
      </c>
      <c r="AN524" s="3">
        <v>2.2115599999999871</v>
      </c>
      <c r="AO524" s="3">
        <v>1.7884400000000129</v>
      </c>
      <c r="AP524" s="1" t="s">
        <v>6925</v>
      </c>
      <c r="AQ524" s="1">
        <v>154</v>
      </c>
      <c r="AR524" s="1">
        <v>187</v>
      </c>
      <c r="AS524" s="1">
        <v>375</v>
      </c>
      <c r="AT524" s="1">
        <v>377</v>
      </c>
      <c r="AU524" s="1">
        <v>425</v>
      </c>
      <c r="AV524" s="1">
        <v>483</v>
      </c>
      <c r="AW524" s="1">
        <v>494</v>
      </c>
      <c r="AX524" s="1">
        <v>708</v>
      </c>
      <c r="AY524" s="1">
        <v>712</v>
      </c>
      <c r="AZ524" s="1">
        <v>758</v>
      </c>
      <c r="BA524" s="1">
        <v>824</v>
      </c>
      <c r="BB524" s="1">
        <v>977</v>
      </c>
      <c r="BC524" s="1">
        <v>1031</v>
      </c>
      <c r="BD524" s="1">
        <v>1047</v>
      </c>
      <c r="BE524" s="1">
        <v>1067</v>
      </c>
      <c r="BF524" s="1">
        <v>1069</v>
      </c>
      <c r="BG524" s="1">
        <v>1467</v>
      </c>
      <c r="BH524" s="1">
        <v>1608</v>
      </c>
      <c r="BI524" s="1">
        <v>1638</v>
      </c>
      <c r="BJ524" s="1">
        <v>1657</v>
      </c>
      <c r="BK524" s="1">
        <v>1737</v>
      </c>
      <c r="BL524" s="1">
        <v>1932</v>
      </c>
      <c r="BM524" s="1">
        <v>2033</v>
      </c>
      <c r="BN524" s="1">
        <v>2035</v>
      </c>
      <c r="BO524" s="1">
        <v>2177</v>
      </c>
      <c r="BP524" s="1">
        <v>2199</v>
      </c>
      <c r="BQ524" s="1">
        <v>2242</v>
      </c>
      <c r="BR524" s="1">
        <v>2277</v>
      </c>
      <c r="BS524" s="1">
        <v>2513</v>
      </c>
      <c r="BT524" s="1">
        <v>2797</v>
      </c>
      <c r="BU524" s="1">
        <v>24</v>
      </c>
      <c r="BV524" s="1" t="b">
        <v>0</v>
      </c>
    </row>
    <row r="525" spans="1:74" x14ac:dyDescent="0.2">
      <c r="A525" s="1">
        <f>IF(ISERROR(SEARCH(Lookup!B$3,All!G525)),A524,A524+1)</f>
        <v>524</v>
      </c>
      <c r="B525" s="1" t="s">
        <v>3442</v>
      </c>
      <c r="C525" s="1" t="s">
        <v>3443</v>
      </c>
      <c r="D525" s="1" t="s">
        <v>3945</v>
      </c>
      <c r="E525" s="1" t="s">
        <v>78</v>
      </c>
      <c r="F525" s="1" t="s">
        <v>165</v>
      </c>
      <c r="G525" s="1" t="s">
        <v>863</v>
      </c>
      <c r="H525" s="1">
        <v>0</v>
      </c>
      <c r="I525" s="1">
        <v>1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7835</v>
      </c>
      <c r="U525" s="1">
        <v>275</v>
      </c>
      <c r="V525" s="3">
        <v>0.56359999999999999</v>
      </c>
      <c r="W525" s="3">
        <v>0.66545460000000001</v>
      </c>
      <c r="X525" s="3">
        <v>0.13800000000000001</v>
      </c>
      <c r="Y525" s="3">
        <v>7.6999999999999999E-2</v>
      </c>
      <c r="Z525" s="1">
        <v>1</v>
      </c>
      <c r="AA525" s="1">
        <v>1</v>
      </c>
      <c r="AB525" s="1">
        <v>1</v>
      </c>
      <c r="AC525" s="1">
        <v>1</v>
      </c>
      <c r="AD525" s="1">
        <v>1</v>
      </c>
      <c r="AE525" s="1">
        <v>1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53</v>
      </c>
      <c r="AN525" s="3">
        <v>34.03224797299999</v>
      </c>
      <c r="AO525" s="3">
        <v>18.96775202700001</v>
      </c>
      <c r="AP525" s="1" t="s">
        <v>6927</v>
      </c>
      <c r="AQ525" s="1">
        <v>61</v>
      </c>
      <c r="AR525" s="1">
        <v>140</v>
      </c>
      <c r="AS525" s="1">
        <v>247</v>
      </c>
      <c r="AT525" s="1">
        <v>350</v>
      </c>
      <c r="AU525" s="1">
        <v>370</v>
      </c>
      <c r="AV525" s="1">
        <v>490</v>
      </c>
      <c r="AW525" s="1">
        <v>556</v>
      </c>
      <c r="AX525" s="1">
        <v>608</v>
      </c>
      <c r="AY525" s="1">
        <v>831</v>
      </c>
      <c r="AZ525" s="1">
        <v>947</v>
      </c>
      <c r="BA525" s="1">
        <v>989</v>
      </c>
      <c r="BB525" s="1">
        <v>1119</v>
      </c>
      <c r="BC525" s="1">
        <v>1121</v>
      </c>
      <c r="BD525" s="1">
        <v>1138</v>
      </c>
      <c r="BE525" s="1">
        <v>1242</v>
      </c>
      <c r="BF525" s="1">
        <v>1325</v>
      </c>
      <c r="BG525" s="1">
        <v>1407</v>
      </c>
      <c r="BH525" s="1">
        <v>1428</v>
      </c>
      <c r="BI525" s="1">
        <v>1444</v>
      </c>
      <c r="BJ525" s="1">
        <v>1543</v>
      </c>
      <c r="BK525" s="1">
        <v>1690</v>
      </c>
      <c r="BL525" s="1">
        <v>1692</v>
      </c>
      <c r="BM525" s="1">
        <v>1751</v>
      </c>
      <c r="BN525" s="1">
        <v>1796</v>
      </c>
      <c r="BO525" s="1">
        <v>1905</v>
      </c>
      <c r="BP525" s="1">
        <v>2218</v>
      </c>
      <c r="BQ525" s="1">
        <v>2305</v>
      </c>
      <c r="BR525" s="1">
        <v>2393</v>
      </c>
      <c r="BS525" s="1">
        <v>2609</v>
      </c>
      <c r="BT525" s="1">
        <v>2704</v>
      </c>
      <c r="BU525" s="1">
        <v>4</v>
      </c>
      <c r="BV525" s="1" t="b">
        <v>1</v>
      </c>
    </row>
    <row r="526" spans="1:74" x14ac:dyDescent="0.2">
      <c r="A526" s="1">
        <f>IF(ISERROR(SEARCH(Lookup!B$3,All!G526)),A525,A525+1)</f>
        <v>525</v>
      </c>
      <c r="B526" s="1" t="s">
        <v>3341</v>
      </c>
      <c r="C526" s="1" t="s">
        <v>3946</v>
      </c>
      <c r="D526" s="1" t="s">
        <v>3947</v>
      </c>
      <c r="E526" s="1" t="s">
        <v>157</v>
      </c>
      <c r="F526" s="1" t="s">
        <v>864</v>
      </c>
      <c r="G526" s="1" t="s">
        <v>865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1</v>
      </c>
      <c r="P526" s="1">
        <v>0</v>
      </c>
      <c r="Q526" s="1">
        <v>0</v>
      </c>
      <c r="R526" s="1">
        <v>0</v>
      </c>
      <c r="S526" s="1">
        <v>0</v>
      </c>
      <c r="T526" s="1">
        <v>7376</v>
      </c>
      <c r="U526" s="1">
        <v>303</v>
      </c>
      <c r="V526" s="3">
        <v>0.81850000000000001</v>
      </c>
      <c r="W526" s="3">
        <v>0.32013200000000003</v>
      </c>
      <c r="X526" s="3">
        <v>0.20899999999999999</v>
      </c>
      <c r="Y526" s="3">
        <v>3.0000000000000001E-3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1</v>
      </c>
      <c r="AF526" s="1">
        <v>1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65</v>
      </c>
      <c r="AN526" s="3">
        <v>61.60511116</v>
      </c>
      <c r="AO526" s="3">
        <v>3.3948888400000001</v>
      </c>
      <c r="AP526" s="1" t="s">
        <v>6925</v>
      </c>
      <c r="AQ526" s="1">
        <v>1</v>
      </c>
      <c r="AR526" s="1">
        <v>13</v>
      </c>
      <c r="AS526" s="1">
        <v>25</v>
      </c>
      <c r="AT526" s="1">
        <v>138</v>
      </c>
      <c r="AU526" s="1">
        <v>175</v>
      </c>
      <c r="AV526" s="1">
        <v>227</v>
      </c>
      <c r="AW526" s="1">
        <v>592</v>
      </c>
      <c r="AX526" s="1">
        <v>615</v>
      </c>
      <c r="AY526" s="1">
        <v>617</v>
      </c>
      <c r="AZ526" s="1">
        <v>704</v>
      </c>
      <c r="BA526" s="1">
        <v>811</v>
      </c>
      <c r="BB526" s="1">
        <v>843</v>
      </c>
      <c r="BC526" s="1">
        <v>1036</v>
      </c>
      <c r="BD526" s="1">
        <v>1123</v>
      </c>
      <c r="BE526" s="1">
        <v>1179</v>
      </c>
      <c r="BF526" s="1">
        <v>1298</v>
      </c>
      <c r="BG526" s="1">
        <v>1621</v>
      </c>
      <c r="BH526" s="1">
        <v>1675</v>
      </c>
      <c r="BI526" s="1">
        <v>1684</v>
      </c>
      <c r="BJ526" s="1">
        <v>1879</v>
      </c>
      <c r="BK526" s="1">
        <v>1985</v>
      </c>
      <c r="BL526" s="1">
        <v>1999</v>
      </c>
      <c r="BM526" s="1">
        <v>2036</v>
      </c>
      <c r="BN526" s="1">
        <v>2169</v>
      </c>
      <c r="BO526" s="1">
        <v>2181</v>
      </c>
      <c r="BP526" s="1">
        <v>2304</v>
      </c>
      <c r="BQ526" s="1">
        <v>2366</v>
      </c>
      <c r="BR526" s="1">
        <v>2379</v>
      </c>
      <c r="BS526" s="1">
        <v>2749</v>
      </c>
      <c r="BT526" s="1">
        <v>2750</v>
      </c>
      <c r="BU526" s="1">
        <v>7</v>
      </c>
      <c r="BV526" s="1" t="b">
        <v>1</v>
      </c>
    </row>
    <row r="527" spans="1:74" x14ac:dyDescent="0.2">
      <c r="A527" s="1">
        <f>IF(ISERROR(SEARCH(Lookup!B$3,All!G527)),A526,A526+1)</f>
        <v>526</v>
      </c>
      <c r="B527" s="1" t="s">
        <v>3311</v>
      </c>
      <c r="C527" s="1" t="s">
        <v>3837</v>
      </c>
      <c r="D527" s="1" t="s">
        <v>3948</v>
      </c>
      <c r="E527" s="1" t="s">
        <v>64</v>
      </c>
      <c r="F527" s="1" t="s">
        <v>261</v>
      </c>
      <c r="G527" s="1" t="s">
        <v>866</v>
      </c>
      <c r="H527" s="1">
        <v>0</v>
      </c>
      <c r="I527" s="1">
        <v>0</v>
      </c>
      <c r="J527" s="1">
        <v>0</v>
      </c>
      <c r="K527" s="1">
        <v>1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10365</v>
      </c>
      <c r="U527" s="1">
        <v>1358</v>
      </c>
      <c r="V527" s="3">
        <v>0.69440000000000002</v>
      </c>
      <c r="W527" s="3">
        <v>0.16777039999999999</v>
      </c>
      <c r="X527" s="3">
        <v>5.7000000000000002E-2</v>
      </c>
      <c r="Y527" s="3">
        <v>8.9999999999999993E-3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1</v>
      </c>
      <c r="AJ527" s="1">
        <v>1</v>
      </c>
      <c r="AK527" s="1">
        <v>1</v>
      </c>
      <c r="AL527" s="1">
        <v>1</v>
      </c>
      <c r="AM527" s="1">
        <v>75</v>
      </c>
      <c r="AN527" s="3">
        <v>77.662903652000011</v>
      </c>
      <c r="AO527" s="3">
        <v>-2.6629036520000113</v>
      </c>
      <c r="AP527" s="1" t="s">
        <v>6925</v>
      </c>
      <c r="AQ527" s="1">
        <v>127</v>
      </c>
      <c r="AR527" s="1">
        <v>255</v>
      </c>
      <c r="AS527" s="1">
        <v>510</v>
      </c>
      <c r="AT527" s="1">
        <v>554</v>
      </c>
      <c r="AU527" s="1">
        <v>574</v>
      </c>
      <c r="AV527" s="1">
        <v>660</v>
      </c>
      <c r="AW527" s="1">
        <v>661</v>
      </c>
      <c r="AX527" s="1">
        <v>875</v>
      </c>
      <c r="AY527" s="1">
        <v>898</v>
      </c>
      <c r="AZ527" s="1">
        <v>922</v>
      </c>
      <c r="BA527" s="1">
        <v>1169</v>
      </c>
      <c r="BB527" s="1">
        <v>1382</v>
      </c>
      <c r="BC527" s="1">
        <v>1393</v>
      </c>
      <c r="BD527" s="1">
        <v>1476</v>
      </c>
      <c r="BE527" s="1">
        <v>1587</v>
      </c>
      <c r="BF527" s="1">
        <v>1631</v>
      </c>
      <c r="BG527" s="1">
        <v>1655</v>
      </c>
      <c r="BH527" s="1">
        <v>1743</v>
      </c>
      <c r="BI527" s="1">
        <v>1795</v>
      </c>
      <c r="BJ527" s="1">
        <v>1829</v>
      </c>
      <c r="BK527" s="1">
        <v>1929</v>
      </c>
      <c r="BL527" s="1">
        <v>1949</v>
      </c>
      <c r="BM527" s="1">
        <v>1996</v>
      </c>
      <c r="BN527" s="1">
        <v>2019</v>
      </c>
      <c r="BO527" s="1">
        <v>2046</v>
      </c>
      <c r="BP527" s="1">
        <v>2054</v>
      </c>
      <c r="BQ527" s="1">
        <v>2085</v>
      </c>
      <c r="BR527" s="1">
        <v>2168</v>
      </c>
      <c r="BS527" s="1">
        <v>2658</v>
      </c>
      <c r="BT527" s="1">
        <v>2668</v>
      </c>
      <c r="BU527" s="1">
        <v>10</v>
      </c>
      <c r="BV527" s="1" t="b">
        <v>0</v>
      </c>
    </row>
    <row r="528" spans="1:74" x14ac:dyDescent="0.2">
      <c r="A528" s="1">
        <f>IF(ISERROR(SEARCH(Lookup!B$3,All!G528)),A527,A527+1)</f>
        <v>527</v>
      </c>
      <c r="B528" s="1" t="s">
        <v>3305</v>
      </c>
      <c r="C528" s="1" t="s">
        <v>3949</v>
      </c>
      <c r="D528" s="1" t="s">
        <v>3950</v>
      </c>
      <c r="E528" s="1" t="s">
        <v>47</v>
      </c>
      <c r="F528" s="1" t="s">
        <v>97</v>
      </c>
      <c r="G528" s="1" t="s">
        <v>867</v>
      </c>
      <c r="H528" s="1">
        <v>0</v>
      </c>
      <c r="I528" s="1">
        <v>0</v>
      </c>
      <c r="J528" s="1">
        <v>0</v>
      </c>
      <c r="K528" s="1">
        <v>1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7604</v>
      </c>
      <c r="U528" s="1">
        <v>437</v>
      </c>
      <c r="V528" s="3">
        <v>0.88100000000000001</v>
      </c>
      <c r="W528" s="3">
        <v>0.33180779999999999</v>
      </c>
      <c r="X528" s="3">
        <v>0.153</v>
      </c>
      <c r="Y528" s="3">
        <v>0.03</v>
      </c>
      <c r="Z528" s="1">
        <v>1</v>
      </c>
      <c r="AA528" s="1">
        <v>1</v>
      </c>
      <c r="AB528" s="1">
        <v>1</v>
      </c>
      <c r="AC528" s="1">
        <v>1</v>
      </c>
      <c r="AD528" s="1">
        <v>1</v>
      </c>
      <c r="AE528" s="1">
        <v>1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74</v>
      </c>
      <c r="AN528" s="3">
        <v>63.649736139000005</v>
      </c>
      <c r="AO528" s="3">
        <v>10.350263860999995</v>
      </c>
      <c r="AP528" s="1" t="s">
        <v>6925</v>
      </c>
      <c r="AQ528" s="1">
        <v>54</v>
      </c>
      <c r="AR528" s="1">
        <v>304</v>
      </c>
      <c r="AS528" s="1">
        <v>317</v>
      </c>
      <c r="AT528" s="1">
        <v>416</v>
      </c>
      <c r="AU528" s="1">
        <v>767</v>
      </c>
      <c r="AV528" s="1">
        <v>783</v>
      </c>
      <c r="AW528" s="1">
        <v>1117</v>
      </c>
      <c r="AX528" s="1">
        <v>1178</v>
      </c>
      <c r="AY528" s="1">
        <v>1265</v>
      </c>
      <c r="AZ528" s="1">
        <v>1303</v>
      </c>
      <c r="BA528" s="1">
        <v>1525</v>
      </c>
      <c r="BB528" s="1">
        <v>1554</v>
      </c>
      <c r="BC528" s="1">
        <v>1642</v>
      </c>
      <c r="BD528" s="1">
        <v>1713</v>
      </c>
      <c r="BE528" s="1">
        <v>1814</v>
      </c>
      <c r="BF528" s="1">
        <v>1967</v>
      </c>
      <c r="BG528" s="1">
        <v>2070</v>
      </c>
      <c r="BH528" s="1">
        <v>2079</v>
      </c>
      <c r="BI528" s="1">
        <v>2126</v>
      </c>
      <c r="BJ528" s="1">
        <v>2151</v>
      </c>
      <c r="BK528" s="1">
        <v>2193</v>
      </c>
      <c r="BL528" s="1">
        <v>2234</v>
      </c>
      <c r="BM528" s="1">
        <v>2250</v>
      </c>
      <c r="BN528" s="1">
        <v>2301</v>
      </c>
      <c r="BO528" s="1">
        <v>2372</v>
      </c>
      <c r="BP528" s="1">
        <v>2442</v>
      </c>
      <c r="BQ528" s="1">
        <v>2535</v>
      </c>
      <c r="BR528" s="1">
        <v>2579</v>
      </c>
      <c r="BS528" s="1">
        <v>2740</v>
      </c>
      <c r="BT528" s="1">
        <v>2805</v>
      </c>
      <c r="BU528" s="1">
        <v>13</v>
      </c>
      <c r="BV528" s="1" t="b">
        <v>0</v>
      </c>
    </row>
    <row r="529" spans="1:74" x14ac:dyDescent="0.2">
      <c r="A529" s="1">
        <f>IF(ISERROR(SEARCH(Lookup!B$3,All!G529)),A528,A528+1)</f>
        <v>528</v>
      </c>
      <c r="B529" s="1" t="s">
        <v>3611</v>
      </c>
      <c r="C529" s="1" t="s">
        <v>3951</v>
      </c>
      <c r="D529" s="1" t="s">
        <v>3952</v>
      </c>
      <c r="E529" s="1" t="s">
        <v>250</v>
      </c>
      <c r="F529" s="1" t="s">
        <v>868</v>
      </c>
      <c r="G529" s="1" t="s">
        <v>869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1</v>
      </c>
      <c r="S529" s="1">
        <v>0</v>
      </c>
      <c r="T529" s="1">
        <v>7316</v>
      </c>
      <c r="U529" s="1">
        <v>521</v>
      </c>
      <c r="V529" s="3">
        <v>0.97699999999999998</v>
      </c>
      <c r="W529" s="3">
        <v>0.66921600000000003</v>
      </c>
      <c r="X529" s="3">
        <v>0.16900000000000001</v>
      </c>
      <c r="Y529" s="3">
        <v>0</v>
      </c>
      <c r="Z529" s="1">
        <v>1</v>
      </c>
      <c r="AA529" s="1">
        <v>1</v>
      </c>
      <c r="AB529" s="1">
        <v>1</v>
      </c>
      <c r="AC529" s="1">
        <v>1</v>
      </c>
      <c r="AD529" s="1">
        <v>1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11</v>
      </c>
      <c r="AN529" s="3">
        <v>36.749803079999992</v>
      </c>
      <c r="AO529" s="3">
        <v>-25.749803079999992</v>
      </c>
      <c r="AP529" s="1" t="s">
        <v>6926</v>
      </c>
      <c r="AQ529" s="1">
        <v>221</v>
      </c>
      <c r="AR529" s="1">
        <v>396</v>
      </c>
      <c r="AS529" s="1">
        <v>607</v>
      </c>
      <c r="AT529" s="1">
        <v>724</v>
      </c>
      <c r="AU529" s="1">
        <v>749</v>
      </c>
      <c r="AV529" s="1">
        <v>789</v>
      </c>
      <c r="AW529" s="1">
        <v>820</v>
      </c>
      <c r="AX529" s="1">
        <v>948</v>
      </c>
      <c r="AY529" s="1">
        <v>972</v>
      </c>
      <c r="AZ529" s="1">
        <v>992</v>
      </c>
      <c r="BA529" s="1">
        <v>1019</v>
      </c>
      <c r="BB529" s="1">
        <v>1061</v>
      </c>
      <c r="BC529" s="1">
        <v>1111</v>
      </c>
      <c r="BD529" s="1">
        <v>1113</v>
      </c>
      <c r="BE529" s="1">
        <v>1282</v>
      </c>
      <c r="BF529" s="1">
        <v>1364</v>
      </c>
      <c r="BG529" s="1">
        <v>1519</v>
      </c>
      <c r="BH529" s="1">
        <v>1522</v>
      </c>
      <c r="BI529" s="1">
        <v>1530</v>
      </c>
      <c r="BJ529" s="1">
        <v>1593</v>
      </c>
      <c r="BK529" s="1">
        <v>1599</v>
      </c>
      <c r="BL529" s="1">
        <v>1741</v>
      </c>
      <c r="BM529" s="1">
        <v>1787</v>
      </c>
      <c r="BN529" s="1">
        <v>1853</v>
      </c>
      <c r="BO529" s="1">
        <v>1860</v>
      </c>
      <c r="BP529" s="1">
        <v>1877</v>
      </c>
      <c r="BQ529" s="1">
        <v>1914</v>
      </c>
      <c r="BR529" s="1">
        <v>2003</v>
      </c>
      <c r="BS529" s="1">
        <v>2030</v>
      </c>
      <c r="BT529" s="1">
        <v>2804</v>
      </c>
      <c r="BU529" s="1">
        <v>30</v>
      </c>
      <c r="BV529" s="1" t="b">
        <v>0</v>
      </c>
    </row>
    <row r="530" spans="1:74" x14ac:dyDescent="0.2">
      <c r="A530" s="1">
        <f>IF(ISERROR(SEARCH(Lookup!B$3,All!G530)),A529,A529+1)</f>
        <v>529</v>
      </c>
      <c r="B530" s="1" t="s">
        <v>3611</v>
      </c>
      <c r="C530" s="1" t="s">
        <v>3951</v>
      </c>
      <c r="D530" s="1" t="s">
        <v>3953</v>
      </c>
      <c r="E530" s="1" t="s">
        <v>250</v>
      </c>
      <c r="F530" s="1" t="s">
        <v>868</v>
      </c>
      <c r="G530" s="1" t="s">
        <v>870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1</v>
      </c>
      <c r="S530" s="1">
        <v>0</v>
      </c>
      <c r="T530" s="1">
        <v>7316</v>
      </c>
      <c r="U530" s="1">
        <v>458</v>
      </c>
      <c r="V530" s="3">
        <v>0.95199999999999996</v>
      </c>
      <c r="W530" s="3">
        <v>0.5524017</v>
      </c>
      <c r="X530" s="3">
        <v>0.1</v>
      </c>
      <c r="Y530" s="3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1</v>
      </c>
      <c r="AJ530" s="1">
        <v>1</v>
      </c>
      <c r="AK530" s="1">
        <v>1</v>
      </c>
      <c r="AL530" s="1">
        <v>1</v>
      </c>
      <c r="AM530" s="1">
        <v>15</v>
      </c>
      <c r="AN530" s="3">
        <v>48.2202251585</v>
      </c>
      <c r="AO530" s="3">
        <v>-33.2202251585</v>
      </c>
      <c r="AP530" s="1" t="s">
        <v>6926</v>
      </c>
      <c r="AQ530" s="1">
        <v>19</v>
      </c>
      <c r="AR530" s="1">
        <v>58</v>
      </c>
      <c r="AS530" s="1">
        <v>161</v>
      </c>
      <c r="AT530" s="1">
        <v>271</v>
      </c>
      <c r="AU530" s="1">
        <v>279</v>
      </c>
      <c r="AV530" s="1">
        <v>296</v>
      </c>
      <c r="AW530" s="1">
        <v>450</v>
      </c>
      <c r="AX530" s="1">
        <v>645</v>
      </c>
      <c r="AY530" s="1">
        <v>725</v>
      </c>
      <c r="AZ530" s="1">
        <v>765</v>
      </c>
      <c r="BA530" s="1">
        <v>879</v>
      </c>
      <c r="BB530" s="1">
        <v>917</v>
      </c>
      <c r="BC530" s="1">
        <v>1011</v>
      </c>
      <c r="BD530" s="1">
        <v>1043</v>
      </c>
      <c r="BE530" s="1">
        <v>1060</v>
      </c>
      <c r="BF530" s="1">
        <v>1066</v>
      </c>
      <c r="BG530" s="1">
        <v>1095</v>
      </c>
      <c r="BH530" s="1">
        <v>1114</v>
      </c>
      <c r="BI530" s="1">
        <v>1296</v>
      </c>
      <c r="BJ530" s="1">
        <v>1426</v>
      </c>
      <c r="BK530" s="1">
        <v>1501</v>
      </c>
      <c r="BL530" s="1">
        <v>1510</v>
      </c>
      <c r="BM530" s="1">
        <v>1520</v>
      </c>
      <c r="BN530" s="1">
        <v>1694</v>
      </c>
      <c r="BO530" s="1">
        <v>1825</v>
      </c>
      <c r="BP530" s="1">
        <v>1847</v>
      </c>
      <c r="BQ530" s="1">
        <v>1857</v>
      </c>
      <c r="BR530" s="1">
        <v>1930</v>
      </c>
      <c r="BS530" s="1">
        <v>2063</v>
      </c>
      <c r="BT530" s="1">
        <v>2322</v>
      </c>
      <c r="BU530" s="1">
        <v>31</v>
      </c>
      <c r="BV530" s="1" t="b">
        <v>0</v>
      </c>
    </row>
    <row r="531" spans="1:74" x14ac:dyDescent="0.2">
      <c r="A531" s="1">
        <f>IF(ISERROR(SEARCH(Lookup!B$3,All!G531)),A530,A530+1)</f>
        <v>530</v>
      </c>
      <c r="B531" s="1" t="s">
        <v>3305</v>
      </c>
      <c r="C531" s="1" t="s">
        <v>3412</v>
      </c>
      <c r="D531" s="1" t="s">
        <v>3954</v>
      </c>
      <c r="E531" s="1" t="s">
        <v>47</v>
      </c>
      <c r="F531" s="1" t="s">
        <v>48</v>
      </c>
      <c r="G531" s="1" t="s">
        <v>871</v>
      </c>
      <c r="H531" s="1">
        <v>1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7660</v>
      </c>
      <c r="U531" s="1">
        <v>459</v>
      </c>
      <c r="V531" s="3">
        <v>6.4999999999999997E-3</v>
      </c>
      <c r="W531" s="3">
        <v>0.9</v>
      </c>
      <c r="X531" s="3">
        <v>0.22800000000000001</v>
      </c>
      <c r="Y531" s="3">
        <v>7.0000000000000001E-3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1</v>
      </c>
      <c r="AF531" s="1">
        <v>1</v>
      </c>
      <c r="AG531" s="1">
        <v>1</v>
      </c>
      <c r="AH531" s="1">
        <v>1</v>
      </c>
      <c r="AI531" s="1">
        <v>0</v>
      </c>
      <c r="AJ531" s="1">
        <v>0</v>
      </c>
      <c r="AK531" s="1">
        <v>0</v>
      </c>
      <c r="AL531" s="1">
        <v>0</v>
      </c>
      <c r="AM531" s="1">
        <v>4</v>
      </c>
      <c r="AN531" s="3">
        <v>4.5583284999999965</v>
      </c>
      <c r="AO531" s="3">
        <v>-0.55832849999999645</v>
      </c>
      <c r="AP531" s="1" t="s">
        <v>6925</v>
      </c>
      <c r="AQ531" s="1">
        <v>4</v>
      </c>
      <c r="AR531" s="1">
        <v>47</v>
      </c>
      <c r="AS531" s="1">
        <v>73</v>
      </c>
      <c r="AT531" s="1">
        <v>196</v>
      </c>
      <c r="AU531" s="1">
        <v>374</v>
      </c>
      <c r="AV531" s="1">
        <v>407</v>
      </c>
      <c r="AW531" s="1">
        <v>652</v>
      </c>
      <c r="AX531" s="1">
        <v>662</v>
      </c>
      <c r="AY531" s="1">
        <v>679</v>
      </c>
      <c r="AZ531" s="1">
        <v>775</v>
      </c>
      <c r="BA531" s="1">
        <v>876</v>
      </c>
      <c r="BB531" s="1">
        <v>993</v>
      </c>
      <c r="BC531" s="1">
        <v>1024</v>
      </c>
      <c r="BD531" s="1">
        <v>1033</v>
      </c>
      <c r="BE531" s="1">
        <v>1157</v>
      </c>
      <c r="BF531" s="1">
        <v>1252</v>
      </c>
      <c r="BG531" s="1">
        <v>1260</v>
      </c>
      <c r="BH531" s="1">
        <v>1333</v>
      </c>
      <c r="BI531" s="1">
        <v>1588</v>
      </c>
      <c r="BJ531" s="1">
        <v>1616</v>
      </c>
      <c r="BK531" s="1">
        <v>1657</v>
      </c>
      <c r="BL531" s="1">
        <v>1660</v>
      </c>
      <c r="BM531" s="1">
        <v>1903</v>
      </c>
      <c r="BN531" s="1">
        <v>2062</v>
      </c>
      <c r="BO531" s="1">
        <v>2064</v>
      </c>
      <c r="BP531" s="1">
        <v>2236</v>
      </c>
      <c r="BQ531" s="1">
        <v>2344</v>
      </c>
      <c r="BR531" s="1">
        <v>2364</v>
      </c>
      <c r="BS531" s="1">
        <v>2454</v>
      </c>
      <c r="BT531" s="1">
        <v>2736</v>
      </c>
      <c r="BU531" s="1">
        <v>21</v>
      </c>
      <c r="BV531" s="1" t="b">
        <v>0</v>
      </c>
    </row>
    <row r="532" spans="1:74" x14ac:dyDescent="0.2">
      <c r="A532" s="1">
        <f>IF(ISERROR(SEARCH(Lookup!B$3,All!G532)),A531,A531+1)</f>
        <v>531</v>
      </c>
      <c r="B532" s="1" t="s">
        <v>3305</v>
      </c>
      <c r="C532" s="1" t="s">
        <v>3502</v>
      </c>
      <c r="D532" s="1" t="s">
        <v>3955</v>
      </c>
      <c r="E532" s="1" t="s">
        <v>47</v>
      </c>
      <c r="F532" s="1" t="s">
        <v>478</v>
      </c>
      <c r="G532" s="1" t="s">
        <v>872</v>
      </c>
      <c r="H532" s="1">
        <v>0</v>
      </c>
      <c r="I532" s="1">
        <v>0</v>
      </c>
      <c r="J532" s="1">
        <v>0</v>
      </c>
      <c r="K532" s="1">
        <v>1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8044</v>
      </c>
      <c r="U532" s="1">
        <v>567</v>
      </c>
      <c r="V532" s="3">
        <v>8.8000000000000005E-3</v>
      </c>
      <c r="W532" s="3">
        <v>0.89241619999999999</v>
      </c>
      <c r="X532" s="3">
        <v>0.113</v>
      </c>
      <c r="Y532" s="3">
        <v>2E-3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1</v>
      </c>
      <c r="AG532" s="1">
        <v>1</v>
      </c>
      <c r="AH532" s="1">
        <v>1</v>
      </c>
      <c r="AI532" s="1">
        <v>0</v>
      </c>
      <c r="AJ532" s="1">
        <v>0</v>
      </c>
      <c r="AK532" s="1">
        <v>0</v>
      </c>
      <c r="AL532" s="1">
        <v>0</v>
      </c>
      <c r="AM532" s="1">
        <v>12</v>
      </c>
      <c r="AN532" s="3">
        <v>9.0856539809999948</v>
      </c>
      <c r="AO532" s="3">
        <v>2.9143460190000052</v>
      </c>
      <c r="AP532" s="1" t="s">
        <v>6925</v>
      </c>
      <c r="AQ532" s="1">
        <v>216</v>
      </c>
      <c r="AR532" s="1">
        <v>241</v>
      </c>
      <c r="AS532" s="1">
        <v>581</v>
      </c>
      <c r="AT532" s="1">
        <v>673</v>
      </c>
      <c r="AU532" s="1">
        <v>829</v>
      </c>
      <c r="AV532" s="1">
        <v>855</v>
      </c>
      <c r="AW532" s="1">
        <v>1097</v>
      </c>
      <c r="AX532" s="1">
        <v>1386</v>
      </c>
      <c r="AY532" s="1">
        <v>1804</v>
      </c>
      <c r="AZ532" s="1">
        <v>1890</v>
      </c>
      <c r="BA532" s="1">
        <v>1937</v>
      </c>
      <c r="BB532" s="1">
        <v>2230</v>
      </c>
      <c r="BC532" s="1">
        <v>2287</v>
      </c>
      <c r="BD532" s="1">
        <v>2421</v>
      </c>
      <c r="BE532" s="1">
        <v>2433</v>
      </c>
      <c r="BF532" s="1">
        <v>2463</v>
      </c>
      <c r="BG532" s="1">
        <v>2570</v>
      </c>
      <c r="BH532" s="1">
        <v>2598</v>
      </c>
      <c r="BI532" s="1">
        <v>2606</v>
      </c>
      <c r="BJ532" s="1">
        <v>2630</v>
      </c>
      <c r="BK532" s="1">
        <v>2675</v>
      </c>
      <c r="BL532" s="1">
        <v>2762</v>
      </c>
      <c r="BM532" s="1">
        <v>2774</v>
      </c>
      <c r="BN532" s="1">
        <v>2775</v>
      </c>
      <c r="BO532" s="1">
        <v>2784</v>
      </c>
      <c r="BP532" s="1">
        <v>2796</v>
      </c>
      <c r="BQ532" s="1">
        <v>2799</v>
      </c>
      <c r="BR532" s="1">
        <v>2821</v>
      </c>
      <c r="BS532" s="1">
        <v>2829</v>
      </c>
      <c r="BT532" s="1">
        <v>2831</v>
      </c>
      <c r="BU532" s="1">
        <v>20</v>
      </c>
      <c r="BV532" s="1" t="b">
        <v>0</v>
      </c>
    </row>
    <row r="533" spans="1:74" x14ac:dyDescent="0.2">
      <c r="A533" s="1">
        <f>IF(ISERROR(SEARCH(Lookup!B$3,All!G533)),A532,A532+1)</f>
        <v>532</v>
      </c>
      <c r="B533" s="1" t="s">
        <v>3682</v>
      </c>
      <c r="C533" s="1" t="s">
        <v>3956</v>
      </c>
      <c r="D533" s="1" t="s">
        <v>3957</v>
      </c>
      <c r="E533" s="1" t="s">
        <v>93</v>
      </c>
      <c r="F533" s="1" t="s">
        <v>873</v>
      </c>
      <c r="G533" s="1" t="s">
        <v>874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1</v>
      </c>
      <c r="S533" s="1">
        <v>0</v>
      </c>
      <c r="T533" s="1">
        <v>7316</v>
      </c>
      <c r="U533" s="1">
        <v>458</v>
      </c>
      <c r="V533" s="3">
        <v>0.60040000000000004</v>
      </c>
      <c r="W533" s="3">
        <v>0.6659389</v>
      </c>
      <c r="X533" s="3">
        <v>7.8E-2</v>
      </c>
      <c r="Y533" s="3">
        <v>0.16500000000000001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1</v>
      </c>
      <c r="AJ533" s="1">
        <v>1</v>
      </c>
      <c r="AK533" s="1">
        <v>1</v>
      </c>
      <c r="AL533" s="1">
        <v>1</v>
      </c>
      <c r="AM533" s="1">
        <v>34</v>
      </c>
      <c r="AN533" s="3">
        <v>37.50856824449999</v>
      </c>
      <c r="AO533" s="3">
        <v>-3.5085682444999904</v>
      </c>
      <c r="AP533" s="1" t="s">
        <v>6925</v>
      </c>
      <c r="AQ533" s="1">
        <v>82</v>
      </c>
      <c r="AR533" s="1">
        <v>150</v>
      </c>
      <c r="AS533" s="1">
        <v>170</v>
      </c>
      <c r="AT533" s="1">
        <v>171</v>
      </c>
      <c r="AU533" s="1">
        <v>390</v>
      </c>
      <c r="AV533" s="1">
        <v>450</v>
      </c>
      <c r="AW533" s="1">
        <v>465</v>
      </c>
      <c r="AX533" s="1">
        <v>529</v>
      </c>
      <c r="AY533" s="1">
        <v>645</v>
      </c>
      <c r="AZ533" s="1">
        <v>681</v>
      </c>
      <c r="BA533" s="1">
        <v>696</v>
      </c>
      <c r="BB533" s="1">
        <v>698</v>
      </c>
      <c r="BC533" s="1">
        <v>765</v>
      </c>
      <c r="BD533" s="1">
        <v>856</v>
      </c>
      <c r="BE533" s="1">
        <v>931</v>
      </c>
      <c r="BF533" s="1">
        <v>936</v>
      </c>
      <c r="BG533" s="1">
        <v>999</v>
      </c>
      <c r="BH533" s="1">
        <v>1011</v>
      </c>
      <c r="BI533" s="1">
        <v>1043</v>
      </c>
      <c r="BJ533" s="1">
        <v>1060</v>
      </c>
      <c r="BK533" s="1">
        <v>1146</v>
      </c>
      <c r="BL533" s="1">
        <v>1398</v>
      </c>
      <c r="BM533" s="1">
        <v>1445</v>
      </c>
      <c r="BN533" s="1">
        <v>1510</v>
      </c>
      <c r="BO533" s="1">
        <v>1520</v>
      </c>
      <c r="BP533" s="1">
        <v>1694</v>
      </c>
      <c r="BQ533" s="1">
        <v>1745</v>
      </c>
      <c r="BR533" s="1">
        <v>1791</v>
      </c>
      <c r="BS533" s="1">
        <v>2322</v>
      </c>
      <c r="BT533" s="1">
        <v>2457</v>
      </c>
      <c r="BU533" s="1">
        <v>18</v>
      </c>
      <c r="BV533" s="1" t="b">
        <v>0</v>
      </c>
    </row>
    <row r="534" spans="1:74" x14ac:dyDescent="0.2">
      <c r="A534" s="1">
        <f>IF(ISERROR(SEARCH(Lookup!B$3,All!G534)),A533,A533+1)</f>
        <v>533</v>
      </c>
      <c r="B534" s="1" t="s">
        <v>3386</v>
      </c>
      <c r="C534" s="1" t="s">
        <v>3853</v>
      </c>
      <c r="D534" s="1" t="s">
        <v>3958</v>
      </c>
      <c r="E534" s="1" t="s">
        <v>41</v>
      </c>
      <c r="F534" s="1" t="s">
        <v>786</v>
      </c>
      <c r="G534" s="1" t="s">
        <v>875</v>
      </c>
      <c r="H534" s="1">
        <v>0</v>
      </c>
      <c r="I534" s="1">
        <v>0</v>
      </c>
      <c r="J534" s="1">
        <v>0</v>
      </c>
      <c r="K534" s="1">
        <v>1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7316</v>
      </c>
      <c r="U534" s="1">
        <v>789</v>
      </c>
      <c r="V534" s="3">
        <v>0.97719999999999996</v>
      </c>
      <c r="W534" s="3">
        <v>0.2915082</v>
      </c>
      <c r="X534" s="3">
        <v>0.13100000000000001</v>
      </c>
      <c r="Y534" s="3">
        <v>6.0000000000000001E-3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1</v>
      </c>
      <c r="AG534" s="1">
        <v>1</v>
      </c>
      <c r="AH534" s="1">
        <v>1</v>
      </c>
      <c r="AI534" s="1">
        <v>0</v>
      </c>
      <c r="AJ534" s="1">
        <v>0</v>
      </c>
      <c r="AK534" s="1">
        <v>0</v>
      </c>
      <c r="AL534" s="1">
        <v>0</v>
      </c>
      <c r="AM534" s="1">
        <v>71</v>
      </c>
      <c r="AN534" s="3">
        <v>68.529065441</v>
      </c>
      <c r="AO534" s="3">
        <v>2.4709345589999998</v>
      </c>
      <c r="AP534" s="1" t="s">
        <v>6925</v>
      </c>
      <c r="AQ534" s="1">
        <v>39</v>
      </c>
      <c r="AR534" s="1">
        <v>326</v>
      </c>
      <c r="AS534" s="1">
        <v>549</v>
      </c>
      <c r="AT534" s="1">
        <v>639</v>
      </c>
      <c r="AU534" s="1">
        <v>702</v>
      </c>
      <c r="AV534" s="1">
        <v>819</v>
      </c>
      <c r="AW534" s="1">
        <v>828</v>
      </c>
      <c r="AX534" s="1">
        <v>886</v>
      </c>
      <c r="AY534" s="1">
        <v>924</v>
      </c>
      <c r="AZ534" s="1">
        <v>1125</v>
      </c>
      <c r="BA534" s="1">
        <v>1132</v>
      </c>
      <c r="BB534" s="1">
        <v>1312</v>
      </c>
      <c r="BC534" s="1">
        <v>1315</v>
      </c>
      <c r="BD534" s="1">
        <v>1401</v>
      </c>
      <c r="BE534" s="1">
        <v>1474</v>
      </c>
      <c r="BF534" s="1">
        <v>1494</v>
      </c>
      <c r="BG534" s="1">
        <v>1532</v>
      </c>
      <c r="BH534" s="1">
        <v>1780</v>
      </c>
      <c r="BI534" s="1">
        <v>1963</v>
      </c>
      <c r="BJ534" s="1">
        <v>1995</v>
      </c>
      <c r="BK534" s="1">
        <v>2018</v>
      </c>
      <c r="BL534" s="1">
        <v>2089</v>
      </c>
      <c r="BM534" s="1">
        <v>2128</v>
      </c>
      <c r="BN534" s="1">
        <v>2141</v>
      </c>
      <c r="BO534" s="1">
        <v>2233</v>
      </c>
      <c r="BP534" s="1">
        <v>2245</v>
      </c>
      <c r="BQ534" s="1">
        <v>2380</v>
      </c>
      <c r="BR534" s="1">
        <v>2403</v>
      </c>
      <c r="BS534" s="1">
        <v>2577</v>
      </c>
      <c r="BT534" s="1">
        <v>2787</v>
      </c>
      <c r="BU534" s="1">
        <v>16</v>
      </c>
      <c r="BV534" s="1" t="b">
        <v>0</v>
      </c>
    </row>
    <row r="535" spans="1:74" x14ac:dyDescent="0.2">
      <c r="A535" s="1">
        <f>IF(ISERROR(SEARCH(Lookup!B$3,All!G535)),A534,A534+1)</f>
        <v>534</v>
      </c>
      <c r="B535" s="1" t="s">
        <v>3646</v>
      </c>
      <c r="C535" s="1" t="s">
        <v>3959</v>
      </c>
      <c r="D535" s="1" t="s">
        <v>3960</v>
      </c>
      <c r="E535" s="1" t="s">
        <v>159</v>
      </c>
      <c r="F535" s="1" t="s">
        <v>876</v>
      </c>
      <c r="G535" s="1" t="s">
        <v>877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1</v>
      </c>
      <c r="S535" s="1">
        <v>0</v>
      </c>
      <c r="T535" s="1">
        <v>7316</v>
      </c>
      <c r="U535" s="1">
        <v>439</v>
      </c>
      <c r="V535" s="3">
        <v>0.95899999999999996</v>
      </c>
      <c r="W535" s="3">
        <v>0.39635540000000002</v>
      </c>
      <c r="X535" s="3">
        <v>0.112</v>
      </c>
      <c r="Y535" s="3">
        <v>0</v>
      </c>
      <c r="Z535" s="1">
        <v>1</v>
      </c>
      <c r="AA535" s="1">
        <v>1</v>
      </c>
      <c r="AB535" s="1">
        <v>1</v>
      </c>
      <c r="AC535" s="1">
        <v>1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49</v>
      </c>
      <c r="AN535" s="3">
        <v>60.453507076999998</v>
      </c>
      <c r="AO535" s="3">
        <v>-11.453507076999998</v>
      </c>
      <c r="AP535" s="1" t="s">
        <v>6925</v>
      </c>
      <c r="AQ535" s="1">
        <v>105</v>
      </c>
      <c r="AR535" s="1">
        <v>204</v>
      </c>
      <c r="AS535" s="1">
        <v>323</v>
      </c>
      <c r="AT535" s="1">
        <v>396</v>
      </c>
      <c r="AU535" s="1">
        <v>409</v>
      </c>
      <c r="AV535" s="1">
        <v>585</v>
      </c>
      <c r="AW535" s="1">
        <v>674</v>
      </c>
      <c r="AX535" s="1">
        <v>755</v>
      </c>
      <c r="AY535" s="1">
        <v>820</v>
      </c>
      <c r="AZ535" s="1">
        <v>939</v>
      </c>
      <c r="BA535" s="1">
        <v>948</v>
      </c>
      <c r="BB535" s="1">
        <v>975</v>
      </c>
      <c r="BC535" s="1">
        <v>1236</v>
      </c>
      <c r="BD535" s="1">
        <v>1348</v>
      </c>
      <c r="BE535" s="1">
        <v>1436</v>
      </c>
      <c r="BF535" s="1">
        <v>1519</v>
      </c>
      <c r="BG535" s="1">
        <v>1522</v>
      </c>
      <c r="BH535" s="1">
        <v>1530</v>
      </c>
      <c r="BI535" s="1">
        <v>1599</v>
      </c>
      <c r="BJ535" s="1">
        <v>1741</v>
      </c>
      <c r="BK535" s="1">
        <v>1742</v>
      </c>
      <c r="BL535" s="1">
        <v>1779</v>
      </c>
      <c r="BM535" s="1">
        <v>1860</v>
      </c>
      <c r="BN535" s="1">
        <v>1914</v>
      </c>
      <c r="BO535" s="1">
        <v>1994</v>
      </c>
      <c r="BP535" s="1">
        <v>2003</v>
      </c>
      <c r="BQ535" s="1">
        <v>2028</v>
      </c>
      <c r="BR535" s="1">
        <v>2316</v>
      </c>
      <c r="BS535" s="1">
        <v>2339</v>
      </c>
      <c r="BT535" s="1">
        <v>2804</v>
      </c>
      <c r="BU535" s="1">
        <v>19</v>
      </c>
      <c r="BV535" s="1" t="b">
        <v>0</v>
      </c>
    </row>
    <row r="536" spans="1:74" x14ac:dyDescent="0.2">
      <c r="A536" s="1">
        <f>IF(ISERROR(SEARCH(Lookup!B$3,All!G536)),A535,A535+1)</f>
        <v>535</v>
      </c>
      <c r="B536" s="1" t="s">
        <v>3311</v>
      </c>
      <c r="C536" s="1" t="s">
        <v>3457</v>
      </c>
      <c r="D536" s="1" t="s">
        <v>3961</v>
      </c>
      <c r="E536" s="1" t="s">
        <v>64</v>
      </c>
      <c r="F536" s="1" t="s">
        <v>438</v>
      </c>
      <c r="G536" s="1" t="s">
        <v>878</v>
      </c>
      <c r="H536" s="1">
        <v>0</v>
      </c>
      <c r="I536" s="1">
        <v>0</v>
      </c>
      <c r="J536" s="1">
        <v>0</v>
      </c>
      <c r="K536" s="1">
        <v>1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8191</v>
      </c>
      <c r="U536" s="1">
        <v>987</v>
      </c>
      <c r="V536" s="3">
        <v>0.36270000000000002</v>
      </c>
      <c r="W536" s="3">
        <v>0.55976090000000001</v>
      </c>
      <c r="X536" s="3">
        <v>9.6000000000000002E-2</v>
      </c>
      <c r="Y536" s="3">
        <v>2.8000000000000001E-2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1</v>
      </c>
      <c r="AJ536" s="1">
        <v>1</v>
      </c>
      <c r="AK536" s="1">
        <v>1</v>
      </c>
      <c r="AL536" s="1">
        <v>1</v>
      </c>
      <c r="AM536" s="1">
        <v>50</v>
      </c>
      <c r="AN536" s="3">
        <v>41.00129785450001</v>
      </c>
      <c r="AO536" s="3">
        <v>8.9987021454999905</v>
      </c>
      <c r="AP536" s="1" t="s">
        <v>6925</v>
      </c>
      <c r="AQ536" s="1">
        <v>114</v>
      </c>
      <c r="AR536" s="1">
        <v>164</v>
      </c>
      <c r="AS536" s="1">
        <v>327</v>
      </c>
      <c r="AT536" s="1">
        <v>364</v>
      </c>
      <c r="AU536" s="1">
        <v>543</v>
      </c>
      <c r="AV536" s="1">
        <v>630</v>
      </c>
      <c r="AW536" s="1">
        <v>681</v>
      </c>
      <c r="AX536" s="1">
        <v>693</v>
      </c>
      <c r="AY536" s="1">
        <v>707</v>
      </c>
      <c r="AZ536" s="1">
        <v>726</v>
      </c>
      <c r="BA536" s="1">
        <v>786</v>
      </c>
      <c r="BB536" s="1">
        <v>830</v>
      </c>
      <c r="BC536" s="1">
        <v>856</v>
      </c>
      <c r="BD536" s="1">
        <v>937</v>
      </c>
      <c r="BE536" s="1">
        <v>957</v>
      </c>
      <c r="BF536" s="1">
        <v>984</v>
      </c>
      <c r="BG536" s="1">
        <v>999</v>
      </c>
      <c r="BH536" s="1">
        <v>1074</v>
      </c>
      <c r="BI536" s="1">
        <v>1120</v>
      </c>
      <c r="BJ536" s="1">
        <v>1203</v>
      </c>
      <c r="BK536" s="1">
        <v>1354</v>
      </c>
      <c r="BL536" s="1">
        <v>1391</v>
      </c>
      <c r="BM536" s="1">
        <v>1402</v>
      </c>
      <c r="BN536" s="1">
        <v>1476</v>
      </c>
      <c r="BO536" s="1">
        <v>1655</v>
      </c>
      <c r="BP536" s="1">
        <v>1745</v>
      </c>
      <c r="BQ536" s="1">
        <v>1788</v>
      </c>
      <c r="BR536" s="1">
        <v>1801</v>
      </c>
      <c r="BS536" s="1">
        <v>2046</v>
      </c>
      <c r="BT536" s="1">
        <v>2122</v>
      </c>
      <c r="BU536" s="1">
        <v>5</v>
      </c>
      <c r="BV536" s="1" t="b">
        <v>1</v>
      </c>
    </row>
    <row r="537" spans="1:74" x14ac:dyDescent="0.2">
      <c r="A537" s="1">
        <f>IF(ISERROR(SEARCH(Lookup!B$3,All!G537)),A536,A536+1)</f>
        <v>536</v>
      </c>
      <c r="B537" s="1" t="s">
        <v>3305</v>
      </c>
      <c r="C537" s="1" t="s">
        <v>3384</v>
      </c>
      <c r="D537" s="1" t="s">
        <v>3962</v>
      </c>
      <c r="E537" s="1" t="s">
        <v>47</v>
      </c>
      <c r="F537" s="1" t="s">
        <v>382</v>
      </c>
      <c r="G537" s="1" t="s">
        <v>879</v>
      </c>
      <c r="H537" s="1">
        <v>0</v>
      </c>
      <c r="I537" s="1">
        <v>0</v>
      </c>
      <c r="J537" s="1">
        <v>0</v>
      </c>
      <c r="K537" s="1">
        <v>1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10184</v>
      </c>
      <c r="U537" s="1">
        <v>384</v>
      </c>
      <c r="V537" s="3">
        <v>0.88539999999999996</v>
      </c>
      <c r="W537" s="3">
        <v>4.9479200000000001E-2</v>
      </c>
      <c r="X537" s="3">
        <v>0.11700000000000001</v>
      </c>
      <c r="Y537" s="3">
        <v>1.2999999999999999E-2</v>
      </c>
      <c r="Z537" s="1">
        <v>1</v>
      </c>
      <c r="AA537" s="1">
        <v>1</v>
      </c>
      <c r="AB537" s="1">
        <v>1</v>
      </c>
      <c r="AC537" s="1">
        <v>1</v>
      </c>
      <c r="AD537" s="1">
        <v>1</v>
      </c>
      <c r="AE537" s="1">
        <v>1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92</v>
      </c>
      <c r="AN537" s="3">
        <v>87.468400795999997</v>
      </c>
      <c r="AO537" s="3">
        <v>4.5315992040000026</v>
      </c>
      <c r="AP537" s="1" t="s">
        <v>6925</v>
      </c>
      <c r="AQ537" s="1">
        <v>335</v>
      </c>
      <c r="AR537" s="1">
        <v>340</v>
      </c>
      <c r="AS537" s="1">
        <v>424</v>
      </c>
      <c r="AT537" s="1">
        <v>484</v>
      </c>
      <c r="AU537" s="1">
        <v>496</v>
      </c>
      <c r="AV537" s="1">
        <v>605</v>
      </c>
      <c r="AW537" s="1">
        <v>622</v>
      </c>
      <c r="AX537" s="1">
        <v>822</v>
      </c>
      <c r="AY537" s="1">
        <v>853</v>
      </c>
      <c r="AZ537" s="1">
        <v>871</v>
      </c>
      <c r="BA537" s="1">
        <v>945</v>
      </c>
      <c r="BB537" s="1">
        <v>1020</v>
      </c>
      <c r="BC537" s="1">
        <v>1108</v>
      </c>
      <c r="BD537" s="1">
        <v>1171</v>
      </c>
      <c r="BE537" s="1">
        <v>1195</v>
      </c>
      <c r="BF537" s="1">
        <v>1204</v>
      </c>
      <c r="BG537" s="1">
        <v>1205</v>
      </c>
      <c r="BH537" s="1">
        <v>1206</v>
      </c>
      <c r="BI537" s="1">
        <v>1280</v>
      </c>
      <c r="BJ537" s="1">
        <v>1390</v>
      </c>
      <c r="BK537" s="1">
        <v>1575</v>
      </c>
      <c r="BL537" s="1">
        <v>1844</v>
      </c>
      <c r="BM537" s="1">
        <v>1950</v>
      </c>
      <c r="BN537" s="1">
        <v>2297</v>
      </c>
      <c r="BO537" s="1">
        <v>2302</v>
      </c>
      <c r="BP537" s="1">
        <v>2464</v>
      </c>
      <c r="BQ537" s="1">
        <v>2619</v>
      </c>
      <c r="BR537" s="1">
        <v>2737</v>
      </c>
      <c r="BS537" s="1">
        <v>2818</v>
      </c>
      <c r="BT537" s="1">
        <v>2819</v>
      </c>
      <c r="BU537" s="1">
        <v>19</v>
      </c>
      <c r="BV537" s="1" t="b">
        <v>0</v>
      </c>
    </row>
    <row r="538" spans="1:74" x14ac:dyDescent="0.2">
      <c r="A538" s="1">
        <f>IF(ISERROR(SEARCH(Lookup!B$3,All!G538)),A537,A537+1)</f>
        <v>537</v>
      </c>
      <c r="B538" s="1" t="s">
        <v>3425</v>
      </c>
      <c r="C538" s="1" t="s">
        <v>3963</v>
      </c>
      <c r="D538" s="1" t="s">
        <v>3964</v>
      </c>
      <c r="E538" s="1" t="s">
        <v>101</v>
      </c>
      <c r="F538" s="1" t="s">
        <v>880</v>
      </c>
      <c r="G538" s="1" t="s">
        <v>881</v>
      </c>
      <c r="H538" s="1">
        <v>0</v>
      </c>
      <c r="I538" s="1">
        <v>0</v>
      </c>
      <c r="J538" s="1">
        <v>1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7704</v>
      </c>
      <c r="U538" s="1">
        <v>312</v>
      </c>
      <c r="V538" s="3">
        <v>0.89419999999999999</v>
      </c>
      <c r="W538" s="3">
        <v>0.56410260000000001</v>
      </c>
      <c r="X538" s="3">
        <v>0.14599999999999999</v>
      </c>
      <c r="Y538" s="3">
        <v>0</v>
      </c>
      <c r="Z538" s="1">
        <v>1</v>
      </c>
      <c r="AA538" s="1">
        <v>1</v>
      </c>
      <c r="AB538" s="1">
        <v>1</v>
      </c>
      <c r="AC538" s="1">
        <v>1</v>
      </c>
      <c r="AD538" s="1">
        <v>1</v>
      </c>
      <c r="AE538" s="1">
        <v>1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67</v>
      </c>
      <c r="AN538" s="3">
        <v>45.004596212999992</v>
      </c>
      <c r="AO538" s="3">
        <v>21.995403787000008</v>
      </c>
      <c r="AP538" s="1" t="s">
        <v>6927</v>
      </c>
      <c r="AQ538" s="1">
        <v>152</v>
      </c>
      <c r="AR538" s="1">
        <v>153</v>
      </c>
      <c r="AS538" s="1">
        <v>256</v>
      </c>
      <c r="AT538" s="1">
        <v>306</v>
      </c>
      <c r="AU538" s="1">
        <v>309</v>
      </c>
      <c r="AV538" s="1">
        <v>319</v>
      </c>
      <c r="AW538" s="1">
        <v>419</v>
      </c>
      <c r="AX538" s="1">
        <v>474</v>
      </c>
      <c r="AY538" s="1">
        <v>540</v>
      </c>
      <c r="AZ538" s="1">
        <v>550</v>
      </c>
      <c r="BA538" s="1">
        <v>597</v>
      </c>
      <c r="BB538" s="1">
        <v>638</v>
      </c>
      <c r="BC538" s="1">
        <v>705</v>
      </c>
      <c r="BD538" s="1">
        <v>728</v>
      </c>
      <c r="BE538" s="1">
        <v>739</v>
      </c>
      <c r="BF538" s="1">
        <v>883</v>
      </c>
      <c r="BG538" s="1">
        <v>958</v>
      </c>
      <c r="BH538" s="1">
        <v>1010</v>
      </c>
      <c r="BI538" s="1">
        <v>1035</v>
      </c>
      <c r="BJ538" s="1">
        <v>1329</v>
      </c>
      <c r="BK538" s="1">
        <v>1376</v>
      </c>
      <c r="BL538" s="1">
        <v>1443</v>
      </c>
      <c r="BM538" s="1">
        <v>1482</v>
      </c>
      <c r="BN538" s="1">
        <v>1668</v>
      </c>
      <c r="BO538" s="1">
        <v>1703</v>
      </c>
      <c r="BP538" s="1">
        <v>1833</v>
      </c>
      <c r="BQ538" s="1">
        <v>1884</v>
      </c>
      <c r="BR538" s="1">
        <v>2269</v>
      </c>
      <c r="BS538" s="1">
        <v>2641</v>
      </c>
      <c r="BT538" s="1">
        <v>2739</v>
      </c>
      <c r="BU538" s="1">
        <v>10</v>
      </c>
      <c r="BV538" s="1" t="b">
        <v>0</v>
      </c>
    </row>
    <row r="539" spans="1:74" x14ac:dyDescent="0.2">
      <c r="A539" s="1">
        <f>IF(ISERROR(SEARCH(Lookup!B$3,All!G539)),A538,A538+1)</f>
        <v>538</v>
      </c>
      <c r="B539" s="1" t="s">
        <v>3386</v>
      </c>
      <c r="C539" s="1" t="s">
        <v>3404</v>
      </c>
      <c r="D539" s="1" t="s">
        <v>3965</v>
      </c>
      <c r="E539" s="1" t="s">
        <v>41</v>
      </c>
      <c r="F539" s="1" t="s">
        <v>398</v>
      </c>
      <c r="G539" s="1" t="s">
        <v>882</v>
      </c>
      <c r="H539" s="1">
        <v>0</v>
      </c>
      <c r="I539" s="1">
        <v>0</v>
      </c>
      <c r="J539" s="1">
        <v>0</v>
      </c>
      <c r="K539" s="1">
        <v>1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7342</v>
      </c>
      <c r="U539" s="1">
        <v>297</v>
      </c>
      <c r="V539" s="3">
        <v>0.89559999999999995</v>
      </c>
      <c r="W539" s="3">
        <v>0.46464650000000002</v>
      </c>
      <c r="X539" s="3">
        <v>0.17199999999999999</v>
      </c>
      <c r="Y539" s="3">
        <v>0</v>
      </c>
      <c r="Z539" s="1">
        <v>0</v>
      </c>
      <c r="AA539" s="1">
        <v>1</v>
      </c>
      <c r="AB539" s="1">
        <v>1</v>
      </c>
      <c r="AC539" s="1">
        <v>1</v>
      </c>
      <c r="AD539" s="1">
        <v>1</v>
      </c>
      <c r="AE539" s="1">
        <v>1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22</v>
      </c>
      <c r="AN539" s="3">
        <v>52.134829982499994</v>
      </c>
      <c r="AO539" s="3">
        <v>-30.134829982499994</v>
      </c>
      <c r="AP539" s="1" t="s">
        <v>6926</v>
      </c>
      <c r="AQ539" s="1">
        <v>22</v>
      </c>
      <c r="AR539" s="1">
        <v>23</v>
      </c>
      <c r="AS539" s="1">
        <v>304</v>
      </c>
      <c r="AT539" s="1">
        <v>416</v>
      </c>
      <c r="AU539" s="1">
        <v>417</v>
      </c>
      <c r="AV539" s="1">
        <v>499</v>
      </c>
      <c r="AW539" s="1">
        <v>527</v>
      </c>
      <c r="AX539" s="1">
        <v>550</v>
      </c>
      <c r="AY539" s="1">
        <v>597</v>
      </c>
      <c r="AZ539" s="1">
        <v>666</v>
      </c>
      <c r="BA539" s="1">
        <v>813</v>
      </c>
      <c r="BB539" s="1">
        <v>1104</v>
      </c>
      <c r="BC539" s="1">
        <v>1178</v>
      </c>
      <c r="BD539" s="1">
        <v>1380</v>
      </c>
      <c r="BE539" s="1">
        <v>1646</v>
      </c>
      <c r="BF539" s="1">
        <v>1648</v>
      </c>
      <c r="BG539" s="1">
        <v>1867</v>
      </c>
      <c r="BH539" s="1">
        <v>1888</v>
      </c>
      <c r="BI539" s="1">
        <v>1902</v>
      </c>
      <c r="BJ539" s="1">
        <v>1967</v>
      </c>
      <c r="BK539" s="1">
        <v>1977</v>
      </c>
      <c r="BL539" s="1">
        <v>2070</v>
      </c>
      <c r="BM539" s="1">
        <v>2143</v>
      </c>
      <c r="BN539" s="1">
        <v>2234</v>
      </c>
      <c r="BO539" s="1">
        <v>2372</v>
      </c>
      <c r="BP539" s="1">
        <v>2455</v>
      </c>
      <c r="BQ539" s="1">
        <v>2535</v>
      </c>
      <c r="BR539" s="1">
        <v>2641</v>
      </c>
      <c r="BS539" s="1">
        <v>2740</v>
      </c>
      <c r="BT539" s="1">
        <v>2805</v>
      </c>
      <c r="BU539" s="1">
        <v>30</v>
      </c>
      <c r="BV539" s="1" t="b">
        <v>0</v>
      </c>
    </row>
    <row r="540" spans="1:74" x14ac:dyDescent="0.2">
      <c r="A540" s="1">
        <f>IF(ISERROR(SEARCH(Lookup!B$3,All!G540)),A539,A539+1)</f>
        <v>539</v>
      </c>
      <c r="B540" s="1" t="s">
        <v>3305</v>
      </c>
      <c r="C540" s="1" t="s">
        <v>3412</v>
      </c>
      <c r="D540" s="1" t="s">
        <v>3966</v>
      </c>
      <c r="E540" s="1" t="s">
        <v>47</v>
      </c>
      <c r="F540" s="1" t="s">
        <v>48</v>
      </c>
      <c r="G540" s="1" t="s">
        <v>883</v>
      </c>
      <c r="H540" s="1">
        <v>1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7660</v>
      </c>
      <c r="U540" s="1">
        <v>647</v>
      </c>
      <c r="V540" s="3">
        <v>4.5999999999999999E-3</v>
      </c>
      <c r="W540" s="3">
        <v>0.70788249999999997</v>
      </c>
      <c r="X540" s="3">
        <v>0.3</v>
      </c>
      <c r="Y540" s="3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1</v>
      </c>
      <c r="AI540" s="1">
        <v>1</v>
      </c>
      <c r="AJ540" s="1">
        <v>1</v>
      </c>
      <c r="AK540" s="1">
        <v>1</v>
      </c>
      <c r="AL540" s="1">
        <v>1</v>
      </c>
      <c r="AM540" s="1">
        <v>0</v>
      </c>
      <c r="AN540" s="3">
        <v>17.448313162499993</v>
      </c>
      <c r="AO540" s="3">
        <v>-17.448313162499993</v>
      </c>
      <c r="AP540" s="1" t="s">
        <v>6925</v>
      </c>
      <c r="AQ540" s="1">
        <v>109</v>
      </c>
      <c r="AR540" s="1">
        <v>239</v>
      </c>
      <c r="AS540" s="1">
        <v>274</v>
      </c>
      <c r="AT540" s="1">
        <v>330</v>
      </c>
      <c r="AU540" s="1">
        <v>362</v>
      </c>
      <c r="AV540" s="1">
        <v>397</v>
      </c>
      <c r="AW540" s="1">
        <v>431</v>
      </c>
      <c r="AX540" s="1">
        <v>530</v>
      </c>
      <c r="AY540" s="1">
        <v>679</v>
      </c>
      <c r="AZ540" s="1">
        <v>716</v>
      </c>
      <c r="BA540" s="1">
        <v>775</v>
      </c>
      <c r="BB540" s="1">
        <v>872</v>
      </c>
      <c r="BC540" s="1">
        <v>954</v>
      </c>
      <c r="BD540" s="1">
        <v>1127</v>
      </c>
      <c r="BE540" s="1">
        <v>1128</v>
      </c>
      <c r="BF540" s="1">
        <v>1129</v>
      </c>
      <c r="BG540" s="1">
        <v>1227</v>
      </c>
      <c r="BH540" s="1">
        <v>1252</v>
      </c>
      <c r="BI540" s="1">
        <v>1260</v>
      </c>
      <c r="BJ540" s="1">
        <v>1285</v>
      </c>
      <c r="BK540" s="1">
        <v>1373</v>
      </c>
      <c r="BL540" s="1">
        <v>1391</v>
      </c>
      <c r="BM540" s="1">
        <v>1415</v>
      </c>
      <c r="BN540" s="1">
        <v>1454</v>
      </c>
      <c r="BO540" s="1">
        <v>1720</v>
      </c>
      <c r="BP540" s="1">
        <v>2062</v>
      </c>
      <c r="BQ540" s="1">
        <v>2108</v>
      </c>
      <c r="BR540" s="1">
        <v>2454</v>
      </c>
      <c r="BS540" s="1">
        <v>2685</v>
      </c>
      <c r="BT540" s="1">
        <v>2736</v>
      </c>
      <c r="BU540" s="1">
        <v>26</v>
      </c>
      <c r="BV540" s="1" t="b">
        <v>0</v>
      </c>
    </row>
    <row r="541" spans="1:74" x14ac:dyDescent="0.2">
      <c r="A541" s="1">
        <f>IF(ISERROR(SEARCH(Lookup!B$3,All!G541)),A540,A540+1)</f>
        <v>540</v>
      </c>
      <c r="B541" s="1" t="s">
        <v>3305</v>
      </c>
      <c r="C541" s="1" t="s">
        <v>3306</v>
      </c>
      <c r="D541" s="1" t="s">
        <v>3967</v>
      </c>
      <c r="E541" s="1" t="s">
        <v>47</v>
      </c>
      <c r="F541" s="1" t="s">
        <v>322</v>
      </c>
      <c r="G541" s="1" t="s">
        <v>884</v>
      </c>
      <c r="H541" s="1">
        <v>0</v>
      </c>
      <c r="I541" s="1">
        <v>0</v>
      </c>
      <c r="J541" s="1">
        <v>1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8182</v>
      </c>
      <c r="U541" s="1">
        <v>233</v>
      </c>
      <c r="V541" s="3">
        <v>0.86699999999999999</v>
      </c>
      <c r="W541" s="3">
        <v>0.77290840000000005</v>
      </c>
      <c r="X541" s="3">
        <v>0.20200000000000001</v>
      </c>
      <c r="Y541" s="3">
        <v>0</v>
      </c>
      <c r="Z541" s="1">
        <v>1</v>
      </c>
      <c r="AA541" s="1">
        <v>1</v>
      </c>
      <c r="AB541" s="1">
        <v>1</v>
      </c>
      <c r="AC541" s="1">
        <v>1</v>
      </c>
      <c r="AD541" s="1">
        <v>1</v>
      </c>
      <c r="AE541" s="1">
        <v>1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49</v>
      </c>
      <c r="AN541" s="3">
        <v>25.947773341999991</v>
      </c>
      <c r="AO541" s="3">
        <v>23.052226658000009</v>
      </c>
      <c r="AP541" s="1" t="s">
        <v>6927</v>
      </c>
      <c r="AQ541" s="1">
        <v>122</v>
      </c>
      <c r="AR541" s="1">
        <v>146</v>
      </c>
      <c r="AS541" s="1">
        <v>152</v>
      </c>
      <c r="AT541" s="1">
        <v>153</v>
      </c>
      <c r="AU541" s="1">
        <v>466</v>
      </c>
      <c r="AV541" s="1">
        <v>502</v>
      </c>
      <c r="AW541" s="1">
        <v>514</v>
      </c>
      <c r="AX541" s="1">
        <v>537</v>
      </c>
      <c r="AY541" s="1">
        <v>739</v>
      </c>
      <c r="AZ541" s="1">
        <v>754</v>
      </c>
      <c r="BA541" s="1">
        <v>796</v>
      </c>
      <c r="BB541" s="1">
        <v>848</v>
      </c>
      <c r="BC541" s="1">
        <v>883</v>
      </c>
      <c r="BD541" s="1">
        <v>969</v>
      </c>
      <c r="BE541" s="1">
        <v>1010</v>
      </c>
      <c r="BF541" s="1">
        <v>1302</v>
      </c>
      <c r="BG541" s="1">
        <v>1329</v>
      </c>
      <c r="BH541" s="1">
        <v>1403</v>
      </c>
      <c r="BI541" s="1">
        <v>1557</v>
      </c>
      <c r="BJ541" s="1">
        <v>1561</v>
      </c>
      <c r="BK541" s="1">
        <v>1640</v>
      </c>
      <c r="BL541" s="1">
        <v>1666</v>
      </c>
      <c r="BM541" s="1">
        <v>1703</v>
      </c>
      <c r="BN541" s="1">
        <v>1833</v>
      </c>
      <c r="BO541" s="1">
        <v>1864</v>
      </c>
      <c r="BP541" s="1">
        <v>1882</v>
      </c>
      <c r="BQ541" s="1">
        <v>2124</v>
      </c>
      <c r="BR541" s="1">
        <v>2269</v>
      </c>
      <c r="BS541" s="1">
        <v>2629</v>
      </c>
      <c r="BT541" s="1">
        <v>2739</v>
      </c>
      <c r="BU541" s="1">
        <v>8</v>
      </c>
      <c r="BV541" s="1" t="b">
        <v>1</v>
      </c>
    </row>
    <row r="542" spans="1:74" x14ac:dyDescent="0.2">
      <c r="A542" s="1">
        <f>IF(ISERROR(SEARCH(Lookup!B$3,All!G542)),A541,A541+1)</f>
        <v>541</v>
      </c>
      <c r="B542" s="1" t="s">
        <v>3439</v>
      </c>
      <c r="C542" s="1" t="s">
        <v>3968</v>
      </c>
      <c r="D542" s="1" t="s">
        <v>3969</v>
      </c>
      <c r="E542" s="1" t="s">
        <v>313</v>
      </c>
      <c r="F542" s="1" t="s">
        <v>885</v>
      </c>
      <c r="G542" s="1" t="s">
        <v>886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1</v>
      </c>
      <c r="Q542" s="1">
        <v>0</v>
      </c>
      <c r="R542" s="1">
        <v>0</v>
      </c>
      <c r="S542" s="1">
        <v>0</v>
      </c>
      <c r="T542" s="1">
        <v>7316</v>
      </c>
      <c r="U542" s="1">
        <v>368</v>
      </c>
      <c r="V542" s="3">
        <v>0.89400000000000002</v>
      </c>
      <c r="W542" s="3">
        <v>0.29347830000000003</v>
      </c>
      <c r="X542" s="3">
        <v>0.25</v>
      </c>
      <c r="Y542" s="3">
        <v>2.1000000000000001E-2</v>
      </c>
      <c r="Z542" s="1">
        <v>1</v>
      </c>
      <c r="AA542" s="1">
        <v>1</v>
      </c>
      <c r="AB542" s="1">
        <v>1</v>
      </c>
      <c r="AC542" s="1">
        <v>1</v>
      </c>
      <c r="AD542" s="1">
        <v>1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69</v>
      </c>
      <c r="AN542" s="3">
        <v>63.458692241499989</v>
      </c>
      <c r="AO542" s="3">
        <v>5.541307758500011</v>
      </c>
      <c r="AP542" s="1" t="s">
        <v>6925</v>
      </c>
      <c r="AQ542" s="1">
        <v>2</v>
      </c>
      <c r="AR542" s="1">
        <v>142</v>
      </c>
      <c r="AS542" s="1">
        <v>260</v>
      </c>
      <c r="AT542" s="1">
        <v>262</v>
      </c>
      <c r="AU542" s="1">
        <v>275</v>
      </c>
      <c r="AV542" s="1">
        <v>277</v>
      </c>
      <c r="AW542" s="1">
        <v>444</v>
      </c>
      <c r="AX542" s="1">
        <v>456</v>
      </c>
      <c r="AY542" s="1">
        <v>493</v>
      </c>
      <c r="AZ542" s="1">
        <v>647</v>
      </c>
      <c r="BA542" s="1">
        <v>700</v>
      </c>
      <c r="BB542" s="1">
        <v>817</v>
      </c>
      <c r="BC542" s="1">
        <v>962</v>
      </c>
      <c r="BD542" s="1">
        <v>964</v>
      </c>
      <c r="BE542" s="1">
        <v>966</v>
      </c>
      <c r="BF542" s="1">
        <v>1150</v>
      </c>
      <c r="BG542" s="1">
        <v>1233</v>
      </c>
      <c r="BH542" s="1">
        <v>1355</v>
      </c>
      <c r="BI542" s="1">
        <v>1424</v>
      </c>
      <c r="BJ542" s="1">
        <v>1465</v>
      </c>
      <c r="BK542" s="1">
        <v>1518</v>
      </c>
      <c r="BL542" s="1">
        <v>1665</v>
      </c>
      <c r="BM542" s="1">
        <v>1759</v>
      </c>
      <c r="BN542" s="1">
        <v>1977</v>
      </c>
      <c r="BO542" s="1">
        <v>2280</v>
      </c>
      <c r="BP542" s="1">
        <v>2298</v>
      </c>
      <c r="BQ542" s="1">
        <v>2336</v>
      </c>
      <c r="BR542" s="1">
        <v>2371</v>
      </c>
      <c r="BS542" s="1">
        <v>2745</v>
      </c>
      <c r="BT542" s="1">
        <v>2806</v>
      </c>
      <c r="BU542" s="1">
        <v>13</v>
      </c>
      <c r="BV542" s="1" t="b">
        <v>0</v>
      </c>
    </row>
    <row r="543" spans="1:74" x14ac:dyDescent="0.2">
      <c r="A543" s="1">
        <f>IF(ISERROR(SEARCH(Lookup!B$3,All!G543)),A542,A542+1)</f>
        <v>542</v>
      </c>
      <c r="B543" s="1" t="s">
        <v>3305</v>
      </c>
      <c r="C543" s="1" t="s">
        <v>3970</v>
      </c>
      <c r="D543" s="1" t="s">
        <v>3971</v>
      </c>
      <c r="E543" s="1" t="s">
        <v>47</v>
      </c>
      <c r="F543" s="1" t="s">
        <v>152</v>
      </c>
      <c r="G543" s="1" t="s">
        <v>887</v>
      </c>
      <c r="H543" s="1">
        <v>0</v>
      </c>
      <c r="I543" s="1">
        <v>0</v>
      </c>
      <c r="J543" s="1">
        <v>0</v>
      </c>
      <c r="K543" s="1">
        <v>1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8176</v>
      </c>
      <c r="U543" s="1">
        <v>457</v>
      </c>
      <c r="V543" s="3">
        <v>0.41360000000000002</v>
      </c>
      <c r="W543" s="3">
        <v>0.53172870000000005</v>
      </c>
      <c r="X543" s="3">
        <v>0.13500000000000001</v>
      </c>
      <c r="Y543" s="3">
        <v>2.5999999999999999E-2</v>
      </c>
      <c r="Z543" s="1">
        <v>1</v>
      </c>
      <c r="AA543" s="1">
        <v>1</v>
      </c>
      <c r="AB543" s="1">
        <v>1</v>
      </c>
      <c r="AC543" s="1">
        <v>1</v>
      </c>
      <c r="AD543" s="1">
        <v>1</v>
      </c>
      <c r="AE543" s="1">
        <v>1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34</v>
      </c>
      <c r="AN543" s="3">
        <v>42.508306293499992</v>
      </c>
      <c r="AO543" s="3">
        <v>-8.5083062934999916</v>
      </c>
      <c r="AP543" s="1" t="s">
        <v>6925</v>
      </c>
      <c r="AQ543" s="1">
        <v>56</v>
      </c>
      <c r="AR543" s="1">
        <v>117</v>
      </c>
      <c r="AS543" s="1">
        <v>177</v>
      </c>
      <c r="AT543" s="1">
        <v>298</v>
      </c>
      <c r="AU543" s="1">
        <v>408</v>
      </c>
      <c r="AV543" s="1">
        <v>434</v>
      </c>
      <c r="AW543" s="1">
        <v>494</v>
      </c>
      <c r="AX543" s="1">
        <v>513</v>
      </c>
      <c r="AY543" s="1">
        <v>555</v>
      </c>
      <c r="AZ543" s="1">
        <v>624</v>
      </c>
      <c r="BA543" s="1">
        <v>678</v>
      </c>
      <c r="BB543" s="1">
        <v>762</v>
      </c>
      <c r="BC543" s="1">
        <v>808</v>
      </c>
      <c r="BD543" s="1">
        <v>1021</v>
      </c>
      <c r="BE543" s="1">
        <v>1085</v>
      </c>
      <c r="BF543" s="1">
        <v>1342</v>
      </c>
      <c r="BG543" s="1">
        <v>1543</v>
      </c>
      <c r="BH543" s="1">
        <v>1568</v>
      </c>
      <c r="BI543" s="1">
        <v>1571</v>
      </c>
      <c r="BJ543" s="1">
        <v>1628</v>
      </c>
      <c r="BK543" s="1">
        <v>1712</v>
      </c>
      <c r="BL543" s="1">
        <v>1734</v>
      </c>
      <c r="BM543" s="1">
        <v>1820</v>
      </c>
      <c r="BN543" s="1">
        <v>1875</v>
      </c>
      <c r="BO543" s="1">
        <v>2182</v>
      </c>
      <c r="BP543" s="1">
        <v>2191</v>
      </c>
      <c r="BQ543" s="1">
        <v>2251</v>
      </c>
      <c r="BR543" s="1">
        <v>2252</v>
      </c>
      <c r="BS543" s="1">
        <v>2367</v>
      </c>
      <c r="BT543" s="1">
        <v>2437</v>
      </c>
      <c r="BU543" s="1">
        <v>15</v>
      </c>
      <c r="BV543" s="1" t="b">
        <v>0</v>
      </c>
    </row>
    <row r="544" spans="1:74" x14ac:dyDescent="0.2">
      <c r="A544" s="1">
        <f>IF(ISERROR(SEARCH(Lookup!B$3,All!G544)),A543,A543+1)</f>
        <v>543</v>
      </c>
      <c r="B544" s="1" t="s">
        <v>3420</v>
      </c>
      <c r="C544" s="1" t="s">
        <v>3972</v>
      </c>
      <c r="D544" s="1" t="s">
        <v>3973</v>
      </c>
      <c r="E544" s="1" t="s">
        <v>123</v>
      </c>
      <c r="F544" s="1" t="s">
        <v>888</v>
      </c>
      <c r="G544" s="1" t="s">
        <v>889</v>
      </c>
      <c r="H544" s="1">
        <v>0</v>
      </c>
      <c r="I544" s="1">
        <v>1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8489</v>
      </c>
      <c r="U544" s="1">
        <v>1093</v>
      </c>
      <c r="V544" s="3">
        <v>0.4758</v>
      </c>
      <c r="W544" s="3">
        <v>0.66880150000000005</v>
      </c>
      <c r="X544" s="3">
        <v>0.108</v>
      </c>
      <c r="Y544" s="3">
        <v>7.8E-2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1</v>
      </c>
      <c r="AJ544" s="1">
        <v>1</v>
      </c>
      <c r="AK544" s="1">
        <v>1</v>
      </c>
      <c r="AL544" s="1">
        <v>1</v>
      </c>
      <c r="AM544" s="1">
        <v>18</v>
      </c>
      <c r="AN544" s="3">
        <v>33.748162257499992</v>
      </c>
      <c r="AO544" s="3">
        <v>-15.748162257499992</v>
      </c>
      <c r="AP544" s="1" t="s">
        <v>6925</v>
      </c>
      <c r="AQ544" s="1">
        <v>94</v>
      </c>
      <c r="AR544" s="1">
        <v>284</v>
      </c>
      <c r="AS544" s="1">
        <v>327</v>
      </c>
      <c r="AT544" s="1">
        <v>362</v>
      </c>
      <c r="AU544" s="1">
        <v>464</v>
      </c>
      <c r="AV544" s="1">
        <v>518</v>
      </c>
      <c r="AW544" s="1">
        <v>535</v>
      </c>
      <c r="AX544" s="1">
        <v>630</v>
      </c>
      <c r="AY544" s="1">
        <v>681</v>
      </c>
      <c r="AZ544" s="1">
        <v>707</v>
      </c>
      <c r="BA544" s="1">
        <v>797</v>
      </c>
      <c r="BB544" s="1">
        <v>830</v>
      </c>
      <c r="BC544" s="1">
        <v>937</v>
      </c>
      <c r="BD544" s="1">
        <v>957</v>
      </c>
      <c r="BE544" s="1">
        <v>984</v>
      </c>
      <c r="BF544" s="1">
        <v>999</v>
      </c>
      <c r="BG544" s="1">
        <v>1074</v>
      </c>
      <c r="BH544" s="1">
        <v>1192</v>
      </c>
      <c r="BI544" s="1">
        <v>1354</v>
      </c>
      <c r="BJ544" s="1">
        <v>1369</v>
      </c>
      <c r="BK544" s="1">
        <v>1402</v>
      </c>
      <c r="BL544" s="1">
        <v>1476</v>
      </c>
      <c r="BM544" s="1">
        <v>1489</v>
      </c>
      <c r="BN544" s="1">
        <v>1600</v>
      </c>
      <c r="BO544" s="1">
        <v>1655</v>
      </c>
      <c r="BP544" s="1">
        <v>1745</v>
      </c>
      <c r="BQ544" s="1">
        <v>1801</v>
      </c>
      <c r="BR544" s="1">
        <v>2101</v>
      </c>
      <c r="BS544" s="1">
        <v>2117</v>
      </c>
      <c r="BT544" s="1">
        <v>2122</v>
      </c>
      <c r="BU544" s="1">
        <v>16</v>
      </c>
      <c r="BV544" s="1" t="b">
        <v>0</v>
      </c>
    </row>
    <row r="545" spans="1:74" x14ac:dyDescent="0.2">
      <c r="A545" s="1">
        <f>IF(ISERROR(SEARCH(Lookup!B$3,All!G545)),A544,A544+1)</f>
        <v>544</v>
      </c>
      <c r="B545" s="1" t="s">
        <v>3305</v>
      </c>
      <c r="C545" s="1" t="s">
        <v>3936</v>
      </c>
      <c r="D545" s="1" t="s">
        <v>3974</v>
      </c>
      <c r="E545" s="1" t="s">
        <v>47</v>
      </c>
      <c r="F545" s="1" t="s">
        <v>855</v>
      </c>
      <c r="G545" s="1" t="s">
        <v>890</v>
      </c>
      <c r="H545" s="1">
        <v>0</v>
      </c>
      <c r="I545" s="1">
        <v>0</v>
      </c>
      <c r="J545" s="1">
        <v>0</v>
      </c>
      <c r="K545" s="1">
        <v>1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8003</v>
      </c>
      <c r="U545" s="1">
        <v>579</v>
      </c>
      <c r="V545" s="3">
        <v>0.92569999999999997</v>
      </c>
      <c r="W545" s="3">
        <v>0.40932639999999998</v>
      </c>
      <c r="X545" s="3">
        <v>0.106</v>
      </c>
      <c r="Y545" s="3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1</v>
      </c>
      <c r="AJ545" s="1">
        <v>1</v>
      </c>
      <c r="AK545" s="1">
        <v>1</v>
      </c>
      <c r="AL545" s="1">
        <v>1</v>
      </c>
      <c r="AM545" s="1">
        <v>70</v>
      </c>
      <c r="AN545" s="3">
        <v>59.214893931999995</v>
      </c>
      <c r="AO545" s="3">
        <v>10.785106068000005</v>
      </c>
      <c r="AP545" s="1" t="s">
        <v>6925</v>
      </c>
      <c r="AQ545" s="1">
        <v>24</v>
      </c>
      <c r="AR545" s="1">
        <v>124</v>
      </c>
      <c r="AS545" s="1">
        <v>139</v>
      </c>
      <c r="AT545" s="1">
        <v>160</v>
      </c>
      <c r="AU545" s="1">
        <v>184</v>
      </c>
      <c r="AV545" s="1">
        <v>225</v>
      </c>
      <c r="AW545" s="1">
        <v>290</v>
      </c>
      <c r="AX545" s="1">
        <v>296</v>
      </c>
      <c r="AY545" s="1">
        <v>328</v>
      </c>
      <c r="AZ545" s="1">
        <v>342</v>
      </c>
      <c r="BA545" s="1">
        <v>364</v>
      </c>
      <c r="BB545" s="1">
        <v>488</v>
      </c>
      <c r="BC545" s="1">
        <v>589</v>
      </c>
      <c r="BD545" s="1">
        <v>879</v>
      </c>
      <c r="BE545" s="1">
        <v>898</v>
      </c>
      <c r="BF545" s="1">
        <v>1095</v>
      </c>
      <c r="BG545" s="1">
        <v>1146</v>
      </c>
      <c r="BH545" s="1">
        <v>1186</v>
      </c>
      <c r="BI545" s="1">
        <v>1296</v>
      </c>
      <c r="BJ545" s="1">
        <v>1382</v>
      </c>
      <c r="BK545" s="1">
        <v>1440</v>
      </c>
      <c r="BL545" s="1">
        <v>1450</v>
      </c>
      <c r="BM545" s="1">
        <v>1493</v>
      </c>
      <c r="BN545" s="1">
        <v>1520</v>
      </c>
      <c r="BO545" s="1">
        <v>1701</v>
      </c>
      <c r="BP545" s="1">
        <v>1788</v>
      </c>
      <c r="BQ545" s="1">
        <v>1847</v>
      </c>
      <c r="BR545" s="1">
        <v>2023</v>
      </c>
      <c r="BS545" s="1">
        <v>2026</v>
      </c>
      <c r="BT545" s="1">
        <v>2633</v>
      </c>
      <c r="BU545" s="1">
        <v>8</v>
      </c>
      <c r="BV545" s="1" t="b">
        <v>1</v>
      </c>
    </row>
    <row r="546" spans="1:74" x14ac:dyDescent="0.2">
      <c r="A546" s="1">
        <f>IF(ISERROR(SEARCH(Lookup!B$3,All!G546)),A545,A545+1)</f>
        <v>545</v>
      </c>
      <c r="B546" s="1" t="s">
        <v>3420</v>
      </c>
      <c r="C546" s="1" t="s">
        <v>3421</v>
      </c>
      <c r="D546" s="1" t="s">
        <v>3975</v>
      </c>
      <c r="E546" s="1" t="s">
        <v>123</v>
      </c>
      <c r="F546" s="1" t="s">
        <v>410</v>
      </c>
      <c r="G546" s="1" t="s">
        <v>891</v>
      </c>
      <c r="H546" s="1">
        <v>0</v>
      </c>
      <c r="I546" s="1">
        <v>0</v>
      </c>
      <c r="J546" s="1">
        <v>0</v>
      </c>
      <c r="K546" s="1">
        <v>1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7807</v>
      </c>
      <c r="U546" s="1">
        <v>380</v>
      </c>
      <c r="V546" s="3">
        <v>0.91320000000000001</v>
      </c>
      <c r="W546" s="3">
        <v>0.3026316</v>
      </c>
      <c r="X546" s="3">
        <v>0.20399999999999999</v>
      </c>
      <c r="Y546" s="3">
        <v>4.3999999999999997E-2</v>
      </c>
      <c r="Z546" s="1">
        <v>1</v>
      </c>
      <c r="AA546" s="1">
        <v>1</v>
      </c>
      <c r="AB546" s="1">
        <v>1</v>
      </c>
      <c r="AC546" s="1">
        <v>1</v>
      </c>
      <c r="AD546" s="1">
        <v>1</v>
      </c>
      <c r="AE546" s="1">
        <v>1</v>
      </c>
      <c r="AF546" s="1">
        <v>1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81</v>
      </c>
      <c r="AN546" s="3">
        <v>64.796411358</v>
      </c>
      <c r="AO546" s="3">
        <v>16.203588642</v>
      </c>
      <c r="AP546" s="1" t="s">
        <v>6925</v>
      </c>
      <c r="AQ546" s="1">
        <v>148</v>
      </c>
      <c r="AR546" s="1">
        <v>197</v>
      </c>
      <c r="AS546" s="1">
        <v>259</v>
      </c>
      <c r="AT546" s="1">
        <v>416</v>
      </c>
      <c r="AU546" s="1">
        <v>420</v>
      </c>
      <c r="AV546" s="1">
        <v>641</v>
      </c>
      <c r="AW546" s="1">
        <v>656</v>
      </c>
      <c r="AX546" s="1">
        <v>689</v>
      </c>
      <c r="AY546" s="1">
        <v>800</v>
      </c>
      <c r="AZ546" s="1">
        <v>868</v>
      </c>
      <c r="BA546" s="1">
        <v>966</v>
      </c>
      <c r="BB546" s="1">
        <v>1112</v>
      </c>
      <c r="BC546" s="1">
        <v>1266</v>
      </c>
      <c r="BD546" s="1">
        <v>1311</v>
      </c>
      <c r="BE546" s="1">
        <v>1674</v>
      </c>
      <c r="BF546" s="1">
        <v>1880</v>
      </c>
      <c r="BG546" s="1">
        <v>1888</v>
      </c>
      <c r="BH546" s="1">
        <v>1909</v>
      </c>
      <c r="BI546" s="1">
        <v>1955</v>
      </c>
      <c r="BJ546" s="1">
        <v>1958</v>
      </c>
      <c r="BK546" s="1">
        <v>1977</v>
      </c>
      <c r="BL546" s="1">
        <v>2070</v>
      </c>
      <c r="BM546" s="1">
        <v>2088</v>
      </c>
      <c r="BN546" s="1">
        <v>2093</v>
      </c>
      <c r="BO546" s="1">
        <v>2115</v>
      </c>
      <c r="BP546" s="1">
        <v>2234</v>
      </c>
      <c r="BQ546" s="1">
        <v>2535</v>
      </c>
      <c r="BR546" s="1">
        <v>2636</v>
      </c>
      <c r="BS546" s="1">
        <v>2740</v>
      </c>
      <c r="BT546" s="1">
        <v>2805</v>
      </c>
      <c r="BU546" s="1">
        <v>8</v>
      </c>
      <c r="BV546" s="1" t="b">
        <v>1</v>
      </c>
    </row>
    <row r="547" spans="1:74" x14ac:dyDescent="0.2">
      <c r="A547" s="1">
        <f>IF(ISERROR(SEARCH(Lookup!B$3,All!G547)),A546,A546+1)</f>
        <v>546</v>
      </c>
      <c r="B547" s="1" t="s">
        <v>3368</v>
      </c>
      <c r="C547" s="1" t="s">
        <v>3976</v>
      </c>
      <c r="D547" s="1" t="s">
        <v>3977</v>
      </c>
      <c r="E547" s="1" t="s">
        <v>149</v>
      </c>
      <c r="F547" s="1" t="s">
        <v>892</v>
      </c>
      <c r="G547" s="1" t="s">
        <v>893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1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7316</v>
      </c>
      <c r="U547" s="1">
        <v>594</v>
      </c>
      <c r="V547" s="3">
        <v>0.89559999999999995</v>
      </c>
      <c r="W547" s="3">
        <v>0.58754209999999996</v>
      </c>
      <c r="X547" s="3">
        <v>0.11799999999999999</v>
      </c>
      <c r="Y547" s="3">
        <v>0</v>
      </c>
      <c r="Z547" s="1">
        <v>1</v>
      </c>
      <c r="AA547" s="1">
        <v>1</v>
      </c>
      <c r="AB547" s="1">
        <v>1</v>
      </c>
      <c r="AC547" s="1">
        <v>1</v>
      </c>
      <c r="AD547" s="1">
        <v>1</v>
      </c>
      <c r="AE547" s="1">
        <v>1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21</v>
      </c>
      <c r="AN547" s="3">
        <v>44.095628660499997</v>
      </c>
      <c r="AO547" s="3">
        <v>-23.095628660499997</v>
      </c>
      <c r="AP547" s="1" t="s">
        <v>6926</v>
      </c>
      <c r="AQ547" s="1">
        <v>81</v>
      </c>
      <c r="AR547" s="1">
        <v>103</v>
      </c>
      <c r="AS547" s="1">
        <v>373</v>
      </c>
      <c r="AT547" s="1">
        <v>401</v>
      </c>
      <c r="AU547" s="1">
        <v>596</v>
      </c>
      <c r="AV547" s="1">
        <v>629</v>
      </c>
      <c r="AW547" s="1">
        <v>743</v>
      </c>
      <c r="AX547" s="1">
        <v>761</v>
      </c>
      <c r="AY547" s="1">
        <v>852</v>
      </c>
      <c r="AZ547" s="1">
        <v>901</v>
      </c>
      <c r="BA547" s="1">
        <v>907</v>
      </c>
      <c r="BB547" s="1">
        <v>921</v>
      </c>
      <c r="BC547" s="1">
        <v>961</v>
      </c>
      <c r="BD547" s="1">
        <v>970</v>
      </c>
      <c r="BE547" s="1">
        <v>1039</v>
      </c>
      <c r="BF547" s="1">
        <v>1040</v>
      </c>
      <c r="BG547" s="1">
        <v>1087</v>
      </c>
      <c r="BH547" s="1">
        <v>1088</v>
      </c>
      <c r="BI547" s="1">
        <v>1404</v>
      </c>
      <c r="BJ547" s="1">
        <v>1409</v>
      </c>
      <c r="BK547" s="1">
        <v>1565</v>
      </c>
      <c r="BL547" s="1">
        <v>1569</v>
      </c>
      <c r="BM547" s="1">
        <v>1608</v>
      </c>
      <c r="BN547" s="1">
        <v>1635</v>
      </c>
      <c r="BO547" s="1">
        <v>1652</v>
      </c>
      <c r="BP547" s="1">
        <v>1891</v>
      </c>
      <c r="BQ547" s="1">
        <v>2067</v>
      </c>
      <c r="BR547" s="1">
        <v>2409</v>
      </c>
      <c r="BS547" s="1">
        <v>2445</v>
      </c>
      <c r="BT547" s="1">
        <v>2546</v>
      </c>
      <c r="BU547" s="1">
        <v>26</v>
      </c>
      <c r="BV547" s="1" t="b">
        <v>0</v>
      </c>
    </row>
    <row r="548" spans="1:74" x14ac:dyDescent="0.2">
      <c r="A548" s="1">
        <f>IF(ISERROR(SEARCH(Lookup!B$3,All!G548)),A547,A547+1)</f>
        <v>547</v>
      </c>
      <c r="B548" s="1" t="s">
        <v>3406</v>
      </c>
      <c r="C548" s="1" t="s">
        <v>3407</v>
      </c>
      <c r="D548" s="1" t="s">
        <v>3978</v>
      </c>
      <c r="E548" s="1" t="s">
        <v>56</v>
      </c>
      <c r="F548" s="1" t="s">
        <v>400</v>
      </c>
      <c r="G548" s="1" t="s">
        <v>894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1</v>
      </c>
      <c r="S548" s="1">
        <v>0</v>
      </c>
      <c r="T548" s="1">
        <v>7316</v>
      </c>
      <c r="U548" s="1">
        <v>389</v>
      </c>
      <c r="V548" s="3">
        <v>0.94340000000000002</v>
      </c>
      <c r="W548" s="3">
        <v>0.62210799999999999</v>
      </c>
      <c r="X548" s="3">
        <v>0.24199999999999999</v>
      </c>
      <c r="Y548" s="3">
        <v>0</v>
      </c>
      <c r="Z548" s="1">
        <v>1</v>
      </c>
      <c r="AA548" s="1">
        <v>1</v>
      </c>
      <c r="AB548" s="1">
        <v>1</v>
      </c>
      <c r="AC548" s="1">
        <v>1</v>
      </c>
      <c r="AD548" s="1">
        <v>1</v>
      </c>
      <c r="AE548" s="1">
        <v>1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59</v>
      </c>
      <c r="AN548" s="3">
        <v>37.632361540000005</v>
      </c>
      <c r="AO548" s="3">
        <v>21.367638459999995</v>
      </c>
      <c r="AP548" s="1" t="s">
        <v>6927</v>
      </c>
      <c r="AQ548" s="1">
        <v>16</v>
      </c>
      <c r="AR548" s="1">
        <v>68</v>
      </c>
      <c r="AS548" s="1">
        <v>115</v>
      </c>
      <c r="AT548" s="1">
        <v>194</v>
      </c>
      <c r="AU548" s="1">
        <v>528</v>
      </c>
      <c r="AV548" s="1">
        <v>587</v>
      </c>
      <c r="AW548" s="1">
        <v>607</v>
      </c>
      <c r="AX548" s="1">
        <v>724</v>
      </c>
      <c r="AY548" s="1">
        <v>749</v>
      </c>
      <c r="AZ548" s="1">
        <v>789</v>
      </c>
      <c r="BA548" s="1">
        <v>899</v>
      </c>
      <c r="BB548" s="1">
        <v>992</v>
      </c>
      <c r="BC548" s="1">
        <v>1061</v>
      </c>
      <c r="BD548" s="1">
        <v>1083</v>
      </c>
      <c r="BE548" s="1">
        <v>1111</v>
      </c>
      <c r="BF548" s="1">
        <v>1113</v>
      </c>
      <c r="BG548" s="1">
        <v>1282</v>
      </c>
      <c r="BH548" s="1">
        <v>1364</v>
      </c>
      <c r="BI548" s="1">
        <v>1449</v>
      </c>
      <c r="BJ548" s="1">
        <v>1542</v>
      </c>
      <c r="BK548" s="1">
        <v>1593</v>
      </c>
      <c r="BL548" s="1">
        <v>1732</v>
      </c>
      <c r="BM548" s="1">
        <v>1787</v>
      </c>
      <c r="BN548" s="1">
        <v>1790</v>
      </c>
      <c r="BO548" s="1">
        <v>1823</v>
      </c>
      <c r="BP548" s="1">
        <v>1824</v>
      </c>
      <c r="BQ548" s="1">
        <v>1845</v>
      </c>
      <c r="BR548" s="1">
        <v>1853</v>
      </c>
      <c r="BS548" s="1">
        <v>1877</v>
      </c>
      <c r="BT548" s="1">
        <v>1911</v>
      </c>
      <c r="BU548" s="1">
        <v>14</v>
      </c>
      <c r="BV548" s="1" t="b">
        <v>0</v>
      </c>
    </row>
    <row r="549" spans="1:74" x14ac:dyDescent="0.2">
      <c r="A549" s="1">
        <f>IF(ISERROR(SEARCH(Lookup!B$3,All!G549)),A548,A548+1)</f>
        <v>548</v>
      </c>
      <c r="B549" s="1" t="s">
        <v>3386</v>
      </c>
      <c r="C549" s="1" t="s">
        <v>3529</v>
      </c>
      <c r="D549" s="1" t="s">
        <v>3979</v>
      </c>
      <c r="E549" s="1" t="s">
        <v>41</v>
      </c>
      <c r="F549" s="1" t="s">
        <v>501</v>
      </c>
      <c r="G549" s="1" t="s">
        <v>895</v>
      </c>
      <c r="H549" s="1">
        <v>0</v>
      </c>
      <c r="I549" s="1">
        <v>0</v>
      </c>
      <c r="J549" s="1">
        <v>0</v>
      </c>
      <c r="K549" s="1">
        <v>1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7316</v>
      </c>
      <c r="U549" s="1">
        <v>1578</v>
      </c>
      <c r="V549" s="3">
        <v>0.88339999999999996</v>
      </c>
      <c r="W549" s="3">
        <v>0.25411909999999999</v>
      </c>
      <c r="X549" s="3">
        <v>9.9000000000000005E-2</v>
      </c>
      <c r="Y549" s="3">
        <v>2E-3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1</v>
      </c>
      <c r="AJ549" s="1">
        <v>1</v>
      </c>
      <c r="AK549" s="1">
        <v>1</v>
      </c>
      <c r="AL549" s="1">
        <v>1</v>
      </c>
      <c r="AM549" s="1">
        <v>54</v>
      </c>
      <c r="AN549" s="3">
        <v>71.462924045500017</v>
      </c>
      <c r="AO549" s="3">
        <v>-17.462924045500017</v>
      </c>
      <c r="AP549" s="1" t="s">
        <v>6925</v>
      </c>
      <c r="AQ549" s="1">
        <v>28</v>
      </c>
      <c r="AR549" s="1">
        <v>108</v>
      </c>
      <c r="AS549" s="1">
        <v>127</v>
      </c>
      <c r="AT549" s="1">
        <v>225</v>
      </c>
      <c r="AU549" s="1">
        <v>574</v>
      </c>
      <c r="AV549" s="1">
        <v>594</v>
      </c>
      <c r="AW549" s="1">
        <v>637</v>
      </c>
      <c r="AX549" s="1">
        <v>640</v>
      </c>
      <c r="AY549" s="1">
        <v>701</v>
      </c>
      <c r="AZ549" s="1">
        <v>748</v>
      </c>
      <c r="BA549" s="1">
        <v>766</v>
      </c>
      <c r="BB549" s="1">
        <v>864</v>
      </c>
      <c r="BC549" s="1">
        <v>913</v>
      </c>
      <c r="BD549" s="1">
        <v>923</v>
      </c>
      <c r="BE549" s="1">
        <v>1186</v>
      </c>
      <c r="BF549" s="1">
        <v>1400</v>
      </c>
      <c r="BG549" s="1">
        <v>1405</v>
      </c>
      <c r="BH549" s="1">
        <v>1487</v>
      </c>
      <c r="BI549" s="1">
        <v>1606</v>
      </c>
      <c r="BJ549" s="1">
        <v>1647</v>
      </c>
      <c r="BK549" s="1">
        <v>1898</v>
      </c>
      <c r="BL549" s="1">
        <v>1940</v>
      </c>
      <c r="BM549" s="1">
        <v>1969</v>
      </c>
      <c r="BN549" s="1">
        <v>2076</v>
      </c>
      <c r="BO549" s="1">
        <v>2116</v>
      </c>
      <c r="BP549" s="1">
        <v>2125</v>
      </c>
      <c r="BQ549" s="1">
        <v>2190</v>
      </c>
      <c r="BR549" s="1">
        <v>2194</v>
      </c>
      <c r="BS549" s="1">
        <v>2659</v>
      </c>
      <c r="BT549" s="1">
        <v>2668</v>
      </c>
      <c r="BU549" s="1">
        <v>21</v>
      </c>
      <c r="BV549" s="1" t="b">
        <v>0</v>
      </c>
    </row>
    <row r="550" spans="1:74" x14ac:dyDescent="0.2">
      <c r="A550" s="1">
        <f>IF(ISERROR(SEARCH(Lookup!B$3,All!G550)),A549,A549+1)</f>
        <v>549</v>
      </c>
      <c r="B550" s="1" t="s">
        <v>3386</v>
      </c>
      <c r="C550" s="1" t="s">
        <v>3529</v>
      </c>
      <c r="D550" s="1" t="s">
        <v>3980</v>
      </c>
      <c r="E550" s="1" t="s">
        <v>41</v>
      </c>
      <c r="F550" s="1" t="s">
        <v>501</v>
      </c>
      <c r="G550" s="1" t="s">
        <v>896</v>
      </c>
      <c r="H550" s="1">
        <v>0</v>
      </c>
      <c r="I550" s="1">
        <v>0</v>
      </c>
      <c r="J550" s="1">
        <v>0</v>
      </c>
      <c r="K550" s="1">
        <v>1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7316</v>
      </c>
      <c r="U550" s="1">
        <v>647</v>
      </c>
      <c r="V550" s="3">
        <v>0.85319999999999996</v>
      </c>
      <c r="W550" s="3">
        <v>0.33024690000000001</v>
      </c>
      <c r="X550" s="3">
        <v>0.106</v>
      </c>
      <c r="Y550" s="3">
        <v>5.0000000000000001E-3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1</v>
      </c>
      <c r="AH550" s="1">
        <v>1</v>
      </c>
      <c r="AI550" s="1">
        <v>0</v>
      </c>
      <c r="AJ550" s="1">
        <v>0</v>
      </c>
      <c r="AK550" s="1">
        <v>0</v>
      </c>
      <c r="AL550" s="1">
        <v>0</v>
      </c>
      <c r="AM550" s="1">
        <v>31</v>
      </c>
      <c r="AN550" s="3">
        <v>64.766175784500021</v>
      </c>
      <c r="AO550" s="3">
        <v>-33.766175784500021</v>
      </c>
      <c r="AP550" s="1" t="s">
        <v>6926</v>
      </c>
      <c r="AQ550" s="1">
        <v>39</v>
      </c>
      <c r="AR550" s="1">
        <v>385</v>
      </c>
      <c r="AS550" s="1">
        <v>533</v>
      </c>
      <c r="AT550" s="1">
        <v>639</v>
      </c>
      <c r="AU550" s="1">
        <v>819</v>
      </c>
      <c r="AV550" s="1">
        <v>828</v>
      </c>
      <c r="AW550" s="1">
        <v>886</v>
      </c>
      <c r="AX550" s="1">
        <v>924</v>
      </c>
      <c r="AY550" s="1">
        <v>1125</v>
      </c>
      <c r="AZ550" s="1">
        <v>1187</v>
      </c>
      <c r="BA550" s="1">
        <v>1315</v>
      </c>
      <c r="BB550" s="1">
        <v>1401</v>
      </c>
      <c r="BC550" s="1">
        <v>1474</v>
      </c>
      <c r="BD550" s="1">
        <v>1531</v>
      </c>
      <c r="BE550" s="1">
        <v>1532</v>
      </c>
      <c r="BF550" s="1">
        <v>1780</v>
      </c>
      <c r="BG550" s="1">
        <v>1963</v>
      </c>
      <c r="BH550" s="1">
        <v>1995</v>
      </c>
      <c r="BI550" s="1">
        <v>2037</v>
      </c>
      <c r="BJ550" s="1">
        <v>2049</v>
      </c>
      <c r="BK550" s="1">
        <v>2089</v>
      </c>
      <c r="BL550" s="1">
        <v>2244</v>
      </c>
      <c r="BM550" s="1">
        <v>2245</v>
      </c>
      <c r="BN550" s="1">
        <v>2380</v>
      </c>
      <c r="BO550" s="1">
        <v>2403</v>
      </c>
      <c r="BP550" s="1">
        <v>2515</v>
      </c>
      <c r="BQ550" s="1">
        <v>2577</v>
      </c>
      <c r="BR550" s="1">
        <v>2595</v>
      </c>
      <c r="BS550" s="1">
        <v>2717</v>
      </c>
      <c r="BT550" s="1">
        <v>2787</v>
      </c>
      <c r="BU550" s="1">
        <v>31</v>
      </c>
      <c r="BV550" s="1" t="b">
        <v>0</v>
      </c>
    </row>
    <row r="551" spans="1:74" x14ac:dyDescent="0.2">
      <c r="A551" s="1">
        <f>IF(ISERROR(SEARCH(Lookup!B$3,All!G551)),A550,A550+1)</f>
        <v>550</v>
      </c>
      <c r="B551" s="1" t="s">
        <v>3305</v>
      </c>
      <c r="C551" s="1" t="s">
        <v>3414</v>
      </c>
      <c r="D551" s="1" t="s">
        <v>3981</v>
      </c>
      <c r="E551" s="1" t="s">
        <v>47</v>
      </c>
      <c r="F551" s="1" t="s">
        <v>406</v>
      </c>
      <c r="G551" s="1" t="s">
        <v>897</v>
      </c>
      <c r="H551" s="1">
        <v>0</v>
      </c>
      <c r="I551" s="1">
        <v>0</v>
      </c>
      <c r="J551" s="1">
        <v>0</v>
      </c>
      <c r="K551" s="1">
        <v>1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7535</v>
      </c>
      <c r="U551" s="1">
        <v>289</v>
      </c>
      <c r="V551" s="3">
        <v>0.81310000000000004</v>
      </c>
      <c r="W551" s="3">
        <v>0.51557090000000005</v>
      </c>
      <c r="X551" s="3">
        <v>0.14099999999999999</v>
      </c>
      <c r="Y551" s="3">
        <v>7.0000000000000001E-3</v>
      </c>
      <c r="Z551" s="1">
        <v>1</v>
      </c>
      <c r="AA551" s="1">
        <v>1</v>
      </c>
      <c r="AB551" s="1">
        <v>1</v>
      </c>
      <c r="AC551" s="1">
        <v>1</v>
      </c>
      <c r="AD551" s="1">
        <v>1</v>
      </c>
      <c r="AE551" s="1">
        <v>1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75</v>
      </c>
      <c r="AN551" s="3">
        <v>48.188153904499998</v>
      </c>
      <c r="AO551" s="3">
        <v>26.811846095500002</v>
      </c>
      <c r="AP551" s="1" t="s">
        <v>6927</v>
      </c>
      <c r="AQ551" s="1">
        <v>18</v>
      </c>
      <c r="AR551" s="1">
        <v>22</v>
      </c>
      <c r="AS551" s="1">
        <v>107</v>
      </c>
      <c r="AT551" s="1">
        <v>304</v>
      </c>
      <c r="AU551" s="1">
        <v>416</v>
      </c>
      <c r="AV551" s="1">
        <v>597</v>
      </c>
      <c r="AW551" s="1">
        <v>666</v>
      </c>
      <c r="AX551" s="1">
        <v>753</v>
      </c>
      <c r="AY551" s="1">
        <v>813</v>
      </c>
      <c r="AZ551" s="1">
        <v>1075</v>
      </c>
      <c r="BA551" s="1">
        <v>1104</v>
      </c>
      <c r="BB551" s="1">
        <v>1250</v>
      </c>
      <c r="BC551" s="1">
        <v>1568</v>
      </c>
      <c r="BD551" s="1">
        <v>1646</v>
      </c>
      <c r="BE551" s="1">
        <v>1648</v>
      </c>
      <c r="BF551" s="1">
        <v>1712</v>
      </c>
      <c r="BG551" s="1">
        <v>1713</v>
      </c>
      <c r="BH551" s="1">
        <v>1734</v>
      </c>
      <c r="BI551" s="1">
        <v>1814</v>
      </c>
      <c r="BJ551" s="1">
        <v>1840</v>
      </c>
      <c r="BK551" s="1">
        <v>1867</v>
      </c>
      <c r="BL551" s="1">
        <v>1874</v>
      </c>
      <c r="BM551" s="1">
        <v>1902</v>
      </c>
      <c r="BN551" s="1">
        <v>1967</v>
      </c>
      <c r="BO551" s="1">
        <v>2182</v>
      </c>
      <c r="BP551" s="1">
        <v>2234</v>
      </c>
      <c r="BQ551" s="1">
        <v>2372</v>
      </c>
      <c r="BR551" s="1">
        <v>2455</v>
      </c>
      <c r="BS551" s="1">
        <v>2641</v>
      </c>
      <c r="BT551" s="1">
        <v>2805</v>
      </c>
      <c r="BU551" s="1">
        <v>4</v>
      </c>
      <c r="BV551" s="1" t="b">
        <v>1</v>
      </c>
    </row>
    <row r="552" spans="1:74" x14ac:dyDescent="0.2">
      <c r="A552" s="1">
        <f>IF(ISERROR(SEARCH(Lookup!B$3,All!G552)),A551,A551+1)</f>
        <v>551</v>
      </c>
      <c r="B552" s="1" t="s">
        <v>3305</v>
      </c>
      <c r="C552" s="1" t="s">
        <v>3389</v>
      </c>
      <c r="D552" s="1" t="s">
        <v>3982</v>
      </c>
      <c r="E552" s="1" t="s">
        <v>47</v>
      </c>
      <c r="F552" s="1" t="s">
        <v>386</v>
      </c>
      <c r="G552" s="1" t="s">
        <v>898</v>
      </c>
      <c r="H552" s="1">
        <v>0</v>
      </c>
      <c r="I552" s="1">
        <v>0</v>
      </c>
      <c r="J552" s="1">
        <v>1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8802</v>
      </c>
      <c r="U552" s="1">
        <v>2362</v>
      </c>
      <c r="V552" s="3">
        <v>0.95979999999999999</v>
      </c>
      <c r="W552" s="3">
        <v>0.6638442</v>
      </c>
      <c r="X552" s="3">
        <v>7.5999999999999998E-2</v>
      </c>
      <c r="Y552" s="3">
        <v>0.35699999999999998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1</v>
      </c>
      <c r="AJ552" s="1">
        <v>1</v>
      </c>
      <c r="AK552" s="1">
        <v>1</v>
      </c>
      <c r="AL552" s="1">
        <v>1</v>
      </c>
      <c r="AM552" s="1">
        <v>17</v>
      </c>
      <c r="AN552" s="3">
        <v>44.279062120999995</v>
      </c>
      <c r="AO552" s="3">
        <v>-27.279062120999995</v>
      </c>
      <c r="AP552" s="1" t="s">
        <v>6926</v>
      </c>
      <c r="AQ552" s="1">
        <v>94</v>
      </c>
      <c r="AR552" s="1">
        <v>284</v>
      </c>
      <c r="AS552" s="1">
        <v>303</v>
      </c>
      <c r="AT552" s="1">
        <v>389</v>
      </c>
      <c r="AU552" s="1">
        <v>453</v>
      </c>
      <c r="AV552" s="1">
        <v>486</v>
      </c>
      <c r="AW552" s="1">
        <v>518</v>
      </c>
      <c r="AX552" s="1">
        <v>571</v>
      </c>
      <c r="AY552" s="1">
        <v>574</v>
      </c>
      <c r="AZ552" s="1">
        <v>717</v>
      </c>
      <c r="BA552" s="1">
        <v>833</v>
      </c>
      <c r="BB552" s="1">
        <v>984</v>
      </c>
      <c r="BC552" s="1">
        <v>1538</v>
      </c>
      <c r="BD552" s="1">
        <v>1589</v>
      </c>
      <c r="BE552" s="1">
        <v>1631</v>
      </c>
      <c r="BF552" s="1">
        <v>1658</v>
      </c>
      <c r="BG552" s="1">
        <v>1681</v>
      </c>
      <c r="BH552" s="1">
        <v>1766</v>
      </c>
      <c r="BI552" s="1">
        <v>1785</v>
      </c>
      <c r="BJ552" s="1">
        <v>1866</v>
      </c>
      <c r="BK552" s="1">
        <v>1898</v>
      </c>
      <c r="BL552" s="1">
        <v>1916</v>
      </c>
      <c r="BM552" s="1">
        <v>2006</v>
      </c>
      <c r="BN552" s="1">
        <v>2045</v>
      </c>
      <c r="BO552" s="1">
        <v>2054</v>
      </c>
      <c r="BP552" s="1">
        <v>2168</v>
      </c>
      <c r="BQ552" s="1">
        <v>2186</v>
      </c>
      <c r="BR552" s="1">
        <v>2190</v>
      </c>
      <c r="BS552" s="1">
        <v>2542</v>
      </c>
      <c r="BT552" s="1">
        <v>2754</v>
      </c>
      <c r="BU552" s="1">
        <v>26</v>
      </c>
      <c r="BV552" s="1" t="b">
        <v>0</v>
      </c>
    </row>
    <row r="553" spans="1:74" x14ac:dyDescent="0.2">
      <c r="A553" s="1">
        <f>IF(ISERROR(SEARCH(Lookup!B$3,All!G553)),A552,A552+1)</f>
        <v>552</v>
      </c>
      <c r="B553" s="1" t="s">
        <v>3425</v>
      </c>
      <c r="C553" s="1" t="s">
        <v>3983</v>
      </c>
      <c r="D553" s="1" t="s">
        <v>3984</v>
      </c>
      <c r="E553" s="1" t="s">
        <v>101</v>
      </c>
      <c r="F553" s="1" t="s">
        <v>115</v>
      </c>
      <c r="G553" s="1" t="s">
        <v>899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1</v>
      </c>
      <c r="R553" s="1">
        <v>0</v>
      </c>
      <c r="S553" s="1">
        <v>0</v>
      </c>
      <c r="T553" s="1">
        <v>7316</v>
      </c>
      <c r="U553" s="1">
        <v>266</v>
      </c>
      <c r="V553" s="3">
        <v>0.89470000000000005</v>
      </c>
      <c r="W553" s="3">
        <v>0.2142857</v>
      </c>
      <c r="X553" s="3">
        <v>4.4999999999999998E-2</v>
      </c>
      <c r="Y553" s="3">
        <v>0.03</v>
      </c>
      <c r="Z553" s="1">
        <v>1</v>
      </c>
      <c r="AA553" s="1">
        <v>1</v>
      </c>
      <c r="AB553" s="1">
        <v>1</v>
      </c>
      <c r="AC553" s="1">
        <v>1</v>
      </c>
      <c r="AD553" s="1">
        <v>1</v>
      </c>
      <c r="AE553" s="1">
        <v>1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97</v>
      </c>
      <c r="AN553" s="3">
        <v>76.980980078500011</v>
      </c>
      <c r="AO553" s="3">
        <v>20.019019921499989</v>
      </c>
      <c r="AP553" s="1" t="s">
        <v>6927</v>
      </c>
      <c r="AQ553" s="1">
        <v>33</v>
      </c>
      <c r="AR553" s="1">
        <v>77</v>
      </c>
      <c r="AS553" s="1">
        <v>95</v>
      </c>
      <c r="AT553" s="1">
        <v>293</v>
      </c>
      <c r="AU553" s="1">
        <v>343</v>
      </c>
      <c r="AV553" s="1">
        <v>777</v>
      </c>
      <c r="AW553" s="1">
        <v>784</v>
      </c>
      <c r="AX553" s="1">
        <v>807</v>
      </c>
      <c r="AY553" s="1">
        <v>810</v>
      </c>
      <c r="AZ553" s="1">
        <v>854</v>
      </c>
      <c r="BA553" s="1">
        <v>1231</v>
      </c>
      <c r="BB553" s="1">
        <v>1546</v>
      </c>
      <c r="BC553" s="1">
        <v>1581</v>
      </c>
      <c r="BD553" s="1">
        <v>1607</v>
      </c>
      <c r="BE553" s="1">
        <v>1768</v>
      </c>
      <c r="BF553" s="1">
        <v>1800</v>
      </c>
      <c r="BG553" s="1">
        <v>1952</v>
      </c>
      <c r="BH553" s="1">
        <v>2127</v>
      </c>
      <c r="BI553" s="1">
        <v>2204</v>
      </c>
      <c r="BJ553" s="1">
        <v>2317</v>
      </c>
      <c r="BK553" s="1">
        <v>2580</v>
      </c>
      <c r="BL553" s="1">
        <v>2631</v>
      </c>
      <c r="BM553" s="1">
        <v>2642</v>
      </c>
      <c r="BN553" s="1">
        <v>2692</v>
      </c>
      <c r="BO553" s="1">
        <v>2741</v>
      </c>
      <c r="BP553" s="1">
        <v>2742</v>
      </c>
      <c r="BQ553" s="1">
        <v>2801</v>
      </c>
      <c r="BR553" s="1">
        <v>2802</v>
      </c>
      <c r="BS553" s="1">
        <v>2803</v>
      </c>
      <c r="BT553" s="1">
        <v>2809</v>
      </c>
      <c r="BU553" s="1">
        <v>6</v>
      </c>
      <c r="BV553" s="1" t="b">
        <v>0</v>
      </c>
    </row>
    <row r="554" spans="1:74" x14ac:dyDescent="0.2">
      <c r="A554" s="1">
        <f>IF(ISERROR(SEARCH(Lookup!B$3,All!G554)),A553,A553+1)</f>
        <v>553</v>
      </c>
      <c r="B554" s="1" t="s">
        <v>3325</v>
      </c>
      <c r="C554" s="1" t="s">
        <v>3658</v>
      </c>
      <c r="D554" s="1" t="s">
        <v>3985</v>
      </c>
      <c r="E554" s="1" t="s">
        <v>53</v>
      </c>
      <c r="F554" s="1" t="s">
        <v>54</v>
      </c>
      <c r="G554" s="1" t="s">
        <v>513</v>
      </c>
      <c r="H554" s="1">
        <v>0</v>
      </c>
      <c r="I554" s="1">
        <v>0</v>
      </c>
      <c r="J554" s="1">
        <v>0</v>
      </c>
      <c r="K554" s="1">
        <v>1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8462</v>
      </c>
      <c r="U554" s="1">
        <v>664</v>
      </c>
      <c r="V554" s="3">
        <v>0.8931</v>
      </c>
      <c r="W554" s="3">
        <v>9.4879500000000005E-2</v>
      </c>
      <c r="X554" s="3">
        <v>0.13600000000000001</v>
      </c>
      <c r="Y554" s="3">
        <v>1.2E-2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1</v>
      </c>
      <c r="AH554" s="1">
        <v>1</v>
      </c>
      <c r="AI554" s="1">
        <v>0</v>
      </c>
      <c r="AJ554" s="1">
        <v>0</v>
      </c>
      <c r="AK554" s="1">
        <v>0</v>
      </c>
      <c r="AL554" s="1">
        <v>0</v>
      </c>
      <c r="AM554" s="1">
        <v>98</v>
      </c>
      <c r="AN554" s="3">
        <v>83.2428981475</v>
      </c>
      <c r="AO554" s="3">
        <v>14.7571018525</v>
      </c>
      <c r="AP554" s="1" t="s">
        <v>6925</v>
      </c>
      <c r="AQ554" s="1">
        <v>43</v>
      </c>
      <c r="AR554" s="1">
        <v>321</v>
      </c>
      <c r="AS554" s="1">
        <v>659</v>
      </c>
      <c r="AT554" s="1">
        <v>702</v>
      </c>
      <c r="AU554" s="1">
        <v>819</v>
      </c>
      <c r="AV554" s="1">
        <v>896</v>
      </c>
      <c r="AW554" s="1">
        <v>1312</v>
      </c>
      <c r="AX554" s="1">
        <v>1401</v>
      </c>
      <c r="AY554" s="1">
        <v>1418</v>
      </c>
      <c r="AZ554" s="1">
        <v>1531</v>
      </c>
      <c r="BA554" s="1">
        <v>1678</v>
      </c>
      <c r="BB554" s="1">
        <v>1767</v>
      </c>
      <c r="BC554" s="1">
        <v>1772</v>
      </c>
      <c r="BD554" s="1">
        <v>1995</v>
      </c>
      <c r="BE554" s="1">
        <v>2037</v>
      </c>
      <c r="BF554" s="1">
        <v>2049</v>
      </c>
      <c r="BG554" s="1">
        <v>2078</v>
      </c>
      <c r="BH554" s="1">
        <v>2089</v>
      </c>
      <c r="BI554" s="1">
        <v>2132</v>
      </c>
      <c r="BJ554" s="1">
        <v>2173</v>
      </c>
      <c r="BK554" s="1">
        <v>2174</v>
      </c>
      <c r="BL554" s="1">
        <v>2178</v>
      </c>
      <c r="BM554" s="1">
        <v>2244</v>
      </c>
      <c r="BN554" s="1">
        <v>2334</v>
      </c>
      <c r="BO554" s="1">
        <v>2377</v>
      </c>
      <c r="BP554" s="1">
        <v>2380</v>
      </c>
      <c r="BQ554" s="1">
        <v>2394</v>
      </c>
      <c r="BR554" s="1">
        <v>2407</v>
      </c>
      <c r="BS554" s="1">
        <v>2515</v>
      </c>
      <c r="BT554" s="1">
        <v>2519</v>
      </c>
      <c r="BU554" s="1">
        <v>1</v>
      </c>
      <c r="BV554" s="1" t="b">
        <v>1</v>
      </c>
    </row>
    <row r="555" spans="1:74" x14ac:dyDescent="0.2">
      <c r="A555" s="1">
        <f>IF(ISERROR(SEARCH(Lookup!B$3,All!G555)),A554,A554+1)</f>
        <v>554</v>
      </c>
      <c r="B555" s="1" t="s">
        <v>3325</v>
      </c>
      <c r="C555" s="1" t="s">
        <v>3658</v>
      </c>
      <c r="D555" s="1" t="s">
        <v>3986</v>
      </c>
      <c r="E555" s="1" t="s">
        <v>53</v>
      </c>
      <c r="F555" s="1" t="s">
        <v>54</v>
      </c>
      <c r="G555" s="1" t="s">
        <v>512</v>
      </c>
      <c r="H555" s="1">
        <v>0</v>
      </c>
      <c r="I555" s="1">
        <v>0</v>
      </c>
      <c r="J555" s="1">
        <v>0</v>
      </c>
      <c r="K555" s="1">
        <v>1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8462</v>
      </c>
      <c r="U555" s="1">
        <v>1327</v>
      </c>
      <c r="V555" s="3">
        <v>0.90049999999999997</v>
      </c>
      <c r="W555" s="3">
        <v>5.9532799999999997E-2</v>
      </c>
      <c r="X555" s="3">
        <v>0.11899999999999999</v>
      </c>
      <c r="Y555" s="3">
        <v>6.0000000000000001E-3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1</v>
      </c>
      <c r="AJ555" s="1">
        <v>1</v>
      </c>
      <c r="AK555" s="1">
        <v>1</v>
      </c>
      <c r="AL555" s="1">
        <v>1</v>
      </c>
      <c r="AM555" s="1">
        <v>91</v>
      </c>
      <c r="AN555" s="3">
        <v>86.691447764000003</v>
      </c>
      <c r="AO555" s="3">
        <v>4.308552235999997</v>
      </c>
      <c r="AP555" s="1" t="s">
        <v>6925</v>
      </c>
      <c r="AQ555" s="1">
        <v>28</v>
      </c>
      <c r="AR555" s="1">
        <v>108</v>
      </c>
      <c r="AS555" s="1">
        <v>127</v>
      </c>
      <c r="AT555" s="1">
        <v>211</v>
      </c>
      <c r="AU555" s="1">
        <v>225</v>
      </c>
      <c r="AV555" s="1">
        <v>446</v>
      </c>
      <c r="AW555" s="1">
        <v>548</v>
      </c>
      <c r="AX555" s="1">
        <v>574</v>
      </c>
      <c r="AY555" s="1">
        <v>594</v>
      </c>
      <c r="AZ555" s="1">
        <v>637</v>
      </c>
      <c r="BA555" s="1">
        <v>748</v>
      </c>
      <c r="BB555" s="1">
        <v>766</v>
      </c>
      <c r="BC555" s="1">
        <v>875</v>
      </c>
      <c r="BD555" s="1">
        <v>898</v>
      </c>
      <c r="BE555" s="1">
        <v>913</v>
      </c>
      <c r="BF555" s="1">
        <v>923</v>
      </c>
      <c r="BG555" s="1">
        <v>1214</v>
      </c>
      <c r="BH555" s="1">
        <v>1382</v>
      </c>
      <c r="BI555" s="1">
        <v>1587</v>
      </c>
      <c r="BJ555" s="1">
        <v>1606</v>
      </c>
      <c r="BK555" s="1">
        <v>1631</v>
      </c>
      <c r="BL555" s="1">
        <v>1647</v>
      </c>
      <c r="BM555" s="1">
        <v>1940</v>
      </c>
      <c r="BN555" s="1">
        <v>1949</v>
      </c>
      <c r="BO555" s="1">
        <v>1996</v>
      </c>
      <c r="BP555" s="1">
        <v>2046</v>
      </c>
      <c r="BQ555" s="1">
        <v>2076</v>
      </c>
      <c r="BR555" s="1">
        <v>2194</v>
      </c>
      <c r="BS555" s="1">
        <v>2658</v>
      </c>
      <c r="BT555" s="1">
        <v>2668</v>
      </c>
      <c r="BU555" s="1">
        <v>2</v>
      </c>
      <c r="BV555" s="1" t="b">
        <v>1</v>
      </c>
    </row>
    <row r="556" spans="1:74" x14ac:dyDescent="0.2">
      <c r="A556" s="1">
        <f>IF(ISERROR(SEARCH(Lookup!B$3,All!G556)),A555,A555+1)</f>
        <v>555</v>
      </c>
      <c r="B556" s="1" t="s">
        <v>3420</v>
      </c>
      <c r="C556" s="1" t="s">
        <v>3699</v>
      </c>
      <c r="D556" s="1" t="s">
        <v>3987</v>
      </c>
      <c r="E556" s="1" t="s">
        <v>123</v>
      </c>
      <c r="F556" s="1" t="s">
        <v>274</v>
      </c>
      <c r="G556" s="1" t="s">
        <v>900</v>
      </c>
      <c r="H556" s="1">
        <v>0</v>
      </c>
      <c r="I556" s="1">
        <v>0</v>
      </c>
      <c r="J556" s="1">
        <v>0</v>
      </c>
      <c r="K556" s="1">
        <v>1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7961</v>
      </c>
      <c r="U556" s="1">
        <v>322</v>
      </c>
      <c r="V556" s="3">
        <v>0.56520000000000004</v>
      </c>
      <c r="W556" s="3">
        <v>0.43167699999999998</v>
      </c>
      <c r="X556" s="3">
        <v>0.16500000000000001</v>
      </c>
      <c r="Y556" s="3">
        <v>6.0999999999999999E-2</v>
      </c>
      <c r="Z556" s="1">
        <v>1</v>
      </c>
      <c r="AA556" s="1">
        <v>1</v>
      </c>
      <c r="AB556" s="1">
        <v>1</v>
      </c>
      <c r="AC556" s="1">
        <v>1</v>
      </c>
      <c r="AD556" s="1">
        <v>1</v>
      </c>
      <c r="AE556" s="1">
        <v>1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40</v>
      </c>
      <c r="AN556" s="3">
        <v>51.758487885000001</v>
      </c>
      <c r="AO556" s="3">
        <v>-11.758487885000001</v>
      </c>
      <c r="AP556" s="1" t="s">
        <v>6925</v>
      </c>
      <c r="AQ556" s="1">
        <v>22</v>
      </c>
      <c r="AR556" s="1">
        <v>117</v>
      </c>
      <c r="AS556" s="1">
        <v>177</v>
      </c>
      <c r="AT556" s="1">
        <v>304</v>
      </c>
      <c r="AU556" s="1">
        <v>495</v>
      </c>
      <c r="AV556" s="1">
        <v>542</v>
      </c>
      <c r="AW556" s="1">
        <v>678</v>
      </c>
      <c r="AX556" s="1">
        <v>762</v>
      </c>
      <c r="AY556" s="1">
        <v>1021</v>
      </c>
      <c r="AZ556" s="1">
        <v>1262</v>
      </c>
      <c r="BA556" s="1">
        <v>1553</v>
      </c>
      <c r="BB556" s="1">
        <v>1571</v>
      </c>
      <c r="BC556" s="1">
        <v>1628</v>
      </c>
      <c r="BD556" s="1">
        <v>1648</v>
      </c>
      <c r="BE556" s="1">
        <v>1712</v>
      </c>
      <c r="BF556" s="1">
        <v>1713</v>
      </c>
      <c r="BG556" s="1">
        <v>1819</v>
      </c>
      <c r="BH556" s="1">
        <v>1840</v>
      </c>
      <c r="BI556" s="1">
        <v>1902</v>
      </c>
      <c r="BJ556" s="1">
        <v>2080</v>
      </c>
      <c r="BK556" s="1">
        <v>2126</v>
      </c>
      <c r="BL556" s="1">
        <v>2182</v>
      </c>
      <c r="BM556" s="1">
        <v>2234</v>
      </c>
      <c r="BN556" s="1">
        <v>2250</v>
      </c>
      <c r="BO556" s="1">
        <v>2251</v>
      </c>
      <c r="BP556" s="1">
        <v>2252</v>
      </c>
      <c r="BQ556" s="1">
        <v>2367</v>
      </c>
      <c r="BR556" s="1">
        <v>2444</v>
      </c>
      <c r="BS556" s="1">
        <v>2589</v>
      </c>
      <c r="BT556" s="1">
        <v>2805</v>
      </c>
      <c r="BU556" s="1">
        <v>15</v>
      </c>
      <c r="BV556" s="1" t="b">
        <v>0</v>
      </c>
    </row>
    <row r="557" spans="1:74" x14ac:dyDescent="0.2">
      <c r="A557" s="1">
        <f>IF(ISERROR(SEARCH(Lookup!B$3,All!G557)),A556,A556+1)</f>
        <v>556</v>
      </c>
      <c r="B557" s="1" t="s">
        <v>3442</v>
      </c>
      <c r="C557" s="1" t="s">
        <v>3443</v>
      </c>
      <c r="D557" s="1" t="s">
        <v>3988</v>
      </c>
      <c r="E557" s="1" t="s">
        <v>78</v>
      </c>
      <c r="F557" s="1" t="s">
        <v>165</v>
      </c>
      <c r="G557" s="1" t="s">
        <v>901</v>
      </c>
      <c r="H557" s="1">
        <v>0</v>
      </c>
      <c r="I557" s="1">
        <v>1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7835</v>
      </c>
      <c r="U557" s="1">
        <v>290</v>
      </c>
      <c r="V557" s="3">
        <v>0.38619999999999999</v>
      </c>
      <c r="W557" s="3">
        <v>0.81656810000000002</v>
      </c>
      <c r="X557" s="3">
        <v>0.222</v>
      </c>
      <c r="Y557" s="3">
        <v>8.8999999999999996E-2</v>
      </c>
      <c r="Z557" s="1">
        <v>1</v>
      </c>
      <c r="AA557" s="1">
        <v>1</v>
      </c>
      <c r="AB557" s="1">
        <v>1</v>
      </c>
      <c r="AC557" s="1">
        <v>1</v>
      </c>
      <c r="AD557" s="1">
        <v>1</v>
      </c>
      <c r="AE557" s="1">
        <v>1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15</v>
      </c>
      <c r="AN557" s="3">
        <v>16.990467790499984</v>
      </c>
      <c r="AO557" s="3">
        <v>-1.9904677904999843</v>
      </c>
      <c r="AP557" s="1" t="s">
        <v>6925</v>
      </c>
      <c r="AQ557" s="1">
        <v>61</v>
      </c>
      <c r="AR557" s="1">
        <v>140</v>
      </c>
      <c r="AS557" s="1">
        <v>229</v>
      </c>
      <c r="AT557" s="1">
        <v>247</v>
      </c>
      <c r="AU557" s="1">
        <v>370</v>
      </c>
      <c r="AV557" s="1">
        <v>524</v>
      </c>
      <c r="AW557" s="1">
        <v>557</v>
      </c>
      <c r="AX557" s="1">
        <v>578</v>
      </c>
      <c r="AY557" s="1">
        <v>608</v>
      </c>
      <c r="AZ557" s="1">
        <v>831</v>
      </c>
      <c r="BA557" s="1">
        <v>862</v>
      </c>
      <c r="BB557" s="1">
        <v>866</v>
      </c>
      <c r="BC557" s="1">
        <v>947</v>
      </c>
      <c r="BD557" s="1">
        <v>989</v>
      </c>
      <c r="BE557" s="1">
        <v>1063</v>
      </c>
      <c r="BF557" s="1">
        <v>1121</v>
      </c>
      <c r="BG557" s="1">
        <v>1138</v>
      </c>
      <c r="BH557" s="1">
        <v>1242</v>
      </c>
      <c r="BI557" s="1">
        <v>1293</v>
      </c>
      <c r="BJ557" s="1">
        <v>1325</v>
      </c>
      <c r="BK557" s="1">
        <v>1326</v>
      </c>
      <c r="BL557" s="1">
        <v>1362</v>
      </c>
      <c r="BM557" s="1">
        <v>1428</v>
      </c>
      <c r="BN557" s="1">
        <v>1444</v>
      </c>
      <c r="BO557" s="1">
        <v>1690</v>
      </c>
      <c r="BP557" s="1">
        <v>2218</v>
      </c>
      <c r="BQ557" s="1">
        <v>2393</v>
      </c>
      <c r="BR557" s="1">
        <v>2609</v>
      </c>
      <c r="BS557" s="1">
        <v>2671</v>
      </c>
      <c r="BT557" s="1">
        <v>2703</v>
      </c>
      <c r="BU557" s="1">
        <v>15</v>
      </c>
      <c r="BV557" s="1" t="b">
        <v>0</v>
      </c>
    </row>
    <row r="558" spans="1:74" x14ac:dyDescent="0.2">
      <c r="A558" s="1">
        <f>IF(ISERROR(SEARCH(Lookup!B$3,All!G558)),A557,A557+1)</f>
        <v>557</v>
      </c>
      <c r="B558" s="1" t="s">
        <v>3442</v>
      </c>
      <c r="C558" s="1" t="s">
        <v>3443</v>
      </c>
      <c r="D558" s="1" t="s">
        <v>3989</v>
      </c>
      <c r="E558" s="1" t="s">
        <v>78</v>
      </c>
      <c r="F558" s="1" t="s">
        <v>165</v>
      </c>
      <c r="G558" s="1" t="s">
        <v>902</v>
      </c>
      <c r="H558" s="1">
        <v>0</v>
      </c>
      <c r="I558" s="1">
        <v>1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7835</v>
      </c>
      <c r="U558" s="1">
        <v>243</v>
      </c>
      <c r="V558" s="3">
        <v>0.1605</v>
      </c>
      <c r="W558" s="3">
        <v>0.79835389999999995</v>
      </c>
      <c r="X558" s="3">
        <v>0.218</v>
      </c>
      <c r="Y558" s="3">
        <v>8.2000000000000003E-2</v>
      </c>
      <c r="Z558" s="1">
        <v>1</v>
      </c>
      <c r="AA558" s="1">
        <v>1</v>
      </c>
      <c r="AB558" s="1">
        <v>1</v>
      </c>
      <c r="AC558" s="1">
        <v>1</v>
      </c>
      <c r="AD558" s="1">
        <v>1</v>
      </c>
      <c r="AE558" s="1">
        <v>1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17</v>
      </c>
      <c r="AN558" s="3">
        <v>15.799231319500008</v>
      </c>
      <c r="AO558" s="3">
        <v>1.2007686804999924</v>
      </c>
      <c r="AP558" s="1" t="s">
        <v>6925</v>
      </c>
      <c r="AQ558" s="1">
        <v>61</v>
      </c>
      <c r="AR558" s="1">
        <v>140</v>
      </c>
      <c r="AS558" s="1">
        <v>176</v>
      </c>
      <c r="AT558" s="1">
        <v>181</v>
      </c>
      <c r="AU558" s="1">
        <v>229</v>
      </c>
      <c r="AV558" s="1">
        <v>247</v>
      </c>
      <c r="AW558" s="1">
        <v>350</v>
      </c>
      <c r="AX558" s="1">
        <v>370</v>
      </c>
      <c r="AY558" s="1">
        <v>411</v>
      </c>
      <c r="AZ558" s="1">
        <v>556</v>
      </c>
      <c r="BA558" s="1">
        <v>578</v>
      </c>
      <c r="BB558" s="1">
        <v>608</v>
      </c>
      <c r="BC558" s="1">
        <v>831</v>
      </c>
      <c r="BD558" s="1">
        <v>866</v>
      </c>
      <c r="BE558" s="1">
        <v>947</v>
      </c>
      <c r="BF558" s="1">
        <v>989</v>
      </c>
      <c r="BG558" s="1">
        <v>1063</v>
      </c>
      <c r="BH558" s="1">
        <v>1121</v>
      </c>
      <c r="BI558" s="1">
        <v>1293</v>
      </c>
      <c r="BJ558" s="1">
        <v>1326</v>
      </c>
      <c r="BK558" s="1">
        <v>1362</v>
      </c>
      <c r="BL558" s="1">
        <v>1428</v>
      </c>
      <c r="BM558" s="1">
        <v>1625</v>
      </c>
      <c r="BN558" s="1">
        <v>1798</v>
      </c>
      <c r="BO558" s="1">
        <v>1905</v>
      </c>
      <c r="BP558" s="1">
        <v>2199</v>
      </c>
      <c r="BQ558" s="1">
        <v>2218</v>
      </c>
      <c r="BR558" s="1">
        <v>2393</v>
      </c>
      <c r="BS558" s="1">
        <v>2671</v>
      </c>
      <c r="BT558" s="1">
        <v>2703</v>
      </c>
      <c r="BU558" s="1">
        <v>11</v>
      </c>
      <c r="BV558" s="1" t="b">
        <v>0</v>
      </c>
    </row>
    <row r="559" spans="1:74" x14ac:dyDescent="0.2">
      <c r="A559" s="1">
        <f>IF(ISERROR(SEARCH(Lookup!B$3,All!G559)),A558,A558+1)</f>
        <v>558</v>
      </c>
      <c r="B559" s="1" t="s">
        <v>3416</v>
      </c>
      <c r="C559" s="1" t="s">
        <v>3417</v>
      </c>
      <c r="D559" s="1" t="s">
        <v>3990</v>
      </c>
      <c r="E559" s="1" t="s">
        <v>50</v>
      </c>
      <c r="F559" s="1" t="s">
        <v>51</v>
      </c>
      <c r="G559" s="1" t="s">
        <v>903</v>
      </c>
      <c r="H559" s="1">
        <v>0</v>
      </c>
      <c r="I559" s="1">
        <v>1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9490</v>
      </c>
      <c r="U559" s="1">
        <v>663</v>
      </c>
      <c r="V559" s="3">
        <v>0.68479999999999996</v>
      </c>
      <c r="W559" s="3">
        <v>0.1779789</v>
      </c>
      <c r="X559" s="3">
        <v>0.157</v>
      </c>
      <c r="Y559" s="3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1</v>
      </c>
      <c r="AG559" s="1">
        <v>1</v>
      </c>
      <c r="AH559" s="1">
        <v>1</v>
      </c>
      <c r="AI559" s="1">
        <v>0</v>
      </c>
      <c r="AJ559" s="1">
        <v>0</v>
      </c>
      <c r="AK559" s="1">
        <v>0</v>
      </c>
      <c r="AL559" s="1">
        <v>0</v>
      </c>
      <c r="AM559" s="1">
        <v>76</v>
      </c>
      <c r="AN559" s="3">
        <v>73.1900684445</v>
      </c>
      <c r="AO559" s="3">
        <v>2.8099315555000004</v>
      </c>
      <c r="AP559" s="1" t="s">
        <v>6925</v>
      </c>
      <c r="AQ559" s="1">
        <v>43</v>
      </c>
      <c r="AR559" s="1">
        <v>69</v>
      </c>
      <c r="AS559" s="1">
        <v>180</v>
      </c>
      <c r="AT559" s="1">
        <v>321</v>
      </c>
      <c r="AU559" s="1">
        <v>553</v>
      </c>
      <c r="AV559" s="1">
        <v>659</v>
      </c>
      <c r="AW559" s="1">
        <v>670</v>
      </c>
      <c r="AX559" s="1">
        <v>896</v>
      </c>
      <c r="AY559" s="1">
        <v>1245</v>
      </c>
      <c r="AZ559" s="1">
        <v>1292</v>
      </c>
      <c r="BA559" s="1">
        <v>1460</v>
      </c>
      <c r="BB559" s="1">
        <v>1558</v>
      </c>
      <c r="BC559" s="1">
        <v>1630</v>
      </c>
      <c r="BD559" s="1">
        <v>1636</v>
      </c>
      <c r="BE559" s="1">
        <v>1671</v>
      </c>
      <c r="BF559" s="1">
        <v>1678</v>
      </c>
      <c r="BG559" s="1">
        <v>1772</v>
      </c>
      <c r="BH559" s="1">
        <v>1886</v>
      </c>
      <c r="BI559" s="1">
        <v>1922</v>
      </c>
      <c r="BJ559" s="1">
        <v>1944</v>
      </c>
      <c r="BK559" s="1">
        <v>1956</v>
      </c>
      <c r="BL559" s="1">
        <v>2071</v>
      </c>
      <c r="BM559" s="1">
        <v>2078</v>
      </c>
      <c r="BN559" s="1">
        <v>2132</v>
      </c>
      <c r="BO559" s="1">
        <v>2140</v>
      </c>
      <c r="BP559" s="1">
        <v>2173</v>
      </c>
      <c r="BQ559" s="1">
        <v>2377</v>
      </c>
      <c r="BR559" s="1">
        <v>2407</v>
      </c>
      <c r="BS559" s="1">
        <v>2519</v>
      </c>
      <c r="BT559" s="1">
        <v>2817</v>
      </c>
      <c r="BU559" s="1">
        <v>18</v>
      </c>
      <c r="BV559" s="1" t="b">
        <v>0</v>
      </c>
    </row>
    <row r="560" spans="1:74" x14ac:dyDescent="0.2">
      <c r="A560" s="1">
        <f>IF(ISERROR(SEARCH(Lookup!B$3,All!G560)),A559,A559+1)</f>
        <v>559</v>
      </c>
      <c r="B560" s="1" t="s">
        <v>3468</v>
      </c>
      <c r="C560" s="1" t="s">
        <v>3631</v>
      </c>
      <c r="D560" s="1" t="s">
        <v>3991</v>
      </c>
      <c r="E560" s="1" t="s">
        <v>89</v>
      </c>
      <c r="F560" s="1" t="s">
        <v>590</v>
      </c>
      <c r="G560" s="1" t="s">
        <v>904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1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7417</v>
      </c>
      <c r="U560" s="1">
        <v>675</v>
      </c>
      <c r="V560" s="3">
        <v>0.93330000000000002</v>
      </c>
      <c r="W560" s="3">
        <v>0.29037039999999997</v>
      </c>
      <c r="X560" s="3">
        <v>8.1000000000000003E-2</v>
      </c>
      <c r="Y560" s="3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1</v>
      </c>
      <c r="AG560" s="1">
        <v>1</v>
      </c>
      <c r="AH560" s="1">
        <v>1</v>
      </c>
      <c r="AI560" s="1">
        <v>0</v>
      </c>
      <c r="AJ560" s="1">
        <v>0</v>
      </c>
      <c r="AK560" s="1">
        <v>0</v>
      </c>
      <c r="AL560" s="1">
        <v>0</v>
      </c>
      <c r="AM560" s="1">
        <v>73</v>
      </c>
      <c r="AN560" s="3">
        <v>69.739647152000003</v>
      </c>
      <c r="AO560" s="3">
        <v>3.2603528479999966</v>
      </c>
      <c r="AP560" s="1" t="s">
        <v>6925</v>
      </c>
      <c r="AQ560" s="1">
        <v>83</v>
      </c>
      <c r="AR560" s="1">
        <v>401</v>
      </c>
      <c r="AS560" s="1">
        <v>593</v>
      </c>
      <c r="AT560" s="1">
        <v>834</v>
      </c>
      <c r="AU560" s="1">
        <v>852</v>
      </c>
      <c r="AV560" s="1">
        <v>886</v>
      </c>
      <c r="AW560" s="1">
        <v>905</v>
      </c>
      <c r="AX560" s="1">
        <v>1022</v>
      </c>
      <c r="AY560" s="1">
        <v>1023</v>
      </c>
      <c r="AZ560" s="1">
        <v>1037</v>
      </c>
      <c r="BA560" s="1">
        <v>1038</v>
      </c>
      <c r="BB560" s="1">
        <v>1039</v>
      </c>
      <c r="BC560" s="1">
        <v>1090</v>
      </c>
      <c r="BD560" s="1">
        <v>1125</v>
      </c>
      <c r="BE560" s="1">
        <v>1401</v>
      </c>
      <c r="BF560" s="1">
        <v>1474</v>
      </c>
      <c r="BG560" s="1">
        <v>1503</v>
      </c>
      <c r="BH560" s="1">
        <v>1611</v>
      </c>
      <c r="BI560" s="1">
        <v>1747</v>
      </c>
      <c r="BJ560" s="1">
        <v>1780</v>
      </c>
      <c r="BK560" s="1">
        <v>1963</v>
      </c>
      <c r="BL560" s="1">
        <v>1980</v>
      </c>
      <c r="BM560" s="1">
        <v>2043</v>
      </c>
      <c r="BN560" s="1">
        <v>2067</v>
      </c>
      <c r="BO560" s="1">
        <v>2141</v>
      </c>
      <c r="BP560" s="1">
        <v>2380</v>
      </c>
      <c r="BQ560" s="1">
        <v>2403</v>
      </c>
      <c r="BR560" s="1">
        <v>2441</v>
      </c>
      <c r="BS560" s="1">
        <v>2546</v>
      </c>
      <c r="BT560" s="1">
        <v>2547</v>
      </c>
      <c r="BU560" s="1">
        <v>13</v>
      </c>
      <c r="BV560" s="1" t="b">
        <v>0</v>
      </c>
    </row>
    <row r="561" spans="1:74" x14ac:dyDescent="0.2">
      <c r="A561" s="1">
        <f>IF(ISERROR(SEARCH(Lookup!B$3,All!G561)),A560,A560+1)</f>
        <v>560</v>
      </c>
      <c r="B561" s="1" t="s">
        <v>3716</v>
      </c>
      <c r="C561" s="1" t="s">
        <v>3992</v>
      </c>
      <c r="D561" s="1" t="s">
        <v>3993</v>
      </c>
      <c r="E561" s="1" t="s">
        <v>664</v>
      </c>
      <c r="F561" s="1" t="s">
        <v>905</v>
      </c>
      <c r="G561" s="1" t="s">
        <v>906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1</v>
      </c>
      <c r="Q561" s="1">
        <v>0</v>
      </c>
      <c r="R561" s="1">
        <v>0</v>
      </c>
      <c r="S561" s="1">
        <v>0</v>
      </c>
      <c r="T561" s="1">
        <v>7615</v>
      </c>
      <c r="U561" s="1">
        <v>440</v>
      </c>
      <c r="V561" s="3">
        <v>0.79769999999999996</v>
      </c>
      <c r="W561" s="3">
        <v>0.57045449999999998</v>
      </c>
      <c r="X561" s="3">
        <v>0.16500000000000001</v>
      </c>
      <c r="Y561" s="3">
        <v>0</v>
      </c>
      <c r="Z561" s="1">
        <v>0</v>
      </c>
      <c r="AA561" s="1">
        <v>0</v>
      </c>
      <c r="AB561" s="1">
        <v>0</v>
      </c>
      <c r="AC561" s="1">
        <v>1</v>
      </c>
      <c r="AD561" s="1">
        <v>1</v>
      </c>
      <c r="AE561" s="1">
        <v>1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50</v>
      </c>
      <c r="AN561" s="3">
        <v>42.680807522500004</v>
      </c>
      <c r="AO561" s="3">
        <v>7.3191924774999961</v>
      </c>
      <c r="AP561" s="1" t="s">
        <v>6925</v>
      </c>
      <c r="AQ561" s="1">
        <v>49</v>
      </c>
      <c r="AR561" s="1">
        <v>142</v>
      </c>
      <c r="AS561" s="1">
        <v>260</v>
      </c>
      <c r="AT561" s="1">
        <v>262</v>
      </c>
      <c r="AU561" s="1">
        <v>275</v>
      </c>
      <c r="AV561" s="1">
        <v>444</v>
      </c>
      <c r="AW561" s="1">
        <v>493</v>
      </c>
      <c r="AX561" s="1">
        <v>573</v>
      </c>
      <c r="AY561" s="1">
        <v>647</v>
      </c>
      <c r="AZ561" s="1">
        <v>835</v>
      </c>
      <c r="BA561" s="1">
        <v>849</v>
      </c>
      <c r="BB561" s="1">
        <v>863</v>
      </c>
      <c r="BC561" s="1">
        <v>869</v>
      </c>
      <c r="BD561" s="1">
        <v>962</v>
      </c>
      <c r="BE561" s="1">
        <v>1068</v>
      </c>
      <c r="BF561" s="1">
        <v>1150</v>
      </c>
      <c r="BG561" s="1">
        <v>1158</v>
      </c>
      <c r="BH561" s="1">
        <v>1233</v>
      </c>
      <c r="BI561" s="1">
        <v>1355</v>
      </c>
      <c r="BJ561" s="1">
        <v>1518</v>
      </c>
      <c r="BK561" s="1">
        <v>1643</v>
      </c>
      <c r="BL561" s="1">
        <v>1665</v>
      </c>
      <c r="BM561" s="1">
        <v>1846</v>
      </c>
      <c r="BN561" s="1">
        <v>2165</v>
      </c>
      <c r="BO561" s="1">
        <v>2280</v>
      </c>
      <c r="BP561" s="1">
        <v>2298</v>
      </c>
      <c r="BQ561" s="1">
        <v>2300</v>
      </c>
      <c r="BR561" s="1">
        <v>2336</v>
      </c>
      <c r="BS561" s="1">
        <v>2732</v>
      </c>
      <c r="BT561" s="1">
        <v>2755</v>
      </c>
      <c r="BU561" s="1">
        <v>17</v>
      </c>
      <c r="BV561" s="1" t="b">
        <v>0</v>
      </c>
    </row>
    <row r="562" spans="1:74" x14ac:dyDescent="0.2">
      <c r="A562" s="1">
        <f>IF(ISERROR(SEARCH(Lookup!B$3,All!G562)),A561,A561+1)</f>
        <v>561</v>
      </c>
      <c r="B562" s="1" t="s">
        <v>3420</v>
      </c>
      <c r="C562" s="1" t="s">
        <v>3780</v>
      </c>
      <c r="D562" s="1" t="s">
        <v>3994</v>
      </c>
      <c r="E562" s="1" t="s">
        <v>123</v>
      </c>
      <c r="F562" s="1" t="s">
        <v>720</v>
      </c>
      <c r="G562" s="1" t="s">
        <v>907</v>
      </c>
      <c r="H562" s="1">
        <v>0</v>
      </c>
      <c r="I562" s="1">
        <v>0</v>
      </c>
      <c r="J562" s="1">
        <v>0</v>
      </c>
      <c r="K562" s="1">
        <v>1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7915</v>
      </c>
      <c r="U562" s="1">
        <v>333</v>
      </c>
      <c r="V562" s="3">
        <v>0.82879999999999998</v>
      </c>
      <c r="W562" s="3">
        <v>0.50450450000000002</v>
      </c>
      <c r="X562" s="3">
        <v>9.6000000000000002E-2</v>
      </c>
      <c r="Y562" s="3">
        <v>0.01</v>
      </c>
      <c r="Z562" s="1">
        <v>1</v>
      </c>
      <c r="AA562" s="1">
        <v>1</v>
      </c>
      <c r="AB562" s="1">
        <v>1</v>
      </c>
      <c r="AC562" s="1">
        <v>1</v>
      </c>
      <c r="AD562" s="1">
        <v>1</v>
      </c>
      <c r="AE562" s="1">
        <v>1</v>
      </c>
      <c r="AF562" s="1">
        <v>1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71</v>
      </c>
      <c r="AN562" s="3">
        <v>50.846690272499998</v>
      </c>
      <c r="AO562" s="3">
        <v>20.153309727500002</v>
      </c>
      <c r="AP562" s="1" t="s">
        <v>6927</v>
      </c>
      <c r="AQ562" s="1">
        <v>18</v>
      </c>
      <c r="AR562" s="1">
        <v>87</v>
      </c>
      <c r="AS562" s="1">
        <v>91</v>
      </c>
      <c r="AT562" s="1">
        <v>199</v>
      </c>
      <c r="AU562" s="1">
        <v>421</v>
      </c>
      <c r="AV562" s="1">
        <v>441</v>
      </c>
      <c r="AW562" s="1">
        <v>550</v>
      </c>
      <c r="AX562" s="1">
        <v>753</v>
      </c>
      <c r="AY562" s="1">
        <v>804</v>
      </c>
      <c r="AZ562" s="1">
        <v>1028</v>
      </c>
      <c r="BA562" s="1">
        <v>1102</v>
      </c>
      <c r="BB562" s="1">
        <v>1331</v>
      </c>
      <c r="BC562" s="1">
        <v>1341</v>
      </c>
      <c r="BD562" s="1">
        <v>1381</v>
      </c>
      <c r="BE562" s="1">
        <v>1423</v>
      </c>
      <c r="BF562" s="1">
        <v>1471</v>
      </c>
      <c r="BG562" s="1">
        <v>1500</v>
      </c>
      <c r="BH562" s="1">
        <v>1568</v>
      </c>
      <c r="BI562" s="1">
        <v>1570</v>
      </c>
      <c r="BJ562" s="1">
        <v>1572</v>
      </c>
      <c r="BK562" s="1">
        <v>1713</v>
      </c>
      <c r="BL562" s="1">
        <v>1776</v>
      </c>
      <c r="BM562" s="1">
        <v>1814</v>
      </c>
      <c r="BN562" s="1">
        <v>1840</v>
      </c>
      <c r="BO562" s="1">
        <v>2091</v>
      </c>
      <c r="BP562" s="1">
        <v>2191</v>
      </c>
      <c r="BQ562" s="1">
        <v>2243</v>
      </c>
      <c r="BR562" s="1">
        <v>2256</v>
      </c>
      <c r="BS562" s="1">
        <v>2411</v>
      </c>
      <c r="BT562" s="1">
        <v>2455</v>
      </c>
      <c r="BU562" s="1">
        <v>9</v>
      </c>
      <c r="BV562" s="1" t="b">
        <v>1</v>
      </c>
    </row>
    <row r="563" spans="1:74" x14ac:dyDescent="0.2">
      <c r="A563" s="1">
        <f>IF(ISERROR(SEARCH(Lookup!B$3,All!G563)),A562,A562+1)</f>
        <v>562</v>
      </c>
      <c r="B563" s="1" t="s">
        <v>3762</v>
      </c>
      <c r="C563" s="1" t="s">
        <v>3995</v>
      </c>
      <c r="D563" s="1" t="s">
        <v>3996</v>
      </c>
      <c r="E563" s="1" t="s">
        <v>223</v>
      </c>
      <c r="F563" s="1" t="s">
        <v>908</v>
      </c>
      <c r="G563" s="1" t="s">
        <v>909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1</v>
      </c>
      <c r="S563" s="1">
        <v>0</v>
      </c>
      <c r="T563" s="1">
        <v>7425</v>
      </c>
      <c r="U563" s="1">
        <v>349</v>
      </c>
      <c r="V563" s="3">
        <v>0.96279999999999999</v>
      </c>
      <c r="W563" s="3">
        <v>0.14326649999999999</v>
      </c>
      <c r="X563" s="3">
        <v>0.113</v>
      </c>
      <c r="Y563" s="3">
        <v>0</v>
      </c>
      <c r="Z563" s="1">
        <v>1</v>
      </c>
      <c r="AA563" s="1">
        <v>1</v>
      </c>
      <c r="AB563" s="1">
        <v>1</v>
      </c>
      <c r="AC563" s="1">
        <v>1</v>
      </c>
      <c r="AD563" s="1">
        <v>1</v>
      </c>
      <c r="AE563" s="1">
        <v>1</v>
      </c>
      <c r="AF563" s="1">
        <v>1</v>
      </c>
      <c r="AG563" s="1">
        <v>1</v>
      </c>
      <c r="AH563" s="1">
        <v>1</v>
      </c>
      <c r="AI563" s="1">
        <v>0</v>
      </c>
      <c r="AJ563" s="1">
        <v>0</v>
      </c>
      <c r="AK563" s="1">
        <v>0</v>
      </c>
      <c r="AL563" s="1">
        <v>0</v>
      </c>
      <c r="AM563" s="1">
        <v>91</v>
      </c>
      <c r="AN563" s="3">
        <v>80.837273082500005</v>
      </c>
      <c r="AO563" s="3">
        <v>10.162726917499995</v>
      </c>
      <c r="AP563" s="1" t="s">
        <v>6925</v>
      </c>
      <c r="AQ563" s="1">
        <v>323</v>
      </c>
      <c r="AR563" s="1">
        <v>423</v>
      </c>
      <c r="AS563" s="1">
        <v>515</v>
      </c>
      <c r="AT563" s="1">
        <v>602</v>
      </c>
      <c r="AU563" s="1">
        <v>674</v>
      </c>
      <c r="AV563" s="1">
        <v>798</v>
      </c>
      <c r="AW563" s="1">
        <v>889</v>
      </c>
      <c r="AX563" s="1">
        <v>939</v>
      </c>
      <c r="AY563" s="1">
        <v>1004</v>
      </c>
      <c r="AZ563" s="1">
        <v>1018</v>
      </c>
      <c r="BA563" s="1">
        <v>1236</v>
      </c>
      <c r="BB563" s="1">
        <v>1288</v>
      </c>
      <c r="BC563" s="1">
        <v>1290</v>
      </c>
      <c r="BD563" s="1">
        <v>1506</v>
      </c>
      <c r="BE563" s="1">
        <v>1529</v>
      </c>
      <c r="BF563" s="1">
        <v>1596</v>
      </c>
      <c r="BG563" s="1">
        <v>1794</v>
      </c>
      <c r="BH563" s="1">
        <v>1953</v>
      </c>
      <c r="BI563" s="1">
        <v>1994</v>
      </c>
      <c r="BJ563" s="1">
        <v>2012</v>
      </c>
      <c r="BK563" s="1">
        <v>2015</v>
      </c>
      <c r="BL563" s="1">
        <v>2032</v>
      </c>
      <c r="BM563" s="1">
        <v>2222</v>
      </c>
      <c r="BN563" s="1">
        <v>2316</v>
      </c>
      <c r="BO563" s="1">
        <v>2319</v>
      </c>
      <c r="BP563" s="1">
        <v>2429</v>
      </c>
      <c r="BQ563" s="1">
        <v>2439</v>
      </c>
      <c r="BR563" s="1">
        <v>2498</v>
      </c>
      <c r="BS563" s="1">
        <v>2538</v>
      </c>
      <c r="BT563" s="1">
        <v>2558</v>
      </c>
      <c r="BU563" s="1">
        <v>5</v>
      </c>
      <c r="BV563" s="1" t="b">
        <v>1</v>
      </c>
    </row>
    <row r="564" spans="1:74" x14ac:dyDescent="0.2">
      <c r="A564" s="1">
        <f>IF(ISERROR(SEARCH(Lookup!B$3,All!G564)),A563,A563+1)</f>
        <v>563</v>
      </c>
      <c r="B564" s="1" t="s">
        <v>3762</v>
      </c>
      <c r="C564" s="1" t="s">
        <v>3995</v>
      </c>
      <c r="D564" s="1" t="s">
        <v>3997</v>
      </c>
      <c r="E564" s="1" t="s">
        <v>223</v>
      </c>
      <c r="F564" s="1" t="s">
        <v>908</v>
      </c>
      <c r="G564" s="1" t="s">
        <v>910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1</v>
      </c>
      <c r="S564" s="1">
        <v>0</v>
      </c>
      <c r="T564" s="1">
        <v>7425</v>
      </c>
      <c r="U564" s="1">
        <v>178</v>
      </c>
      <c r="V564" s="3">
        <v>0.98880000000000001</v>
      </c>
      <c r="W564" s="3">
        <v>0.10112359999999999</v>
      </c>
      <c r="X564" s="3">
        <v>2.3E-2</v>
      </c>
      <c r="Y564" s="3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1</v>
      </c>
      <c r="AJ564" s="1">
        <v>1</v>
      </c>
      <c r="AK564" s="1">
        <v>1</v>
      </c>
      <c r="AL564" s="1">
        <v>1</v>
      </c>
      <c r="AM564" s="1">
        <v>83</v>
      </c>
      <c r="AN564" s="3">
        <v>87.631015817999995</v>
      </c>
      <c r="AO564" s="3">
        <v>-4.6310158179999945</v>
      </c>
      <c r="AP564" s="1" t="s">
        <v>6925</v>
      </c>
      <c r="AQ564" s="1">
        <v>52</v>
      </c>
      <c r="AR564" s="1">
        <v>294</v>
      </c>
      <c r="AS564" s="1">
        <v>567</v>
      </c>
      <c r="AT564" s="1">
        <v>586</v>
      </c>
      <c r="AU564" s="1">
        <v>646</v>
      </c>
      <c r="AV564" s="1">
        <v>675</v>
      </c>
      <c r="AW564" s="1">
        <v>684</v>
      </c>
      <c r="AX564" s="1">
        <v>686</v>
      </c>
      <c r="AY564" s="1">
        <v>710</v>
      </c>
      <c r="AZ564" s="1">
        <v>756</v>
      </c>
      <c r="BA564" s="1">
        <v>841</v>
      </c>
      <c r="BB564" s="1">
        <v>890</v>
      </c>
      <c r="BC564" s="1">
        <v>894</v>
      </c>
      <c r="BD564" s="1">
        <v>917</v>
      </c>
      <c r="BE564" s="1">
        <v>941</v>
      </c>
      <c r="BF564" s="1">
        <v>1005</v>
      </c>
      <c r="BG564" s="1">
        <v>1066</v>
      </c>
      <c r="BH564" s="1">
        <v>1148</v>
      </c>
      <c r="BI564" s="1">
        <v>1221</v>
      </c>
      <c r="BJ564" s="1">
        <v>1289</v>
      </c>
      <c r="BK564" s="1">
        <v>1336</v>
      </c>
      <c r="BL564" s="1">
        <v>1349</v>
      </c>
      <c r="BM564" s="1">
        <v>1426</v>
      </c>
      <c r="BN564" s="1">
        <v>1450</v>
      </c>
      <c r="BO564" s="1">
        <v>1501</v>
      </c>
      <c r="BP564" s="1">
        <v>1602</v>
      </c>
      <c r="BQ564" s="1">
        <v>1746</v>
      </c>
      <c r="BR564" s="1">
        <v>1869</v>
      </c>
      <c r="BS564" s="1">
        <v>1930</v>
      </c>
      <c r="BT564" s="1">
        <v>2095</v>
      </c>
      <c r="BU564" s="1">
        <v>6</v>
      </c>
      <c r="BV564" s="1" t="b">
        <v>1</v>
      </c>
    </row>
    <row r="565" spans="1:74" x14ac:dyDescent="0.2">
      <c r="A565" s="1">
        <f>IF(ISERROR(SEARCH(Lookup!B$3,All!G565)),A564,A564+1)</f>
        <v>564</v>
      </c>
      <c r="B565" s="1" t="s">
        <v>3355</v>
      </c>
      <c r="C565" s="1" t="s">
        <v>3998</v>
      </c>
      <c r="D565" s="1" t="s">
        <v>3999</v>
      </c>
      <c r="E565" s="1" t="s">
        <v>360</v>
      </c>
      <c r="F565" s="1" t="s">
        <v>911</v>
      </c>
      <c r="G565" s="1" t="s">
        <v>912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1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7316</v>
      </c>
      <c r="U565" s="1">
        <v>649</v>
      </c>
      <c r="V565" s="3">
        <v>0.9476</v>
      </c>
      <c r="W565" s="3">
        <v>0.37288139999999997</v>
      </c>
      <c r="X565" s="3">
        <v>0</v>
      </c>
      <c r="Y565" s="3">
        <v>0</v>
      </c>
      <c r="Z565" s="1">
        <v>1</v>
      </c>
      <c r="AA565" s="1">
        <v>1</v>
      </c>
      <c r="AB565" s="1">
        <v>1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63</v>
      </c>
      <c r="AN565" s="3">
        <v>66.049801707</v>
      </c>
      <c r="AO565" s="3">
        <v>-3.0498017070000003</v>
      </c>
      <c r="AP565" s="1" t="s">
        <v>6925</v>
      </c>
      <c r="AQ565" s="1">
        <v>53</v>
      </c>
      <c r="AR565" s="1">
        <v>131</v>
      </c>
      <c r="AS565" s="1">
        <v>133</v>
      </c>
      <c r="AT565" s="1">
        <v>135</v>
      </c>
      <c r="AU565" s="1">
        <v>145</v>
      </c>
      <c r="AV565" s="1">
        <v>191</v>
      </c>
      <c r="AW565" s="1">
        <v>258</v>
      </c>
      <c r="AX565" s="1">
        <v>356</v>
      </c>
      <c r="AY565" s="1">
        <v>497</v>
      </c>
      <c r="AZ565" s="1">
        <v>507</v>
      </c>
      <c r="BA565" s="1">
        <v>519</v>
      </c>
      <c r="BB565" s="1">
        <v>709</v>
      </c>
      <c r="BC565" s="1">
        <v>1052</v>
      </c>
      <c r="BD565" s="1">
        <v>1163</v>
      </c>
      <c r="BE565" s="1">
        <v>1241</v>
      </c>
      <c r="BF565" s="1">
        <v>1275</v>
      </c>
      <c r="BG565" s="1">
        <v>1324</v>
      </c>
      <c r="BH565" s="1">
        <v>1361</v>
      </c>
      <c r="BI565" s="1">
        <v>1366</v>
      </c>
      <c r="BJ565" s="1">
        <v>1583</v>
      </c>
      <c r="BK565" s="1">
        <v>1781</v>
      </c>
      <c r="BL565" s="1">
        <v>1917</v>
      </c>
      <c r="BM565" s="1">
        <v>1972</v>
      </c>
      <c r="BN565" s="1">
        <v>2005</v>
      </c>
      <c r="BO565" s="1">
        <v>2320</v>
      </c>
      <c r="BP565" s="1">
        <v>2400</v>
      </c>
      <c r="BQ565" s="1">
        <v>2423</v>
      </c>
      <c r="BR565" s="1">
        <v>2450</v>
      </c>
      <c r="BS565" s="1">
        <v>2527</v>
      </c>
      <c r="BT565" s="1">
        <v>2556</v>
      </c>
      <c r="BU565" s="1">
        <v>14</v>
      </c>
      <c r="BV565" s="1" t="b">
        <v>0</v>
      </c>
    </row>
    <row r="566" spans="1:74" x14ac:dyDescent="0.2">
      <c r="A566" s="1">
        <f>IF(ISERROR(SEARCH(Lookup!B$3,All!G566)),A565,A565+1)</f>
        <v>565</v>
      </c>
      <c r="B566" s="1" t="s">
        <v>3355</v>
      </c>
      <c r="C566" s="1" t="s">
        <v>3998</v>
      </c>
      <c r="D566" s="1" t="s">
        <v>4000</v>
      </c>
      <c r="E566" s="1" t="s">
        <v>360</v>
      </c>
      <c r="F566" s="1" t="s">
        <v>911</v>
      </c>
      <c r="G566" s="1" t="s">
        <v>913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1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7316</v>
      </c>
      <c r="U566" s="1">
        <v>939</v>
      </c>
      <c r="V566" s="3">
        <v>0.96379999999999999</v>
      </c>
      <c r="W566" s="3">
        <v>0.2630458</v>
      </c>
      <c r="X566" s="3">
        <v>0.11700000000000001</v>
      </c>
      <c r="Y566" s="3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1</v>
      </c>
      <c r="AJ566" s="1">
        <v>1</v>
      </c>
      <c r="AK566" s="1">
        <v>1</v>
      </c>
      <c r="AL566" s="1">
        <v>1</v>
      </c>
      <c r="AM566" s="1">
        <v>63</v>
      </c>
      <c r="AN566" s="3">
        <v>71.070383329000009</v>
      </c>
      <c r="AO566" s="3">
        <v>-8.0703833290000091</v>
      </c>
      <c r="AP566" s="1" t="s">
        <v>6925</v>
      </c>
      <c r="AQ566" s="1">
        <v>149</v>
      </c>
      <c r="AR566" s="1">
        <v>252</v>
      </c>
      <c r="AS566" s="1">
        <v>263</v>
      </c>
      <c r="AT566" s="1">
        <v>287</v>
      </c>
      <c r="AU566" s="1">
        <v>291</v>
      </c>
      <c r="AV566" s="1">
        <v>328</v>
      </c>
      <c r="AW566" s="1">
        <v>337</v>
      </c>
      <c r="AX566" s="1">
        <v>427</v>
      </c>
      <c r="AY566" s="1">
        <v>471</v>
      </c>
      <c r="AZ566" s="1">
        <v>488</v>
      </c>
      <c r="BA566" s="1">
        <v>655</v>
      </c>
      <c r="BB566" s="1">
        <v>926</v>
      </c>
      <c r="BC566" s="1">
        <v>933</v>
      </c>
      <c r="BD566" s="1">
        <v>1053</v>
      </c>
      <c r="BE566" s="1">
        <v>1284</v>
      </c>
      <c r="BF566" s="1">
        <v>1323</v>
      </c>
      <c r="BG566" s="1">
        <v>1327</v>
      </c>
      <c r="BH566" s="1">
        <v>1367</v>
      </c>
      <c r="BI566" s="1">
        <v>1493</v>
      </c>
      <c r="BJ566" s="1">
        <v>1579</v>
      </c>
      <c r="BK566" s="1">
        <v>1601</v>
      </c>
      <c r="BL566" s="1">
        <v>1612</v>
      </c>
      <c r="BM566" s="1">
        <v>1656</v>
      </c>
      <c r="BN566" s="1">
        <v>1663</v>
      </c>
      <c r="BO566" s="1">
        <v>1835</v>
      </c>
      <c r="BP566" s="1">
        <v>2065</v>
      </c>
      <c r="BQ566" s="1">
        <v>2111</v>
      </c>
      <c r="BR566" s="1">
        <v>2210</v>
      </c>
      <c r="BS566" s="1">
        <v>2225</v>
      </c>
      <c r="BT566" s="1">
        <v>2330</v>
      </c>
      <c r="BU566" s="1">
        <v>17</v>
      </c>
      <c r="BV566" s="1" t="b">
        <v>0</v>
      </c>
    </row>
    <row r="567" spans="1:74" x14ac:dyDescent="0.2">
      <c r="A567" s="1">
        <f>IF(ISERROR(SEARCH(Lookup!B$3,All!G567)),A566,A566+1)</f>
        <v>566</v>
      </c>
      <c r="B567" s="1" t="s">
        <v>3549</v>
      </c>
      <c r="C567" s="1" t="s">
        <v>4001</v>
      </c>
      <c r="D567" s="1" t="s">
        <v>4002</v>
      </c>
      <c r="E567" s="1" t="s">
        <v>518</v>
      </c>
      <c r="F567" s="1" t="s">
        <v>914</v>
      </c>
      <c r="G567" s="1" t="s">
        <v>915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1</v>
      </c>
      <c r="S567" s="1">
        <v>0</v>
      </c>
      <c r="T567" s="1">
        <v>7316</v>
      </c>
      <c r="U567" s="1">
        <v>261</v>
      </c>
      <c r="V567" s="3">
        <v>0.63219999999999998</v>
      </c>
      <c r="W567" s="3">
        <v>0.67432950000000003</v>
      </c>
      <c r="X567" s="3">
        <v>0</v>
      </c>
      <c r="Y567" s="3">
        <v>0</v>
      </c>
      <c r="Z567" s="1">
        <v>1</v>
      </c>
      <c r="AA567" s="1">
        <v>1</v>
      </c>
      <c r="AB567" s="1">
        <v>1</v>
      </c>
      <c r="AC567" s="1">
        <v>0</v>
      </c>
      <c r="AD567" s="1">
        <v>1</v>
      </c>
      <c r="AE567" s="1">
        <v>1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52</v>
      </c>
      <c r="AN567" s="3">
        <v>37.992051897499998</v>
      </c>
      <c r="AO567" s="3">
        <v>14.007948102500002</v>
      </c>
      <c r="AP567" s="1" t="s">
        <v>6925</v>
      </c>
      <c r="AQ567" s="1">
        <v>42</v>
      </c>
      <c r="AR567" s="1">
        <v>80</v>
      </c>
      <c r="AS567" s="1">
        <v>233</v>
      </c>
      <c r="AT567" s="1">
        <v>325</v>
      </c>
      <c r="AU567" s="1">
        <v>379</v>
      </c>
      <c r="AV567" s="1">
        <v>436</v>
      </c>
      <c r="AW567" s="1">
        <v>447</v>
      </c>
      <c r="AX567" s="1">
        <v>475</v>
      </c>
      <c r="AY567" s="1">
        <v>507</v>
      </c>
      <c r="AZ567" s="1">
        <v>585</v>
      </c>
      <c r="BA567" s="1">
        <v>892</v>
      </c>
      <c r="BB567" s="1">
        <v>955</v>
      </c>
      <c r="BC567" s="1">
        <v>985</v>
      </c>
      <c r="BD567" s="1">
        <v>1078</v>
      </c>
      <c r="BE567" s="1">
        <v>1160</v>
      </c>
      <c r="BF567" s="1">
        <v>1234</v>
      </c>
      <c r="BG567" s="1">
        <v>1306</v>
      </c>
      <c r="BH567" s="1">
        <v>1345</v>
      </c>
      <c r="BI567" s="1">
        <v>1437</v>
      </c>
      <c r="BJ567" s="1">
        <v>1468</v>
      </c>
      <c r="BK567" s="1">
        <v>1521</v>
      </c>
      <c r="BL567" s="1">
        <v>1639</v>
      </c>
      <c r="BM567" s="1">
        <v>1883</v>
      </c>
      <c r="BN567" s="1">
        <v>1894</v>
      </c>
      <c r="BO567" s="1">
        <v>2029</v>
      </c>
      <c r="BP567" s="1">
        <v>2423</v>
      </c>
      <c r="BQ567" s="1">
        <v>2450</v>
      </c>
      <c r="BR567" s="1">
        <v>2522</v>
      </c>
      <c r="BS567" s="1">
        <v>2524</v>
      </c>
      <c r="BT567" s="1">
        <v>2626</v>
      </c>
      <c r="BU567" s="1">
        <v>15</v>
      </c>
      <c r="BV567" s="1" t="b">
        <v>0</v>
      </c>
    </row>
    <row r="568" spans="1:74" x14ac:dyDescent="0.2">
      <c r="A568" s="1">
        <f>IF(ISERROR(SEARCH(Lookup!B$3,All!G568)),A567,A567+1)</f>
        <v>567</v>
      </c>
      <c r="B568" s="1" t="s">
        <v>3349</v>
      </c>
      <c r="C568" s="1" t="s">
        <v>4003</v>
      </c>
      <c r="D568" s="1" t="s">
        <v>4004</v>
      </c>
      <c r="E568" s="1" t="s">
        <v>154</v>
      </c>
      <c r="F568" s="1" t="s">
        <v>916</v>
      </c>
      <c r="G568" s="1" t="s">
        <v>917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1</v>
      </c>
      <c r="R568" s="1">
        <v>0</v>
      </c>
      <c r="S568" s="1">
        <v>0</v>
      </c>
      <c r="T568" s="1">
        <v>7943</v>
      </c>
      <c r="U568" s="1">
        <v>544</v>
      </c>
      <c r="V568" s="3">
        <v>0.95960000000000001</v>
      </c>
      <c r="W568" s="3">
        <v>0.10477939999999999</v>
      </c>
      <c r="X568" s="3">
        <v>6.2E-2</v>
      </c>
      <c r="Y568" s="3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1</v>
      </c>
      <c r="AJ568" s="1">
        <v>1</v>
      </c>
      <c r="AK568" s="1">
        <v>1</v>
      </c>
      <c r="AL568" s="1">
        <v>1</v>
      </c>
      <c r="AM568" s="1">
        <v>95</v>
      </c>
      <c r="AN568" s="3">
        <v>85.647132197000005</v>
      </c>
      <c r="AO568" s="3">
        <v>9.3528678029999952</v>
      </c>
      <c r="AP568" s="1" t="s">
        <v>6925</v>
      </c>
      <c r="AQ568" s="1">
        <v>30</v>
      </c>
      <c r="AR568" s="1">
        <v>71</v>
      </c>
      <c r="AS568" s="1">
        <v>92</v>
      </c>
      <c r="AT568" s="1">
        <v>141</v>
      </c>
      <c r="AU568" s="1">
        <v>166</v>
      </c>
      <c r="AV568" s="1">
        <v>205</v>
      </c>
      <c r="AW568" s="1">
        <v>285</v>
      </c>
      <c r="AX568" s="1">
        <v>400</v>
      </c>
      <c r="AY568" s="1">
        <v>632</v>
      </c>
      <c r="AZ568" s="1">
        <v>664</v>
      </c>
      <c r="BA568" s="1">
        <v>710</v>
      </c>
      <c r="BB568" s="1">
        <v>757</v>
      </c>
      <c r="BC568" s="1">
        <v>772</v>
      </c>
      <c r="BD568" s="1">
        <v>778</v>
      </c>
      <c r="BE568" s="1">
        <v>894</v>
      </c>
      <c r="BF568" s="1">
        <v>904</v>
      </c>
      <c r="BG568" s="1">
        <v>1107</v>
      </c>
      <c r="BH568" s="1">
        <v>1232</v>
      </c>
      <c r="BI568" s="1">
        <v>1277</v>
      </c>
      <c r="BJ568" s="1">
        <v>1307</v>
      </c>
      <c r="BK568" s="1">
        <v>1495</v>
      </c>
      <c r="BL568" s="1">
        <v>1576</v>
      </c>
      <c r="BM568" s="1">
        <v>1687</v>
      </c>
      <c r="BN568" s="1">
        <v>1701</v>
      </c>
      <c r="BO568" s="1">
        <v>2021</v>
      </c>
      <c r="BP568" s="1">
        <v>2023</v>
      </c>
      <c r="BQ568" s="1">
        <v>2133</v>
      </c>
      <c r="BR568" s="1">
        <v>2670</v>
      </c>
      <c r="BS568" s="1">
        <v>2727</v>
      </c>
      <c r="BT568" s="1">
        <v>2756</v>
      </c>
      <c r="BU568" s="1">
        <v>1</v>
      </c>
      <c r="BV568" s="1" t="b">
        <v>1</v>
      </c>
    </row>
    <row r="569" spans="1:74" x14ac:dyDescent="0.2">
      <c r="A569" s="1">
        <f>IF(ISERROR(SEARCH(Lookup!B$3,All!G569)),A568,A568+1)</f>
        <v>568</v>
      </c>
      <c r="B569" s="1" t="s">
        <v>3397</v>
      </c>
      <c r="C569" s="1" t="s">
        <v>4005</v>
      </c>
      <c r="D569" s="1" t="s">
        <v>4006</v>
      </c>
      <c r="E569" s="1" t="s">
        <v>263</v>
      </c>
      <c r="F569" s="1" t="s">
        <v>918</v>
      </c>
      <c r="G569" s="1" t="s">
        <v>919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1</v>
      </c>
      <c r="T569" s="1">
        <v>8220</v>
      </c>
      <c r="U569" s="1">
        <v>287</v>
      </c>
      <c r="V569" s="3">
        <v>0.85709999999999997</v>
      </c>
      <c r="W569" s="3">
        <v>0.54703829999999998</v>
      </c>
      <c r="X569" s="3">
        <v>0.126</v>
      </c>
      <c r="Y569" s="3">
        <v>0</v>
      </c>
      <c r="Z569" s="1">
        <v>1</v>
      </c>
      <c r="AA569" s="1">
        <v>1</v>
      </c>
      <c r="AB569" s="1">
        <v>1</v>
      </c>
      <c r="AC569" s="1">
        <v>1</v>
      </c>
      <c r="AD569" s="1">
        <v>1</v>
      </c>
      <c r="AE569" s="1">
        <v>1</v>
      </c>
      <c r="AF569" s="1">
        <v>1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90</v>
      </c>
      <c r="AN569" s="3">
        <v>46.618459541500009</v>
      </c>
      <c r="AO569" s="3">
        <v>43.381540458499991</v>
      </c>
      <c r="AP569" s="1" t="s">
        <v>6929</v>
      </c>
      <c r="AQ569" s="1">
        <v>63</v>
      </c>
      <c r="AR569" s="1">
        <v>98</v>
      </c>
      <c r="AS569" s="1">
        <v>147</v>
      </c>
      <c r="AT569" s="1">
        <v>217</v>
      </c>
      <c r="AU569" s="1">
        <v>261</v>
      </c>
      <c r="AV569" s="1">
        <v>369</v>
      </c>
      <c r="AW569" s="1">
        <v>521</v>
      </c>
      <c r="AX569" s="1">
        <v>604</v>
      </c>
      <c r="AY569" s="1">
        <v>787</v>
      </c>
      <c r="AZ569" s="1">
        <v>881</v>
      </c>
      <c r="BA569" s="1">
        <v>946</v>
      </c>
      <c r="BB569" s="1">
        <v>1073</v>
      </c>
      <c r="BC569" s="1">
        <v>1218</v>
      </c>
      <c r="BD569" s="1">
        <v>1270</v>
      </c>
      <c r="BE569" s="1">
        <v>1308</v>
      </c>
      <c r="BF569" s="1">
        <v>1528</v>
      </c>
      <c r="BG569" s="1">
        <v>1667</v>
      </c>
      <c r="BH569" s="1">
        <v>1731</v>
      </c>
      <c r="BI569" s="1">
        <v>1763</v>
      </c>
      <c r="BJ569" s="1">
        <v>1811</v>
      </c>
      <c r="BK569" s="1">
        <v>1858</v>
      </c>
      <c r="BL569" s="1">
        <v>2027</v>
      </c>
      <c r="BM569" s="1">
        <v>2031</v>
      </c>
      <c r="BN569" s="1">
        <v>2047</v>
      </c>
      <c r="BO569" s="1">
        <v>2058</v>
      </c>
      <c r="BP569" s="1">
        <v>2059</v>
      </c>
      <c r="BQ569" s="1">
        <v>2066</v>
      </c>
      <c r="BR569" s="1">
        <v>2347</v>
      </c>
      <c r="BS569" s="1">
        <v>2488</v>
      </c>
      <c r="BT569" s="1">
        <v>2661</v>
      </c>
      <c r="BU569" s="1">
        <v>3</v>
      </c>
      <c r="BV569" s="1" t="b">
        <v>1</v>
      </c>
    </row>
    <row r="570" spans="1:74" x14ac:dyDescent="0.2">
      <c r="A570" s="1">
        <f>IF(ISERROR(SEARCH(Lookup!B$3,All!G570)),A569,A569+1)</f>
        <v>569</v>
      </c>
      <c r="B570" s="1" t="s">
        <v>3397</v>
      </c>
      <c r="C570" s="1" t="s">
        <v>4005</v>
      </c>
      <c r="D570" s="1" t="s">
        <v>4007</v>
      </c>
      <c r="E570" s="1" t="s">
        <v>263</v>
      </c>
      <c r="F570" s="1" t="s">
        <v>918</v>
      </c>
      <c r="G570" s="1" t="s">
        <v>920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1</v>
      </c>
      <c r="T570" s="1">
        <v>8220</v>
      </c>
      <c r="U570" s="1">
        <v>263</v>
      </c>
      <c r="V570" s="3">
        <v>0.89729999999999999</v>
      </c>
      <c r="W570" s="3">
        <v>0.52471480000000004</v>
      </c>
      <c r="X570" s="3">
        <v>8.5000000000000006E-2</v>
      </c>
      <c r="Y570" s="3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1</v>
      </c>
      <c r="AH570" s="1">
        <v>1</v>
      </c>
      <c r="AI570" s="1">
        <v>1</v>
      </c>
      <c r="AJ570" s="1">
        <v>1</v>
      </c>
      <c r="AK570" s="1">
        <v>1</v>
      </c>
      <c r="AL570" s="1">
        <v>1</v>
      </c>
      <c r="AM570" s="1">
        <v>45</v>
      </c>
      <c r="AN570" s="3">
        <v>50.305914673999993</v>
      </c>
      <c r="AO570" s="3">
        <v>-5.3059146739999932</v>
      </c>
      <c r="AP570" s="1" t="s">
        <v>6925</v>
      </c>
      <c r="AQ570" s="1">
        <v>64</v>
      </c>
      <c r="AR570" s="1">
        <v>88</v>
      </c>
      <c r="AS570" s="1">
        <v>111</v>
      </c>
      <c r="AT570" s="1">
        <v>126</v>
      </c>
      <c r="AU570" s="1">
        <v>162</v>
      </c>
      <c r="AV570" s="1">
        <v>485</v>
      </c>
      <c r="AW570" s="1">
        <v>492</v>
      </c>
      <c r="AX570" s="1">
        <v>620</v>
      </c>
      <c r="AY570" s="1">
        <v>665</v>
      </c>
      <c r="AZ570" s="1">
        <v>685</v>
      </c>
      <c r="BA570" s="1">
        <v>734</v>
      </c>
      <c r="BB570" s="1">
        <v>788</v>
      </c>
      <c r="BC570" s="1">
        <v>823</v>
      </c>
      <c r="BD570" s="1">
        <v>880</v>
      </c>
      <c r="BE570" s="1">
        <v>1003</v>
      </c>
      <c r="BF570" s="1">
        <v>1025</v>
      </c>
      <c r="BG570" s="1">
        <v>1030</v>
      </c>
      <c r="BH570" s="1">
        <v>1219</v>
      </c>
      <c r="BI570" s="1">
        <v>1271</v>
      </c>
      <c r="BJ570" s="1">
        <v>1299</v>
      </c>
      <c r="BK570" s="1">
        <v>1328</v>
      </c>
      <c r="BL570" s="1">
        <v>1527</v>
      </c>
      <c r="BM570" s="1">
        <v>1564</v>
      </c>
      <c r="BN570" s="1">
        <v>1672</v>
      </c>
      <c r="BO570" s="1">
        <v>1705</v>
      </c>
      <c r="BP570" s="1">
        <v>2014</v>
      </c>
      <c r="BQ570" s="1">
        <v>2084</v>
      </c>
      <c r="BR570" s="1">
        <v>2090</v>
      </c>
      <c r="BS570" s="1">
        <v>2215</v>
      </c>
      <c r="BT570" s="1">
        <v>2264</v>
      </c>
      <c r="BU570" s="1">
        <v>19</v>
      </c>
      <c r="BV570" s="1" t="b">
        <v>0</v>
      </c>
    </row>
    <row r="571" spans="1:74" x14ac:dyDescent="0.2">
      <c r="A571" s="1">
        <f>IF(ISERROR(SEARCH(Lookup!B$3,All!G571)),A570,A570+1)</f>
        <v>570</v>
      </c>
      <c r="B571" s="1" t="s">
        <v>3716</v>
      </c>
      <c r="C571" s="1" t="s">
        <v>3992</v>
      </c>
      <c r="D571" s="1" t="s">
        <v>4008</v>
      </c>
      <c r="E571" s="1" t="s">
        <v>664</v>
      </c>
      <c r="F571" s="1" t="s">
        <v>905</v>
      </c>
      <c r="G571" s="1" t="s">
        <v>921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1</v>
      </c>
      <c r="Q571" s="1">
        <v>0</v>
      </c>
      <c r="R571" s="1">
        <v>0</v>
      </c>
      <c r="S571" s="1">
        <v>0</v>
      </c>
      <c r="T571" s="1">
        <v>7615</v>
      </c>
      <c r="U571" s="1">
        <v>231</v>
      </c>
      <c r="V571" s="3">
        <v>0.90480000000000005</v>
      </c>
      <c r="W571" s="3">
        <v>0.38961040000000002</v>
      </c>
      <c r="X571" s="3">
        <v>0</v>
      </c>
      <c r="Y571" s="3">
        <v>0</v>
      </c>
      <c r="Z571" s="1">
        <v>1</v>
      </c>
      <c r="AA571" s="1">
        <v>1</v>
      </c>
      <c r="AB571" s="1">
        <v>1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88</v>
      </c>
      <c r="AN571" s="3">
        <v>64.188530851999985</v>
      </c>
      <c r="AO571" s="3">
        <v>23.811469148000015</v>
      </c>
      <c r="AP571" s="1" t="s">
        <v>6927</v>
      </c>
      <c r="AQ571" s="1">
        <v>70</v>
      </c>
      <c r="AR571" s="1">
        <v>215</v>
      </c>
      <c r="AS571" s="1">
        <v>233</v>
      </c>
      <c r="AT571" s="1">
        <v>250</v>
      </c>
      <c r="AU571" s="1">
        <v>460</v>
      </c>
      <c r="AV571" s="1">
        <v>507</v>
      </c>
      <c r="AW571" s="1">
        <v>519</v>
      </c>
      <c r="AX571" s="1">
        <v>709</v>
      </c>
      <c r="AY571" s="1">
        <v>835</v>
      </c>
      <c r="AZ571" s="1">
        <v>915</v>
      </c>
      <c r="BA571" s="1">
        <v>916</v>
      </c>
      <c r="BB571" s="1">
        <v>960</v>
      </c>
      <c r="BC571" s="1">
        <v>964</v>
      </c>
      <c r="BD571" s="1">
        <v>1001</v>
      </c>
      <c r="BE571" s="1">
        <v>1151</v>
      </c>
      <c r="BF571" s="1">
        <v>1275</v>
      </c>
      <c r="BG571" s="1">
        <v>1399</v>
      </c>
      <c r="BH571" s="1">
        <v>1461</v>
      </c>
      <c r="BI571" s="1">
        <v>1719</v>
      </c>
      <c r="BJ571" s="1">
        <v>1917</v>
      </c>
      <c r="BK571" s="1">
        <v>1972</v>
      </c>
      <c r="BL571" s="1">
        <v>1981</v>
      </c>
      <c r="BM571" s="1">
        <v>2179</v>
      </c>
      <c r="BN571" s="1">
        <v>2220</v>
      </c>
      <c r="BO571" s="1">
        <v>2320</v>
      </c>
      <c r="BP571" s="1">
        <v>2423</v>
      </c>
      <c r="BQ571" s="1">
        <v>2450</v>
      </c>
      <c r="BR571" s="1">
        <v>2452</v>
      </c>
      <c r="BS571" s="1">
        <v>2556</v>
      </c>
      <c r="BT571" s="1">
        <v>2731</v>
      </c>
      <c r="BU571" s="1">
        <v>6</v>
      </c>
      <c r="BV571" s="1" t="b">
        <v>1</v>
      </c>
    </row>
    <row r="572" spans="1:74" x14ac:dyDescent="0.2">
      <c r="A572" s="1">
        <f>IF(ISERROR(SEARCH(Lookup!B$3,All!G572)),A571,A571+1)</f>
        <v>571</v>
      </c>
      <c r="B572" s="1" t="s">
        <v>3305</v>
      </c>
      <c r="C572" s="1" t="s">
        <v>3629</v>
      </c>
      <c r="D572" s="1" t="s">
        <v>4009</v>
      </c>
      <c r="E572" s="1" t="s">
        <v>47</v>
      </c>
      <c r="F572" s="1" t="s">
        <v>67</v>
      </c>
      <c r="G572" s="1" t="s">
        <v>922</v>
      </c>
      <c r="H572" s="1">
        <v>0</v>
      </c>
      <c r="I572" s="1">
        <v>0</v>
      </c>
      <c r="J572" s="1">
        <v>1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8277</v>
      </c>
      <c r="U572" s="1">
        <v>1905</v>
      </c>
      <c r="V572" s="3">
        <v>0.85770000000000002</v>
      </c>
      <c r="W572" s="3">
        <v>0.2913386</v>
      </c>
      <c r="X572" s="3">
        <v>6.8000000000000005E-2</v>
      </c>
      <c r="Y572" s="3">
        <v>8.0000000000000002E-3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1</v>
      </c>
      <c r="AJ572" s="1">
        <v>1</v>
      </c>
      <c r="AK572" s="1">
        <v>1</v>
      </c>
      <c r="AL572" s="1">
        <v>1</v>
      </c>
      <c r="AM572" s="1">
        <v>42</v>
      </c>
      <c r="AN572" s="3">
        <v>69.290925893000008</v>
      </c>
      <c r="AO572" s="3">
        <v>-27.290925893000008</v>
      </c>
      <c r="AP572" s="1" t="s">
        <v>6926</v>
      </c>
      <c r="AQ572" s="1">
        <v>11</v>
      </c>
      <c r="AR572" s="1">
        <v>303</v>
      </c>
      <c r="AS572" s="1">
        <v>389</v>
      </c>
      <c r="AT572" s="1">
        <v>486</v>
      </c>
      <c r="AU572" s="1">
        <v>548</v>
      </c>
      <c r="AV572" s="1">
        <v>574</v>
      </c>
      <c r="AW572" s="1">
        <v>701</v>
      </c>
      <c r="AX572" s="1">
        <v>875</v>
      </c>
      <c r="AY572" s="1">
        <v>914</v>
      </c>
      <c r="AZ572" s="1">
        <v>923</v>
      </c>
      <c r="BA572" s="1">
        <v>1103</v>
      </c>
      <c r="BB572" s="1">
        <v>1320</v>
      </c>
      <c r="BC572" s="1">
        <v>1322</v>
      </c>
      <c r="BD572" s="1">
        <v>1400</v>
      </c>
      <c r="BE572" s="1">
        <v>1589</v>
      </c>
      <c r="BF572" s="1">
        <v>1631</v>
      </c>
      <c r="BG572" s="1">
        <v>1766</v>
      </c>
      <c r="BH572" s="1">
        <v>1836</v>
      </c>
      <c r="BI572" s="1">
        <v>1866</v>
      </c>
      <c r="BJ572" s="1">
        <v>1949</v>
      </c>
      <c r="BK572" s="1">
        <v>1969</v>
      </c>
      <c r="BL572" s="1">
        <v>2076</v>
      </c>
      <c r="BM572" s="1">
        <v>2116</v>
      </c>
      <c r="BN572" s="1">
        <v>2125</v>
      </c>
      <c r="BO572" s="1">
        <v>2168</v>
      </c>
      <c r="BP572" s="1">
        <v>2190</v>
      </c>
      <c r="BQ572" s="1">
        <v>2194</v>
      </c>
      <c r="BR572" s="1">
        <v>2658</v>
      </c>
      <c r="BS572" s="1">
        <v>2659</v>
      </c>
      <c r="BT572" s="1">
        <v>2668</v>
      </c>
      <c r="BU572" s="1">
        <v>26</v>
      </c>
      <c r="BV572" s="1" t="b">
        <v>0</v>
      </c>
    </row>
    <row r="573" spans="1:74" x14ac:dyDescent="0.2">
      <c r="A573" s="1">
        <f>IF(ISERROR(SEARCH(Lookup!B$3,All!G573)),A572,A572+1)</f>
        <v>572</v>
      </c>
      <c r="B573" s="1" t="s">
        <v>3646</v>
      </c>
      <c r="C573" s="1" t="s">
        <v>3647</v>
      </c>
      <c r="D573" s="1" t="s">
        <v>4010</v>
      </c>
      <c r="E573" s="1" t="s">
        <v>159</v>
      </c>
      <c r="F573" s="1" t="s">
        <v>227</v>
      </c>
      <c r="G573" s="1" t="s">
        <v>923</v>
      </c>
      <c r="H573" s="1">
        <v>0</v>
      </c>
      <c r="I573" s="1">
        <v>0</v>
      </c>
      <c r="J573" s="1">
        <v>1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7529</v>
      </c>
      <c r="U573" s="1">
        <v>341</v>
      </c>
      <c r="V573" s="3">
        <v>0.26979999999999998</v>
      </c>
      <c r="W573" s="3">
        <v>0.96480940000000004</v>
      </c>
      <c r="X573" s="3">
        <v>0.23699999999999999</v>
      </c>
      <c r="Y573" s="3">
        <v>0.223</v>
      </c>
      <c r="Z573" s="1">
        <v>1</v>
      </c>
      <c r="AA573" s="1">
        <v>1</v>
      </c>
      <c r="AB573" s="1">
        <v>1</v>
      </c>
      <c r="AC573" s="1">
        <v>1</v>
      </c>
      <c r="AD573" s="1">
        <v>1</v>
      </c>
      <c r="AE573" s="1">
        <v>1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12</v>
      </c>
      <c r="AN573" s="3">
        <v>4.6866863469999913</v>
      </c>
      <c r="AO573" s="3">
        <v>7.3133136530000087</v>
      </c>
      <c r="AP573" s="1" t="s">
        <v>6925</v>
      </c>
      <c r="AQ573" s="1">
        <v>20</v>
      </c>
      <c r="AR573" s="1">
        <v>50</v>
      </c>
      <c r="AS573" s="1">
        <v>154</v>
      </c>
      <c r="AT573" s="1">
        <v>297</v>
      </c>
      <c r="AU573" s="1">
        <v>479</v>
      </c>
      <c r="AV573" s="1">
        <v>481</v>
      </c>
      <c r="AW573" s="1">
        <v>721</v>
      </c>
      <c r="AX573" s="1">
        <v>821</v>
      </c>
      <c r="AY573" s="1">
        <v>825</v>
      </c>
      <c r="AZ573" s="1">
        <v>857</v>
      </c>
      <c r="BA573" s="1">
        <v>959</v>
      </c>
      <c r="BB573" s="1">
        <v>1031</v>
      </c>
      <c r="BC573" s="1">
        <v>1067</v>
      </c>
      <c r="BD573" s="1">
        <v>1084</v>
      </c>
      <c r="BE573" s="1">
        <v>1109</v>
      </c>
      <c r="BF573" s="1">
        <v>1212</v>
      </c>
      <c r="BG573" s="1">
        <v>1239</v>
      </c>
      <c r="BH573" s="1">
        <v>1255</v>
      </c>
      <c r="BI573" s="1">
        <v>1536</v>
      </c>
      <c r="BJ573" s="1">
        <v>1638</v>
      </c>
      <c r="BK573" s="1">
        <v>1645</v>
      </c>
      <c r="BL573" s="1">
        <v>1676</v>
      </c>
      <c r="BM573" s="1">
        <v>1957</v>
      </c>
      <c r="BN573" s="1">
        <v>1986</v>
      </c>
      <c r="BO573" s="1">
        <v>2001</v>
      </c>
      <c r="BP573" s="1">
        <v>2105</v>
      </c>
      <c r="BQ573" s="1">
        <v>2315</v>
      </c>
      <c r="BR573" s="1">
        <v>2341</v>
      </c>
      <c r="BS573" s="1">
        <v>2730</v>
      </c>
      <c r="BT573" s="1">
        <v>2738</v>
      </c>
      <c r="BU573" s="1">
        <v>12</v>
      </c>
      <c r="BV573" s="1" t="b">
        <v>0</v>
      </c>
    </row>
    <row r="574" spans="1:74" x14ac:dyDescent="0.2">
      <c r="A574" s="1">
        <f>IF(ISERROR(SEARCH(Lookup!B$3,All!G574)),A573,A573+1)</f>
        <v>573</v>
      </c>
      <c r="B574" s="1" t="s">
        <v>3445</v>
      </c>
      <c r="C574" s="1" t="s">
        <v>3446</v>
      </c>
      <c r="D574" s="1" t="s">
        <v>4011</v>
      </c>
      <c r="E574" s="1" t="s">
        <v>427</v>
      </c>
      <c r="F574" s="1" t="s">
        <v>428</v>
      </c>
      <c r="G574" s="1" t="s">
        <v>921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1</v>
      </c>
      <c r="Q574" s="1">
        <v>0</v>
      </c>
      <c r="R574" s="1">
        <v>0</v>
      </c>
      <c r="S574" s="1">
        <v>0</v>
      </c>
      <c r="T574" s="1">
        <v>7316</v>
      </c>
      <c r="U574" s="1">
        <v>345</v>
      </c>
      <c r="V574" s="3">
        <v>0.93620000000000003</v>
      </c>
      <c r="W574" s="3">
        <v>0.60115609999999997</v>
      </c>
      <c r="X574" s="3">
        <v>0.106</v>
      </c>
      <c r="Y574" s="3">
        <v>0</v>
      </c>
      <c r="Z574" s="1">
        <v>1</v>
      </c>
      <c r="AA574" s="1">
        <v>1</v>
      </c>
      <c r="AB574" s="1">
        <v>1</v>
      </c>
      <c r="AC574" s="1">
        <v>1</v>
      </c>
      <c r="AD574" s="1">
        <v>1</v>
      </c>
      <c r="AE574" s="1">
        <v>1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75</v>
      </c>
      <c r="AN574" s="3">
        <v>43.899824730500008</v>
      </c>
      <c r="AO574" s="3">
        <v>31.100175269499992</v>
      </c>
      <c r="AP574" s="1" t="s">
        <v>6927</v>
      </c>
      <c r="AQ574" s="1">
        <v>49</v>
      </c>
      <c r="AR574" s="1">
        <v>260</v>
      </c>
      <c r="AS574" s="1">
        <v>262</v>
      </c>
      <c r="AT574" s="1">
        <v>275</v>
      </c>
      <c r="AU574" s="1">
        <v>277</v>
      </c>
      <c r="AV574" s="1">
        <v>493</v>
      </c>
      <c r="AW574" s="1">
        <v>817</v>
      </c>
      <c r="AX574" s="1">
        <v>835</v>
      </c>
      <c r="AY574" s="1">
        <v>869</v>
      </c>
      <c r="AZ574" s="1">
        <v>960</v>
      </c>
      <c r="BA574" s="1">
        <v>964</v>
      </c>
      <c r="BB574" s="1">
        <v>990</v>
      </c>
      <c r="BC574" s="1">
        <v>1001</v>
      </c>
      <c r="BD574" s="1">
        <v>1068</v>
      </c>
      <c r="BE574" s="1">
        <v>1158</v>
      </c>
      <c r="BF574" s="1">
        <v>1233</v>
      </c>
      <c r="BG574" s="1">
        <v>1355</v>
      </c>
      <c r="BH574" s="1">
        <v>1399</v>
      </c>
      <c r="BI574" s="1">
        <v>1518</v>
      </c>
      <c r="BJ574" s="1">
        <v>1643</v>
      </c>
      <c r="BK574" s="1">
        <v>1719</v>
      </c>
      <c r="BL574" s="1">
        <v>1846</v>
      </c>
      <c r="BM574" s="1">
        <v>2074</v>
      </c>
      <c r="BN574" s="1">
        <v>2097</v>
      </c>
      <c r="BO574" s="1">
        <v>2220</v>
      </c>
      <c r="BP574" s="1">
        <v>2280</v>
      </c>
      <c r="BQ574" s="1">
        <v>2300</v>
      </c>
      <c r="BR574" s="1">
        <v>2336</v>
      </c>
      <c r="BS574" s="1">
        <v>2732</v>
      </c>
      <c r="BT574" s="1">
        <v>2806</v>
      </c>
      <c r="BU574" s="1">
        <v>9</v>
      </c>
      <c r="BV574" s="1" t="b">
        <v>1</v>
      </c>
    </row>
    <row r="575" spans="1:74" x14ac:dyDescent="0.2">
      <c r="A575" s="1">
        <f>IF(ISERROR(SEARCH(Lookup!B$3,All!G575)),A574,A574+1)</f>
        <v>574</v>
      </c>
      <c r="B575" s="1" t="s">
        <v>3420</v>
      </c>
      <c r="C575" s="1" t="s">
        <v>3795</v>
      </c>
      <c r="D575" s="1" t="s">
        <v>4012</v>
      </c>
      <c r="E575" s="1" t="s">
        <v>123</v>
      </c>
      <c r="F575" s="1" t="s">
        <v>733</v>
      </c>
      <c r="G575" s="1" t="s">
        <v>924</v>
      </c>
      <c r="H575" s="1">
        <v>0</v>
      </c>
      <c r="I575" s="1">
        <v>0</v>
      </c>
      <c r="J575" s="1">
        <v>0</v>
      </c>
      <c r="K575" s="1">
        <v>1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8459</v>
      </c>
      <c r="U575" s="1">
        <v>1673</v>
      </c>
      <c r="V575" s="3">
        <v>0.85770000000000002</v>
      </c>
      <c r="W575" s="3">
        <v>0.3239689</v>
      </c>
      <c r="X575" s="3">
        <v>7.8E-2</v>
      </c>
      <c r="Y575" s="3">
        <v>5.0000000000000001E-3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1</v>
      </c>
      <c r="AJ575" s="1">
        <v>1</v>
      </c>
      <c r="AK575" s="1">
        <v>1</v>
      </c>
      <c r="AL575" s="1">
        <v>1</v>
      </c>
      <c r="AM575" s="1">
        <v>45</v>
      </c>
      <c r="AN575" s="3">
        <v>66.286595894500024</v>
      </c>
      <c r="AO575" s="3">
        <v>-21.286595894500024</v>
      </c>
      <c r="AP575" s="1" t="s">
        <v>6926</v>
      </c>
      <c r="AQ575" s="1">
        <v>28</v>
      </c>
      <c r="AR575" s="1">
        <v>108</v>
      </c>
      <c r="AS575" s="1">
        <v>127</v>
      </c>
      <c r="AT575" s="1">
        <v>548</v>
      </c>
      <c r="AU575" s="1">
        <v>594</v>
      </c>
      <c r="AV575" s="1">
        <v>701</v>
      </c>
      <c r="AW575" s="1">
        <v>748</v>
      </c>
      <c r="AX575" s="1">
        <v>864</v>
      </c>
      <c r="AY575" s="1">
        <v>875</v>
      </c>
      <c r="AZ575" s="1">
        <v>898</v>
      </c>
      <c r="BA575" s="1">
        <v>913</v>
      </c>
      <c r="BB575" s="1">
        <v>923</v>
      </c>
      <c r="BC575" s="1">
        <v>1393</v>
      </c>
      <c r="BD575" s="1">
        <v>1400</v>
      </c>
      <c r="BE575" s="1">
        <v>1405</v>
      </c>
      <c r="BF575" s="1">
        <v>1606</v>
      </c>
      <c r="BG575" s="1">
        <v>1631</v>
      </c>
      <c r="BH575" s="1">
        <v>1647</v>
      </c>
      <c r="BI575" s="1">
        <v>1898</v>
      </c>
      <c r="BJ575" s="1">
        <v>1949</v>
      </c>
      <c r="BK575" s="1">
        <v>1996</v>
      </c>
      <c r="BL575" s="1">
        <v>2046</v>
      </c>
      <c r="BM575" s="1">
        <v>2076</v>
      </c>
      <c r="BN575" s="1">
        <v>2085</v>
      </c>
      <c r="BO575" s="1">
        <v>2116</v>
      </c>
      <c r="BP575" s="1">
        <v>2125</v>
      </c>
      <c r="BQ575" s="1">
        <v>2190</v>
      </c>
      <c r="BR575" s="1">
        <v>2194</v>
      </c>
      <c r="BS575" s="1">
        <v>2658</v>
      </c>
      <c r="BT575" s="1">
        <v>2668</v>
      </c>
      <c r="BU575" s="1">
        <v>25</v>
      </c>
      <c r="BV575" s="1" t="b">
        <v>0</v>
      </c>
    </row>
    <row r="576" spans="1:74" x14ac:dyDescent="0.2">
      <c r="A576" s="1">
        <f>IF(ISERROR(SEARCH(Lookup!B$3,All!G576)),A575,A575+1)</f>
        <v>575</v>
      </c>
      <c r="B576" s="1" t="s">
        <v>3719</v>
      </c>
      <c r="C576" s="1" t="s">
        <v>3883</v>
      </c>
      <c r="D576" s="1" t="s">
        <v>4013</v>
      </c>
      <c r="E576" s="1" t="s">
        <v>256</v>
      </c>
      <c r="F576" s="1" t="s">
        <v>810</v>
      </c>
      <c r="G576" s="1" t="s">
        <v>925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1</v>
      </c>
      <c r="R576" s="1">
        <v>0</v>
      </c>
      <c r="S576" s="1">
        <v>0</v>
      </c>
      <c r="T576" s="1">
        <v>7316</v>
      </c>
      <c r="U576" s="1">
        <v>311</v>
      </c>
      <c r="V576" s="3">
        <v>0.94210000000000005</v>
      </c>
      <c r="W576" s="3">
        <v>0.4823151</v>
      </c>
      <c r="X576" s="3">
        <v>0.20899999999999999</v>
      </c>
      <c r="Y576" s="3">
        <v>6.0000000000000001E-3</v>
      </c>
      <c r="Z576" s="1">
        <v>1</v>
      </c>
      <c r="AA576" s="1">
        <v>1</v>
      </c>
      <c r="AB576" s="1">
        <v>1</v>
      </c>
      <c r="AC576" s="1">
        <v>1</v>
      </c>
      <c r="AD576" s="1">
        <v>1</v>
      </c>
      <c r="AE576" s="1">
        <v>1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46</v>
      </c>
      <c r="AN576" s="3">
        <v>50.071026525499995</v>
      </c>
      <c r="AO576" s="3">
        <v>-4.0710265254999953</v>
      </c>
      <c r="AP576" s="1" t="s">
        <v>6925</v>
      </c>
      <c r="AQ576" s="1">
        <v>44</v>
      </c>
      <c r="AR576" s="1">
        <v>136</v>
      </c>
      <c r="AS576" s="1">
        <v>174</v>
      </c>
      <c r="AT576" s="1">
        <v>300</v>
      </c>
      <c r="AU576" s="1">
        <v>351</v>
      </c>
      <c r="AV576" s="1">
        <v>383</v>
      </c>
      <c r="AW576" s="1">
        <v>418</v>
      </c>
      <c r="AX576" s="1">
        <v>522</v>
      </c>
      <c r="AY576" s="1">
        <v>619</v>
      </c>
      <c r="AZ576" s="1">
        <v>676</v>
      </c>
      <c r="BA576" s="1">
        <v>874</v>
      </c>
      <c r="BB576" s="1">
        <v>978</v>
      </c>
      <c r="BC576" s="1">
        <v>1013</v>
      </c>
      <c r="BD576" s="1">
        <v>1041</v>
      </c>
      <c r="BE576" s="1">
        <v>1070</v>
      </c>
      <c r="BF576" s="1">
        <v>1080</v>
      </c>
      <c r="BG576" s="1">
        <v>1168</v>
      </c>
      <c r="BH576" s="1">
        <v>1464</v>
      </c>
      <c r="BI576" s="1">
        <v>1759</v>
      </c>
      <c r="BJ576" s="1">
        <v>1774</v>
      </c>
      <c r="BK576" s="1">
        <v>1827</v>
      </c>
      <c r="BL576" s="1">
        <v>1895</v>
      </c>
      <c r="BM576" s="1">
        <v>1968</v>
      </c>
      <c r="BN576" s="1">
        <v>1973</v>
      </c>
      <c r="BO576" s="1">
        <v>1974</v>
      </c>
      <c r="BP576" s="1">
        <v>1982</v>
      </c>
      <c r="BQ576" s="1">
        <v>2055</v>
      </c>
      <c r="BR576" s="1">
        <v>2342</v>
      </c>
      <c r="BS576" s="1">
        <v>2474</v>
      </c>
      <c r="BT576" s="1">
        <v>2492</v>
      </c>
      <c r="BU576" s="1">
        <v>21</v>
      </c>
      <c r="BV576" s="1" t="b">
        <v>0</v>
      </c>
    </row>
    <row r="577" spans="1:74" x14ac:dyDescent="0.2">
      <c r="A577" s="1">
        <f>IF(ISERROR(SEARCH(Lookup!B$3,All!G577)),A576,A576+1)</f>
        <v>576</v>
      </c>
      <c r="B577" s="1" t="s">
        <v>3349</v>
      </c>
      <c r="C577" s="1" t="s">
        <v>4014</v>
      </c>
      <c r="D577" s="1" t="s">
        <v>4015</v>
      </c>
      <c r="E577" s="1" t="s">
        <v>154</v>
      </c>
      <c r="F577" s="1" t="s">
        <v>926</v>
      </c>
      <c r="G577" s="1" t="s">
        <v>927</v>
      </c>
      <c r="H577" s="1">
        <v>0</v>
      </c>
      <c r="I577" s="1">
        <v>0</v>
      </c>
      <c r="J577" s="1">
        <v>0</v>
      </c>
      <c r="K577" s="1">
        <v>0</v>
      </c>
      <c r="L577" s="1">
        <v>1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7316</v>
      </c>
      <c r="U577" s="1">
        <v>392</v>
      </c>
      <c r="V577" s="3">
        <v>0.95920000000000005</v>
      </c>
      <c r="W577" s="3">
        <v>0.1683673</v>
      </c>
      <c r="X577" s="3">
        <v>0</v>
      </c>
      <c r="Y577" s="3">
        <v>0</v>
      </c>
      <c r="Z577" s="1">
        <v>1</v>
      </c>
      <c r="AA577" s="1">
        <v>1</v>
      </c>
      <c r="AB577" s="1">
        <v>1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88</v>
      </c>
      <c r="AN577" s="3">
        <v>82.651654186499997</v>
      </c>
      <c r="AO577" s="3">
        <v>5.3483458135000035</v>
      </c>
      <c r="AP577" s="1" t="s">
        <v>6925</v>
      </c>
      <c r="AQ577" s="1">
        <v>53</v>
      </c>
      <c r="AR577" s="1">
        <v>519</v>
      </c>
      <c r="AS577" s="1">
        <v>588</v>
      </c>
      <c r="AT577" s="1">
        <v>709</v>
      </c>
      <c r="AU577" s="1">
        <v>711</v>
      </c>
      <c r="AV577" s="1">
        <v>745</v>
      </c>
      <c r="AW577" s="1">
        <v>785</v>
      </c>
      <c r="AX577" s="1">
        <v>1175</v>
      </c>
      <c r="AY577" s="1">
        <v>1246</v>
      </c>
      <c r="AZ577" s="1">
        <v>1248</v>
      </c>
      <c r="BA577" s="1">
        <v>1268</v>
      </c>
      <c r="BB577" s="1">
        <v>1361</v>
      </c>
      <c r="BC577" s="1">
        <v>1412</v>
      </c>
      <c r="BD577" s="1">
        <v>1430</v>
      </c>
      <c r="BE577" s="1">
        <v>1463</v>
      </c>
      <c r="BF577" s="1">
        <v>1544</v>
      </c>
      <c r="BG577" s="1">
        <v>1917</v>
      </c>
      <c r="BH577" s="1">
        <v>1972</v>
      </c>
      <c r="BI577" s="1">
        <v>1979</v>
      </c>
      <c r="BJ577" s="1">
        <v>1984</v>
      </c>
      <c r="BK577" s="1">
        <v>2107</v>
      </c>
      <c r="BL577" s="1">
        <v>2253</v>
      </c>
      <c r="BM577" s="1">
        <v>2254</v>
      </c>
      <c r="BN577" s="1">
        <v>2294</v>
      </c>
      <c r="BO577" s="1">
        <v>2338</v>
      </c>
      <c r="BP577" s="1">
        <v>2395</v>
      </c>
      <c r="BQ577" s="1">
        <v>2531</v>
      </c>
      <c r="BR577" s="1">
        <v>2556</v>
      </c>
      <c r="BS577" s="1">
        <v>2612</v>
      </c>
      <c r="BT577" s="1">
        <v>2657</v>
      </c>
      <c r="BU577" s="1">
        <v>17</v>
      </c>
      <c r="BV577" s="1" t="b">
        <v>0</v>
      </c>
    </row>
    <row r="578" spans="1:74" x14ac:dyDescent="0.2">
      <c r="A578" s="1">
        <f>IF(ISERROR(SEARCH(Lookup!B$3,All!G578)),A577,A577+1)</f>
        <v>577</v>
      </c>
      <c r="B578" s="1" t="s">
        <v>3349</v>
      </c>
      <c r="C578" s="1" t="s">
        <v>4014</v>
      </c>
      <c r="D578" s="1" t="s">
        <v>4016</v>
      </c>
      <c r="E578" s="1" t="s">
        <v>154</v>
      </c>
      <c r="F578" s="1" t="s">
        <v>926</v>
      </c>
      <c r="G578" s="1" t="s">
        <v>928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1</v>
      </c>
      <c r="R578" s="1">
        <v>0</v>
      </c>
      <c r="S578" s="1">
        <v>0</v>
      </c>
      <c r="T578" s="1">
        <v>7316</v>
      </c>
      <c r="U578" s="1">
        <v>871</v>
      </c>
      <c r="V578" s="3">
        <v>0.94830000000000003</v>
      </c>
      <c r="W578" s="3">
        <v>0.16303100000000001</v>
      </c>
      <c r="X578" s="3">
        <v>0.108</v>
      </c>
      <c r="Y578" s="3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1</v>
      </c>
      <c r="AH578" s="1">
        <v>1</v>
      </c>
      <c r="AI578" s="1">
        <v>1</v>
      </c>
      <c r="AJ578" s="1">
        <v>1</v>
      </c>
      <c r="AK578" s="1">
        <v>1</v>
      </c>
      <c r="AL578" s="1">
        <v>1</v>
      </c>
      <c r="AM578" s="1">
        <v>65</v>
      </c>
      <c r="AN578" s="3">
        <v>79.243567154999994</v>
      </c>
      <c r="AO578" s="3">
        <v>-14.243567154999994</v>
      </c>
      <c r="AP578" s="1" t="s">
        <v>6925</v>
      </c>
      <c r="AQ578" s="1">
        <v>30</v>
      </c>
      <c r="AR578" s="1">
        <v>141</v>
      </c>
      <c r="AS578" s="1">
        <v>190</v>
      </c>
      <c r="AT578" s="1">
        <v>205</v>
      </c>
      <c r="AU578" s="1">
        <v>600</v>
      </c>
      <c r="AV578" s="1">
        <v>632</v>
      </c>
      <c r="AW578" s="1">
        <v>664</v>
      </c>
      <c r="AX578" s="1">
        <v>692</v>
      </c>
      <c r="AY578" s="1">
        <v>757</v>
      </c>
      <c r="AZ578" s="1">
        <v>772</v>
      </c>
      <c r="BA578" s="1">
        <v>778</v>
      </c>
      <c r="BB578" s="1">
        <v>904</v>
      </c>
      <c r="BC578" s="1">
        <v>967</v>
      </c>
      <c r="BD578" s="1">
        <v>983</v>
      </c>
      <c r="BE578" s="1">
        <v>1044</v>
      </c>
      <c r="BF578" s="1">
        <v>1093</v>
      </c>
      <c r="BG578" s="1">
        <v>1232</v>
      </c>
      <c r="BH578" s="1">
        <v>1267</v>
      </c>
      <c r="BI578" s="1">
        <v>1307</v>
      </c>
      <c r="BJ578" s="1">
        <v>1495</v>
      </c>
      <c r="BK578" s="1">
        <v>1550</v>
      </c>
      <c r="BL578" s="1">
        <v>1576</v>
      </c>
      <c r="BM578" s="1">
        <v>1687</v>
      </c>
      <c r="BN578" s="1">
        <v>1701</v>
      </c>
      <c r="BO578" s="1">
        <v>1748</v>
      </c>
      <c r="BP578" s="1">
        <v>1920</v>
      </c>
      <c r="BQ578" s="1">
        <v>1951</v>
      </c>
      <c r="BR578" s="1">
        <v>2021</v>
      </c>
      <c r="BS578" s="1">
        <v>2670</v>
      </c>
      <c r="BT578" s="1">
        <v>2756</v>
      </c>
      <c r="BU578" s="1">
        <v>17</v>
      </c>
      <c r="BV578" s="1" t="b">
        <v>0</v>
      </c>
    </row>
    <row r="579" spans="1:74" x14ac:dyDescent="0.2">
      <c r="A579" s="1">
        <f>IF(ISERROR(SEARCH(Lookup!B$3,All!G579)),A578,A578+1)</f>
        <v>578</v>
      </c>
      <c r="B579" s="1" t="s">
        <v>3386</v>
      </c>
      <c r="C579" s="1" t="s">
        <v>3387</v>
      </c>
      <c r="D579" s="1" t="s">
        <v>4017</v>
      </c>
      <c r="E579" s="1" t="s">
        <v>41</v>
      </c>
      <c r="F579" s="1" t="s">
        <v>384</v>
      </c>
      <c r="G579" s="1" t="s">
        <v>929</v>
      </c>
      <c r="H579" s="1">
        <v>0</v>
      </c>
      <c r="I579" s="1">
        <v>1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7991</v>
      </c>
      <c r="U579" s="1">
        <v>303</v>
      </c>
      <c r="V579" s="3">
        <v>0.28050000000000003</v>
      </c>
      <c r="W579" s="3">
        <v>0.90429040000000005</v>
      </c>
      <c r="X579" s="3">
        <v>0.22600000000000001</v>
      </c>
      <c r="Y579" s="3">
        <v>4.8000000000000001E-2</v>
      </c>
      <c r="Z579" s="1">
        <v>1</v>
      </c>
      <c r="AA579" s="1">
        <v>1</v>
      </c>
      <c r="AB579" s="1">
        <v>1</v>
      </c>
      <c r="AC579" s="1">
        <v>1</v>
      </c>
      <c r="AD579" s="1">
        <v>1</v>
      </c>
      <c r="AE579" s="1">
        <v>1</v>
      </c>
      <c r="AF579" s="1">
        <v>1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1</v>
      </c>
      <c r="AN579" s="3">
        <v>8.0487007519999896</v>
      </c>
      <c r="AO579" s="3">
        <v>-7.0487007519999896</v>
      </c>
      <c r="AP579" s="1" t="s">
        <v>6925</v>
      </c>
      <c r="AQ579" s="1">
        <v>61</v>
      </c>
      <c r="AR579" s="1">
        <v>140</v>
      </c>
      <c r="AS579" s="1">
        <v>181</v>
      </c>
      <c r="AT579" s="1">
        <v>229</v>
      </c>
      <c r="AU579" s="1">
        <v>247</v>
      </c>
      <c r="AV579" s="1">
        <v>350</v>
      </c>
      <c r="AW579" s="1">
        <v>411</v>
      </c>
      <c r="AX579" s="1">
        <v>430</v>
      </c>
      <c r="AY579" s="1">
        <v>556</v>
      </c>
      <c r="AZ579" s="1">
        <v>557</v>
      </c>
      <c r="BA579" s="1">
        <v>608</v>
      </c>
      <c r="BB579" s="1">
        <v>831</v>
      </c>
      <c r="BC579" s="1">
        <v>866</v>
      </c>
      <c r="BD579" s="1">
        <v>989</v>
      </c>
      <c r="BE579" s="1">
        <v>1063</v>
      </c>
      <c r="BF579" s="1">
        <v>1121</v>
      </c>
      <c r="BG579" s="1">
        <v>1293</v>
      </c>
      <c r="BH579" s="1">
        <v>1326</v>
      </c>
      <c r="BI579" s="1">
        <v>1362</v>
      </c>
      <c r="BJ579" s="1">
        <v>1428</v>
      </c>
      <c r="BK579" s="1">
        <v>1625</v>
      </c>
      <c r="BL579" s="1">
        <v>1721</v>
      </c>
      <c r="BM579" s="1">
        <v>1798</v>
      </c>
      <c r="BN579" s="1">
        <v>2199</v>
      </c>
      <c r="BO579" s="1">
        <v>2218</v>
      </c>
      <c r="BP579" s="1">
        <v>2393</v>
      </c>
      <c r="BQ579" s="1">
        <v>2427</v>
      </c>
      <c r="BR579" s="1">
        <v>2582</v>
      </c>
      <c r="BS579" s="1">
        <v>2671</v>
      </c>
      <c r="BT579" s="1">
        <v>2703</v>
      </c>
      <c r="BU579" s="1">
        <v>29</v>
      </c>
      <c r="BV579" s="1" t="b">
        <v>0</v>
      </c>
    </row>
    <row r="580" spans="1:74" x14ac:dyDescent="0.2">
      <c r="A580" s="1">
        <f>IF(ISERROR(SEARCH(Lookup!B$3,All!G580)),A579,A579+1)</f>
        <v>579</v>
      </c>
      <c r="B580" s="1" t="s">
        <v>3724</v>
      </c>
      <c r="C580" s="1" t="s">
        <v>3725</v>
      </c>
      <c r="D580" s="1" t="s">
        <v>4018</v>
      </c>
      <c r="E580" s="1" t="s">
        <v>671</v>
      </c>
      <c r="F580" s="1" t="s">
        <v>672</v>
      </c>
      <c r="G580" s="1" t="s">
        <v>930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1</v>
      </c>
      <c r="P580" s="1">
        <v>0</v>
      </c>
      <c r="Q580" s="1">
        <v>0</v>
      </c>
      <c r="R580" s="1">
        <v>0</v>
      </c>
      <c r="S580" s="1">
        <v>0</v>
      </c>
      <c r="T580" s="1">
        <v>7316</v>
      </c>
      <c r="U580" s="1">
        <v>758</v>
      </c>
      <c r="V580" s="3">
        <v>0.93010000000000004</v>
      </c>
      <c r="W580" s="3">
        <v>0.34736840000000002</v>
      </c>
      <c r="X580" s="3">
        <v>0.115</v>
      </c>
      <c r="Y580" s="3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1</v>
      </c>
      <c r="AJ580" s="1">
        <v>1</v>
      </c>
      <c r="AK580" s="1">
        <v>1</v>
      </c>
      <c r="AL580" s="1">
        <v>1</v>
      </c>
      <c r="AM580" s="1">
        <v>48</v>
      </c>
      <c r="AN580" s="3">
        <v>63.946233142000004</v>
      </c>
      <c r="AO580" s="3">
        <v>-15.946233142000004</v>
      </c>
      <c r="AP580" s="1" t="s">
        <v>6925</v>
      </c>
      <c r="AQ580" s="1">
        <v>12</v>
      </c>
      <c r="AR580" s="1">
        <v>24</v>
      </c>
      <c r="AS580" s="1">
        <v>26</v>
      </c>
      <c r="AT580" s="1">
        <v>184</v>
      </c>
      <c r="AU580" s="1">
        <v>228</v>
      </c>
      <c r="AV580" s="1">
        <v>236</v>
      </c>
      <c r="AW580" s="1">
        <v>308</v>
      </c>
      <c r="AX580" s="1">
        <v>328</v>
      </c>
      <c r="AY580" s="1">
        <v>331</v>
      </c>
      <c r="AZ580" s="1">
        <v>488</v>
      </c>
      <c r="BA580" s="1">
        <v>698</v>
      </c>
      <c r="BB580" s="1">
        <v>704</v>
      </c>
      <c r="BC580" s="1">
        <v>735</v>
      </c>
      <c r="BD580" s="1">
        <v>780</v>
      </c>
      <c r="BE580" s="1">
        <v>792</v>
      </c>
      <c r="BF580" s="1">
        <v>795</v>
      </c>
      <c r="BG580" s="1">
        <v>1124</v>
      </c>
      <c r="BH580" s="1">
        <v>1149</v>
      </c>
      <c r="BI580" s="1">
        <v>1422</v>
      </c>
      <c r="BJ580" s="1">
        <v>1440</v>
      </c>
      <c r="BK580" s="1">
        <v>1473</v>
      </c>
      <c r="BL580" s="1">
        <v>1493</v>
      </c>
      <c r="BM580" s="1">
        <v>1514</v>
      </c>
      <c r="BN580" s="1">
        <v>1540</v>
      </c>
      <c r="BO580" s="1">
        <v>1563</v>
      </c>
      <c r="BP580" s="1">
        <v>1945</v>
      </c>
      <c r="BQ580" s="1">
        <v>1970</v>
      </c>
      <c r="BR580" s="1">
        <v>2026</v>
      </c>
      <c r="BS580" s="1">
        <v>2284</v>
      </c>
      <c r="BT580" s="1">
        <v>2697</v>
      </c>
      <c r="BU580" s="1">
        <v>20</v>
      </c>
      <c r="BV580" s="1" t="b">
        <v>0</v>
      </c>
    </row>
    <row r="581" spans="1:74" x14ac:dyDescent="0.2">
      <c r="A581" s="1">
        <f>IF(ISERROR(SEARCH(Lookup!B$3,All!G581)),A580,A580+1)</f>
        <v>580</v>
      </c>
      <c r="B581" s="1" t="s">
        <v>3646</v>
      </c>
      <c r="C581" s="1" t="s">
        <v>3647</v>
      </c>
      <c r="D581" s="1" t="s">
        <v>4019</v>
      </c>
      <c r="E581" s="1" t="s">
        <v>159</v>
      </c>
      <c r="F581" s="1" t="s">
        <v>227</v>
      </c>
      <c r="G581" s="1" t="s">
        <v>931</v>
      </c>
      <c r="H581" s="1">
        <v>0</v>
      </c>
      <c r="I581" s="1">
        <v>0</v>
      </c>
      <c r="J581" s="1">
        <v>1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7529</v>
      </c>
      <c r="U581" s="1">
        <v>313</v>
      </c>
      <c r="V581" s="3">
        <v>0.26200000000000001</v>
      </c>
      <c r="W581" s="3">
        <v>0.66453669999999998</v>
      </c>
      <c r="X581" s="3">
        <v>0.128</v>
      </c>
      <c r="Y581" s="3">
        <v>1.4E-2</v>
      </c>
      <c r="Z581" s="1">
        <v>1</v>
      </c>
      <c r="AA581" s="1">
        <v>1</v>
      </c>
      <c r="AB581" s="1">
        <v>1</v>
      </c>
      <c r="AC581" s="1">
        <v>1</v>
      </c>
      <c r="AD581" s="1">
        <v>1</v>
      </c>
      <c r="AE581" s="1">
        <v>1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42</v>
      </c>
      <c r="AN581" s="3">
        <v>30.096960333499997</v>
      </c>
      <c r="AO581" s="3">
        <v>11.903039666500003</v>
      </c>
      <c r="AP581" s="1" t="s">
        <v>6925</v>
      </c>
      <c r="AQ581" s="1">
        <v>56</v>
      </c>
      <c r="AR581" s="1">
        <v>152</v>
      </c>
      <c r="AS581" s="1">
        <v>243</v>
      </c>
      <c r="AT581" s="1">
        <v>381</v>
      </c>
      <c r="AU581" s="1">
        <v>425</v>
      </c>
      <c r="AV581" s="1">
        <v>434</v>
      </c>
      <c r="AW581" s="1">
        <v>479</v>
      </c>
      <c r="AX581" s="1">
        <v>494</v>
      </c>
      <c r="AY581" s="1">
        <v>582</v>
      </c>
      <c r="AZ581" s="1">
        <v>624</v>
      </c>
      <c r="BA581" s="1">
        <v>721</v>
      </c>
      <c r="BB581" s="1">
        <v>758</v>
      </c>
      <c r="BC581" s="1">
        <v>824</v>
      </c>
      <c r="BD581" s="1">
        <v>859</v>
      </c>
      <c r="BE581" s="1">
        <v>1067</v>
      </c>
      <c r="BF581" s="1">
        <v>1069</v>
      </c>
      <c r="BG581" s="1">
        <v>1096</v>
      </c>
      <c r="BH581" s="1">
        <v>1156</v>
      </c>
      <c r="BI581" s="1">
        <v>1183</v>
      </c>
      <c r="BJ581" s="1">
        <v>1211</v>
      </c>
      <c r="BK581" s="1">
        <v>1256</v>
      </c>
      <c r="BL581" s="1">
        <v>1443</v>
      </c>
      <c r="BM581" s="1">
        <v>1496</v>
      </c>
      <c r="BN581" s="1">
        <v>1605</v>
      </c>
      <c r="BO581" s="1">
        <v>1638</v>
      </c>
      <c r="BP581" s="1">
        <v>1740</v>
      </c>
      <c r="BQ581" s="1">
        <v>2124</v>
      </c>
      <c r="BR581" s="1">
        <v>2177</v>
      </c>
      <c r="BS581" s="1">
        <v>2702</v>
      </c>
      <c r="BT581" s="1">
        <v>2770</v>
      </c>
      <c r="BU581" s="1">
        <v>4</v>
      </c>
      <c r="BV581" s="1" t="b">
        <v>1</v>
      </c>
    </row>
    <row r="582" spans="1:74" x14ac:dyDescent="0.2">
      <c r="A582" s="1">
        <f>IF(ISERROR(SEARCH(Lookup!B$3,All!G582)),A581,A581+1)</f>
        <v>581</v>
      </c>
      <c r="B582" s="1" t="s">
        <v>3311</v>
      </c>
      <c r="C582" s="1" t="s">
        <v>3892</v>
      </c>
      <c r="D582" s="1" t="s">
        <v>4020</v>
      </c>
      <c r="E582" s="1" t="s">
        <v>64</v>
      </c>
      <c r="F582" s="1" t="s">
        <v>818</v>
      </c>
      <c r="G582" s="1" t="s">
        <v>932</v>
      </c>
      <c r="H582" s="1">
        <v>0</v>
      </c>
      <c r="I582" s="1">
        <v>0</v>
      </c>
      <c r="J582" s="1">
        <v>0</v>
      </c>
      <c r="K582" s="1">
        <v>1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8264</v>
      </c>
      <c r="U582" s="1">
        <v>456</v>
      </c>
      <c r="V582" s="3">
        <v>5.7000000000000002E-2</v>
      </c>
      <c r="W582" s="3">
        <v>0.74561409999999995</v>
      </c>
      <c r="X582" s="3">
        <v>0.107</v>
      </c>
      <c r="Y582" s="3">
        <v>5.8000000000000003E-2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1</v>
      </c>
      <c r="AG582" s="1">
        <v>1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12</v>
      </c>
      <c r="AN582" s="3">
        <v>22.333022020499996</v>
      </c>
      <c r="AO582" s="3">
        <v>-10.333022020499996</v>
      </c>
      <c r="AP582" s="1" t="s">
        <v>6925</v>
      </c>
      <c r="AQ582" s="1">
        <v>100</v>
      </c>
      <c r="AR582" s="1">
        <v>216</v>
      </c>
      <c r="AS582" s="1">
        <v>241</v>
      </c>
      <c r="AT582" s="1">
        <v>531</v>
      </c>
      <c r="AU582" s="1">
        <v>673</v>
      </c>
      <c r="AV582" s="1">
        <v>829</v>
      </c>
      <c r="AW582" s="1">
        <v>855</v>
      </c>
      <c r="AX582" s="1">
        <v>858</v>
      </c>
      <c r="AY582" s="1">
        <v>867</v>
      </c>
      <c r="AZ582" s="1">
        <v>873</v>
      </c>
      <c r="BA582" s="1">
        <v>1097</v>
      </c>
      <c r="BB582" s="1">
        <v>1279</v>
      </c>
      <c r="BC582" s="1">
        <v>1429</v>
      </c>
      <c r="BD582" s="1">
        <v>1517</v>
      </c>
      <c r="BE582" s="1">
        <v>1595</v>
      </c>
      <c r="BF582" s="1">
        <v>1677</v>
      </c>
      <c r="BG582" s="1">
        <v>1804</v>
      </c>
      <c r="BH582" s="1">
        <v>1890</v>
      </c>
      <c r="BI582" s="1">
        <v>1896</v>
      </c>
      <c r="BJ582" s="1">
        <v>1937</v>
      </c>
      <c r="BK582" s="1">
        <v>2035</v>
      </c>
      <c r="BL582" s="1">
        <v>2048</v>
      </c>
      <c r="BM582" s="1">
        <v>2205</v>
      </c>
      <c r="BN582" s="1">
        <v>2230</v>
      </c>
      <c r="BO582" s="1">
        <v>2287</v>
      </c>
      <c r="BP582" s="1">
        <v>2644</v>
      </c>
      <c r="BQ582" s="1">
        <v>2675</v>
      </c>
      <c r="BR582" s="1">
        <v>2784</v>
      </c>
      <c r="BS582" s="1">
        <v>2821</v>
      </c>
      <c r="BT582" s="1">
        <v>2829</v>
      </c>
      <c r="BU582" s="1">
        <v>24</v>
      </c>
      <c r="BV582" s="1" t="b">
        <v>0</v>
      </c>
    </row>
    <row r="583" spans="1:74" x14ac:dyDescent="0.2">
      <c r="A583" s="1">
        <f>IF(ISERROR(SEARCH(Lookup!B$3,All!G583)),A582,A582+1)</f>
        <v>582</v>
      </c>
      <c r="B583" s="1" t="s">
        <v>3368</v>
      </c>
      <c r="C583" s="1" t="s">
        <v>3505</v>
      </c>
      <c r="D583" s="1" t="s">
        <v>4021</v>
      </c>
      <c r="E583" s="1" t="s">
        <v>149</v>
      </c>
      <c r="F583" s="1" t="s">
        <v>282</v>
      </c>
      <c r="G583" s="1" t="s">
        <v>933</v>
      </c>
      <c r="H583" s="1">
        <v>0</v>
      </c>
      <c r="I583" s="1">
        <v>0</v>
      </c>
      <c r="J583" s="1">
        <v>1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7366</v>
      </c>
      <c r="U583" s="1">
        <v>683</v>
      </c>
      <c r="V583" s="3">
        <v>0.4143</v>
      </c>
      <c r="W583" s="3">
        <v>0.74231329999999995</v>
      </c>
      <c r="X583" s="3">
        <v>0.156</v>
      </c>
      <c r="Y583" s="3">
        <v>1.9E-2</v>
      </c>
      <c r="Z583" s="1">
        <v>1</v>
      </c>
      <c r="AA583" s="1">
        <v>1</v>
      </c>
      <c r="AB583" s="1">
        <v>1</v>
      </c>
      <c r="AC583" s="1">
        <v>1</v>
      </c>
      <c r="AD583" s="1">
        <v>1</v>
      </c>
      <c r="AE583" s="1">
        <v>1</v>
      </c>
      <c r="AF583" s="1">
        <v>1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9</v>
      </c>
      <c r="AN583" s="3">
        <v>24.764370416500004</v>
      </c>
      <c r="AO583" s="3">
        <v>-15.764370416500004</v>
      </c>
      <c r="AP583" s="1" t="s">
        <v>6925</v>
      </c>
      <c r="AQ583" s="1">
        <v>122</v>
      </c>
      <c r="AR583" s="1">
        <v>243</v>
      </c>
      <c r="AS583" s="1">
        <v>425</v>
      </c>
      <c r="AT583" s="1">
        <v>580</v>
      </c>
      <c r="AU583" s="1">
        <v>723</v>
      </c>
      <c r="AV583" s="1">
        <v>744</v>
      </c>
      <c r="AW583" s="1">
        <v>773</v>
      </c>
      <c r="AX583" s="1">
        <v>859</v>
      </c>
      <c r="AY583" s="1">
        <v>883</v>
      </c>
      <c r="AZ583" s="1">
        <v>1067</v>
      </c>
      <c r="BA583" s="1">
        <v>1069</v>
      </c>
      <c r="BB583" s="1">
        <v>1096</v>
      </c>
      <c r="BC583" s="1">
        <v>1156</v>
      </c>
      <c r="BD583" s="1">
        <v>1183</v>
      </c>
      <c r="BE583" s="1">
        <v>1211</v>
      </c>
      <c r="BF583" s="1">
        <v>1256</v>
      </c>
      <c r="BG583" s="1">
        <v>1482</v>
      </c>
      <c r="BH583" s="1">
        <v>1496</v>
      </c>
      <c r="BI583" s="1">
        <v>1605</v>
      </c>
      <c r="BJ583" s="1">
        <v>1638</v>
      </c>
      <c r="BK583" s="1">
        <v>1676</v>
      </c>
      <c r="BL583" s="1">
        <v>1740</v>
      </c>
      <c r="BM583" s="1">
        <v>1986</v>
      </c>
      <c r="BN583" s="1">
        <v>2124</v>
      </c>
      <c r="BO583" s="1">
        <v>2177</v>
      </c>
      <c r="BP583" s="1">
        <v>2341</v>
      </c>
      <c r="BQ583" s="1">
        <v>2593</v>
      </c>
      <c r="BR583" s="1">
        <v>2702</v>
      </c>
      <c r="BS583" s="1">
        <v>2724</v>
      </c>
      <c r="BT583" s="1">
        <v>2815</v>
      </c>
      <c r="BU583" s="1">
        <v>22</v>
      </c>
      <c r="BV583" s="1" t="b">
        <v>0</v>
      </c>
    </row>
    <row r="584" spans="1:74" x14ac:dyDescent="0.2">
      <c r="A584" s="1">
        <f>IF(ISERROR(SEARCH(Lookup!B$3,All!G584)),A583,A583+1)</f>
        <v>583</v>
      </c>
      <c r="B584" s="1" t="s">
        <v>3379</v>
      </c>
      <c r="C584" s="1" t="s">
        <v>3707</v>
      </c>
      <c r="D584" s="1" t="s">
        <v>4022</v>
      </c>
      <c r="E584" s="1" t="s">
        <v>233</v>
      </c>
      <c r="F584" s="1" t="s">
        <v>656</v>
      </c>
      <c r="G584" s="1" t="s">
        <v>934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1</v>
      </c>
      <c r="R584" s="1">
        <v>0</v>
      </c>
      <c r="S584" s="1">
        <v>0</v>
      </c>
      <c r="T584" s="1">
        <v>7316</v>
      </c>
      <c r="U584" s="1">
        <v>407</v>
      </c>
      <c r="V584" s="3">
        <v>0.93369999999999997</v>
      </c>
      <c r="W584" s="3">
        <v>0.60933660000000001</v>
      </c>
      <c r="X584" s="3">
        <v>0.107</v>
      </c>
      <c r="Y584" s="3">
        <v>0</v>
      </c>
      <c r="Z584" s="1">
        <v>1</v>
      </c>
      <c r="AA584" s="1">
        <v>1</v>
      </c>
      <c r="AB584" s="1">
        <v>1</v>
      </c>
      <c r="AC584" s="1">
        <v>1</v>
      </c>
      <c r="AD584" s="1">
        <v>1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78</v>
      </c>
      <c r="AN584" s="3">
        <v>43.176952882999998</v>
      </c>
      <c r="AO584" s="3">
        <v>34.823047117000002</v>
      </c>
      <c r="AP584" s="1" t="s">
        <v>6927</v>
      </c>
      <c r="AQ584" s="1">
        <v>134</v>
      </c>
      <c r="AR584" s="1">
        <v>293</v>
      </c>
      <c r="AS584" s="1">
        <v>343</v>
      </c>
      <c r="AT584" s="1">
        <v>603</v>
      </c>
      <c r="AU584" s="1">
        <v>619</v>
      </c>
      <c r="AV584" s="1">
        <v>650</v>
      </c>
      <c r="AW584" s="1">
        <v>680</v>
      </c>
      <c r="AX584" s="1">
        <v>874</v>
      </c>
      <c r="AY584" s="1">
        <v>909</v>
      </c>
      <c r="AZ584" s="1">
        <v>978</v>
      </c>
      <c r="BA584" s="1">
        <v>1015</v>
      </c>
      <c r="BB584" s="1">
        <v>1041</v>
      </c>
      <c r="BC584" s="1">
        <v>1059</v>
      </c>
      <c r="BD584" s="1">
        <v>1115</v>
      </c>
      <c r="BE584" s="1">
        <v>1166</v>
      </c>
      <c r="BF584" s="1">
        <v>1174</v>
      </c>
      <c r="BG584" s="1">
        <v>1231</v>
      </c>
      <c r="BH584" s="1">
        <v>1258</v>
      </c>
      <c r="BI584" s="1">
        <v>1392</v>
      </c>
      <c r="BJ584" s="1">
        <v>1453</v>
      </c>
      <c r="BK584" s="1">
        <v>1472</v>
      </c>
      <c r="BL584" s="1">
        <v>1817</v>
      </c>
      <c r="BM584" s="1">
        <v>1881</v>
      </c>
      <c r="BN584" s="1">
        <v>1895</v>
      </c>
      <c r="BO584" s="1">
        <v>1923</v>
      </c>
      <c r="BP584" s="1">
        <v>2075</v>
      </c>
      <c r="BQ584" s="1">
        <v>2120</v>
      </c>
      <c r="BR584" s="1">
        <v>2340</v>
      </c>
      <c r="BS584" s="1">
        <v>2342</v>
      </c>
      <c r="BT584" s="1">
        <v>2474</v>
      </c>
      <c r="BU584" s="1">
        <v>8</v>
      </c>
      <c r="BV584" s="1" t="b">
        <v>1</v>
      </c>
    </row>
    <row r="585" spans="1:74" x14ac:dyDescent="0.2">
      <c r="A585" s="1">
        <f>IF(ISERROR(SEARCH(Lookup!B$3,All!G585)),A584,A584+1)</f>
        <v>584</v>
      </c>
      <c r="B585" s="1" t="s">
        <v>3320</v>
      </c>
      <c r="C585" s="1" t="s">
        <v>3875</v>
      </c>
      <c r="D585" s="1" t="s">
        <v>4023</v>
      </c>
      <c r="E585" s="1" t="s">
        <v>236</v>
      </c>
      <c r="F585" s="1" t="s">
        <v>237</v>
      </c>
      <c r="G585" s="1" t="s">
        <v>935</v>
      </c>
      <c r="H585" s="1">
        <v>0</v>
      </c>
      <c r="I585" s="1">
        <v>0</v>
      </c>
      <c r="J585" s="1">
        <v>0</v>
      </c>
      <c r="K585" s="1">
        <v>0</v>
      </c>
      <c r="L585" s="1">
        <v>1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7316</v>
      </c>
      <c r="U585" s="1">
        <v>947</v>
      </c>
      <c r="V585" s="3">
        <v>0.92400000000000004</v>
      </c>
      <c r="W585" s="3">
        <v>0.4171067</v>
      </c>
      <c r="X585" s="3">
        <v>0.13900000000000001</v>
      </c>
      <c r="Y585" s="3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1</v>
      </c>
      <c r="AJ585" s="1">
        <v>1</v>
      </c>
      <c r="AK585" s="1">
        <v>1</v>
      </c>
      <c r="AL585" s="1">
        <v>1</v>
      </c>
      <c r="AM585" s="1">
        <v>58</v>
      </c>
      <c r="AN585" s="3">
        <v>57.435616183500009</v>
      </c>
      <c r="AO585" s="3">
        <v>0.56438381649999059</v>
      </c>
      <c r="AP585" s="1" t="s">
        <v>6925</v>
      </c>
      <c r="AQ585" s="1">
        <v>24</v>
      </c>
      <c r="AR585" s="1">
        <v>139</v>
      </c>
      <c r="AS585" s="1">
        <v>234</v>
      </c>
      <c r="AT585" s="1">
        <v>328</v>
      </c>
      <c r="AU585" s="1">
        <v>341</v>
      </c>
      <c r="AV585" s="1">
        <v>342</v>
      </c>
      <c r="AW585" s="1">
        <v>482</v>
      </c>
      <c r="AX585" s="1">
        <v>488</v>
      </c>
      <c r="AY585" s="1">
        <v>636</v>
      </c>
      <c r="AZ585" s="1">
        <v>692</v>
      </c>
      <c r="BA585" s="1">
        <v>918</v>
      </c>
      <c r="BB585" s="1">
        <v>1162</v>
      </c>
      <c r="BC585" s="1">
        <v>1175</v>
      </c>
      <c r="BD585" s="1">
        <v>1186</v>
      </c>
      <c r="BE585" s="1">
        <v>1209</v>
      </c>
      <c r="BF585" s="1">
        <v>1210</v>
      </c>
      <c r="BG585" s="1">
        <v>1246</v>
      </c>
      <c r="BH585" s="1">
        <v>1267</v>
      </c>
      <c r="BI585" s="1">
        <v>1295</v>
      </c>
      <c r="BJ585" s="1">
        <v>1360</v>
      </c>
      <c r="BK585" s="1">
        <v>1431</v>
      </c>
      <c r="BL585" s="1">
        <v>1440</v>
      </c>
      <c r="BM585" s="1">
        <v>1477</v>
      </c>
      <c r="BN585" s="1">
        <v>1493</v>
      </c>
      <c r="BO585" s="1">
        <v>1619</v>
      </c>
      <c r="BP585" s="1">
        <v>1920</v>
      </c>
      <c r="BQ585" s="1">
        <v>2021</v>
      </c>
      <c r="BR585" s="1">
        <v>2107</v>
      </c>
      <c r="BS585" s="1">
        <v>2200</v>
      </c>
      <c r="BT585" s="1">
        <v>2517</v>
      </c>
      <c r="BU585" s="1">
        <v>15</v>
      </c>
      <c r="BV585" s="1" t="b">
        <v>0</v>
      </c>
    </row>
    <row r="586" spans="1:74" x14ac:dyDescent="0.2">
      <c r="A586" s="1">
        <f>IF(ISERROR(SEARCH(Lookup!B$3,All!G586)),A585,A585+1)</f>
        <v>585</v>
      </c>
      <c r="B586" s="1" t="s">
        <v>3579</v>
      </c>
      <c r="C586" s="1" t="s">
        <v>4024</v>
      </c>
      <c r="D586" s="1" t="s">
        <v>4025</v>
      </c>
      <c r="E586" s="1" t="s">
        <v>544</v>
      </c>
      <c r="F586" s="1" t="s">
        <v>936</v>
      </c>
      <c r="G586" s="1" t="s">
        <v>937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1</v>
      </c>
      <c r="S586" s="1">
        <v>0</v>
      </c>
      <c r="T586" s="1">
        <v>7316</v>
      </c>
      <c r="U586" s="1">
        <v>361</v>
      </c>
      <c r="V586" s="3">
        <v>0.95009999999999994</v>
      </c>
      <c r="W586" s="3">
        <v>0.62204720000000002</v>
      </c>
      <c r="X586" s="3">
        <v>5.6000000000000001E-2</v>
      </c>
      <c r="Y586" s="3">
        <v>0</v>
      </c>
      <c r="Z586" s="1">
        <v>1</v>
      </c>
      <c r="AA586" s="1">
        <v>1</v>
      </c>
      <c r="AB586" s="1">
        <v>1</v>
      </c>
      <c r="AC586" s="1">
        <v>1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18</v>
      </c>
      <c r="AN586" s="3">
        <v>44.101343135999997</v>
      </c>
      <c r="AO586" s="3">
        <v>-26.101343135999997</v>
      </c>
      <c r="AP586" s="1" t="s">
        <v>6926</v>
      </c>
      <c r="AQ586" s="1">
        <v>42</v>
      </c>
      <c r="AR586" s="1">
        <v>80</v>
      </c>
      <c r="AS586" s="1">
        <v>105</v>
      </c>
      <c r="AT586" s="1">
        <v>447</v>
      </c>
      <c r="AU586" s="1">
        <v>534</v>
      </c>
      <c r="AV586" s="1">
        <v>892</v>
      </c>
      <c r="AW586" s="1">
        <v>893</v>
      </c>
      <c r="AX586" s="1">
        <v>955</v>
      </c>
      <c r="AY586" s="1">
        <v>1078</v>
      </c>
      <c r="AZ586" s="1">
        <v>1160</v>
      </c>
      <c r="BA586" s="1">
        <v>1306</v>
      </c>
      <c r="BB586" s="1">
        <v>1345</v>
      </c>
      <c r="BC586" s="1">
        <v>1437</v>
      </c>
      <c r="BD586" s="1">
        <v>1498</v>
      </c>
      <c r="BE586" s="1">
        <v>1519</v>
      </c>
      <c r="BF586" s="1">
        <v>1521</v>
      </c>
      <c r="BG586" s="1">
        <v>1522</v>
      </c>
      <c r="BH586" s="1">
        <v>1530</v>
      </c>
      <c r="BI586" s="1">
        <v>1639</v>
      </c>
      <c r="BJ586" s="1">
        <v>1716</v>
      </c>
      <c r="BK586" s="1">
        <v>1860</v>
      </c>
      <c r="BL586" s="1">
        <v>1871</v>
      </c>
      <c r="BM586" s="1">
        <v>1883</v>
      </c>
      <c r="BN586" s="1">
        <v>1894</v>
      </c>
      <c r="BO586" s="1">
        <v>2003</v>
      </c>
      <c r="BP586" s="1">
        <v>2028</v>
      </c>
      <c r="BQ586" s="1">
        <v>2029</v>
      </c>
      <c r="BR586" s="1">
        <v>2030</v>
      </c>
      <c r="BS586" s="1">
        <v>2524</v>
      </c>
      <c r="BT586" s="1">
        <v>2626</v>
      </c>
      <c r="BU586" s="1">
        <v>30</v>
      </c>
      <c r="BV586" s="1" t="b">
        <v>0</v>
      </c>
    </row>
    <row r="587" spans="1:74" x14ac:dyDescent="0.2">
      <c r="A587" s="1">
        <f>IF(ISERROR(SEARCH(Lookup!B$3,All!G587)),A586,A586+1)</f>
        <v>586</v>
      </c>
      <c r="B587" s="1" t="s">
        <v>3341</v>
      </c>
      <c r="C587" s="1" t="s">
        <v>4026</v>
      </c>
      <c r="D587" s="1" t="s">
        <v>4027</v>
      </c>
      <c r="E587" s="1" t="s">
        <v>157</v>
      </c>
      <c r="F587" s="1" t="s">
        <v>938</v>
      </c>
      <c r="G587" s="1" t="s">
        <v>939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1</v>
      </c>
      <c r="S587" s="1">
        <v>0</v>
      </c>
      <c r="T587" s="1">
        <v>7316</v>
      </c>
      <c r="U587" s="1">
        <v>216</v>
      </c>
      <c r="V587" s="3">
        <v>0.98150000000000004</v>
      </c>
      <c r="W587" s="3">
        <v>0.31944440000000002</v>
      </c>
      <c r="X587" s="3">
        <v>0.12</v>
      </c>
      <c r="Y587" s="3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1</v>
      </c>
      <c r="AJ587" s="1">
        <v>1</v>
      </c>
      <c r="AK587" s="1">
        <v>1</v>
      </c>
      <c r="AL587" s="1">
        <v>1</v>
      </c>
      <c r="AM587" s="1">
        <v>47</v>
      </c>
      <c r="AN587" s="3">
        <v>66.640460521999998</v>
      </c>
      <c r="AO587" s="3">
        <v>-19.640460521999998</v>
      </c>
      <c r="AP587" s="1" t="s">
        <v>6926</v>
      </c>
      <c r="AQ587" s="1">
        <v>19</v>
      </c>
      <c r="AR587" s="1">
        <v>58</v>
      </c>
      <c r="AS587" s="1">
        <v>161</v>
      </c>
      <c r="AT587" s="1">
        <v>203</v>
      </c>
      <c r="AU587" s="1">
        <v>279</v>
      </c>
      <c r="AV587" s="1">
        <v>296</v>
      </c>
      <c r="AW587" s="1">
        <v>450</v>
      </c>
      <c r="AX587" s="1">
        <v>646</v>
      </c>
      <c r="AY587" s="1">
        <v>684</v>
      </c>
      <c r="AZ587" s="1">
        <v>756</v>
      </c>
      <c r="BA587" s="1">
        <v>765</v>
      </c>
      <c r="BB587" s="1">
        <v>826</v>
      </c>
      <c r="BC587" s="1">
        <v>879</v>
      </c>
      <c r="BD587" s="1">
        <v>941</v>
      </c>
      <c r="BE587" s="1">
        <v>1005</v>
      </c>
      <c r="BF587" s="1">
        <v>1066</v>
      </c>
      <c r="BG587" s="1">
        <v>1095</v>
      </c>
      <c r="BH587" s="1">
        <v>1217</v>
      </c>
      <c r="BI587" s="1">
        <v>1336</v>
      </c>
      <c r="BJ587" s="1">
        <v>1426</v>
      </c>
      <c r="BK587" s="1">
        <v>1450</v>
      </c>
      <c r="BL587" s="1">
        <v>1501</v>
      </c>
      <c r="BM587" s="1">
        <v>1510</v>
      </c>
      <c r="BN587" s="1">
        <v>1535</v>
      </c>
      <c r="BO587" s="1">
        <v>1602</v>
      </c>
      <c r="BP587" s="1">
        <v>1847</v>
      </c>
      <c r="BQ587" s="1">
        <v>1857</v>
      </c>
      <c r="BR587" s="1">
        <v>1930</v>
      </c>
      <c r="BS587" s="1">
        <v>2063</v>
      </c>
      <c r="BT587" s="1">
        <v>2095</v>
      </c>
      <c r="BU587" s="1">
        <v>25</v>
      </c>
      <c r="BV587" s="1" t="b">
        <v>0</v>
      </c>
    </row>
    <row r="588" spans="1:74" x14ac:dyDescent="0.2">
      <c r="A588" s="1">
        <f>IF(ISERROR(SEARCH(Lookup!B$3,All!G588)),A587,A587+1)</f>
        <v>587</v>
      </c>
      <c r="B588" s="1" t="s">
        <v>3386</v>
      </c>
      <c r="C588" s="1" t="s">
        <v>4028</v>
      </c>
      <c r="D588" s="1" t="s">
        <v>4029</v>
      </c>
      <c r="E588" s="1" t="s">
        <v>41</v>
      </c>
      <c r="F588" s="1" t="s">
        <v>940</v>
      </c>
      <c r="G588" s="1" t="s">
        <v>941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1</v>
      </c>
      <c r="S588" s="1">
        <v>0</v>
      </c>
      <c r="T588" s="1">
        <v>7316</v>
      </c>
      <c r="U588" s="1">
        <v>244</v>
      </c>
      <c r="V588" s="3">
        <v>0.95489999999999997</v>
      </c>
      <c r="W588" s="3">
        <v>0.37295080000000003</v>
      </c>
      <c r="X588" s="3">
        <v>0.218</v>
      </c>
      <c r="Y588" s="3">
        <v>0</v>
      </c>
      <c r="Z588" s="1">
        <v>1</v>
      </c>
      <c r="AA588" s="1">
        <v>1</v>
      </c>
      <c r="AB588" s="1">
        <v>1</v>
      </c>
      <c r="AC588" s="1">
        <v>1</v>
      </c>
      <c r="AD588" s="1">
        <v>1</v>
      </c>
      <c r="AE588" s="1">
        <v>1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89</v>
      </c>
      <c r="AN588" s="3">
        <v>58.65023785399999</v>
      </c>
      <c r="AO588" s="3">
        <v>30.34976214600001</v>
      </c>
      <c r="AP588" s="1" t="s">
        <v>6927</v>
      </c>
      <c r="AQ588" s="1">
        <v>68</v>
      </c>
      <c r="AR588" s="1">
        <v>115</v>
      </c>
      <c r="AS588" s="1">
        <v>221</v>
      </c>
      <c r="AT588" s="1">
        <v>314</v>
      </c>
      <c r="AU588" s="1">
        <v>547</v>
      </c>
      <c r="AV588" s="1">
        <v>607</v>
      </c>
      <c r="AW588" s="1">
        <v>899</v>
      </c>
      <c r="AX588" s="1">
        <v>900</v>
      </c>
      <c r="AY588" s="1">
        <v>1061</v>
      </c>
      <c r="AZ588" s="1">
        <v>1083</v>
      </c>
      <c r="BA588" s="1">
        <v>1111</v>
      </c>
      <c r="BB588" s="1">
        <v>1215</v>
      </c>
      <c r="BC588" s="1">
        <v>1236</v>
      </c>
      <c r="BD588" s="1">
        <v>1421</v>
      </c>
      <c r="BE588" s="1">
        <v>1449</v>
      </c>
      <c r="BF588" s="1">
        <v>1542</v>
      </c>
      <c r="BG588" s="1">
        <v>1741</v>
      </c>
      <c r="BH588" s="1">
        <v>1787</v>
      </c>
      <c r="BI588" s="1">
        <v>1823</v>
      </c>
      <c r="BJ588" s="1">
        <v>1845</v>
      </c>
      <c r="BK588" s="1">
        <v>1853</v>
      </c>
      <c r="BL588" s="1">
        <v>1877</v>
      </c>
      <c r="BM588" s="1">
        <v>1911</v>
      </c>
      <c r="BN588" s="1">
        <v>1977</v>
      </c>
      <c r="BO588" s="1">
        <v>2032</v>
      </c>
      <c r="BP588" s="1">
        <v>2057</v>
      </c>
      <c r="BQ588" s="1">
        <v>2109</v>
      </c>
      <c r="BR588" s="1">
        <v>2224</v>
      </c>
      <c r="BS588" s="1">
        <v>2319</v>
      </c>
      <c r="BT588" s="1">
        <v>2349</v>
      </c>
      <c r="BU588" s="1">
        <v>4</v>
      </c>
      <c r="BV588" s="1" t="b">
        <v>1</v>
      </c>
    </row>
    <row r="589" spans="1:74" x14ac:dyDescent="0.2">
      <c r="A589" s="1">
        <f>IF(ISERROR(SEARCH(Lookup!B$3,All!G589)),A588,A588+1)</f>
        <v>588</v>
      </c>
      <c r="B589" s="1" t="s">
        <v>3526</v>
      </c>
      <c r="C589" s="1" t="s">
        <v>4030</v>
      </c>
      <c r="D589" s="1" t="s">
        <v>4031</v>
      </c>
      <c r="E589" s="1" t="s">
        <v>117</v>
      </c>
      <c r="F589" s="1" t="s">
        <v>942</v>
      </c>
      <c r="G589" s="1" t="s">
        <v>943</v>
      </c>
      <c r="H589" s="1">
        <v>0</v>
      </c>
      <c r="I589" s="1">
        <v>0</v>
      </c>
      <c r="J589" s="1">
        <v>0</v>
      </c>
      <c r="K589" s="1">
        <v>0</v>
      </c>
      <c r="L589" s="1">
        <v>1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7414</v>
      </c>
      <c r="U589" s="1">
        <v>406</v>
      </c>
      <c r="V589" s="3">
        <v>0.92359999999999998</v>
      </c>
      <c r="W589" s="3">
        <v>0.53201969999999998</v>
      </c>
      <c r="X589" s="3">
        <v>8.5999999999999993E-2</v>
      </c>
      <c r="Y589" s="3">
        <v>0</v>
      </c>
      <c r="Z589" s="1">
        <v>1</v>
      </c>
      <c r="AA589" s="1">
        <v>1</v>
      </c>
      <c r="AB589" s="1">
        <v>1</v>
      </c>
      <c r="AC589" s="1">
        <v>1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28</v>
      </c>
      <c r="AN589" s="3">
        <v>49.999844248499997</v>
      </c>
      <c r="AO589" s="3">
        <v>-21.999844248499997</v>
      </c>
      <c r="AP589" s="1" t="s">
        <v>6926</v>
      </c>
      <c r="AQ589" s="1">
        <v>220</v>
      </c>
      <c r="AR589" s="1">
        <v>301</v>
      </c>
      <c r="AS589" s="1">
        <v>476</v>
      </c>
      <c r="AT589" s="1">
        <v>745</v>
      </c>
      <c r="AU589" s="1">
        <v>785</v>
      </c>
      <c r="AV589" s="1">
        <v>1176</v>
      </c>
      <c r="AW589" s="1">
        <v>1189</v>
      </c>
      <c r="AX589" s="1">
        <v>1247</v>
      </c>
      <c r="AY589" s="1">
        <v>1248</v>
      </c>
      <c r="AZ589" s="1">
        <v>1249</v>
      </c>
      <c r="BA589" s="1">
        <v>1268</v>
      </c>
      <c r="BB589" s="1">
        <v>1294</v>
      </c>
      <c r="BC589" s="1">
        <v>1351</v>
      </c>
      <c r="BD589" s="1">
        <v>1359</v>
      </c>
      <c r="BE589" s="1">
        <v>1412</v>
      </c>
      <c r="BF589" s="1">
        <v>1463</v>
      </c>
      <c r="BG589" s="1">
        <v>1478</v>
      </c>
      <c r="BH589" s="1">
        <v>1544</v>
      </c>
      <c r="BI589" s="1">
        <v>1693</v>
      </c>
      <c r="BJ589" s="1">
        <v>1730</v>
      </c>
      <c r="BK589" s="1">
        <v>1789</v>
      </c>
      <c r="BL589" s="1">
        <v>1885</v>
      </c>
      <c r="BM589" s="1">
        <v>2024</v>
      </c>
      <c r="BN589" s="1">
        <v>2077</v>
      </c>
      <c r="BO589" s="1">
        <v>2254</v>
      </c>
      <c r="BP589" s="1">
        <v>2338</v>
      </c>
      <c r="BQ589" s="1">
        <v>2352</v>
      </c>
      <c r="BR589" s="1">
        <v>2525</v>
      </c>
      <c r="BS589" s="1">
        <v>2531</v>
      </c>
      <c r="BT589" s="1">
        <v>2612</v>
      </c>
      <c r="BU589" s="1">
        <v>27</v>
      </c>
      <c r="BV589" s="1" t="b">
        <v>0</v>
      </c>
    </row>
    <row r="590" spans="1:74" x14ac:dyDescent="0.2">
      <c r="A590" s="1">
        <f>IF(ISERROR(SEARCH(Lookup!B$3,All!G590)),A589,A589+1)</f>
        <v>589</v>
      </c>
      <c r="B590" s="1" t="s">
        <v>3526</v>
      </c>
      <c r="C590" s="1" t="s">
        <v>4030</v>
      </c>
      <c r="D590" s="1" t="s">
        <v>4032</v>
      </c>
      <c r="E590" s="1" t="s">
        <v>117</v>
      </c>
      <c r="F590" s="1" t="s">
        <v>942</v>
      </c>
      <c r="G590" s="1" t="s">
        <v>944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1</v>
      </c>
      <c r="R590" s="1">
        <v>0</v>
      </c>
      <c r="S590" s="1">
        <v>0</v>
      </c>
      <c r="T590" s="1">
        <v>7414</v>
      </c>
      <c r="U590" s="1">
        <v>355</v>
      </c>
      <c r="V590" s="3">
        <v>0.92110000000000003</v>
      </c>
      <c r="W590" s="3">
        <v>0.42134830000000001</v>
      </c>
      <c r="X590" s="3">
        <v>0.11700000000000001</v>
      </c>
      <c r="Y590" s="3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1</v>
      </c>
      <c r="AJ590" s="1">
        <v>1</v>
      </c>
      <c r="AK590" s="1">
        <v>1</v>
      </c>
      <c r="AL590" s="1">
        <v>1</v>
      </c>
      <c r="AM590" s="1">
        <v>70</v>
      </c>
      <c r="AN590" s="3">
        <v>57.814356091500002</v>
      </c>
      <c r="AO590" s="3">
        <v>12.185643908499998</v>
      </c>
      <c r="AP590" s="1" t="s">
        <v>6925</v>
      </c>
      <c r="AQ590" s="1">
        <v>30</v>
      </c>
      <c r="AR590" s="1">
        <v>71</v>
      </c>
      <c r="AS590" s="1">
        <v>92</v>
      </c>
      <c r="AT590" s="1">
        <v>139</v>
      </c>
      <c r="AU590" s="1">
        <v>141</v>
      </c>
      <c r="AV590" s="1">
        <v>190</v>
      </c>
      <c r="AW590" s="1">
        <v>244</v>
      </c>
      <c r="AX590" s="1">
        <v>290</v>
      </c>
      <c r="AY590" s="1">
        <v>449</v>
      </c>
      <c r="AZ590" s="1">
        <v>614</v>
      </c>
      <c r="BA590" s="1">
        <v>648</v>
      </c>
      <c r="BB590" s="1">
        <v>695</v>
      </c>
      <c r="BC590" s="1">
        <v>729</v>
      </c>
      <c r="BD590" s="1">
        <v>757</v>
      </c>
      <c r="BE590" s="1">
        <v>778</v>
      </c>
      <c r="BF590" s="1">
        <v>865</v>
      </c>
      <c r="BG590" s="1">
        <v>918</v>
      </c>
      <c r="BH590" s="1">
        <v>998</v>
      </c>
      <c r="BI590" s="1">
        <v>1048</v>
      </c>
      <c r="BJ590" s="1">
        <v>1107</v>
      </c>
      <c r="BK590" s="1">
        <v>1225</v>
      </c>
      <c r="BL590" s="1">
        <v>1228</v>
      </c>
      <c r="BM590" s="1">
        <v>1267</v>
      </c>
      <c r="BN590" s="1">
        <v>1559</v>
      </c>
      <c r="BO590" s="1">
        <v>1687</v>
      </c>
      <c r="BP590" s="1">
        <v>1701</v>
      </c>
      <c r="BQ590" s="1">
        <v>1704</v>
      </c>
      <c r="BR590" s="1">
        <v>1992</v>
      </c>
      <c r="BS590" s="1">
        <v>2023</v>
      </c>
      <c r="BT590" s="1">
        <v>2670</v>
      </c>
      <c r="BU590" s="1">
        <v>9</v>
      </c>
      <c r="BV590" s="1" t="b">
        <v>0</v>
      </c>
    </row>
    <row r="591" spans="1:74" x14ac:dyDescent="0.2">
      <c r="A591" s="1">
        <f>IF(ISERROR(SEARCH(Lookup!B$3,All!G591)),A590,A590+1)</f>
        <v>590</v>
      </c>
      <c r="B591" s="1" t="s">
        <v>3579</v>
      </c>
      <c r="C591" s="1" t="s">
        <v>3580</v>
      </c>
      <c r="D591" s="1" t="s">
        <v>4033</v>
      </c>
      <c r="E591" s="1" t="s">
        <v>544</v>
      </c>
      <c r="F591" s="1" t="s">
        <v>545</v>
      </c>
      <c r="G591" s="1" t="s">
        <v>945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1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7316</v>
      </c>
      <c r="U591" s="1">
        <v>234</v>
      </c>
      <c r="V591" s="3">
        <v>0.93159999999999998</v>
      </c>
      <c r="W591" s="3">
        <v>0.54700859999999996</v>
      </c>
      <c r="X591" s="3">
        <v>0.183</v>
      </c>
      <c r="Y591" s="3">
        <v>0</v>
      </c>
      <c r="Z591" s="1">
        <v>1</v>
      </c>
      <c r="AA591" s="1">
        <v>1</v>
      </c>
      <c r="AB591" s="1">
        <v>1</v>
      </c>
      <c r="AC591" s="1">
        <v>1</v>
      </c>
      <c r="AD591" s="1">
        <v>1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33</v>
      </c>
      <c r="AN591" s="3">
        <v>45.560472742999998</v>
      </c>
      <c r="AO591" s="3">
        <v>-12.560472742999998</v>
      </c>
      <c r="AP591" s="1" t="s">
        <v>6925</v>
      </c>
      <c r="AQ591" s="1">
        <v>78</v>
      </c>
      <c r="AR591" s="1">
        <v>173</v>
      </c>
      <c r="AS591" s="1">
        <v>230</v>
      </c>
      <c r="AT591" s="1">
        <v>248</v>
      </c>
      <c r="AU591" s="1">
        <v>254</v>
      </c>
      <c r="AV591" s="1">
        <v>272</v>
      </c>
      <c r="AW591" s="1">
        <v>336</v>
      </c>
      <c r="AX591" s="1">
        <v>469</v>
      </c>
      <c r="AY591" s="1">
        <v>501</v>
      </c>
      <c r="AZ591" s="1">
        <v>506</v>
      </c>
      <c r="BA591" s="1">
        <v>769</v>
      </c>
      <c r="BB591" s="1">
        <v>846</v>
      </c>
      <c r="BC591" s="1">
        <v>943</v>
      </c>
      <c r="BD591" s="1">
        <v>981</v>
      </c>
      <c r="BE591" s="1">
        <v>1140</v>
      </c>
      <c r="BF591" s="1">
        <v>1194</v>
      </c>
      <c r="BG591" s="1">
        <v>1281</v>
      </c>
      <c r="BH591" s="1">
        <v>1283</v>
      </c>
      <c r="BI591" s="1">
        <v>1338</v>
      </c>
      <c r="BJ591" s="1">
        <v>1523</v>
      </c>
      <c r="BK591" s="1">
        <v>1551</v>
      </c>
      <c r="BL591" s="1">
        <v>1591</v>
      </c>
      <c r="BM591" s="1">
        <v>1633</v>
      </c>
      <c r="BN591" s="1">
        <v>1641</v>
      </c>
      <c r="BO591" s="1">
        <v>1644</v>
      </c>
      <c r="BP591" s="1">
        <v>1662</v>
      </c>
      <c r="BQ591" s="1">
        <v>1841</v>
      </c>
      <c r="BR591" s="1">
        <v>1870</v>
      </c>
      <c r="BS591" s="1">
        <v>2211</v>
      </c>
      <c r="BT591" s="1">
        <v>2699</v>
      </c>
      <c r="BU591" s="1">
        <v>20</v>
      </c>
      <c r="BV591" s="1" t="b">
        <v>0</v>
      </c>
    </row>
    <row r="592" spans="1:74" x14ac:dyDescent="0.2">
      <c r="A592" s="1">
        <f>IF(ISERROR(SEARCH(Lookup!B$3,All!G592)),A591,A591+1)</f>
        <v>591</v>
      </c>
      <c r="B592" s="1" t="s">
        <v>3305</v>
      </c>
      <c r="C592" s="1" t="s">
        <v>3949</v>
      </c>
      <c r="D592" s="1" t="s">
        <v>4034</v>
      </c>
      <c r="E592" s="1" t="s">
        <v>47</v>
      </c>
      <c r="F592" s="1" t="s">
        <v>97</v>
      </c>
      <c r="G592" s="1" t="s">
        <v>946</v>
      </c>
      <c r="H592" s="1">
        <v>0</v>
      </c>
      <c r="I592" s="1">
        <v>0</v>
      </c>
      <c r="J592" s="1">
        <v>0</v>
      </c>
      <c r="K592" s="1">
        <v>1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7604</v>
      </c>
      <c r="U592" s="1">
        <v>466</v>
      </c>
      <c r="V592" s="3">
        <v>0.76390000000000002</v>
      </c>
      <c r="W592" s="3">
        <v>0.20815449999999999</v>
      </c>
      <c r="X592" s="3">
        <v>0.122</v>
      </c>
      <c r="Y592" s="3">
        <v>4.0000000000000001E-3</v>
      </c>
      <c r="Z592" s="1">
        <v>1</v>
      </c>
      <c r="AA592" s="1">
        <v>1</v>
      </c>
      <c r="AB592" s="1">
        <v>1</v>
      </c>
      <c r="AC592" s="1">
        <v>1</v>
      </c>
      <c r="AD592" s="1">
        <v>1</v>
      </c>
      <c r="AE592" s="1">
        <v>1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81</v>
      </c>
      <c r="AN592" s="3">
        <v>72.959533022499997</v>
      </c>
      <c r="AO592" s="3">
        <v>8.0404669775000031</v>
      </c>
      <c r="AP592" s="1" t="s">
        <v>6925</v>
      </c>
      <c r="AQ592" s="1">
        <v>27</v>
      </c>
      <c r="AR592" s="1">
        <v>54</v>
      </c>
      <c r="AS592" s="1">
        <v>123</v>
      </c>
      <c r="AT592" s="1">
        <v>281</v>
      </c>
      <c r="AU592" s="1">
        <v>318</v>
      </c>
      <c r="AV592" s="1">
        <v>394</v>
      </c>
      <c r="AW592" s="1">
        <v>767</v>
      </c>
      <c r="AX592" s="1">
        <v>782</v>
      </c>
      <c r="AY592" s="1">
        <v>803</v>
      </c>
      <c r="AZ592" s="1">
        <v>809</v>
      </c>
      <c r="BA592" s="1">
        <v>965</v>
      </c>
      <c r="BB592" s="1">
        <v>1117</v>
      </c>
      <c r="BC592" s="1">
        <v>1131</v>
      </c>
      <c r="BD592" s="1">
        <v>1303</v>
      </c>
      <c r="BE592" s="1">
        <v>1480</v>
      </c>
      <c r="BF592" s="1">
        <v>1524</v>
      </c>
      <c r="BG592" s="1">
        <v>1525</v>
      </c>
      <c r="BH592" s="1">
        <v>1554</v>
      </c>
      <c r="BI592" s="1">
        <v>1642</v>
      </c>
      <c r="BJ592" s="1">
        <v>2079</v>
      </c>
      <c r="BK592" s="1">
        <v>2192</v>
      </c>
      <c r="BL592" s="1">
        <v>2213</v>
      </c>
      <c r="BM592" s="1">
        <v>2227</v>
      </c>
      <c r="BN592" s="1">
        <v>2229</v>
      </c>
      <c r="BO592" s="1">
        <v>2250</v>
      </c>
      <c r="BP592" s="1">
        <v>2299</v>
      </c>
      <c r="BQ592" s="1">
        <v>2301</v>
      </c>
      <c r="BR592" s="1">
        <v>2388</v>
      </c>
      <c r="BS592" s="1">
        <v>2442</v>
      </c>
      <c r="BT592" s="1">
        <v>2579</v>
      </c>
      <c r="BU592" s="1">
        <v>14</v>
      </c>
      <c r="BV592" s="1" t="b">
        <v>0</v>
      </c>
    </row>
    <row r="593" spans="1:74" x14ac:dyDescent="0.2">
      <c r="A593" s="1">
        <f>IF(ISERROR(SEARCH(Lookup!B$3,All!G593)),A592,A592+1)</f>
        <v>592</v>
      </c>
      <c r="B593" s="1" t="s">
        <v>3341</v>
      </c>
      <c r="C593" s="1" t="s">
        <v>3946</v>
      </c>
      <c r="D593" s="1" t="s">
        <v>4035</v>
      </c>
      <c r="E593" s="1" t="s">
        <v>157</v>
      </c>
      <c r="F593" s="1" t="s">
        <v>864</v>
      </c>
      <c r="G593" s="1" t="s">
        <v>947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1</v>
      </c>
      <c r="P593" s="1">
        <v>0</v>
      </c>
      <c r="Q593" s="1">
        <v>0</v>
      </c>
      <c r="R593" s="1">
        <v>0</v>
      </c>
      <c r="S593" s="1">
        <v>0</v>
      </c>
      <c r="T593" s="1">
        <v>7376</v>
      </c>
      <c r="U593" s="1">
        <v>366</v>
      </c>
      <c r="V593" s="3">
        <v>0.86609999999999998</v>
      </c>
      <c r="W593" s="3">
        <v>0.36784739999999999</v>
      </c>
      <c r="X593" s="3">
        <v>0.14599999999999999</v>
      </c>
      <c r="Y593" s="3">
        <v>0</v>
      </c>
      <c r="Z593" s="1">
        <v>1</v>
      </c>
      <c r="AA593" s="1">
        <v>1</v>
      </c>
      <c r="AB593" s="1">
        <v>1</v>
      </c>
      <c r="AC593" s="1">
        <v>1</v>
      </c>
      <c r="AD593" s="1">
        <v>1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80</v>
      </c>
      <c r="AN593" s="3">
        <v>60.464256036999991</v>
      </c>
      <c r="AO593" s="3">
        <v>19.535743963000009</v>
      </c>
      <c r="AP593" s="1" t="s">
        <v>6927</v>
      </c>
      <c r="AQ593" s="1">
        <v>1</v>
      </c>
      <c r="AR593" s="1">
        <v>21</v>
      </c>
      <c r="AS593" s="1">
        <v>34</v>
      </c>
      <c r="AT593" s="1">
        <v>175</v>
      </c>
      <c r="AU593" s="1">
        <v>219</v>
      </c>
      <c r="AV593" s="1">
        <v>227</v>
      </c>
      <c r="AW593" s="1">
        <v>235</v>
      </c>
      <c r="AX593" s="1">
        <v>345</v>
      </c>
      <c r="AY593" s="1">
        <v>478</v>
      </c>
      <c r="AZ593" s="1">
        <v>617</v>
      </c>
      <c r="BA593" s="1">
        <v>703</v>
      </c>
      <c r="BB593" s="1">
        <v>722</v>
      </c>
      <c r="BC593" s="1">
        <v>731</v>
      </c>
      <c r="BD593" s="1">
        <v>811</v>
      </c>
      <c r="BE593" s="1">
        <v>953</v>
      </c>
      <c r="BF593" s="1">
        <v>1167</v>
      </c>
      <c r="BG593" s="1">
        <v>1179</v>
      </c>
      <c r="BH593" s="1">
        <v>1264</v>
      </c>
      <c r="BI593" s="1">
        <v>1334</v>
      </c>
      <c r="BJ593" s="1">
        <v>1485</v>
      </c>
      <c r="BK593" s="1">
        <v>1562</v>
      </c>
      <c r="BL593" s="1">
        <v>1621</v>
      </c>
      <c r="BM593" s="1">
        <v>1675</v>
      </c>
      <c r="BN593" s="1">
        <v>1684</v>
      </c>
      <c r="BO593" s="1">
        <v>1938</v>
      </c>
      <c r="BP593" s="1">
        <v>2036</v>
      </c>
      <c r="BQ593" s="1">
        <v>2512</v>
      </c>
      <c r="BR593" s="1">
        <v>2749</v>
      </c>
      <c r="BS593" s="1">
        <v>2750</v>
      </c>
      <c r="BT593" s="1">
        <v>2812</v>
      </c>
      <c r="BU593" s="1">
        <v>3</v>
      </c>
      <c r="BV593" s="1" t="b">
        <v>1</v>
      </c>
    </row>
    <row r="594" spans="1:74" x14ac:dyDescent="0.2">
      <c r="A594" s="1">
        <f>IF(ISERROR(SEARCH(Lookup!B$3,All!G594)),A593,A593+1)</f>
        <v>593</v>
      </c>
      <c r="B594" s="1" t="s">
        <v>4036</v>
      </c>
      <c r="C594" s="1" t="s">
        <v>4037</v>
      </c>
      <c r="D594" s="1" t="s">
        <v>4038</v>
      </c>
      <c r="E594" s="1" t="s">
        <v>169</v>
      </c>
      <c r="F594" s="1" t="s">
        <v>948</v>
      </c>
      <c r="G594" s="1" t="s">
        <v>949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1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7726</v>
      </c>
      <c r="U594" s="1">
        <v>650</v>
      </c>
      <c r="V594" s="3">
        <v>0.9415</v>
      </c>
      <c r="W594" s="3">
        <v>0.27538459999999998</v>
      </c>
      <c r="X594" s="3">
        <v>9.7000000000000003E-2</v>
      </c>
      <c r="Y594" s="3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1</v>
      </c>
      <c r="AJ594" s="1">
        <v>1</v>
      </c>
      <c r="AK594" s="1">
        <v>1</v>
      </c>
      <c r="AL594" s="1">
        <v>1</v>
      </c>
      <c r="AM594" s="1">
        <v>74</v>
      </c>
      <c r="AN594" s="3">
        <v>70.495414123000003</v>
      </c>
      <c r="AO594" s="3">
        <v>3.5045858769999967</v>
      </c>
      <c r="AP594" s="1" t="s">
        <v>6925</v>
      </c>
      <c r="AQ594" s="1">
        <v>24</v>
      </c>
      <c r="AR594" s="1">
        <v>30</v>
      </c>
      <c r="AS594" s="1">
        <v>141</v>
      </c>
      <c r="AT594" s="1">
        <v>184</v>
      </c>
      <c r="AU594" s="1">
        <v>488</v>
      </c>
      <c r="AV594" s="1">
        <v>544</v>
      </c>
      <c r="AW594" s="1">
        <v>559</v>
      </c>
      <c r="AX594" s="1">
        <v>756</v>
      </c>
      <c r="AY594" s="1">
        <v>834</v>
      </c>
      <c r="AZ594" s="1">
        <v>905</v>
      </c>
      <c r="BA594" s="1">
        <v>941</v>
      </c>
      <c r="BB594" s="1">
        <v>1022</v>
      </c>
      <c r="BC594" s="1">
        <v>1023</v>
      </c>
      <c r="BD594" s="1">
        <v>1037</v>
      </c>
      <c r="BE594" s="1">
        <v>1038</v>
      </c>
      <c r="BF594" s="1">
        <v>1090</v>
      </c>
      <c r="BG594" s="1">
        <v>1316</v>
      </c>
      <c r="BH594" s="1">
        <v>1382</v>
      </c>
      <c r="BI594" s="1">
        <v>1450</v>
      </c>
      <c r="BJ594" s="1">
        <v>1502</v>
      </c>
      <c r="BK594" s="1">
        <v>1503</v>
      </c>
      <c r="BL594" s="1">
        <v>1513</v>
      </c>
      <c r="BM594" s="1">
        <v>1611</v>
      </c>
      <c r="BN594" s="1">
        <v>1701</v>
      </c>
      <c r="BO594" s="1">
        <v>1747</v>
      </c>
      <c r="BP594" s="1">
        <v>1980</v>
      </c>
      <c r="BQ594" s="1">
        <v>2023</v>
      </c>
      <c r="BR594" s="1">
        <v>2026</v>
      </c>
      <c r="BS594" s="1">
        <v>2043</v>
      </c>
      <c r="BT594" s="1">
        <v>2441</v>
      </c>
      <c r="BU594" s="1">
        <v>12</v>
      </c>
      <c r="BV594" s="1" t="b">
        <v>0</v>
      </c>
    </row>
    <row r="595" spans="1:74" x14ac:dyDescent="0.2">
      <c r="A595" s="1">
        <f>IF(ISERROR(SEARCH(Lookup!B$3,All!G595)),A594,A594+1)</f>
        <v>594</v>
      </c>
      <c r="B595" s="1" t="s">
        <v>3305</v>
      </c>
      <c r="C595" s="1" t="s">
        <v>4039</v>
      </c>
      <c r="D595" s="1" t="s">
        <v>4040</v>
      </c>
      <c r="E595" s="1" t="s">
        <v>47</v>
      </c>
      <c r="F595" s="1" t="s">
        <v>950</v>
      </c>
      <c r="G595" s="1" t="s">
        <v>951</v>
      </c>
      <c r="H595" s="1">
        <v>0</v>
      </c>
      <c r="I595" s="1">
        <v>0</v>
      </c>
      <c r="J595" s="1">
        <v>0</v>
      </c>
      <c r="K595" s="1">
        <v>1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7891</v>
      </c>
      <c r="U595" s="1">
        <v>1497</v>
      </c>
      <c r="V595" s="3">
        <v>0.90380000000000005</v>
      </c>
      <c r="W595" s="3">
        <v>0.32464929999999997</v>
      </c>
      <c r="X595" s="3">
        <v>0.14299999999999999</v>
      </c>
      <c r="Y595" s="3">
        <v>3.0000000000000001E-3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1</v>
      </c>
      <c r="AJ595" s="1">
        <v>1</v>
      </c>
      <c r="AK595" s="1">
        <v>1</v>
      </c>
      <c r="AL595" s="1">
        <v>1</v>
      </c>
      <c r="AM595" s="1">
        <v>48</v>
      </c>
      <c r="AN595" s="3">
        <v>64.532343596500013</v>
      </c>
      <c r="AO595" s="3">
        <v>-16.532343596500013</v>
      </c>
      <c r="AP595" s="1" t="s">
        <v>6925</v>
      </c>
      <c r="AQ595" s="1">
        <v>28</v>
      </c>
      <c r="AR595" s="1">
        <v>108</v>
      </c>
      <c r="AS595" s="1">
        <v>114</v>
      </c>
      <c r="AT595" s="1">
        <v>127</v>
      </c>
      <c r="AU595" s="1">
        <v>225</v>
      </c>
      <c r="AV595" s="1">
        <v>328</v>
      </c>
      <c r="AW595" s="1">
        <v>364</v>
      </c>
      <c r="AX595" s="1">
        <v>384</v>
      </c>
      <c r="AY595" s="1">
        <v>548</v>
      </c>
      <c r="AZ595" s="1">
        <v>554</v>
      </c>
      <c r="BA595" s="1">
        <v>574</v>
      </c>
      <c r="BB595" s="1">
        <v>637</v>
      </c>
      <c r="BC595" s="1">
        <v>748</v>
      </c>
      <c r="BD595" s="1">
        <v>864</v>
      </c>
      <c r="BE595" s="1">
        <v>898</v>
      </c>
      <c r="BF595" s="1">
        <v>913</v>
      </c>
      <c r="BG595" s="1">
        <v>923</v>
      </c>
      <c r="BH595" s="1">
        <v>1186</v>
      </c>
      <c r="BI595" s="1">
        <v>1405</v>
      </c>
      <c r="BJ595" s="1">
        <v>1487</v>
      </c>
      <c r="BK595" s="1">
        <v>1606</v>
      </c>
      <c r="BL595" s="1">
        <v>1631</v>
      </c>
      <c r="BM595" s="1">
        <v>1647</v>
      </c>
      <c r="BN595" s="1">
        <v>1898</v>
      </c>
      <c r="BO595" s="1">
        <v>1940</v>
      </c>
      <c r="BP595" s="1">
        <v>2076</v>
      </c>
      <c r="BQ595" s="1">
        <v>2116</v>
      </c>
      <c r="BR595" s="1">
        <v>2190</v>
      </c>
      <c r="BS595" s="1">
        <v>2194</v>
      </c>
      <c r="BT595" s="1">
        <v>2658</v>
      </c>
      <c r="BU595" s="1">
        <v>22</v>
      </c>
      <c r="BV595" s="1" t="b">
        <v>0</v>
      </c>
    </row>
    <row r="596" spans="1:74" x14ac:dyDescent="0.2">
      <c r="A596" s="1">
        <f>IF(ISERROR(SEARCH(Lookup!B$3,All!G596)),A595,A595+1)</f>
        <v>595</v>
      </c>
      <c r="B596" s="1" t="s">
        <v>3305</v>
      </c>
      <c r="C596" s="1" t="s">
        <v>3412</v>
      </c>
      <c r="D596" s="1" t="s">
        <v>4041</v>
      </c>
      <c r="E596" s="1" t="s">
        <v>47</v>
      </c>
      <c r="F596" s="1" t="s">
        <v>48</v>
      </c>
      <c r="G596" s="1" t="s">
        <v>952</v>
      </c>
      <c r="H596" s="1">
        <v>1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7660</v>
      </c>
      <c r="U596" s="1">
        <v>232</v>
      </c>
      <c r="V596" s="3">
        <v>0.47410000000000002</v>
      </c>
      <c r="W596" s="3">
        <v>0.96551719999999996</v>
      </c>
      <c r="X596" s="3">
        <v>0.122</v>
      </c>
      <c r="Y596" s="3">
        <v>0.56100000000000005</v>
      </c>
      <c r="Z596" s="1">
        <v>1</v>
      </c>
      <c r="AA596" s="1">
        <v>1</v>
      </c>
      <c r="AB596" s="1">
        <v>1</v>
      </c>
      <c r="AC596" s="1">
        <v>1</v>
      </c>
      <c r="AD596" s="1">
        <v>1</v>
      </c>
      <c r="AE596" s="1">
        <v>1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2</v>
      </c>
      <c r="AN596" s="3">
        <v>14.926303486000013</v>
      </c>
      <c r="AO596" s="3">
        <v>-12.926303486000013</v>
      </c>
      <c r="AP596" s="1" t="s">
        <v>6925</v>
      </c>
      <c r="AQ596" s="1">
        <v>104</v>
      </c>
      <c r="AR596" s="1">
        <v>121</v>
      </c>
      <c r="AS596" s="1">
        <v>185</v>
      </c>
      <c r="AT596" s="1">
        <v>628</v>
      </c>
      <c r="AU596" s="1">
        <v>672</v>
      </c>
      <c r="AV596" s="1">
        <v>974</v>
      </c>
      <c r="AW596" s="1">
        <v>1016</v>
      </c>
      <c r="AX596" s="1">
        <v>1094</v>
      </c>
      <c r="AY596" s="1">
        <v>1137</v>
      </c>
      <c r="AZ596" s="1">
        <v>1330</v>
      </c>
      <c r="BA596" s="1">
        <v>1455</v>
      </c>
      <c r="BB596" s="1">
        <v>1459</v>
      </c>
      <c r="BC596" s="1">
        <v>1573</v>
      </c>
      <c r="BD596" s="1">
        <v>1664</v>
      </c>
      <c r="BE596" s="1">
        <v>1714</v>
      </c>
      <c r="BF596" s="1">
        <v>1723</v>
      </c>
      <c r="BG596" s="1">
        <v>1757</v>
      </c>
      <c r="BH596" s="1">
        <v>1806</v>
      </c>
      <c r="BI596" s="1">
        <v>2072</v>
      </c>
      <c r="BJ596" s="1">
        <v>2328</v>
      </c>
      <c r="BK596" s="1">
        <v>2370</v>
      </c>
      <c r="BL596" s="1">
        <v>2565</v>
      </c>
      <c r="BM596" s="1">
        <v>2587</v>
      </c>
      <c r="BN596" s="1">
        <v>2716</v>
      </c>
      <c r="BO596" s="1">
        <v>2725</v>
      </c>
      <c r="BP596" s="1">
        <v>2751</v>
      </c>
      <c r="BQ596" s="1">
        <v>2773</v>
      </c>
      <c r="BR596" s="1">
        <v>2782</v>
      </c>
      <c r="BS596" s="1">
        <v>2790</v>
      </c>
      <c r="BT596" s="1">
        <v>2827</v>
      </c>
      <c r="BU596" s="1">
        <v>30</v>
      </c>
      <c r="BV596" s="1" t="b">
        <v>0</v>
      </c>
    </row>
    <row r="597" spans="1:74" x14ac:dyDescent="0.2">
      <c r="A597" s="1">
        <f>IF(ISERROR(SEARCH(Lookup!B$3,All!G597)),A596,A596+1)</f>
        <v>596</v>
      </c>
      <c r="B597" s="1" t="s">
        <v>3468</v>
      </c>
      <c r="C597" s="1" t="s">
        <v>3631</v>
      </c>
      <c r="D597" s="1" t="s">
        <v>4042</v>
      </c>
      <c r="E597" s="1" t="s">
        <v>89</v>
      </c>
      <c r="F597" s="1" t="s">
        <v>590</v>
      </c>
      <c r="G597" s="1" t="s">
        <v>953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1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7417</v>
      </c>
      <c r="U597" s="1">
        <v>467</v>
      </c>
      <c r="V597" s="3">
        <v>0.77939999999999998</v>
      </c>
      <c r="W597" s="3">
        <v>0.72332019999999997</v>
      </c>
      <c r="X597" s="3">
        <v>0.13800000000000001</v>
      </c>
      <c r="Y597" s="3">
        <v>0</v>
      </c>
      <c r="Z597" s="1">
        <v>1</v>
      </c>
      <c r="AA597" s="1">
        <v>1</v>
      </c>
      <c r="AB597" s="1">
        <v>1</v>
      </c>
      <c r="AC597" s="1">
        <v>1</v>
      </c>
      <c r="AD597" s="1">
        <v>1</v>
      </c>
      <c r="AE597" s="1">
        <v>1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15</v>
      </c>
      <c r="AN597" s="3">
        <v>31.082465501000005</v>
      </c>
      <c r="AO597" s="3">
        <v>-16.082465501000005</v>
      </c>
      <c r="AP597" s="1" t="s">
        <v>6925</v>
      </c>
      <c r="AQ597" s="1">
        <v>81</v>
      </c>
      <c r="AR597" s="1">
        <v>84</v>
      </c>
      <c r="AS597" s="1">
        <v>101</v>
      </c>
      <c r="AT597" s="1">
        <v>103</v>
      </c>
      <c r="AU597" s="1">
        <v>373</v>
      </c>
      <c r="AV597" s="1">
        <v>546</v>
      </c>
      <c r="AW597" s="1">
        <v>629</v>
      </c>
      <c r="AX597" s="1">
        <v>743</v>
      </c>
      <c r="AY597" s="1">
        <v>761</v>
      </c>
      <c r="AZ597" s="1">
        <v>901</v>
      </c>
      <c r="BA597" s="1">
        <v>907</v>
      </c>
      <c r="BB597" s="1">
        <v>921</v>
      </c>
      <c r="BC597" s="1">
        <v>970</v>
      </c>
      <c r="BD597" s="1">
        <v>1039</v>
      </c>
      <c r="BE597" s="1">
        <v>1087</v>
      </c>
      <c r="BF597" s="1">
        <v>1088</v>
      </c>
      <c r="BG597" s="1">
        <v>1337</v>
      </c>
      <c r="BH597" s="1">
        <v>1404</v>
      </c>
      <c r="BI597" s="1">
        <v>1409</v>
      </c>
      <c r="BJ597" s="1">
        <v>1565</v>
      </c>
      <c r="BK597" s="1">
        <v>1608</v>
      </c>
      <c r="BL597" s="1">
        <v>1635</v>
      </c>
      <c r="BM597" s="1">
        <v>1649</v>
      </c>
      <c r="BN597" s="1">
        <v>1652</v>
      </c>
      <c r="BO597" s="1">
        <v>1737</v>
      </c>
      <c r="BP597" s="1">
        <v>1891</v>
      </c>
      <c r="BQ597" s="1">
        <v>2067</v>
      </c>
      <c r="BR597" s="1">
        <v>2409</v>
      </c>
      <c r="BS597" s="1">
        <v>2445</v>
      </c>
      <c r="BT597" s="1">
        <v>2546</v>
      </c>
      <c r="BU597" s="1">
        <v>26</v>
      </c>
      <c r="BV597" s="1" t="b">
        <v>0</v>
      </c>
    </row>
    <row r="598" spans="1:74" x14ac:dyDescent="0.2">
      <c r="A598" s="1">
        <f>IF(ISERROR(SEARCH(Lookup!B$3,All!G598)),A597,A597+1)</f>
        <v>597</v>
      </c>
      <c r="B598" s="1" t="s">
        <v>3305</v>
      </c>
      <c r="C598" s="1" t="s">
        <v>4043</v>
      </c>
      <c r="D598" s="1" t="s">
        <v>4044</v>
      </c>
      <c r="E598" s="1" t="s">
        <v>47</v>
      </c>
      <c r="F598" s="1" t="s">
        <v>954</v>
      </c>
      <c r="G598" s="1" t="s">
        <v>953</v>
      </c>
      <c r="H598" s="1">
        <v>0</v>
      </c>
      <c r="I598" s="1">
        <v>0</v>
      </c>
      <c r="J598" s="1">
        <v>0</v>
      </c>
      <c r="K598" s="1">
        <v>1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7316</v>
      </c>
      <c r="U598" s="1">
        <v>304</v>
      </c>
      <c r="V598" s="3">
        <v>0.89139999999999997</v>
      </c>
      <c r="W598" s="3">
        <v>0.61967209999999995</v>
      </c>
      <c r="X598" s="3">
        <v>0.14299999999999999</v>
      </c>
      <c r="Y598" s="3">
        <v>8.0000000000000002E-3</v>
      </c>
      <c r="Z598" s="1">
        <v>1</v>
      </c>
      <c r="AA598" s="1">
        <v>1</v>
      </c>
      <c r="AB598" s="1">
        <v>1</v>
      </c>
      <c r="AC598" s="1">
        <v>1</v>
      </c>
      <c r="AD598" s="1">
        <v>1</v>
      </c>
      <c r="AE598" s="1">
        <v>1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42</v>
      </c>
      <c r="AN598" s="3">
        <v>40.692963310499998</v>
      </c>
      <c r="AO598" s="3">
        <v>1.3070366895000021</v>
      </c>
      <c r="AP598" s="1" t="s">
        <v>6925</v>
      </c>
      <c r="AQ598" s="1">
        <v>18</v>
      </c>
      <c r="AR598" s="1">
        <v>23</v>
      </c>
      <c r="AS598" s="1">
        <v>79</v>
      </c>
      <c r="AT598" s="1">
        <v>87</v>
      </c>
      <c r="AU598" s="1">
        <v>107</v>
      </c>
      <c r="AV598" s="1">
        <v>304</v>
      </c>
      <c r="AW598" s="1">
        <v>538</v>
      </c>
      <c r="AX598" s="1">
        <v>550</v>
      </c>
      <c r="AY598" s="1">
        <v>666</v>
      </c>
      <c r="AZ598" s="1">
        <v>753</v>
      </c>
      <c r="BA598" s="1">
        <v>813</v>
      </c>
      <c r="BB598" s="1">
        <v>1102</v>
      </c>
      <c r="BC598" s="1">
        <v>1104</v>
      </c>
      <c r="BD598" s="1">
        <v>1250</v>
      </c>
      <c r="BE598" s="1">
        <v>1557</v>
      </c>
      <c r="BF598" s="1">
        <v>1646</v>
      </c>
      <c r="BG598" s="1">
        <v>1648</v>
      </c>
      <c r="BH598" s="1">
        <v>1680</v>
      </c>
      <c r="BI598" s="1">
        <v>1712</v>
      </c>
      <c r="BJ598" s="1">
        <v>1713</v>
      </c>
      <c r="BK598" s="1">
        <v>1734</v>
      </c>
      <c r="BL598" s="1">
        <v>1840</v>
      </c>
      <c r="BM598" s="1">
        <v>1864</v>
      </c>
      <c r="BN598" s="1">
        <v>1867</v>
      </c>
      <c r="BO598" s="1">
        <v>1874</v>
      </c>
      <c r="BP598" s="1">
        <v>1902</v>
      </c>
      <c r="BQ598" s="1">
        <v>1967</v>
      </c>
      <c r="BR598" s="1">
        <v>2372</v>
      </c>
      <c r="BS598" s="1">
        <v>2455</v>
      </c>
      <c r="BT598" s="1">
        <v>2641</v>
      </c>
      <c r="BU598" s="1">
        <v>13</v>
      </c>
      <c r="BV598" s="1" t="b">
        <v>0</v>
      </c>
    </row>
    <row r="599" spans="1:74" x14ac:dyDescent="0.2">
      <c r="A599" s="1">
        <f>IF(ISERROR(SEARCH(Lookup!B$3,All!G599)),A598,A598+1)</f>
        <v>598</v>
      </c>
      <c r="B599" s="1" t="s">
        <v>3305</v>
      </c>
      <c r="C599" s="1" t="s">
        <v>3629</v>
      </c>
      <c r="D599" s="1" t="s">
        <v>4045</v>
      </c>
      <c r="E599" s="1" t="s">
        <v>47</v>
      </c>
      <c r="F599" s="1" t="s">
        <v>67</v>
      </c>
      <c r="G599" s="1" t="s">
        <v>953</v>
      </c>
      <c r="H599" s="1">
        <v>0</v>
      </c>
      <c r="I599" s="1">
        <v>0</v>
      </c>
      <c r="J599" s="1">
        <v>1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8277</v>
      </c>
      <c r="U599" s="1">
        <v>363</v>
      </c>
      <c r="V599" s="3">
        <v>0.55369999999999997</v>
      </c>
      <c r="W599" s="3">
        <v>0.4683196</v>
      </c>
      <c r="X599" s="3">
        <v>9.4E-2</v>
      </c>
      <c r="Y599" s="3">
        <v>3.1E-2</v>
      </c>
      <c r="Z599" s="1">
        <v>1</v>
      </c>
      <c r="AA599" s="1">
        <v>1</v>
      </c>
      <c r="AB599" s="1">
        <v>1</v>
      </c>
      <c r="AC599" s="1">
        <v>1</v>
      </c>
      <c r="AD599" s="1">
        <v>1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21</v>
      </c>
      <c r="AN599" s="3">
        <v>50.761834297999997</v>
      </c>
      <c r="AO599" s="3">
        <v>-29.761834297999997</v>
      </c>
      <c r="AP599" s="1" t="s">
        <v>6926</v>
      </c>
      <c r="AQ599" s="1">
        <v>65</v>
      </c>
      <c r="AR599" s="1">
        <v>152</v>
      </c>
      <c r="AS599" s="1">
        <v>153</v>
      </c>
      <c r="AT599" s="1">
        <v>309</v>
      </c>
      <c r="AU599" s="1">
        <v>319</v>
      </c>
      <c r="AV599" s="1">
        <v>419</v>
      </c>
      <c r="AW599" s="1">
        <v>638</v>
      </c>
      <c r="AX599" s="1">
        <v>683</v>
      </c>
      <c r="AY599" s="1">
        <v>705</v>
      </c>
      <c r="AZ599" s="1">
        <v>728</v>
      </c>
      <c r="BA599" s="1">
        <v>808</v>
      </c>
      <c r="BB599" s="1">
        <v>958</v>
      </c>
      <c r="BC599" s="1">
        <v>1035</v>
      </c>
      <c r="BD599" s="1">
        <v>1085</v>
      </c>
      <c r="BE599" s="1">
        <v>1098</v>
      </c>
      <c r="BF599" s="1">
        <v>1223</v>
      </c>
      <c r="BG599" s="1">
        <v>1256</v>
      </c>
      <c r="BH599" s="1">
        <v>1301</v>
      </c>
      <c r="BI599" s="1">
        <v>1376</v>
      </c>
      <c r="BJ599" s="1">
        <v>1443</v>
      </c>
      <c r="BK599" s="1">
        <v>1668</v>
      </c>
      <c r="BL599" s="1">
        <v>1685</v>
      </c>
      <c r="BM599" s="1">
        <v>1689</v>
      </c>
      <c r="BN599" s="1">
        <v>1725</v>
      </c>
      <c r="BO599" s="1">
        <v>1875</v>
      </c>
      <c r="BP599" s="1">
        <v>1887</v>
      </c>
      <c r="BQ599" s="1">
        <v>1904</v>
      </c>
      <c r="BR599" s="1">
        <v>2550</v>
      </c>
      <c r="BS599" s="1">
        <v>2771</v>
      </c>
      <c r="BT599" s="1">
        <v>2810</v>
      </c>
      <c r="BU599" s="1">
        <v>27</v>
      </c>
      <c r="BV599" s="1" t="b">
        <v>0</v>
      </c>
    </row>
    <row r="600" spans="1:74" x14ac:dyDescent="0.2">
      <c r="A600" s="1">
        <f>IF(ISERROR(SEARCH(Lookup!B$3,All!G600)),A599,A599+1)</f>
        <v>599</v>
      </c>
      <c r="B600" s="1" t="s">
        <v>3585</v>
      </c>
      <c r="C600" s="1" t="s">
        <v>4046</v>
      </c>
      <c r="D600" s="1" t="s">
        <v>4047</v>
      </c>
      <c r="E600" s="1" t="s">
        <v>550</v>
      </c>
      <c r="F600" s="1" t="s">
        <v>955</v>
      </c>
      <c r="G600" s="1" t="s">
        <v>956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1</v>
      </c>
      <c r="R600" s="1">
        <v>0</v>
      </c>
      <c r="S600" s="1">
        <v>0</v>
      </c>
      <c r="T600" s="1">
        <v>7316</v>
      </c>
      <c r="U600" s="1">
        <v>492</v>
      </c>
      <c r="V600" s="3">
        <v>0.95330000000000004</v>
      </c>
      <c r="W600" s="3">
        <v>0.41869919999999999</v>
      </c>
      <c r="X600" s="3">
        <v>0.13100000000000001</v>
      </c>
      <c r="Y600" s="3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1</v>
      </c>
      <c r="AH600" s="1">
        <v>1</v>
      </c>
      <c r="AI600" s="1">
        <v>0</v>
      </c>
      <c r="AJ600" s="1">
        <v>0</v>
      </c>
      <c r="AK600" s="1">
        <v>0</v>
      </c>
      <c r="AL600" s="1">
        <v>0</v>
      </c>
      <c r="AM600" s="1">
        <v>73</v>
      </c>
      <c r="AN600" s="3">
        <v>57.934320395999997</v>
      </c>
      <c r="AO600" s="3">
        <v>15.065679604000003</v>
      </c>
      <c r="AP600" s="1" t="s">
        <v>6925</v>
      </c>
      <c r="AQ600" s="1">
        <v>251</v>
      </c>
      <c r="AR600" s="1">
        <v>429</v>
      </c>
      <c r="AS600" s="1">
        <v>448</v>
      </c>
      <c r="AT600" s="1">
        <v>910</v>
      </c>
      <c r="AU600" s="1">
        <v>1045</v>
      </c>
      <c r="AV600" s="1">
        <v>1081</v>
      </c>
      <c r="AW600" s="1">
        <v>1089</v>
      </c>
      <c r="AX600" s="1">
        <v>1190</v>
      </c>
      <c r="AY600" s="1">
        <v>1230</v>
      </c>
      <c r="AZ600" s="1">
        <v>1274</v>
      </c>
      <c r="BA600" s="1">
        <v>1396</v>
      </c>
      <c r="BB600" s="1">
        <v>1739</v>
      </c>
      <c r="BC600" s="1">
        <v>1842</v>
      </c>
      <c r="BD600" s="1">
        <v>1897</v>
      </c>
      <c r="BE600" s="1">
        <v>1978</v>
      </c>
      <c r="BF600" s="1">
        <v>1988</v>
      </c>
      <c r="BG600" s="1">
        <v>2022</v>
      </c>
      <c r="BH600" s="1">
        <v>2044</v>
      </c>
      <c r="BI600" s="1">
        <v>2134</v>
      </c>
      <c r="BJ600" s="1">
        <v>2142</v>
      </c>
      <c r="BK600" s="1">
        <v>2153</v>
      </c>
      <c r="BL600" s="1">
        <v>2154</v>
      </c>
      <c r="BM600" s="1">
        <v>2155</v>
      </c>
      <c r="BN600" s="1">
        <v>2164</v>
      </c>
      <c r="BO600" s="1">
        <v>2262</v>
      </c>
      <c r="BP600" s="1">
        <v>2267</v>
      </c>
      <c r="BQ600" s="1">
        <v>2374</v>
      </c>
      <c r="BR600" s="1">
        <v>2534</v>
      </c>
      <c r="BS600" s="1">
        <v>2616</v>
      </c>
      <c r="BT600" s="1">
        <v>2779</v>
      </c>
      <c r="BU600" s="1">
        <v>3</v>
      </c>
      <c r="BV600" s="1" t="b">
        <v>1</v>
      </c>
    </row>
    <row r="601" spans="1:74" x14ac:dyDescent="0.2">
      <c r="A601" s="1">
        <f>IF(ISERROR(SEARCH(Lookup!B$3,All!G601)),A600,A600+1)</f>
        <v>600</v>
      </c>
      <c r="B601" s="1" t="s">
        <v>3585</v>
      </c>
      <c r="C601" s="1" t="s">
        <v>4046</v>
      </c>
      <c r="D601" s="1" t="s">
        <v>4048</v>
      </c>
      <c r="E601" s="1" t="s">
        <v>550</v>
      </c>
      <c r="F601" s="1" t="s">
        <v>955</v>
      </c>
      <c r="G601" s="1" t="s">
        <v>957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1</v>
      </c>
      <c r="R601" s="1">
        <v>0</v>
      </c>
      <c r="S601" s="1">
        <v>0</v>
      </c>
      <c r="T601" s="1">
        <v>7316</v>
      </c>
      <c r="U601" s="1">
        <v>1038</v>
      </c>
      <c r="V601" s="3">
        <v>0.97499999999999998</v>
      </c>
      <c r="W601" s="3">
        <v>0.3709056</v>
      </c>
      <c r="X601" s="3">
        <v>0.12</v>
      </c>
      <c r="Y601" s="3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1</v>
      </c>
      <c r="AH601" s="1">
        <v>1</v>
      </c>
      <c r="AI601" s="1">
        <v>1</v>
      </c>
      <c r="AJ601" s="1">
        <v>1</v>
      </c>
      <c r="AK601" s="1">
        <v>1</v>
      </c>
      <c r="AL601" s="1">
        <v>1</v>
      </c>
      <c r="AM601" s="1">
        <v>77</v>
      </c>
      <c r="AN601" s="3">
        <v>62.419928727999995</v>
      </c>
      <c r="AO601" s="3">
        <v>14.580071272000005</v>
      </c>
      <c r="AP601" s="1" t="s">
        <v>6925</v>
      </c>
      <c r="AQ601" s="1">
        <v>30</v>
      </c>
      <c r="AR601" s="1">
        <v>139</v>
      </c>
      <c r="AS601" s="1">
        <v>158</v>
      </c>
      <c r="AT601" s="1">
        <v>190</v>
      </c>
      <c r="AU601" s="1">
        <v>290</v>
      </c>
      <c r="AV601" s="1">
        <v>482</v>
      </c>
      <c r="AW601" s="1">
        <v>577</v>
      </c>
      <c r="AX601" s="1">
        <v>692</v>
      </c>
      <c r="AY601" s="1">
        <v>741</v>
      </c>
      <c r="AZ601" s="1">
        <v>904</v>
      </c>
      <c r="BA601" s="1">
        <v>918</v>
      </c>
      <c r="BB601" s="1">
        <v>967</v>
      </c>
      <c r="BC601" s="1">
        <v>983</v>
      </c>
      <c r="BD601" s="1">
        <v>1044</v>
      </c>
      <c r="BE601" s="1">
        <v>1093</v>
      </c>
      <c r="BF601" s="1">
        <v>1240</v>
      </c>
      <c r="BG601" s="1">
        <v>1267</v>
      </c>
      <c r="BH601" s="1">
        <v>1307</v>
      </c>
      <c r="BI601" s="1">
        <v>1550</v>
      </c>
      <c r="BJ601" s="1">
        <v>1559</v>
      </c>
      <c r="BK601" s="1">
        <v>1687</v>
      </c>
      <c r="BL601" s="1">
        <v>1701</v>
      </c>
      <c r="BM601" s="1">
        <v>1748</v>
      </c>
      <c r="BN601" s="1">
        <v>1920</v>
      </c>
      <c r="BO601" s="1">
        <v>1951</v>
      </c>
      <c r="BP601" s="1">
        <v>2021</v>
      </c>
      <c r="BQ601" s="1">
        <v>2023</v>
      </c>
      <c r="BR601" s="1">
        <v>2357</v>
      </c>
      <c r="BS601" s="1">
        <v>2670</v>
      </c>
      <c r="BT601" s="1">
        <v>2756</v>
      </c>
      <c r="BU601" s="1">
        <v>7</v>
      </c>
      <c r="BV601" s="1" t="b">
        <v>1</v>
      </c>
    </row>
    <row r="602" spans="1:74" x14ac:dyDescent="0.2">
      <c r="A602" s="1">
        <f>IF(ISERROR(SEARCH(Lookup!B$3,All!G602)),A601,A601+1)</f>
        <v>601</v>
      </c>
      <c r="B602" s="1" t="s">
        <v>3386</v>
      </c>
      <c r="C602" s="1" t="s">
        <v>4049</v>
      </c>
      <c r="D602" s="1" t="s">
        <v>4050</v>
      </c>
      <c r="E602" s="1" t="s">
        <v>41</v>
      </c>
      <c r="F602" s="1" t="s">
        <v>958</v>
      </c>
      <c r="G602" s="1" t="s">
        <v>959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1</v>
      </c>
      <c r="R602" s="1">
        <v>0</v>
      </c>
      <c r="S602" s="1">
        <v>0</v>
      </c>
      <c r="T602" s="1">
        <v>7316</v>
      </c>
      <c r="U602" s="1">
        <v>444</v>
      </c>
      <c r="V602" s="3">
        <v>0.90769999999999995</v>
      </c>
      <c r="W602" s="3">
        <v>0.56531529999999997</v>
      </c>
      <c r="X602" s="3">
        <v>0.155</v>
      </c>
      <c r="Y602" s="3">
        <v>5.0000000000000001E-3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1</v>
      </c>
      <c r="AH602" s="1">
        <v>1</v>
      </c>
      <c r="AI602" s="1">
        <v>1</v>
      </c>
      <c r="AJ602" s="1">
        <v>1</v>
      </c>
      <c r="AK602" s="1">
        <v>1</v>
      </c>
      <c r="AL602" s="1">
        <v>1</v>
      </c>
      <c r="AM602" s="1">
        <v>27</v>
      </c>
      <c r="AN602" s="3">
        <v>44.818027426499995</v>
      </c>
      <c r="AO602" s="3">
        <v>-17.818027426499995</v>
      </c>
      <c r="AP602" s="1" t="s">
        <v>6926</v>
      </c>
      <c r="AQ602" s="1">
        <v>124</v>
      </c>
      <c r="AR602" s="1">
        <v>139</v>
      </c>
      <c r="AS602" s="1">
        <v>190</v>
      </c>
      <c r="AT602" s="1">
        <v>238</v>
      </c>
      <c r="AU602" s="1">
        <v>290</v>
      </c>
      <c r="AV602" s="1">
        <v>344</v>
      </c>
      <c r="AW602" s="1">
        <v>393</v>
      </c>
      <c r="AX602" s="1">
        <v>449</v>
      </c>
      <c r="AY602" s="1">
        <v>589</v>
      </c>
      <c r="AZ602" s="1">
        <v>600</v>
      </c>
      <c r="BA602" s="1">
        <v>614</v>
      </c>
      <c r="BB602" s="1">
        <v>648</v>
      </c>
      <c r="BC602" s="1">
        <v>695</v>
      </c>
      <c r="BD602" s="1">
        <v>729</v>
      </c>
      <c r="BE602" s="1">
        <v>865</v>
      </c>
      <c r="BF602" s="1">
        <v>918</v>
      </c>
      <c r="BG602" s="1">
        <v>998</v>
      </c>
      <c r="BH602" s="1">
        <v>1048</v>
      </c>
      <c r="BI602" s="1">
        <v>1116</v>
      </c>
      <c r="BJ602" s="1">
        <v>1159</v>
      </c>
      <c r="BK602" s="1">
        <v>1225</v>
      </c>
      <c r="BL602" s="1">
        <v>1228</v>
      </c>
      <c r="BM602" s="1">
        <v>1267</v>
      </c>
      <c r="BN602" s="1">
        <v>1352</v>
      </c>
      <c r="BO602" s="1">
        <v>1559</v>
      </c>
      <c r="BP602" s="1">
        <v>1696</v>
      </c>
      <c r="BQ602" s="1">
        <v>1704</v>
      </c>
      <c r="BR602" s="1">
        <v>1805</v>
      </c>
      <c r="BS602" s="1">
        <v>1964</v>
      </c>
      <c r="BT602" s="1">
        <v>1992</v>
      </c>
      <c r="BU602" s="1">
        <v>24</v>
      </c>
      <c r="BV602" s="1" t="b">
        <v>0</v>
      </c>
    </row>
    <row r="603" spans="1:74" x14ac:dyDescent="0.2">
      <c r="A603" s="1">
        <f>IF(ISERROR(SEARCH(Lookup!B$3,All!G603)),A602,A602+1)</f>
        <v>602</v>
      </c>
      <c r="B603" s="1" t="s">
        <v>3368</v>
      </c>
      <c r="C603" s="1" t="s">
        <v>4051</v>
      </c>
      <c r="D603" s="1" t="s">
        <v>4052</v>
      </c>
      <c r="E603" s="1" t="s">
        <v>149</v>
      </c>
      <c r="F603" s="1" t="s">
        <v>960</v>
      </c>
      <c r="G603" s="1" t="s">
        <v>961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1</v>
      </c>
      <c r="S603" s="1">
        <v>0</v>
      </c>
      <c r="T603" s="1">
        <v>7316</v>
      </c>
      <c r="U603" s="1">
        <v>581</v>
      </c>
      <c r="V603" s="3">
        <v>0.9466</v>
      </c>
      <c r="W603" s="3">
        <v>0.25989669999999998</v>
      </c>
      <c r="X603" s="3">
        <v>0.13100000000000001</v>
      </c>
      <c r="Y603" s="3">
        <v>0</v>
      </c>
      <c r="Z603" s="1">
        <v>1</v>
      </c>
      <c r="AA603" s="1">
        <v>1</v>
      </c>
      <c r="AB603" s="1">
        <v>1</v>
      </c>
      <c r="AC603" s="1">
        <v>1</v>
      </c>
      <c r="AD603" s="1">
        <v>1</v>
      </c>
      <c r="AE603" s="1">
        <v>1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51</v>
      </c>
      <c r="AN603" s="3">
        <v>70.636560133499998</v>
      </c>
      <c r="AO603" s="3">
        <v>-19.636560133499998</v>
      </c>
      <c r="AP603" s="1" t="s">
        <v>6926</v>
      </c>
      <c r="AQ603" s="1">
        <v>204</v>
      </c>
      <c r="AR603" s="1">
        <v>314</v>
      </c>
      <c r="AS603" s="1">
        <v>323</v>
      </c>
      <c r="AT603" s="1">
        <v>409</v>
      </c>
      <c r="AU603" s="1">
        <v>674</v>
      </c>
      <c r="AV603" s="1">
        <v>755</v>
      </c>
      <c r="AW603" s="1">
        <v>889</v>
      </c>
      <c r="AX603" s="1">
        <v>899</v>
      </c>
      <c r="AY603" s="1">
        <v>939</v>
      </c>
      <c r="AZ603" s="1">
        <v>975</v>
      </c>
      <c r="BA603" s="1">
        <v>1236</v>
      </c>
      <c r="BB603" s="1">
        <v>1288</v>
      </c>
      <c r="BC603" s="1">
        <v>1421</v>
      </c>
      <c r="BD603" s="1">
        <v>1506</v>
      </c>
      <c r="BE603" s="1">
        <v>1742</v>
      </c>
      <c r="BF603" s="1">
        <v>1779</v>
      </c>
      <c r="BG603" s="1">
        <v>1794</v>
      </c>
      <c r="BH603" s="1">
        <v>1816</v>
      </c>
      <c r="BI603" s="1">
        <v>1953</v>
      </c>
      <c r="BJ603" s="1">
        <v>1994</v>
      </c>
      <c r="BK603" s="1">
        <v>2012</v>
      </c>
      <c r="BL603" s="1">
        <v>2032</v>
      </c>
      <c r="BM603" s="1">
        <v>2222</v>
      </c>
      <c r="BN603" s="1">
        <v>2224</v>
      </c>
      <c r="BO603" s="1">
        <v>2316</v>
      </c>
      <c r="BP603" s="1">
        <v>2319</v>
      </c>
      <c r="BQ603" s="1">
        <v>2339</v>
      </c>
      <c r="BR603" s="1">
        <v>2349</v>
      </c>
      <c r="BS603" s="1">
        <v>2558</v>
      </c>
      <c r="BT603" s="1">
        <v>2804</v>
      </c>
      <c r="BU603" s="1">
        <v>25</v>
      </c>
      <c r="BV603" s="1" t="b">
        <v>0</v>
      </c>
    </row>
    <row r="604" spans="1:74" x14ac:dyDescent="0.2">
      <c r="A604" s="1">
        <f>IF(ISERROR(SEARCH(Lookup!B$3,All!G604)),A603,A603+1)</f>
        <v>603</v>
      </c>
      <c r="B604" s="1" t="s">
        <v>3386</v>
      </c>
      <c r="C604" s="1" t="s">
        <v>3644</v>
      </c>
      <c r="D604" s="1" t="s">
        <v>4053</v>
      </c>
      <c r="E604" s="1" t="s">
        <v>41</v>
      </c>
      <c r="F604" s="1" t="s">
        <v>42</v>
      </c>
      <c r="G604" s="1" t="s">
        <v>962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1</v>
      </c>
      <c r="R604" s="1">
        <v>0</v>
      </c>
      <c r="S604" s="1">
        <v>0</v>
      </c>
      <c r="T604" s="1">
        <v>7316</v>
      </c>
      <c r="U604" s="1">
        <v>425</v>
      </c>
      <c r="V604" s="3">
        <v>0.9294</v>
      </c>
      <c r="W604" s="3">
        <v>0.46588239999999997</v>
      </c>
      <c r="X604" s="3">
        <v>0.13800000000000001</v>
      </c>
      <c r="Y604" s="3">
        <v>0</v>
      </c>
      <c r="Z604" s="1">
        <v>1</v>
      </c>
      <c r="AA604" s="1">
        <v>1</v>
      </c>
      <c r="AB604" s="1">
        <v>1</v>
      </c>
      <c r="AC604" s="1">
        <v>1</v>
      </c>
      <c r="AD604" s="1">
        <v>1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69</v>
      </c>
      <c r="AN604" s="3">
        <v>53.608671212000004</v>
      </c>
      <c r="AO604" s="3">
        <v>15.391328787999996</v>
      </c>
      <c r="AP604" s="1" t="s">
        <v>6925</v>
      </c>
      <c r="AQ604" s="1">
        <v>17</v>
      </c>
      <c r="AR604" s="1">
        <v>66</v>
      </c>
      <c r="AS604" s="1">
        <v>93</v>
      </c>
      <c r="AT604" s="1">
        <v>522</v>
      </c>
      <c r="AU604" s="1">
        <v>583</v>
      </c>
      <c r="AV604" s="1">
        <v>619</v>
      </c>
      <c r="AW604" s="1">
        <v>680</v>
      </c>
      <c r="AX604" s="1">
        <v>874</v>
      </c>
      <c r="AY604" s="1">
        <v>909</v>
      </c>
      <c r="AZ604" s="1">
        <v>978</v>
      </c>
      <c r="BA604" s="1">
        <v>1015</v>
      </c>
      <c r="BB604" s="1">
        <v>1041</v>
      </c>
      <c r="BC604" s="1">
        <v>1080</v>
      </c>
      <c r="BD604" s="1">
        <v>1168</v>
      </c>
      <c r="BE604" s="1">
        <v>1174</v>
      </c>
      <c r="BF604" s="1">
        <v>1258</v>
      </c>
      <c r="BG604" s="1">
        <v>1392</v>
      </c>
      <c r="BH604" s="1">
        <v>1453</v>
      </c>
      <c r="BI604" s="1">
        <v>1774</v>
      </c>
      <c r="BJ604" s="1">
        <v>1817</v>
      </c>
      <c r="BK604" s="1">
        <v>1881</v>
      </c>
      <c r="BL604" s="1">
        <v>1895</v>
      </c>
      <c r="BM604" s="1">
        <v>1968</v>
      </c>
      <c r="BN604" s="1">
        <v>1982</v>
      </c>
      <c r="BO604" s="1">
        <v>2075</v>
      </c>
      <c r="BP604" s="1">
        <v>2120</v>
      </c>
      <c r="BQ604" s="1">
        <v>2247</v>
      </c>
      <c r="BR604" s="1">
        <v>2340</v>
      </c>
      <c r="BS604" s="1">
        <v>2342</v>
      </c>
      <c r="BT604" s="1">
        <v>2474</v>
      </c>
      <c r="BU604" s="1">
        <v>12</v>
      </c>
      <c r="BV604" s="1" t="b">
        <v>0</v>
      </c>
    </row>
    <row r="605" spans="1:74" x14ac:dyDescent="0.2">
      <c r="A605" s="1">
        <f>IF(ISERROR(SEARCH(Lookup!B$3,All!G605)),A604,A604+1)</f>
        <v>604</v>
      </c>
      <c r="B605" s="1" t="s">
        <v>3439</v>
      </c>
      <c r="C605" s="1" t="s">
        <v>4054</v>
      </c>
      <c r="D605" s="1" t="s">
        <v>4055</v>
      </c>
      <c r="E605" s="1" t="s">
        <v>313</v>
      </c>
      <c r="F605" s="1" t="s">
        <v>963</v>
      </c>
      <c r="G605" s="1" t="s">
        <v>964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1</v>
      </c>
      <c r="T605" s="1">
        <v>7316</v>
      </c>
      <c r="U605" s="1">
        <v>294</v>
      </c>
      <c r="V605" s="3">
        <v>0.90820000000000001</v>
      </c>
      <c r="W605" s="3">
        <v>0.49319730000000001</v>
      </c>
      <c r="X605" s="3">
        <v>0.14899999999999999</v>
      </c>
      <c r="Y605" s="3">
        <v>0</v>
      </c>
      <c r="Z605" s="1">
        <v>1</v>
      </c>
      <c r="AA605" s="1">
        <v>1</v>
      </c>
      <c r="AB605" s="1">
        <v>1</v>
      </c>
      <c r="AC605" s="1">
        <v>1</v>
      </c>
      <c r="AD605" s="1">
        <v>1</v>
      </c>
      <c r="AE605" s="1">
        <v>1</v>
      </c>
      <c r="AF605" s="1">
        <v>1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55</v>
      </c>
      <c r="AN605" s="3">
        <v>50.777508336499992</v>
      </c>
      <c r="AO605" s="3">
        <v>4.2224916635000085</v>
      </c>
      <c r="AP605" s="1" t="s">
        <v>6925</v>
      </c>
      <c r="AQ605" s="1">
        <v>63</v>
      </c>
      <c r="AR605" s="1">
        <v>98</v>
      </c>
      <c r="AS605" s="1">
        <v>147</v>
      </c>
      <c r="AT605" s="1">
        <v>217</v>
      </c>
      <c r="AU605" s="1">
        <v>261</v>
      </c>
      <c r="AV605" s="1">
        <v>369</v>
      </c>
      <c r="AW605" s="1">
        <v>516</v>
      </c>
      <c r="AX605" s="1">
        <v>521</v>
      </c>
      <c r="AY605" s="1">
        <v>568</v>
      </c>
      <c r="AZ605" s="1">
        <v>787</v>
      </c>
      <c r="BA605" s="1">
        <v>881</v>
      </c>
      <c r="BB605" s="1">
        <v>1073</v>
      </c>
      <c r="BC605" s="1">
        <v>1086</v>
      </c>
      <c r="BD605" s="1">
        <v>1222</v>
      </c>
      <c r="BE605" s="1">
        <v>1270</v>
      </c>
      <c r="BF605" s="1">
        <v>1308</v>
      </c>
      <c r="BG605" s="1">
        <v>1528</v>
      </c>
      <c r="BH605" s="1">
        <v>1627</v>
      </c>
      <c r="BI605" s="1">
        <v>1667</v>
      </c>
      <c r="BJ605" s="1">
        <v>1763</v>
      </c>
      <c r="BK605" s="1">
        <v>1858</v>
      </c>
      <c r="BL605" s="1">
        <v>2027</v>
      </c>
      <c r="BM605" s="1">
        <v>2031</v>
      </c>
      <c r="BN605" s="1">
        <v>2047</v>
      </c>
      <c r="BO605" s="1">
        <v>2058</v>
      </c>
      <c r="BP605" s="1">
        <v>2059</v>
      </c>
      <c r="BQ605" s="1">
        <v>2066</v>
      </c>
      <c r="BR605" s="1">
        <v>2347</v>
      </c>
      <c r="BS605" s="1">
        <v>2488</v>
      </c>
      <c r="BT605" s="1">
        <v>2661</v>
      </c>
      <c r="BU605" s="1">
        <v>15</v>
      </c>
      <c r="BV605" s="1" t="b">
        <v>0</v>
      </c>
    </row>
    <row r="606" spans="1:74" x14ac:dyDescent="0.2">
      <c r="A606" s="1">
        <f>IF(ISERROR(SEARCH(Lookup!B$3,All!G606)),A605,A605+1)</f>
        <v>605</v>
      </c>
      <c r="B606" s="1" t="s">
        <v>3305</v>
      </c>
      <c r="C606" s="1" t="s">
        <v>3384</v>
      </c>
      <c r="D606" s="1" t="s">
        <v>4056</v>
      </c>
      <c r="E606" s="1" t="s">
        <v>47</v>
      </c>
      <c r="F606" s="1" t="s">
        <v>382</v>
      </c>
      <c r="G606" s="1" t="s">
        <v>965</v>
      </c>
      <c r="H606" s="1">
        <v>0</v>
      </c>
      <c r="I606" s="1">
        <v>0</v>
      </c>
      <c r="J606" s="1">
        <v>0</v>
      </c>
      <c r="K606" s="1">
        <v>1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10184</v>
      </c>
      <c r="U606" s="1">
        <v>416</v>
      </c>
      <c r="V606" s="3">
        <v>0.75960000000000005</v>
      </c>
      <c r="W606" s="3">
        <v>0.14182690000000001</v>
      </c>
      <c r="X606" s="3">
        <v>0.10100000000000001</v>
      </c>
      <c r="Y606" s="3">
        <v>2.1000000000000001E-2</v>
      </c>
      <c r="Z606" s="1">
        <v>1</v>
      </c>
      <c r="AA606" s="1">
        <v>1</v>
      </c>
      <c r="AB606" s="1">
        <v>1</v>
      </c>
      <c r="AC606" s="1">
        <v>1</v>
      </c>
      <c r="AD606" s="1">
        <v>1</v>
      </c>
      <c r="AE606" s="1">
        <v>1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73</v>
      </c>
      <c r="AN606" s="3">
        <v>79.163391684500013</v>
      </c>
      <c r="AO606" s="3">
        <v>-6.163391684500013</v>
      </c>
      <c r="AP606" s="1" t="s">
        <v>6925</v>
      </c>
      <c r="AQ606" s="1">
        <v>231</v>
      </c>
      <c r="AR606" s="1">
        <v>391</v>
      </c>
      <c r="AS606" s="1">
        <v>424</v>
      </c>
      <c r="AT606" s="1">
        <v>484</v>
      </c>
      <c r="AU606" s="1">
        <v>496</v>
      </c>
      <c r="AV606" s="1">
        <v>500</v>
      </c>
      <c r="AW606" s="1">
        <v>536</v>
      </c>
      <c r="AX606" s="1">
        <v>622</v>
      </c>
      <c r="AY606" s="1">
        <v>822</v>
      </c>
      <c r="AZ606" s="1">
        <v>853</v>
      </c>
      <c r="BA606" s="1">
        <v>871</v>
      </c>
      <c r="BB606" s="1">
        <v>945</v>
      </c>
      <c r="BC606" s="1">
        <v>1020</v>
      </c>
      <c r="BD606" s="1">
        <v>1108</v>
      </c>
      <c r="BE606" s="1">
        <v>1195</v>
      </c>
      <c r="BF606" s="1">
        <v>1204</v>
      </c>
      <c r="BG606" s="1">
        <v>1205</v>
      </c>
      <c r="BH606" s="1">
        <v>1206</v>
      </c>
      <c r="BI606" s="1">
        <v>1280</v>
      </c>
      <c r="BJ606" s="1">
        <v>1390</v>
      </c>
      <c r="BK606" s="1">
        <v>1604</v>
      </c>
      <c r="BL606" s="1">
        <v>1728</v>
      </c>
      <c r="BM606" s="1">
        <v>1844</v>
      </c>
      <c r="BN606" s="1">
        <v>1912</v>
      </c>
      <c r="BO606" s="1">
        <v>1950</v>
      </c>
      <c r="BP606" s="1">
        <v>2297</v>
      </c>
      <c r="BQ606" s="1">
        <v>2302</v>
      </c>
      <c r="BR606" s="1">
        <v>2737</v>
      </c>
      <c r="BS606" s="1">
        <v>2818</v>
      </c>
      <c r="BT606" s="1">
        <v>2819</v>
      </c>
      <c r="BU606" s="1">
        <v>24</v>
      </c>
      <c r="BV606" s="1" t="b">
        <v>0</v>
      </c>
    </row>
    <row r="607" spans="1:74" x14ac:dyDescent="0.2">
      <c r="A607" s="1">
        <f>IF(ISERROR(SEARCH(Lookup!B$3,All!G607)),A606,A606+1)</f>
        <v>606</v>
      </c>
      <c r="B607" s="1" t="s">
        <v>3386</v>
      </c>
      <c r="C607" s="1" t="s">
        <v>3644</v>
      </c>
      <c r="D607" s="1" t="s">
        <v>4057</v>
      </c>
      <c r="E607" s="1" t="s">
        <v>41</v>
      </c>
      <c r="F607" s="1" t="s">
        <v>42</v>
      </c>
      <c r="G607" s="1" t="s">
        <v>966</v>
      </c>
      <c r="H607" s="1">
        <v>0</v>
      </c>
      <c r="I607" s="1">
        <v>0</v>
      </c>
      <c r="J607" s="1">
        <v>0</v>
      </c>
      <c r="K607" s="1">
        <v>1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7316</v>
      </c>
      <c r="U607" s="1">
        <v>1026</v>
      </c>
      <c r="V607" s="3">
        <v>0.95609999999999995</v>
      </c>
      <c r="W607" s="3">
        <v>0.4410906</v>
      </c>
      <c r="X607" s="3">
        <v>0.11899999999999999</v>
      </c>
      <c r="Y607" s="3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1</v>
      </c>
      <c r="AF607" s="1">
        <v>1</v>
      </c>
      <c r="AG607" s="1">
        <v>1</v>
      </c>
      <c r="AH607" s="1">
        <v>1</v>
      </c>
      <c r="AI607" s="1">
        <v>0</v>
      </c>
      <c r="AJ607" s="1">
        <v>0</v>
      </c>
      <c r="AK607" s="1">
        <v>0</v>
      </c>
      <c r="AL607" s="1">
        <v>0</v>
      </c>
      <c r="AM607" s="1">
        <v>41</v>
      </c>
      <c r="AN607" s="3">
        <v>56.577434652999997</v>
      </c>
      <c r="AO607" s="3">
        <v>-15.577434652999997</v>
      </c>
      <c r="AP607" s="1" t="s">
        <v>6925</v>
      </c>
      <c r="AQ607" s="1">
        <v>39</v>
      </c>
      <c r="AR607" s="1">
        <v>302</v>
      </c>
      <c r="AS607" s="1">
        <v>326</v>
      </c>
      <c r="AT607" s="1">
        <v>385</v>
      </c>
      <c r="AU607" s="1">
        <v>533</v>
      </c>
      <c r="AV607" s="1">
        <v>549</v>
      </c>
      <c r="AW607" s="1">
        <v>639</v>
      </c>
      <c r="AX607" s="1">
        <v>828</v>
      </c>
      <c r="AY607" s="1">
        <v>924</v>
      </c>
      <c r="AZ607" s="1">
        <v>1315</v>
      </c>
      <c r="BA607" s="1">
        <v>1377</v>
      </c>
      <c r="BB607" s="1">
        <v>1474</v>
      </c>
      <c r="BC607" s="1">
        <v>1532</v>
      </c>
      <c r="BD607" s="1">
        <v>1736</v>
      </c>
      <c r="BE607" s="1">
        <v>1782</v>
      </c>
      <c r="BF607" s="1">
        <v>1843</v>
      </c>
      <c r="BG607" s="1">
        <v>1963</v>
      </c>
      <c r="BH607" s="1">
        <v>1995</v>
      </c>
      <c r="BI607" s="1">
        <v>2018</v>
      </c>
      <c r="BJ607" s="1">
        <v>2128</v>
      </c>
      <c r="BK607" s="1">
        <v>2136</v>
      </c>
      <c r="BL607" s="1">
        <v>2141</v>
      </c>
      <c r="BM607" s="1">
        <v>2233</v>
      </c>
      <c r="BN607" s="1">
        <v>2245</v>
      </c>
      <c r="BO607" s="1">
        <v>2380</v>
      </c>
      <c r="BP607" s="1">
        <v>2526</v>
      </c>
      <c r="BQ607" s="1">
        <v>2577</v>
      </c>
      <c r="BR607" s="1">
        <v>2595</v>
      </c>
      <c r="BS607" s="1">
        <v>2717</v>
      </c>
      <c r="BT607" s="1">
        <v>2747</v>
      </c>
      <c r="BU607" s="1">
        <v>22</v>
      </c>
      <c r="BV607" s="1" t="b">
        <v>0</v>
      </c>
    </row>
    <row r="608" spans="1:74" x14ac:dyDescent="0.2">
      <c r="A608" s="1">
        <f>IF(ISERROR(SEARCH(Lookup!B$3,All!G608)),A607,A607+1)</f>
        <v>607</v>
      </c>
      <c r="B608" s="1" t="s">
        <v>3655</v>
      </c>
      <c r="C608" s="1" t="s">
        <v>4058</v>
      </c>
      <c r="D608" s="1" t="s">
        <v>4059</v>
      </c>
      <c r="E608" s="1" t="s">
        <v>610</v>
      </c>
      <c r="F608" s="1" t="s">
        <v>967</v>
      </c>
      <c r="G608" s="1" t="s">
        <v>968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1</v>
      </c>
      <c r="S608" s="1">
        <v>0</v>
      </c>
      <c r="T608" s="1">
        <v>7316</v>
      </c>
      <c r="U608" s="1">
        <v>358</v>
      </c>
      <c r="V608" s="3">
        <v>0.94130000000000003</v>
      </c>
      <c r="W608" s="3">
        <v>0.56424580000000002</v>
      </c>
      <c r="X608" s="3">
        <v>0.22900000000000001</v>
      </c>
      <c r="Y608" s="3">
        <v>0</v>
      </c>
      <c r="Z608" s="1">
        <v>1</v>
      </c>
      <c r="AA608" s="1">
        <v>1</v>
      </c>
      <c r="AB608" s="1">
        <v>1</v>
      </c>
      <c r="AC608" s="1">
        <v>1</v>
      </c>
      <c r="AD608" s="1">
        <v>1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61</v>
      </c>
      <c r="AN608" s="3">
        <v>42.710886828999996</v>
      </c>
      <c r="AO608" s="3">
        <v>18.289113171000004</v>
      </c>
      <c r="AP608" s="1" t="s">
        <v>6927</v>
      </c>
      <c r="AQ608" s="1">
        <v>16</v>
      </c>
      <c r="AR608" s="1">
        <v>68</v>
      </c>
      <c r="AS608" s="1">
        <v>115</v>
      </c>
      <c r="AT608" s="1">
        <v>221</v>
      </c>
      <c r="AU608" s="1">
        <v>396</v>
      </c>
      <c r="AV608" s="1">
        <v>528</v>
      </c>
      <c r="AW608" s="1">
        <v>547</v>
      </c>
      <c r="AX608" s="1">
        <v>587</v>
      </c>
      <c r="AY608" s="1">
        <v>724</v>
      </c>
      <c r="AZ608" s="1">
        <v>749</v>
      </c>
      <c r="BA608" s="1">
        <v>820</v>
      </c>
      <c r="BB608" s="1">
        <v>899</v>
      </c>
      <c r="BC608" s="1">
        <v>992</v>
      </c>
      <c r="BD608" s="1">
        <v>1019</v>
      </c>
      <c r="BE608" s="1">
        <v>1061</v>
      </c>
      <c r="BF608" s="1">
        <v>1083</v>
      </c>
      <c r="BG608" s="1">
        <v>1111</v>
      </c>
      <c r="BH608" s="1">
        <v>1113</v>
      </c>
      <c r="BI608" s="1">
        <v>1449</v>
      </c>
      <c r="BJ608" s="1">
        <v>1542</v>
      </c>
      <c r="BK608" s="1">
        <v>1593</v>
      </c>
      <c r="BL608" s="1">
        <v>1741</v>
      </c>
      <c r="BM608" s="1">
        <v>1787</v>
      </c>
      <c r="BN608" s="1">
        <v>1790</v>
      </c>
      <c r="BO608" s="1">
        <v>1823</v>
      </c>
      <c r="BP608" s="1">
        <v>1845</v>
      </c>
      <c r="BQ608" s="1">
        <v>1853</v>
      </c>
      <c r="BR608" s="1">
        <v>1877</v>
      </c>
      <c r="BS608" s="1">
        <v>1911</v>
      </c>
      <c r="BT608" s="1">
        <v>2109</v>
      </c>
      <c r="BU608" s="1">
        <v>14</v>
      </c>
      <c r="BV608" s="1" t="b">
        <v>0</v>
      </c>
    </row>
    <row r="609" spans="1:74" x14ac:dyDescent="0.2">
      <c r="A609" s="1">
        <f>IF(ISERROR(SEARCH(Lookup!B$3,All!G609)),A608,A608+1)</f>
        <v>608</v>
      </c>
      <c r="B609" s="1" t="s">
        <v>3442</v>
      </c>
      <c r="C609" s="1" t="s">
        <v>3443</v>
      </c>
      <c r="D609" s="1" t="s">
        <v>4060</v>
      </c>
      <c r="E609" s="1" t="s">
        <v>78</v>
      </c>
      <c r="F609" s="1" t="s">
        <v>165</v>
      </c>
      <c r="G609" s="1" t="s">
        <v>969</v>
      </c>
      <c r="H609" s="1">
        <v>0</v>
      </c>
      <c r="I609" s="1">
        <v>1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7835</v>
      </c>
      <c r="U609" s="1">
        <v>318</v>
      </c>
      <c r="V609" s="3">
        <v>0.35220000000000001</v>
      </c>
      <c r="W609" s="3">
        <v>0.91823900000000003</v>
      </c>
      <c r="X609" s="3">
        <v>0.14599999999999999</v>
      </c>
      <c r="Y609" s="3">
        <v>8.7999999999999995E-2</v>
      </c>
      <c r="Z609" s="1">
        <v>1</v>
      </c>
      <c r="AA609" s="1">
        <v>1</v>
      </c>
      <c r="AB609" s="1">
        <v>1</v>
      </c>
      <c r="AC609" s="1">
        <v>1</v>
      </c>
      <c r="AD609" s="1">
        <v>1</v>
      </c>
      <c r="AE609" s="1">
        <v>1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3</v>
      </c>
      <c r="AN609" s="3">
        <v>10.994420694999986</v>
      </c>
      <c r="AO609" s="3">
        <v>-7.9944206949999863</v>
      </c>
      <c r="AP609" s="1" t="s">
        <v>6925</v>
      </c>
      <c r="AQ609" s="1">
        <v>140</v>
      </c>
      <c r="AR609" s="1">
        <v>176</v>
      </c>
      <c r="AS609" s="1">
        <v>247</v>
      </c>
      <c r="AT609" s="1">
        <v>350</v>
      </c>
      <c r="AU609" s="1">
        <v>370</v>
      </c>
      <c r="AV609" s="1">
        <v>430</v>
      </c>
      <c r="AW609" s="1">
        <v>454</v>
      </c>
      <c r="AX609" s="1">
        <v>490</v>
      </c>
      <c r="AY609" s="1">
        <v>524</v>
      </c>
      <c r="AZ609" s="1">
        <v>556</v>
      </c>
      <c r="BA609" s="1">
        <v>557</v>
      </c>
      <c r="BB609" s="1">
        <v>578</v>
      </c>
      <c r="BC609" s="1">
        <v>831</v>
      </c>
      <c r="BD609" s="1">
        <v>866</v>
      </c>
      <c r="BE609" s="1">
        <v>947</v>
      </c>
      <c r="BF609" s="1">
        <v>989</v>
      </c>
      <c r="BG609" s="1">
        <v>1119</v>
      </c>
      <c r="BH609" s="1">
        <v>1121</v>
      </c>
      <c r="BI609" s="1">
        <v>1138</v>
      </c>
      <c r="BJ609" s="1">
        <v>1242</v>
      </c>
      <c r="BK609" s="1">
        <v>1325</v>
      </c>
      <c r="BL609" s="1">
        <v>1326</v>
      </c>
      <c r="BM609" s="1">
        <v>1362</v>
      </c>
      <c r="BN609" s="1">
        <v>1428</v>
      </c>
      <c r="BO609" s="1">
        <v>1444</v>
      </c>
      <c r="BP609" s="1">
        <v>1625</v>
      </c>
      <c r="BQ609" s="1">
        <v>1905</v>
      </c>
      <c r="BR609" s="1">
        <v>2218</v>
      </c>
      <c r="BS609" s="1">
        <v>2393</v>
      </c>
      <c r="BT609" s="1">
        <v>2609</v>
      </c>
      <c r="BU609" s="1">
        <v>28</v>
      </c>
      <c r="BV609" s="1" t="b">
        <v>0</v>
      </c>
    </row>
    <row r="610" spans="1:74" x14ac:dyDescent="0.2">
      <c r="A610" s="1">
        <f>IF(ISERROR(SEARCH(Lookup!B$3,All!G610)),A609,A609+1)</f>
        <v>609</v>
      </c>
      <c r="B610" s="1" t="s">
        <v>3311</v>
      </c>
      <c r="C610" s="1" t="s">
        <v>4061</v>
      </c>
      <c r="D610" s="1" t="s">
        <v>4062</v>
      </c>
      <c r="E610" s="1" t="s">
        <v>64</v>
      </c>
      <c r="F610" s="1" t="s">
        <v>970</v>
      </c>
      <c r="G610" s="1" t="s">
        <v>971</v>
      </c>
      <c r="H610" s="1">
        <v>0</v>
      </c>
      <c r="I610" s="1">
        <v>0</v>
      </c>
      <c r="J610" s="1">
        <v>0</v>
      </c>
      <c r="K610" s="1">
        <v>1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9116</v>
      </c>
      <c r="U610" s="1">
        <v>501</v>
      </c>
      <c r="V610" s="3">
        <v>0.37519999999999998</v>
      </c>
      <c r="W610" s="3">
        <v>0.24368229999999999</v>
      </c>
      <c r="X610" s="3">
        <v>0.17299999999999999</v>
      </c>
      <c r="Y610" s="3">
        <v>0.157</v>
      </c>
      <c r="Z610" s="1">
        <v>1</v>
      </c>
      <c r="AA610" s="1">
        <v>1</v>
      </c>
      <c r="AB610" s="1">
        <v>1</v>
      </c>
      <c r="AC610" s="1">
        <v>1</v>
      </c>
      <c r="AD610" s="1">
        <v>1</v>
      </c>
      <c r="AE610" s="1">
        <v>1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38</v>
      </c>
      <c r="AN610" s="3">
        <v>65.437539261499992</v>
      </c>
      <c r="AO610" s="3">
        <v>-27.437539261499992</v>
      </c>
      <c r="AP610" s="1" t="s">
        <v>6926</v>
      </c>
      <c r="AQ610" s="1">
        <v>172</v>
      </c>
      <c r="AR610" s="1">
        <v>231</v>
      </c>
      <c r="AS610" s="1">
        <v>355</v>
      </c>
      <c r="AT610" s="1">
        <v>555</v>
      </c>
      <c r="AU610" s="1">
        <v>651</v>
      </c>
      <c r="AV610" s="1">
        <v>678</v>
      </c>
      <c r="AW610" s="1">
        <v>762</v>
      </c>
      <c r="AX610" s="1">
        <v>1020</v>
      </c>
      <c r="AY610" s="1">
        <v>1071</v>
      </c>
      <c r="AZ610" s="1">
        <v>1223</v>
      </c>
      <c r="BA610" s="1">
        <v>1406</v>
      </c>
      <c r="BB610" s="1">
        <v>1592</v>
      </c>
      <c r="BC610" s="1">
        <v>1632</v>
      </c>
      <c r="BD610" s="1">
        <v>1819</v>
      </c>
      <c r="BE610" s="1">
        <v>1820</v>
      </c>
      <c r="BF610" s="1">
        <v>1875</v>
      </c>
      <c r="BG610" s="1">
        <v>1899</v>
      </c>
      <c r="BH610" s="1">
        <v>1912</v>
      </c>
      <c r="BI610" s="1">
        <v>1975</v>
      </c>
      <c r="BJ610" s="1">
        <v>2260</v>
      </c>
      <c r="BK610" s="1">
        <v>2296</v>
      </c>
      <c r="BL610" s="1">
        <v>2312</v>
      </c>
      <c r="BM610" s="1">
        <v>2332</v>
      </c>
      <c r="BN610" s="1">
        <v>2351</v>
      </c>
      <c r="BO610" s="1">
        <v>2367</v>
      </c>
      <c r="BP610" s="1">
        <v>2373</v>
      </c>
      <c r="BQ610" s="1">
        <v>2376</v>
      </c>
      <c r="BR610" s="1">
        <v>2437</v>
      </c>
      <c r="BS610" s="1">
        <v>2444</v>
      </c>
      <c r="BT610" s="1">
        <v>2509</v>
      </c>
      <c r="BU610" s="1">
        <v>28</v>
      </c>
      <c r="BV610" s="1" t="b">
        <v>0</v>
      </c>
    </row>
    <row r="611" spans="1:74" x14ac:dyDescent="0.2">
      <c r="A611" s="1">
        <f>IF(ISERROR(SEARCH(Lookup!B$3,All!G611)),A610,A610+1)</f>
        <v>610</v>
      </c>
      <c r="B611" s="1" t="s">
        <v>3682</v>
      </c>
      <c r="C611" s="1" t="s">
        <v>3683</v>
      </c>
      <c r="D611" s="1" t="s">
        <v>4063</v>
      </c>
      <c r="E611" s="1" t="s">
        <v>93</v>
      </c>
      <c r="F611" s="1" t="s">
        <v>635</v>
      </c>
      <c r="G611" s="1" t="s">
        <v>972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1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7316</v>
      </c>
      <c r="U611" s="1">
        <v>366</v>
      </c>
      <c r="V611" s="3">
        <v>0.96989999999999998</v>
      </c>
      <c r="W611" s="3">
        <v>0.24316940000000001</v>
      </c>
      <c r="X611" s="3">
        <v>0.126</v>
      </c>
      <c r="Y611" s="3">
        <v>0</v>
      </c>
      <c r="Z611" s="1">
        <v>1</v>
      </c>
      <c r="AA611" s="1">
        <v>1</v>
      </c>
      <c r="AB611" s="1">
        <v>1</v>
      </c>
      <c r="AC611" s="1">
        <v>1</v>
      </c>
      <c r="AD611" s="1">
        <v>1</v>
      </c>
      <c r="AE611" s="1">
        <v>1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76</v>
      </c>
      <c r="AN611" s="3">
        <v>72.434806647000002</v>
      </c>
      <c r="AO611" s="3">
        <v>3.565193352999998</v>
      </c>
      <c r="AP611" s="1" t="s">
        <v>6925</v>
      </c>
      <c r="AQ611" s="1">
        <v>7</v>
      </c>
      <c r="AR611" s="1">
        <v>31</v>
      </c>
      <c r="AS611" s="1">
        <v>78</v>
      </c>
      <c r="AT611" s="1">
        <v>112</v>
      </c>
      <c r="AU611" s="1">
        <v>173</v>
      </c>
      <c r="AV611" s="1">
        <v>254</v>
      </c>
      <c r="AW611" s="1">
        <v>258</v>
      </c>
      <c r="AX611" s="1">
        <v>272</v>
      </c>
      <c r="AY611" s="1">
        <v>299</v>
      </c>
      <c r="AZ611" s="1">
        <v>406</v>
      </c>
      <c r="BA611" s="1">
        <v>501</v>
      </c>
      <c r="BB611" s="1">
        <v>769</v>
      </c>
      <c r="BC611" s="1">
        <v>981</v>
      </c>
      <c r="BD611" s="1">
        <v>1140</v>
      </c>
      <c r="BE611" s="1">
        <v>1281</v>
      </c>
      <c r="BF611" s="1">
        <v>1283</v>
      </c>
      <c r="BG611" s="1">
        <v>1366</v>
      </c>
      <c r="BH611" s="1">
        <v>1456</v>
      </c>
      <c r="BI611" s="1">
        <v>1523</v>
      </c>
      <c r="BJ611" s="1">
        <v>1644</v>
      </c>
      <c r="BK611" s="1">
        <v>1662</v>
      </c>
      <c r="BL611" s="1">
        <v>1699</v>
      </c>
      <c r="BM611" s="1">
        <v>1710</v>
      </c>
      <c r="BN611" s="1">
        <v>1718</v>
      </c>
      <c r="BO611" s="1">
        <v>1830</v>
      </c>
      <c r="BP611" s="1">
        <v>1841</v>
      </c>
      <c r="BQ611" s="1">
        <v>1991</v>
      </c>
      <c r="BR611" s="1">
        <v>2005</v>
      </c>
      <c r="BS611" s="1">
        <v>2202</v>
      </c>
      <c r="BT611" s="1">
        <v>2699</v>
      </c>
      <c r="BU611" s="1">
        <v>16</v>
      </c>
      <c r="BV611" s="1" t="b">
        <v>0</v>
      </c>
    </row>
    <row r="612" spans="1:74" x14ac:dyDescent="0.2">
      <c r="A612" s="1">
        <f>IF(ISERROR(SEARCH(Lookup!B$3,All!G612)),A611,A611+1)</f>
        <v>611</v>
      </c>
      <c r="B612" s="1" t="s">
        <v>3311</v>
      </c>
      <c r="C612" s="1" t="s">
        <v>3837</v>
      </c>
      <c r="D612" s="1" t="s">
        <v>4064</v>
      </c>
      <c r="E612" s="1" t="s">
        <v>64</v>
      </c>
      <c r="F612" s="1" t="s">
        <v>261</v>
      </c>
      <c r="G612" s="1" t="s">
        <v>973</v>
      </c>
      <c r="H612" s="1">
        <v>0</v>
      </c>
      <c r="I612" s="1">
        <v>0</v>
      </c>
      <c r="J612" s="1">
        <v>1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10365</v>
      </c>
      <c r="U612" s="1">
        <v>547</v>
      </c>
      <c r="V612" s="3">
        <v>0.55030000000000001</v>
      </c>
      <c r="W612" s="3">
        <v>0.19926869999999999</v>
      </c>
      <c r="X612" s="3">
        <v>0.115</v>
      </c>
      <c r="Y612" s="3">
        <v>0.216</v>
      </c>
      <c r="Z612" s="1">
        <v>1</v>
      </c>
      <c r="AA612" s="1">
        <v>1</v>
      </c>
      <c r="AB612" s="1">
        <v>1</v>
      </c>
      <c r="AC612" s="1">
        <v>1</v>
      </c>
      <c r="AD612" s="1">
        <v>1</v>
      </c>
      <c r="AE612" s="1">
        <v>1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71</v>
      </c>
      <c r="AN612" s="3">
        <v>73.788311493500004</v>
      </c>
      <c r="AO612" s="3">
        <v>-2.7883114935000037</v>
      </c>
      <c r="AP612" s="1" t="s">
        <v>6925</v>
      </c>
      <c r="AQ612" s="1">
        <v>110</v>
      </c>
      <c r="AR612" s="1">
        <v>609</v>
      </c>
      <c r="AS612" s="1">
        <v>651</v>
      </c>
      <c r="AT612" s="1">
        <v>718</v>
      </c>
      <c r="AU612" s="1">
        <v>842</v>
      </c>
      <c r="AV612" s="1">
        <v>861</v>
      </c>
      <c r="AW612" s="1">
        <v>927</v>
      </c>
      <c r="AX612" s="1">
        <v>940</v>
      </c>
      <c r="AY612" s="1">
        <v>976</v>
      </c>
      <c r="AZ612" s="1">
        <v>1118</v>
      </c>
      <c r="BA612" s="1">
        <v>1198</v>
      </c>
      <c r="BB612" s="1">
        <v>1199</v>
      </c>
      <c r="BC612" s="1">
        <v>1223</v>
      </c>
      <c r="BD612" s="1">
        <v>1505</v>
      </c>
      <c r="BE612" s="1">
        <v>1545</v>
      </c>
      <c r="BF612" s="1">
        <v>1590</v>
      </c>
      <c r="BG612" s="1">
        <v>1822</v>
      </c>
      <c r="BH612" s="1">
        <v>1838</v>
      </c>
      <c r="BI612" s="1">
        <v>1899</v>
      </c>
      <c r="BJ612" s="1">
        <v>1975</v>
      </c>
      <c r="BK612" s="1">
        <v>2013</v>
      </c>
      <c r="BL612" s="1">
        <v>2073</v>
      </c>
      <c r="BM612" s="1">
        <v>2156</v>
      </c>
      <c r="BN612" s="1">
        <v>2157</v>
      </c>
      <c r="BO612" s="1">
        <v>2160</v>
      </c>
      <c r="BP612" s="1">
        <v>2259</v>
      </c>
      <c r="BQ612" s="1">
        <v>2260</v>
      </c>
      <c r="BR612" s="1">
        <v>2261</v>
      </c>
      <c r="BS612" s="1">
        <v>2311</v>
      </c>
      <c r="BT612" s="1">
        <v>2332</v>
      </c>
      <c r="BU612" s="1">
        <v>19</v>
      </c>
      <c r="BV612" s="1" t="b">
        <v>0</v>
      </c>
    </row>
    <row r="613" spans="1:74" x14ac:dyDescent="0.2">
      <c r="A613" s="1">
        <f>IF(ISERROR(SEARCH(Lookup!B$3,All!G613)),A612,A612+1)</f>
        <v>612</v>
      </c>
      <c r="B613" s="1" t="s">
        <v>3924</v>
      </c>
      <c r="C613" s="1" t="s">
        <v>4065</v>
      </c>
      <c r="D613" s="1" t="s">
        <v>4066</v>
      </c>
      <c r="E613" s="1" t="s">
        <v>215</v>
      </c>
      <c r="F613" s="1" t="s">
        <v>974</v>
      </c>
      <c r="G613" s="1" t="s">
        <v>975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1</v>
      </c>
      <c r="Q613" s="1">
        <v>0</v>
      </c>
      <c r="R613" s="1">
        <v>0</v>
      </c>
      <c r="S613" s="1">
        <v>0</v>
      </c>
      <c r="T613" s="1">
        <v>7316</v>
      </c>
      <c r="U613" s="1">
        <v>357</v>
      </c>
      <c r="V613" s="3">
        <v>0.92159999999999997</v>
      </c>
      <c r="W613" s="3">
        <v>0.37535010000000002</v>
      </c>
      <c r="X613" s="3">
        <v>0.114</v>
      </c>
      <c r="Y613" s="3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1</v>
      </c>
      <c r="AG613" s="1">
        <v>1</v>
      </c>
      <c r="AH613" s="1">
        <v>1</v>
      </c>
      <c r="AI613" s="1">
        <v>0</v>
      </c>
      <c r="AJ613" s="1">
        <v>0</v>
      </c>
      <c r="AK613" s="1">
        <v>0</v>
      </c>
      <c r="AL613" s="1">
        <v>0</v>
      </c>
      <c r="AM613" s="1">
        <v>75</v>
      </c>
      <c r="AN613" s="3">
        <v>61.625953700499991</v>
      </c>
      <c r="AO613" s="3">
        <v>13.374046299500009</v>
      </c>
      <c r="AP613" s="1" t="s">
        <v>6925</v>
      </c>
      <c r="AQ613" s="1">
        <v>72</v>
      </c>
      <c r="AR613" s="1">
        <v>208</v>
      </c>
      <c r="AS613" s="1">
        <v>276</v>
      </c>
      <c r="AT613" s="1">
        <v>286</v>
      </c>
      <c r="AU613" s="1">
        <v>512</v>
      </c>
      <c r="AV613" s="1">
        <v>844</v>
      </c>
      <c r="AW613" s="1">
        <v>849</v>
      </c>
      <c r="AX613" s="1">
        <v>878</v>
      </c>
      <c r="AY613" s="1">
        <v>980</v>
      </c>
      <c r="AZ613" s="1">
        <v>987</v>
      </c>
      <c r="BA613" s="1">
        <v>1008</v>
      </c>
      <c r="BB613" s="1">
        <v>1200</v>
      </c>
      <c r="BC613" s="1">
        <v>1287</v>
      </c>
      <c r="BD613" s="1">
        <v>1357</v>
      </c>
      <c r="BE613" s="1">
        <v>1397</v>
      </c>
      <c r="BF613" s="1">
        <v>1771</v>
      </c>
      <c r="BG613" s="1">
        <v>1808</v>
      </c>
      <c r="BH613" s="1">
        <v>1892</v>
      </c>
      <c r="BI613" s="1">
        <v>1893</v>
      </c>
      <c r="BJ613" s="1">
        <v>1987</v>
      </c>
      <c r="BK613" s="1">
        <v>2118</v>
      </c>
      <c r="BL613" s="1">
        <v>2148</v>
      </c>
      <c r="BM613" s="1">
        <v>2165</v>
      </c>
      <c r="BN613" s="1">
        <v>2189</v>
      </c>
      <c r="BO613" s="1">
        <v>2239</v>
      </c>
      <c r="BP613" s="1">
        <v>2335</v>
      </c>
      <c r="BQ613" s="1">
        <v>2602</v>
      </c>
      <c r="BR613" s="1">
        <v>2732</v>
      </c>
      <c r="BS613" s="1">
        <v>2787</v>
      </c>
      <c r="BT613" s="1">
        <v>2807</v>
      </c>
      <c r="BU613" s="1">
        <v>8</v>
      </c>
      <c r="BV613" s="1" t="b">
        <v>1</v>
      </c>
    </row>
    <row r="614" spans="1:74" x14ac:dyDescent="0.2">
      <c r="A614" s="1">
        <f>IF(ISERROR(SEARCH(Lookup!B$3,All!G614)),A613,A613+1)</f>
        <v>613</v>
      </c>
      <c r="B614" s="1" t="s">
        <v>3325</v>
      </c>
      <c r="C614" s="1" t="s">
        <v>4067</v>
      </c>
      <c r="D614" s="1" t="s">
        <v>4068</v>
      </c>
      <c r="E614" s="1" t="s">
        <v>53</v>
      </c>
      <c r="F614" s="1" t="s">
        <v>976</v>
      </c>
      <c r="G614" s="1" t="s">
        <v>977</v>
      </c>
      <c r="H614" s="1">
        <v>0</v>
      </c>
      <c r="I614" s="1">
        <v>0</v>
      </c>
      <c r="J614" s="1">
        <v>1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7343</v>
      </c>
      <c r="U614" s="1">
        <v>437</v>
      </c>
      <c r="V614" s="3">
        <v>0.4577</v>
      </c>
      <c r="W614" s="3">
        <v>0.71232879999999998</v>
      </c>
      <c r="X614" s="3">
        <v>0.106</v>
      </c>
      <c r="Y614" s="3">
        <v>0.185</v>
      </c>
      <c r="Z614" s="1">
        <v>1</v>
      </c>
      <c r="AA614" s="1">
        <v>1</v>
      </c>
      <c r="AB614" s="1">
        <v>1</v>
      </c>
      <c r="AC614" s="1">
        <v>1</v>
      </c>
      <c r="AD614" s="1">
        <v>1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36</v>
      </c>
      <c r="AN614" s="3">
        <v>31.327845744000005</v>
      </c>
      <c r="AO614" s="3">
        <v>4.6721542559999953</v>
      </c>
      <c r="AP614" s="1" t="s">
        <v>6925</v>
      </c>
      <c r="AQ614" s="1">
        <v>50</v>
      </c>
      <c r="AR614" s="1">
        <v>177</v>
      </c>
      <c r="AS614" s="1">
        <v>224</v>
      </c>
      <c r="AT614" s="1">
        <v>297</v>
      </c>
      <c r="AU614" s="1">
        <v>452</v>
      </c>
      <c r="AV614" s="1">
        <v>721</v>
      </c>
      <c r="AW614" s="1">
        <v>859</v>
      </c>
      <c r="AX614" s="1">
        <v>1072</v>
      </c>
      <c r="AY614" s="1">
        <v>1096</v>
      </c>
      <c r="AZ614" s="1">
        <v>1098</v>
      </c>
      <c r="BA614" s="1">
        <v>1109</v>
      </c>
      <c r="BB614" s="1">
        <v>1156</v>
      </c>
      <c r="BC614" s="1">
        <v>1170</v>
      </c>
      <c r="BD614" s="1">
        <v>1211</v>
      </c>
      <c r="BE614" s="1">
        <v>1212</v>
      </c>
      <c r="BF614" s="1">
        <v>1255</v>
      </c>
      <c r="BG614" s="1">
        <v>1256</v>
      </c>
      <c r="BH614" s="1">
        <v>1347</v>
      </c>
      <c r="BI614" s="1">
        <v>1496</v>
      </c>
      <c r="BJ614" s="1">
        <v>1582</v>
      </c>
      <c r="BK614" s="1">
        <v>1605</v>
      </c>
      <c r="BL614" s="1">
        <v>1676</v>
      </c>
      <c r="BM614" s="1">
        <v>1679</v>
      </c>
      <c r="BN614" s="1">
        <v>1685</v>
      </c>
      <c r="BO614" s="1">
        <v>2053</v>
      </c>
      <c r="BP614" s="1">
        <v>2449</v>
      </c>
      <c r="BQ614" s="1">
        <v>2607</v>
      </c>
      <c r="BR614" s="1">
        <v>2702</v>
      </c>
      <c r="BS614" s="1">
        <v>2730</v>
      </c>
      <c r="BT614" s="1">
        <v>2808</v>
      </c>
      <c r="BU614" s="1">
        <v>13</v>
      </c>
      <c r="BV614" s="1" t="b">
        <v>0</v>
      </c>
    </row>
    <row r="615" spans="1:74" x14ac:dyDescent="0.2">
      <c r="A615" s="1">
        <f>IF(ISERROR(SEARCH(Lookup!B$3,All!G615)),A614,A614+1)</f>
        <v>614</v>
      </c>
      <c r="B615" s="1" t="s">
        <v>3924</v>
      </c>
      <c r="C615" s="1" t="s">
        <v>4065</v>
      </c>
      <c r="D615" s="1" t="s">
        <v>4069</v>
      </c>
      <c r="E615" s="1" t="s">
        <v>215</v>
      </c>
      <c r="F615" s="1" t="s">
        <v>974</v>
      </c>
      <c r="G615" s="1" t="s">
        <v>978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1</v>
      </c>
      <c r="R615" s="1">
        <v>0</v>
      </c>
      <c r="S615" s="1">
        <v>0</v>
      </c>
      <c r="T615" s="1">
        <v>7316</v>
      </c>
      <c r="U615" s="1">
        <v>507</v>
      </c>
      <c r="V615" s="3">
        <v>0.96450000000000002</v>
      </c>
      <c r="W615" s="3">
        <v>0.2899408</v>
      </c>
      <c r="X615" s="3">
        <v>0.16</v>
      </c>
      <c r="Y615" s="3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1</v>
      </c>
      <c r="AJ615" s="1">
        <v>1</v>
      </c>
      <c r="AK615" s="1">
        <v>1</v>
      </c>
      <c r="AL615" s="1">
        <v>1</v>
      </c>
      <c r="AM615" s="1">
        <v>34</v>
      </c>
      <c r="AN615" s="3">
        <v>67.43812780399999</v>
      </c>
      <c r="AO615" s="3">
        <v>-33.43812780399999</v>
      </c>
      <c r="AP615" s="1" t="s">
        <v>6926</v>
      </c>
      <c r="AQ615" s="1">
        <v>30</v>
      </c>
      <c r="AR615" s="1">
        <v>139</v>
      </c>
      <c r="AS615" s="1">
        <v>141</v>
      </c>
      <c r="AT615" s="1">
        <v>190</v>
      </c>
      <c r="AU615" s="1">
        <v>290</v>
      </c>
      <c r="AV615" s="1">
        <v>344</v>
      </c>
      <c r="AW615" s="1">
        <v>449</v>
      </c>
      <c r="AX615" s="1">
        <v>482</v>
      </c>
      <c r="AY615" s="1">
        <v>589</v>
      </c>
      <c r="AZ615" s="1">
        <v>648</v>
      </c>
      <c r="BA615" s="1">
        <v>692</v>
      </c>
      <c r="BB615" s="1">
        <v>729</v>
      </c>
      <c r="BC615" s="1">
        <v>757</v>
      </c>
      <c r="BD615" s="1">
        <v>778</v>
      </c>
      <c r="BE615" s="1">
        <v>865</v>
      </c>
      <c r="BF615" s="1">
        <v>918</v>
      </c>
      <c r="BG615" s="1">
        <v>967</v>
      </c>
      <c r="BH615" s="1">
        <v>1048</v>
      </c>
      <c r="BI615" s="1">
        <v>1267</v>
      </c>
      <c r="BJ615" s="1">
        <v>1307</v>
      </c>
      <c r="BK615" s="1">
        <v>1559</v>
      </c>
      <c r="BL615" s="1">
        <v>1687</v>
      </c>
      <c r="BM615" s="1">
        <v>1698</v>
      </c>
      <c r="BN615" s="1">
        <v>1701</v>
      </c>
      <c r="BO615" s="1">
        <v>1704</v>
      </c>
      <c r="BP615" s="1">
        <v>1920</v>
      </c>
      <c r="BQ615" s="1">
        <v>1992</v>
      </c>
      <c r="BR615" s="1">
        <v>2023</v>
      </c>
      <c r="BS615" s="1">
        <v>2670</v>
      </c>
      <c r="BT615" s="1">
        <v>2756</v>
      </c>
      <c r="BU615" s="1">
        <v>26</v>
      </c>
      <c r="BV615" s="1" t="b">
        <v>0</v>
      </c>
    </row>
    <row r="616" spans="1:74" x14ac:dyDescent="0.2">
      <c r="A616" s="1">
        <f>IF(ISERROR(SEARCH(Lookup!B$3,All!G616)),A615,A615+1)</f>
        <v>615</v>
      </c>
      <c r="B616" s="1" t="s">
        <v>3611</v>
      </c>
      <c r="C616" s="1" t="s">
        <v>4070</v>
      </c>
      <c r="D616" s="1" t="s">
        <v>4071</v>
      </c>
      <c r="E616" s="1" t="s">
        <v>250</v>
      </c>
      <c r="F616" s="1" t="s">
        <v>979</v>
      </c>
      <c r="G616" s="1" t="s">
        <v>980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1</v>
      </c>
      <c r="P616" s="1">
        <v>0</v>
      </c>
      <c r="Q616" s="1">
        <v>0</v>
      </c>
      <c r="R616" s="1">
        <v>0</v>
      </c>
      <c r="S616" s="1">
        <v>0</v>
      </c>
      <c r="T616" s="1">
        <v>7316</v>
      </c>
      <c r="U616" s="1">
        <v>413</v>
      </c>
      <c r="V616" s="3">
        <v>0.95879999999999999</v>
      </c>
      <c r="W616" s="3">
        <v>0.58454110000000004</v>
      </c>
      <c r="X616" s="3">
        <v>0.21199999999999999</v>
      </c>
      <c r="Y616" s="3">
        <v>2E-3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1</v>
      </c>
      <c r="AG616" s="1">
        <v>1</v>
      </c>
      <c r="AH616" s="1">
        <v>1</v>
      </c>
      <c r="AI616" s="1">
        <v>0</v>
      </c>
      <c r="AJ616" s="1">
        <v>0</v>
      </c>
      <c r="AK616" s="1">
        <v>0</v>
      </c>
      <c r="AL616" s="1">
        <v>0</v>
      </c>
      <c r="AM616" s="1">
        <v>27</v>
      </c>
      <c r="AN616" s="3">
        <v>41.894130155499987</v>
      </c>
      <c r="AO616" s="3">
        <v>-14.894130155499987</v>
      </c>
      <c r="AP616" s="1" t="s">
        <v>6925</v>
      </c>
      <c r="AQ616" s="1">
        <v>13</v>
      </c>
      <c r="AR616" s="1">
        <v>25</v>
      </c>
      <c r="AS616" s="1">
        <v>138</v>
      </c>
      <c r="AT616" s="1">
        <v>175</v>
      </c>
      <c r="AU616" s="1">
        <v>227</v>
      </c>
      <c r="AV616" s="1">
        <v>382</v>
      </c>
      <c r="AW616" s="1">
        <v>525</v>
      </c>
      <c r="AX616" s="1">
        <v>617</v>
      </c>
      <c r="AY616" s="1">
        <v>704</v>
      </c>
      <c r="AZ616" s="1">
        <v>843</v>
      </c>
      <c r="BA616" s="1">
        <v>1036</v>
      </c>
      <c r="BB616" s="1">
        <v>1079</v>
      </c>
      <c r="BC616" s="1">
        <v>1123</v>
      </c>
      <c r="BD616" s="1">
        <v>1298</v>
      </c>
      <c r="BE616" s="1">
        <v>1383</v>
      </c>
      <c r="BF616" s="1">
        <v>1849</v>
      </c>
      <c r="BG616" s="1">
        <v>1879</v>
      </c>
      <c r="BH616" s="1">
        <v>1985</v>
      </c>
      <c r="BI616" s="1">
        <v>1999</v>
      </c>
      <c r="BJ616" s="1">
        <v>2138</v>
      </c>
      <c r="BK616" s="1">
        <v>2146</v>
      </c>
      <c r="BL616" s="1">
        <v>2169</v>
      </c>
      <c r="BM616" s="1">
        <v>2181</v>
      </c>
      <c r="BN616" s="1">
        <v>2304</v>
      </c>
      <c r="BO616" s="1">
        <v>2379</v>
      </c>
      <c r="BP616" s="1">
        <v>2424</v>
      </c>
      <c r="BQ616" s="1">
        <v>2512</v>
      </c>
      <c r="BR616" s="1">
        <v>2697</v>
      </c>
      <c r="BS616" s="1">
        <v>2749</v>
      </c>
      <c r="BT616" s="1">
        <v>2750</v>
      </c>
      <c r="BU616" s="1">
        <v>24</v>
      </c>
      <c r="BV616" s="1" t="b">
        <v>0</v>
      </c>
    </row>
    <row r="617" spans="1:74" x14ac:dyDescent="0.2">
      <c r="A617" s="1">
        <f>IF(ISERROR(SEARCH(Lookup!B$3,All!G617)),A616,A616+1)</f>
        <v>616</v>
      </c>
      <c r="B617" s="1" t="s">
        <v>3611</v>
      </c>
      <c r="C617" s="1" t="s">
        <v>4070</v>
      </c>
      <c r="D617" s="1" t="s">
        <v>4072</v>
      </c>
      <c r="E617" s="1" t="s">
        <v>250</v>
      </c>
      <c r="F617" s="1" t="s">
        <v>979</v>
      </c>
      <c r="G617" s="1" t="s">
        <v>981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1</v>
      </c>
      <c r="P617" s="1">
        <v>0</v>
      </c>
      <c r="Q617" s="1">
        <v>0</v>
      </c>
      <c r="R617" s="1">
        <v>0</v>
      </c>
      <c r="S617" s="1">
        <v>0</v>
      </c>
      <c r="T617" s="1">
        <v>7316</v>
      </c>
      <c r="U617" s="1">
        <v>381</v>
      </c>
      <c r="V617" s="3">
        <v>0.94230000000000003</v>
      </c>
      <c r="W617" s="3">
        <v>0.6456693</v>
      </c>
      <c r="X617" s="3">
        <v>0</v>
      </c>
      <c r="Y617" s="3">
        <v>0</v>
      </c>
      <c r="Z617" s="1">
        <v>1</v>
      </c>
      <c r="AA617" s="1">
        <v>1</v>
      </c>
      <c r="AB617" s="1">
        <v>1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53</v>
      </c>
      <c r="AN617" s="3">
        <v>44.028007196499999</v>
      </c>
      <c r="AO617" s="3">
        <v>8.9719928035000009</v>
      </c>
      <c r="AP617" s="1" t="s">
        <v>6925</v>
      </c>
      <c r="AQ617" s="1">
        <v>21</v>
      </c>
      <c r="AR617" s="1">
        <v>42</v>
      </c>
      <c r="AS617" s="1">
        <v>233</v>
      </c>
      <c r="AT617" s="1">
        <v>235</v>
      </c>
      <c r="AU617" s="1">
        <v>307</v>
      </c>
      <c r="AV617" s="1">
        <v>376</v>
      </c>
      <c r="AW617" s="1">
        <v>703</v>
      </c>
      <c r="AX617" s="1">
        <v>781</v>
      </c>
      <c r="AY617" s="1">
        <v>892</v>
      </c>
      <c r="AZ617" s="1">
        <v>963</v>
      </c>
      <c r="BA617" s="1">
        <v>1164</v>
      </c>
      <c r="BB617" s="1">
        <v>1234</v>
      </c>
      <c r="BC617" s="1">
        <v>1264</v>
      </c>
      <c r="BD617" s="1">
        <v>1275</v>
      </c>
      <c r="BE617" s="1">
        <v>1437</v>
      </c>
      <c r="BF617" s="1">
        <v>1468</v>
      </c>
      <c r="BG617" s="1">
        <v>1470</v>
      </c>
      <c r="BH617" s="1">
        <v>1485</v>
      </c>
      <c r="BI617" s="1">
        <v>1521</v>
      </c>
      <c r="BJ617" s="1">
        <v>1614</v>
      </c>
      <c r="BK617" s="1">
        <v>1629</v>
      </c>
      <c r="BL617" s="1">
        <v>1669</v>
      </c>
      <c r="BM617" s="1">
        <v>1793</v>
      </c>
      <c r="BN617" s="1">
        <v>1883</v>
      </c>
      <c r="BO617" s="1">
        <v>2167</v>
      </c>
      <c r="BP617" s="1">
        <v>2320</v>
      </c>
      <c r="BQ617" s="1">
        <v>2358</v>
      </c>
      <c r="BR617" s="1">
        <v>2423</v>
      </c>
      <c r="BS617" s="1">
        <v>2450</v>
      </c>
      <c r="BT617" s="1">
        <v>2524</v>
      </c>
      <c r="BU617" s="1">
        <v>14</v>
      </c>
      <c r="BV617" s="1" t="b">
        <v>0</v>
      </c>
    </row>
    <row r="618" spans="1:74" x14ac:dyDescent="0.2">
      <c r="A618" s="1">
        <f>IF(ISERROR(SEARCH(Lookup!B$3,All!G618)),A617,A617+1)</f>
        <v>617</v>
      </c>
      <c r="B618" s="1" t="s">
        <v>3611</v>
      </c>
      <c r="C618" s="1" t="s">
        <v>4070</v>
      </c>
      <c r="D618" s="1" t="s">
        <v>4073</v>
      </c>
      <c r="E618" s="1" t="s">
        <v>250</v>
      </c>
      <c r="F618" s="1" t="s">
        <v>979</v>
      </c>
      <c r="G618" s="1" t="s">
        <v>982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1</v>
      </c>
      <c r="P618" s="1">
        <v>0</v>
      </c>
      <c r="Q618" s="1">
        <v>0</v>
      </c>
      <c r="R618" s="1">
        <v>0</v>
      </c>
      <c r="S618" s="1">
        <v>0</v>
      </c>
      <c r="T618" s="1">
        <v>7316</v>
      </c>
      <c r="U618" s="1">
        <v>429</v>
      </c>
      <c r="V618" s="3">
        <v>0.96740000000000004</v>
      </c>
      <c r="W618" s="3">
        <v>0.58508159999999998</v>
      </c>
      <c r="X618" s="3">
        <v>0.17499999999999999</v>
      </c>
      <c r="Y618" s="3">
        <v>0</v>
      </c>
      <c r="Z618" s="1">
        <v>0</v>
      </c>
      <c r="AA618" s="1">
        <v>0</v>
      </c>
      <c r="AB618" s="1">
        <v>0</v>
      </c>
      <c r="AC618" s="1">
        <v>1</v>
      </c>
      <c r="AD618" s="1">
        <v>1</v>
      </c>
      <c r="AE618" s="1">
        <v>1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59</v>
      </c>
      <c r="AN618" s="3">
        <v>43.200841608000005</v>
      </c>
      <c r="AO618" s="3">
        <v>15.799158391999995</v>
      </c>
      <c r="AP618" s="1" t="s">
        <v>6925</v>
      </c>
      <c r="AQ618" s="1">
        <v>1</v>
      </c>
      <c r="AR618" s="1">
        <v>34</v>
      </c>
      <c r="AS618" s="1">
        <v>138</v>
      </c>
      <c r="AT618" s="1">
        <v>175</v>
      </c>
      <c r="AU618" s="1">
        <v>219</v>
      </c>
      <c r="AV618" s="1">
        <v>227</v>
      </c>
      <c r="AW618" s="1">
        <v>235</v>
      </c>
      <c r="AX618" s="1">
        <v>376</v>
      </c>
      <c r="AY618" s="1">
        <v>478</v>
      </c>
      <c r="AZ618" s="1">
        <v>525</v>
      </c>
      <c r="BA618" s="1">
        <v>592</v>
      </c>
      <c r="BB618" s="1">
        <v>615</v>
      </c>
      <c r="BC618" s="1">
        <v>731</v>
      </c>
      <c r="BD618" s="1">
        <v>811</v>
      </c>
      <c r="BE618" s="1">
        <v>843</v>
      </c>
      <c r="BF618" s="1">
        <v>1167</v>
      </c>
      <c r="BG618" s="1">
        <v>1179</v>
      </c>
      <c r="BH618" s="1">
        <v>1298</v>
      </c>
      <c r="BI618" s="1">
        <v>1383</v>
      </c>
      <c r="BJ618" s="1">
        <v>1485</v>
      </c>
      <c r="BK618" s="1">
        <v>1621</v>
      </c>
      <c r="BL618" s="1">
        <v>1675</v>
      </c>
      <c r="BM618" s="1">
        <v>1684</v>
      </c>
      <c r="BN618" s="1">
        <v>1938</v>
      </c>
      <c r="BO618" s="1">
        <v>2036</v>
      </c>
      <c r="BP618" s="1">
        <v>2180</v>
      </c>
      <c r="BQ618" s="1">
        <v>2304</v>
      </c>
      <c r="BR618" s="1">
        <v>2512</v>
      </c>
      <c r="BS618" s="1">
        <v>2749</v>
      </c>
      <c r="BT618" s="1">
        <v>2750</v>
      </c>
      <c r="BU618" s="1">
        <v>13</v>
      </c>
      <c r="BV618" s="1" t="b">
        <v>0</v>
      </c>
    </row>
    <row r="619" spans="1:74" x14ac:dyDescent="0.2">
      <c r="A619" s="1">
        <f>IF(ISERROR(SEARCH(Lookup!B$3,All!G619)),A618,A618+1)</f>
        <v>618</v>
      </c>
      <c r="B619" s="1" t="s">
        <v>3386</v>
      </c>
      <c r="C619" s="1" t="s">
        <v>3813</v>
      </c>
      <c r="D619" s="1" t="s">
        <v>4074</v>
      </c>
      <c r="E619" s="1" t="s">
        <v>41</v>
      </c>
      <c r="F619" s="1" t="s">
        <v>73</v>
      </c>
      <c r="G619" s="1" t="s">
        <v>983</v>
      </c>
      <c r="H619" s="1">
        <v>0</v>
      </c>
      <c r="I619" s="1">
        <v>0</v>
      </c>
      <c r="J619" s="1">
        <v>0</v>
      </c>
      <c r="K619" s="1">
        <v>1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8229</v>
      </c>
      <c r="U619" s="1">
        <v>310</v>
      </c>
      <c r="V619" s="3">
        <v>0.73870000000000002</v>
      </c>
      <c r="W619" s="3">
        <v>0.73870970000000002</v>
      </c>
      <c r="X619" s="3">
        <v>0.28599999999999998</v>
      </c>
      <c r="Y619" s="3">
        <v>0</v>
      </c>
      <c r="Z619" s="1">
        <v>1</v>
      </c>
      <c r="AA619" s="1">
        <v>1</v>
      </c>
      <c r="AB619" s="1">
        <v>1</v>
      </c>
      <c r="AC619" s="1">
        <v>1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29</v>
      </c>
      <c r="AN619" s="3">
        <v>24.274910198500002</v>
      </c>
      <c r="AO619" s="3">
        <v>4.7250898014999976</v>
      </c>
      <c r="AP619" s="1" t="s">
        <v>6925</v>
      </c>
      <c r="AQ619" s="1">
        <v>67</v>
      </c>
      <c r="AR619" s="1">
        <v>117</v>
      </c>
      <c r="AS619" s="1">
        <v>146</v>
      </c>
      <c r="AT619" s="1">
        <v>192</v>
      </c>
      <c r="AU619" s="1">
        <v>194</v>
      </c>
      <c r="AV619" s="1">
        <v>240</v>
      </c>
      <c r="AW619" s="1">
        <v>466</v>
      </c>
      <c r="AX619" s="1">
        <v>467</v>
      </c>
      <c r="AY619" s="1">
        <v>502</v>
      </c>
      <c r="AZ619" s="1">
        <v>514</v>
      </c>
      <c r="BA619" s="1">
        <v>727</v>
      </c>
      <c r="BB619" s="1">
        <v>732</v>
      </c>
      <c r="BC619" s="1">
        <v>796</v>
      </c>
      <c r="BD619" s="1">
        <v>848</v>
      </c>
      <c r="BE619" s="1">
        <v>969</v>
      </c>
      <c r="BF619" s="1">
        <v>1106</v>
      </c>
      <c r="BG619" s="1">
        <v>1302</v>
      </c>
      <c r="BH619" s="1">
        <v>1344</v>
      </c>
      <c r="BI619" s="1">
        <v>1350</v>
      </c>
      <c r="BJ619" s="1">
        <v>1403</v>
      </c>
      <c r="BK619" s="1">
        <v>1491</v>
      </c>
      <c r="BL619" s="1">
        <v>1539</v>
      </c>
      <c r="BM619" s="1">
        <v>1561</v>
      </c>
      <c r="BN619" s="1">
        <v>1666</v>
      </c>
      <c r="BO619" s="1">
        <v>1726</v>
      </c>
      <c r="BP619" s="1">
        <v>1733</v>
      </c>
      <c r="BQ619" s="1">
        <v>1824</v>
      </c>
      <c r="BR619" s="1">
        <v>1882</v>
      </c>
      <c r="BS619" s="1">
        <v>2094</v>
      </c>
      <c r="BT619" s="1">
        <v>2265</v>
      </c>
      <c r="BU619" s="1">
        <v>18</v>
      </c>
      <c r="BV619" s="1" t="b">
        <v>0</v>
      </c>
    </row>
    <row r="620" spans="1:74" x14ac:dyDescent="0.2">
      <c r="A620" s="1">
        <f>IF(ISERROR(SEARCH(Lookup!B$3,All!G620)),A619,A619+1)</f>
        <v>619</v>
      </c>
      <c r="B620" s="1" t="s">
        <v>3386</v>
      </c>
      <c r="C620" s="1" t="s">
        <v>3644</v>
      </c>
      <c r="D620" s="1" t="s">
        <v>4075</v>
      </c>
      <c r="E620" s="1" t="s">
        <v>41</v>
      </c>
      <c r="F620" s="1" t="s">
        <v>42</v>
      </c>
      <c r="G620" s="1" t="s">
        <v>984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1</v>
      </c>
      <c r="R620" s="1">
        <v>0</v>
      </c>
      <c r="S620" s="1">
        <v>0</v>
      </c>
      <c r="T620" s="1">
        <v>7316</v>
      </c>
      <c r="U620" s="1">
        <v>437</v>
      </c>
      <c r="V620" s="3">
        <v>0.95879999999999999</v>
      </c>
      <c r="W620" s="3">
        <v>0.53546910000000003</v>
      </c>
      <c r="X620" s="3">
        <v>0.189</v>
      </c>
      <c r="Y620" s="3">
        <v>0</v>
      </c>
      <c r="Z620" s="1">
        <v>1</v>
      </c>
      <c r="AA620" s="1">
        <v>1</v>
      </c>
      <c r="AB620" s="1">
        <v>1</v>
      </c>
      <c r="AC620" s="1">
        <v>1</v>
      </c>
      <c r="AD620" s="1">
        <v>1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56</v>
      </c>
      <c r="AN620" s="3">
        <v>46.610504795499992</v>
      </c>
      <c r="AO620" s="3">
        <v>9.3894952045000082</v>
      </c>
      <c r="AP620" s="1" t="s">
        <v>6925</v>
      </c>
      <c r="AQ620" s="1">
        <v>44</v>
      </c>
      <c r="AR620" s="1">
        <v>174</v>
      </c>
      <c r="AS620" s="1">
        <v>240</v>
      </c>
      <c r="AT620" s="1">
        <v>418</v>
      </c>
      <c r="AU620" s="1">
        <v>575</v>
      </c>
      <c r="AV620" s="1">
        <v>583</v>
      </c>
      <c r="AW620" s="1">
        <v>603</v>
      </c>
      <c r="AX620" s="1">
        <v>874</v>
      </c>
      <c r="AY620" s="1">
        <v>978</v>
      </c>
      <c r="AZ620" s="1">
        <v>1013</v>
      </c>
      <c r="BA620" s="1">
        <v>1015</v>
      </c>
      <c r="BB620" s="1">
        <v>1041</v>
      </c>
      <c r="BC620" s="1">
        <v>1070</v>
      </c>
      <c r="BD620" s="1">
        <v>1080</v>
      </c>
      <c r="BE620" s="1">
        <v>1168</v>
      </c>
      <c r="BF620" s="1">
        <v>1174</v>
      </c>
      <c r="BG620" s="1">
        <v>1392</v>
      </c>
      <c r="BH620" s="1">
        <v>1464</v>
      </c>
      <c r="BI620" s="1">
        <v>1774</v>
      </c>
      <c r="BJ620" s="1">
        <v>1817</v>
      </c>
      <c r="BK620" s="1">
        <v>1827</v>
      </c>
      <c r="BL620" s="1">
        <v>1881</v>
      </c>
      <c r="BM620" s="1">
        <v>1895</v>
      </c>
      <c r="BN620" s="1">
        <v>1968</v>
      </c>
      <c r="BO620" s="1">
        <v>1974</v>
      </c>
      <c r="BP620" s="1">
        <v>1982</v>
      </c>
      <c r="BQ620" s="1">
        <v>2342</v>
      </c>
      <c r="BR620" s="1">
        <v>2472</v>
      </c>
      <c r="BS620" s="1">
        <v>2474</v>
      </c>
      <c r="BT620" s="1">
        <v>2492</v>
      </c>
      <c r="BU620" s="1">
        <v>16</v>
      </c>
      <c r="BV620" s="1" t="b">
        <v>0</v>
      </c>
    </row>
    <row r="621" spans="1:74" x14ac:dyDescent="0.2">
      <c r="A621" s="1">
        <f>IF(ISERROR(SEARCH(Lookup!B$3,All!G621)),A620,A620+1)</f>
        <v>620</v>
      </c>
      <c r="B621" s="1" t="s">
        <v>3397</v>
      </c>
      <c r="C621" s="1" t="s">
        <v>4076</v>
      </c>
      <c r="D621" s="1" t="s">
        <v>4077</v>
      </c>
      <c r="E621" s="1" t="s">
        <v>263</v>
      </c>
      <c r="F621" s="1" t="s">
        <v>985</v>
      </c>
      <c r="G621" s="1" t="s">
        <v>986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1</v>
      </c>
      <c r="T621" s="1">
        <v>7469</v>
      </c>
      <c r="U621" s="1">
        <v>417</v>
      </c>
      <c r="V621" s="3">
        <v>0.95199999999999996</v>
      </c>
      <c r="W621" s="3">
        <v>0.27338129999999999</v>
      </c>
      <c r="X621" s="3">
        <v>0.14000000000000001</v>
      </c>
      <c r="Y621" s="3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1</v>
      </c>
      <c r="AH621" s="1">
        <v>1</v>
      </c>
      <c r="AI621" s="1">
        <v>1</v>
      </c>
      <c r="AJ621" s="1">
        <v>1</v>
      </c>
      <c r="AK621" s="1">
        <v>1</v>
      </c>
      <c r="AL621" s="1">
        <v>1</v>
      </c>
      <c r="AM621" s="1">
        <v>68</v>
      </c>
      <c r="AN621" s="3">
        <v>69.307172256499996</v>
      </c>
      <c r="AO621" s="3">
        <v>-1.3071722564999959</v>
      </c>
      <c r="AP621" s="1" t="s">
        <v>6925</v>
      </c>
      <c r="AQ621" s="1">
        <v>64</v>
      </c>
      <c r="AR621" s="1">
        <v>88</v>
      </c>
      <c r="AS621" s="1">
        <v>102</v>
      </c>
      <c r="AT621" s="1">
        <v>111</v>
      </c>
      <c r="AU621" s="1">
        <v>162</v>
      </c>
      <c r="AV621" s="1">
        <v>485</v>
      </c>
      <c r="AW621" s="1">
        <v>492</v>
      </c>
      <c r="AX621" s="1">
        <v>569</v>
      </c>
      <c r="AY621" s="1">
        <v>665</v>
      </c>
      <c r="AZ621" s="1">
        <v>685</v>
      </c>
      <c r="BA621" s="1">
        <v>734</v>
      </c>
      <c r="BB621" s="1">
        <v>788</v>
      </c>
      <c r="BC621" s="1">
        <v>823</v>
      </c>
      <c r="BD621" s="1">
        <v>880</v>
      </c>
      <c r="BE621" s="1">
        <v>1003</v>
      </c>
      <c r="BF621" s="1">
        <v>1025</v>
      </c>
      <c r="BG621" s="1">
        <v>1030</v>
      </c>
      <c r="BH621" s="1">
        <v>1219</v>
      </c>
      <c r="BI621" s="1">
        <v>1271</v>
      </c>
      <c r="BJ621" s="1">
        <v>1299</v>
      </c>
      <c r="BK621" s="1">
        <v>1328</v>
      </c>
      <c r="BL621" s="1">
        <v>1420</v>
      </c>
      <c r="BM621" s="1">
        <v>1527</v>
      </c>
      <c r="BN621" s="1">
        <v>1564</v>
      </c>
      <c r="BO621" s="1">
        <v>1618</v>
      </c>
      <c r="BP621" s="1">
        <v>1672</v>
      </c>
      <c r="BQ621" s="1">
        <v>2014</v>
      </c>
      <c r="BR621" s="1">
        <v>2084</v>
      </c>
      <c r="BS621" s="1">
        <v>2090</v>
      </c>
      <c r="BT621" s="1">
        <v>2559</v>
      </c>
      <c r="BU621" s="1">
        <v>7</v>
      </c>
      <c r="BV621" s="1" t="b">
        <v>1</v>
      </c>
    </row>
    <row r="622" spans="1:74" x14ac:dyDescent="0.2">
      <c r="A622" s="1">
        <f>IF(ISERROR(SEARCH(Lookup!B$3,All!G622)),A621,A621+1)</f>
        <v>621</v>
      </c>
      <c r="B622" s="1" t="s">
        <v>3442</v>
      </c>
      <c r="C622" s="1" t="s">
        <v>3841</v>
      </c>
      <c r="D622" s="1" t="s">
        <v>4078</v>
      </c>
      <c r="E622" s="1" t="s">
        <v>78</v>
      </c>
      <c r="F622" s="1" t="s">
        <v>775</v>
      </c>
      <c r="G622" s="1" t="s">
        <v>987</v>
      </c>
      <c r="H622" s="1">
        <v>0</v>
      </c>
      <c r="I622" s="1">
        <v>0</v>
      </c>
      <c r="J622" s="1">
        <v>1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8307</v>
      </c>
      <c r="U622" s="1">
        <v>220</v>
      </c>
      <c r="V622" s="3">
        <v>0.56359999999999999</v>
      </c>
      <c r="W622" s="3">
        <v>0.26363639999999999</v>
      </c>
      <c r="X622" s="3">
        <v>9.2999999999999999E-2</v>
      </c>
      <c r="Y622" s="3">
        <v>0.121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1</v>
      </c>
      <c r="AF622" s="1">
        <v>1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77</v>
      </c>
      <c r="AN622" s="3">
        <v>68.427795981999978</v>
      </c>
      <c r="AO622" s="3">
        <v>8.5722040180000221</v>
      </c>
      <c r="AP622" s="1" t="s">
        <v>6925</v>
      </c>
      <c r="AQ622" s="1">
        <v>75</v>
      </c>
      <c r="AR622" s="1">
        <v>182</v>
      </c>
      <c r="AS622" s="1">
        <v>598</v>
      </c>
      <c r="AT622" s="1">
        <v>638</v>
      </c>
      <c r="AU622" s="1">
        <v>840</v>
      </c>
      <c r="AV622" s="1">
        <v>842</v>
      </c>
      <c r="AW622" s="1">
        <v>940</v>
      </c>
      <c r="AX622" s="1">
        <v>1098</v>
      </c>
      <c r="AY622" s="1">
        <v>1223</v>
      </c>
      <c r="AZ622" s="1">
        <v>1301</v>
      </c>
      <c r="BA622" s="1">
        <v>1505</v>
      </c>
      <c r="BB622" s="1">
        <v>1689</v>
      </c>
      <c r="BC622" s="1">
        <v>1702</v>
      </c>
      <c r="BD622" s="1">
        <v>1725</v>
      </c>
      <c r="BE622" s="1">
        <v>1886</v>
      </c>
      <c r="BF622" s="1">
        <v>1906</v>
      </c>
      <c r="BG622" s="1">
        <v>1983</v>
      </c>
      <c r="BH622" s="1">
        <v>2073</v>
      </c>
      <c r="BI622" s="1">
        <v>2158</v>
      </c>
      <c r="BJ622" s="1">
        <v>2159</v>
      </c>
      <c r="BK622" s="1">
        <v>2219</v>
      </c>
      <c r="BL622" s="1">
        <v>2259</v>
      </c>
      <c r="BM622" s="1">
        <v>2273</v>
      </c>
      <c r="BN622" s="1">
        <v>2332</v>
      </c>
      <c r="BO622" s="1">
        <v>2469</v>
      </c>
      <c r="BP622" s="1">
        <v>2504</v>
      </c>
      <c r="BQ622" s="1">
        <v>2550</v>
      </c>
      <c r="BR622" s="1">
        <v>2603</v>
      </c>
      <c r="BS622" s="1">
        <v>2771</v>
      </c>
      <c r="BT622" s="1">
        <v>2810</v>
      </c>
      <c r="BU622" s="1">
        <v>16</v>
      </c>
      <c r="BV622" s="1" t="b">
        <v>0</v>
      </c>
    </row>
    <row r="623" spans="1:74" x14ac:dyDescent="0.2">
      <c r="A623" s="1">
        <f>IF(ISERROR(SEARCH(Lookup!B$3,All!G623)),A622,A622+1)</f>
        <v>622</v>
      </c>
      <c r="B623" s="1" t="s">
        <v>3311</v>
      </c>
      <c r="C623" s="1" t="s">
        <v>3633</v>
      </c>
      <c r="D623" s="1" t="s">
        <v>4079</v>
      </c>
      <c r="E623" s="1" t="s">
        <v>64</v>
      </c>
      <c r="F623" s="1" t="s">
        <v>591</v>
      </c>
      <c r="G623" s="1" t="s">
        <v>988</v>
      </c>
      <c r="H623" s="1">
        <v>0</v>
      </c>
      <c r="I623" s="1">
        <v>0</v>
      </c>
      <c r="J623" s="1">
        <v>0</v>
      </c>
      <c r="K623" s="1">
        <v>1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8635</v>
      </c>
      <c r="U623" s="1">
        <v>441</v>
      </c>
      <c r="V623" s="3">
        <v>0.94099999999999995</v>
      </c>
      <c r="W623" s="3">
        <v>0.15873019999999999</v>
      </c>
      <c r="X623" s="3">
        <v>0.13300000000000001</v>
      </c>
      <c r="Y623" s="3">
        <v>1.7000000000000001E-2</v>
      </c>
      <c r="Z623" s="1">
        <v>1</v>
      </c>
      <c r="AA623" s="1">
        <v>1</v>
      </c>
      <c r="AB623" s="1">
        <v>1</v>
      </c>
      <c r="AC623" s="1">
        <v>1</v>
      </c>
      <c r="AD623" s="1">
        <v>1</v>
      </c>
      <c r="AE623" s="1">
        <v>1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91</v>
      </c>
      <c r="AN623" s="3">
        <v>78.839783550999996</v>
      </c>
      <c r="AO623" s="3">
        <v>12.160216449000004</v>
      </c>
      <c r="AP623" s="1" t="s">
        <v>6925</v>
      </c>
      <c r="AQ623" s="1">
        <v>51</v>
      </c>
      <c r="AR623" s="1">
        <v>335</v>
      </c>
      <c r="AS623" s="1">
        <v>340</v>
      </c>
      <c r="AT623" s="1">
        <v>424</v>
      </c>
      <c r="AU623" s="1">
        <v>496</v>
      </c>
      <c r="AV623" s="1">
        <v>677</v>
      </c>
      <c r="AW623" s="1">
        <v>803</v>
      </c>
      <c r="AX623" s="1">
        <v>822</v>
      </c>
      <c r="AY623" s="1">
        <v>853</v>
      </c>
      <c r="AZ623" s="1">
        <v>1171</v>
      </c>
      <c r="BA623" s="1">
        <v>1195</v>
      </c>
      <c r="BB623" s="1">
        <v>1206</v>
      </c>
      <c r="BC623" s="1">
        <v>1226</v>
      </c>
      <c r="BD623" s="1">
        <v>1265</v>
      </c>
      <c r="BE623" s="1">
        <v>1575</v>
      </c>
      <c r="BF623" s="1">
        <v>1661</v>
      </c>
      <c r="BG623" s="1">
        <v>1812</v>
      </c>
      <c r="BH623" s="1">
        <v>1844</v>
      </c>
      <c r="BI623" s="1">
        <v>1854</v>
      </c>
      <c r="BJ623" s="1">
        <v>1862</v>
      </c>
      <c r="BK623" s="1">
        <v>1950</v>
      </c>
      <c r="BL623" s="1">
        <v>2291</v>
      </c>
      <c r="BM623" s="1">
        <v>2297</v>
      </c>
      <c r="BN623" s="1">
        <v>2307</v>
      </c>
      <c r="BO623" s="1">
        <v>2425</v>
      </c>
      <c r="BP623" s="1">
        <v>2464</v>
      </c>
      <c r="BQ623" s="1">
        <v>2619</v>
      </c>
      <c r="BR623" s="1">
        <v>2737</v>
      </c>
      <c r="BS623" s="1">
        <v>2818</v>
      </c>
      <c r="BT623" s="1">
        <v>2819</v>
      </c>
      <c r="BU623" s="1">
        <v>18</v>
      </c>
      <c r="BV623" s="1" t="b">
        <v>0</v>
      </c>
    </row>
    <row r="624" spans="1:74" x14ac:dyDescent="0.2">
      <c r="A624" s="1">
        <f>IF(ISERROR(SEARCH(Lookup!B$3,All!G624)),A623,A623+1)</f>
        <v>623</v>
      </c>
      <c r="B624" s="1" t="s">
        <v>3311</v>
      </c>
      <c r="C624" s="1" t="s">
        <v>4080</v>
      </c>
      <c r="D624" s="1" t="s">
        <v>4081</v>
      </c>
      <c r="E624" s="1" t="s">
        <v>64</v>
      </c>
      <c r="F624" s="1" t="s">
        <v>65</v>
      </c>
      <c r="G624" s="1" t="s">
        <v>989</v>
      </c>
      <c r="H624" s="1">
        <v>0</v>
      </c>
      <c r="I624" s="1">
        <v>0</v>
      </c>
      <c r="J624" s="1">
        <v>1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11291</v>
      </c>
      <c r="U624" s="1">
        <v>539</v>
      </c>
      <c r="V624" s="3">
        <v>2.5999999999999999E-2</v>
      </c>
      <c r="W624" s="3">
        <v>0.55473099999999997</v>
      </c>
      <c r="X624" s="3">
        <v>0.16700000000000001</v>
      </c>
      <c r="Y624" s="3">
        <v>0.34300000000000003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1</v>
      </c>
      <c r="AG624" s="1">
        <v>1</v>
      </c>
      <c r="AH624" s="1">
        <v>1</v>
      </c>
      <c r="AI624" s="1">
        <v>0</v>
      </c>
      <c r="AJ624" s="1">
        <v>0</v>
      </c>
      <c r="AK624" s="1">
        <v>0</v>
      </c>
      <c r="AL624" s="1">
        <v>0</v>
      </c>
      <c r="AM624" s="1">
        <v>21</v>
      </c>
      <c r="AN624" s="3">
        <v>38.548812155000007</v>
      </c>
      <c r="AO624" s="3">
        <v>-17.548812155000007</v>
      </c>
      <c r="AP624" s="1" t="s">
        <v>6925</v>
      </c>
      <c r="AQ624" s="1">
        <v>10</v>
      </c>
      <c r="AR624" s="1">
        <v>75</v>
      </c>
      <c r="AS624" s="1">
        <v>110</v>
      </c>
      <c r="AT624" s="1">
        <v>213</v>
      </c>
      <c r="AU624" s="1">
        <v>359</v>
      </c>
      <c r="AV624" s="1">
        <v>611</v>
      </c>
      <c r="AW624" s="1">
        <v>838</v>
      </c>
      <c r="AX624" s="1">
        <v>845</v>
      </c>
      <c r="AY624" s="1">
        <v>861</v>
      </c>
      <c r="AZ624" s="1">
        <v>927</v>
      </c>
      <c r="BA624" s="1">
        <v>935</v>
      </c>
      <c r="BB624" s="1">
        <v>976</v>
      </c>
      <c r="BC624" s="1">
        <v>991</v>
      </c>
      <c r="BD624" s="1">
        <v>1118</v>
      </c>
      <c r="BE624" s="1">
        <v>1170</v>
      </c>
      <c r="BF624" s="1">
        <v>1199</v>
      </c>
      <c r="BG624" s="1">
        <v>1353</v>
      </c>
      <c r="BH624" s="1">
        <v>1538</v>
      </c>
      <c r="BI624" s="1">
        <v>1590</v>
      </c>
      <c r="BJ624" s="1">
        <v>1610</v>
      </c>
      <c r="BK624" s="1">
        <v>1671</v>
      </c>
      <c r="BL624" s="1">
        <v>1758</v>
      </c>
      <c r="BM624" s="1">
        <v>1863</v>
      </c>
      <c r="BN624" s="1">
        <v>1899</v>
      </c>
      <c r="BO624" s="1">
        <v>1965</v>
      </c>
      <c r="BP624" s="1">
        <v>2013</v>
      </c>
      <c r="BQ624" s="1">
        <v>2131</v>
      </c>
      <c r="BR624" s="1">
        <v>2160</v>
      </c>
      <c r="BS624" s="1">
        <v>2283</v>
      </c>
      <c r="BT624" s="1">
        <v>2311</v>
      </c>
      <c r="BU624" s="1">
        <v>26</v>
      </c>
      <c r="BV624" s="1" t="b">
        <v>0</v>
      </c>
    </row>
    <row r="625" spans="1:74" x14ac:dyDescent="0.2">
      <c r="A625" s="1">
        <f>IF(ISERROR(SEARCH(Lookup!B$3,All!G625)),A624,A624+1)</f>
        <v>624</v>
      </c>
      <c r="B625" s="1" t="s">
        <v>3325</v>
      </c>
      <c r="C625" s="1" t="s">
        <v>3326</v>
      </c>
      <c r="D625" s="1" t="s">
        <v>4082</v>
      </c>
      <c r="E625" s="1" t="s">
        <v>53</v>
      </c>
      <c r="F625" s="1" t="s">
        <v>337</v>
      </c>
      <c r="G625" s="1" t="s">
        <v>990</v>
      </c>
      <c r="H625" s="1">
        <v>0</v>
      </c>
      <c r="I625" s="1">
        <v>0</v>
      </c>
      <c r="J625" s="1">
        <v>0</v>
      </c>
      <c r="K625" s="1">
        <v>1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7559</v>
      </c>
      <c r="U625" s="1">
        <v>324</v>
      </c>
      <c r="V625" s="3">
        <v>0.39810000000000001</v>
      </c>
      <c r="W625" s="3">
        <v>0.70370370000000004</v>
      </c>
      <c r="X625" s="3">
        <v>0.12</v>
      </c>
      <c r="Y625" s="3">
        <v>8.2000000000000003E-2</v>
      </c>
      <c r="Z625" s="1">
        <v>1</v>
      </c>
      <c r="AA625" s="1">
        <v>1</v>
      </c>
      <c r="AB625" s="1">
        <v>1</v>
      </c>
      <c r="AC625" s="1">
        <v>1</v>
      </c>
      <c r="AD625" s="1">
        <v>1</v>
      </c>
      <c r="AE625" s="1">
        <v>1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84</v>
      </c>
      <c r="AN625" s="3">
        <v>29.638599168500001</v>
      </c>
      <c r="AO625" s="3">
        <v>54.361400831499999</v>
      </c>
      <c r="AP625" s="1" t="s">
        <v>6929</v>
      </c>
      <c r="AQ625" s="1">
        <v>56</v>
      </c>
      <c r="AR625" s="1">
        <v>177</v>
      </c>
      <c r="AS625" s="1">
        <v>224</v>
      </c>
      <c r="AT625" s="1">
        <v>298</v>
      </c>
      <c r="AU625" s="1">
        <v>381</v>
      </c>
      <c r="AV625" s="1">
        <v>408</v>
      </c>
      <c r="AW625" s="1">
        <v>434</v>
      </c>
      <c r="AX625" s="1">
        <v>452</v>
      </c>
      <c r="AY625" s="1">
        <v>494</v>
      </c>
      <c r="AZ625" s="1">
        <v>513</v>
      </c>
      <c r="BA625" s="1">
        <v>542</v>
      </c>
      <c r="BB625" s="1">
        <v>714</v>
      </c>
      <c r="BC625" s="1">
        <v>746</v>
      </c>
      <c r="BD625" s="1">
        <v>808</v>
      </c>
      <c r="BE625" s="1">
        <v>873</v>
      </c>
      <c r="BF625" s="1">
        <v>1021</v>
      </c>
      <c r="BG625" s="1">
        <v>1055</v>
      </c>
      <c r="BH625" s="1">
        <v>1072</v>
      </c>
      <c r="BI625" s="1">
        <v>1347</v>
      </c>
      <c r="BJ625" s="1">
        <v>1350</v>
      </c>
      <c r="BK625" s="1">
        <v>1452</v>
      </c>
      <c r="BL625" s="1">
        <v>1543</v>
      </c>
      <c r="BM625" s="1">
        <v>1582</v>
      </c>
      <c r="BN625" s="1">
        <v>1603</v>
      </c>
      <c r="BO625" s="1">
        <v>1628</v>
      </c>
      <c r="BP625" s="1">
        <v>1712</v>
      </c>
      <c r="BQ625" s="1">
        <v>1734</v>
      </c>
      <c r="BR625" s="1">
        <v>1874</v>
      </c>
      <c r="BS625" s="1">
        <v>2191</v>
      </c>
      <c r="BT625" s="1">
        <v>2808</v>
      </c>
      <c r="BU625" s="1">
        <v>1</v>
      </c>
      <c r="BV625" s="1" t="b">
        <v>1</v>
      </c>
    </row>
    <row r="626" spans="1:74" x14ac:dyDescent="0.2">
      <c r="A626" s="1">
        <f>IF(ISERROR(SEARCH(Lookup!B$3,All!G626)),A625,A625+1)</f>
        <v>625</v>
      </c>
      <c r="B626" s="1" t="s">
        <v>3425</v>
      </c>
      <c r="C626" s="1" t="s">
        <v>4083</v>
      </c>
      <c r="D626" s="1" t="s">
        <v>4084</v>
      </c>
      <c r="E626" s="1" t="s">
        <v>101</v>
      </c>
      <c r="F626" s="1" t="s">
        <v>991</v>
      </c>
      <c r="G626" s="1" t="s">
        <v>992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1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7316</v>
      </c>
      <c r="U626" s="1">
        <v>291</v>
      </c>
      <c r="V626" s="3">
        <v>0.3196</v>
      </c>
      <c r="W626" s="3">
        <v>0.78694160000000002</v>
      </c>
      <c r="X626" s="3">
        <v>0.126</v>
      </c>
      <c r="Y626" s="3">
        <v>0.33600000000000002</v>
      </c>
      <c r="Z626" s="1">
        <v>1</v>
      </c>
      <c r="AA626" s="1">
        <v>1</v>
      </c>
      <c r="AB626" s="1">
        <v>1</v>
      </c>
      <c r="AC626" s="1">
        <v>1</v>
      </c>
      <c r="AD626" s="1">
        <v>1</v>
      </c>
      <c r="AE626" s="1">
        <v>1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50</v>
      </c>
      <c r="AN626" s="3">
        <v>24.714053908000007</v>
      </c>
      <c r="AO626" s="3">
        <v>25.285946091999993</v>
      </c>
      <c r="AP626" s="1" t="s">
        <v>6927</v>
      </c>
      <c r="AQ626" s="1">
        <v>20</v>
      </c>
      <c r="AR626" s="1">
        <v>50</v>
      </c>
      <c r="AS626" s="1">
        <v>297</v>
      </c>
      <c r="AT626" s="1">
        <v>452</v>
      </c>
      <c r="AU626" s="1">
        <v>613</v>
      </c>
      <c r="AV626" s="1">
        <v>857</v>
      </c>
      <c r="AW626" s="1">
        <v>959</v>
      </c>
      <c r="AX626" s="1">
        <v>988</v>
      </c>
      <c r="AY626" s="1">
        <v>1170</v>
      </c>
      <c r="AZ626" s="1">
        <v>1172</v>
      </c>
      <c r="BA626" s="1">
        <v>1239</v>
      </c>
      <c r="BB626" s="1">
        <v>1459</v>
      </c>
      <c r="BC626" s="1">
        <v>1679</v>
      </c>
      <c r="BD626" s="1">
        <v>1711</v>
      </c>
      <c r="BE626" s="1">
        <v>1738</v>
      </c>
      <c r="BF626" s="1">
        <v>1757</v>
      </c>
      <c r="BG626" s="1">
        <v>1806</v>
      </c>
      <c r="BH626" s="1">
        <v>1957</v>
      </c>
      <c r="BI626" s="1">
        <v>2053</v>
      </c>
      <c r="BJ626" s="1">
        <v>2135</v>
      </c>
      <c r="BK626" s="1">
        <v>2324</v>
      </c>
      <c r="BL626" s="1">
        <v>2328</v>
      </c>
      <c r="BM626" s="1">
        <v>2375</v>
      </c>
      <c r="BN626" s="1">
        <v>2447</v>
      </c>
      <c r="BO626" s="1">
        <v>2520</v>
      </c>
      <c r="BP626" s="1">
        <v>2552</v>
      </c>
      <c r="BQ626" s="1">
        <v>2706</v>
      </c>
      <c r="BR626" s="1">
        <v>2721</v>
      </c>
      <c r="BS626" s="1">
        <v>2730</v>
      </c>
      <c r="BT626" s="1">
        <v>2795</v>
      </c>
      <c r="BU626" s="1">
        <v>9</v>
      </c>
      <c r="BV626" s="1" t="b">
        <v>1</v>
      </c>
    </row>
    <row r="627" spans="1:74" x14ac:dyDescent="0.2">
      <c r="A627" s="1">
        <f>IF(ISERROR(SEARCH(Lookup!B$3,All!G627)),A626,A626+1)</f>
        <v>626</v>
      </c>
      <c r="B627" s="1" t="s">
        <v>3302</v>
      </c>
      <c r="C627" s="1" t="s">
        <v>4085</v>
      </c>
      <c r="D627" s="1" t="s">
        <v>4086</v>
      </c>
      <c r="E627" s="1" t="s">
        <v>204</v>
      </c>
      <c r="F627" s="1" t="s">
        <v>993</v>
      </c>
      <c r="G627" s="1" t="s">
        <v>994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1</v>
      </c>
      <c r="S627" s="1">
        <v>0</v>
      </c>
      <c r="T627" s="1">
        <v>7316</v>
      </c>
      <c r="U627" s="1">
        <v>511</v>
      </c>
      <c r="V627" s="3">
        <v>0.93540000000000001</v>
      </c>
      <c r="W627" s="3">
        <v>0.5283757</v>
      </c>
      <c r="X627" s="3">
        <v>0.13100000000000001</v>
      </c>
      <c r="Y627" s="3">
        <v>7.0000000000000001E-3</v>
      </c>
      <c r="Z627" s="1">
        <v>1</v>
      </c>
      <c r="AA627" s="1">
        <v>1</v>
      </c>
      <c r="AB627" s="1">
        <v>1</v>
      </c>
      <c r="AC627" s="1">
        <v>1</v>
      </c>
      <c r="AD627" s="1">
        <v>1</v>
      </c>
      <c r="AE627" s="1">
        <v>1</v>
      </c>
      <c r="AF627" s="1">
        <v>1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42</v>
      </c>
      <c r="AN627" s="3">
        <v>48.97128902850001</v>
      </c>
      <c r="AO627" s="3">
        <v>-6.97128902850001</v>
      </c>
      <c r="AP627" s="1" t="s">
        <v>6925</v>
      </c>
      <c r="AQ627" s="1">
        <v>204</v>
      </c>
      <c r="AR627" s="1">
        <v>237</v>
      </c>
      <c r="AS627" s="1">
        <v>280</v>
      </c>
      <c r="AT627" s="1">
        <v>332</v>
      </c>
      <c r="AU627" s="1">
        <v>338</v>
      </c>
      <c r="AV627" s="1">
        <v>392</v>
      </c>
      <c r="AW627" s="1">
        <v>737</v>
      </c>
      <c r="AX627" s="1">
        <v>755</v>
      </c>
      <c r="AY627" s="1">
        <v>789</v>
      </c>
      <c r="AZ627" s="1">
        <v>893</v>
      </c>
      <c r="BA627" s="1">
        <v>975</v>
      </c>
      <c r="BB627" s="1">
        <v>1297</v>
      </c>
      <c r="BC627" s="1">
        <v>1306</v>
      </c>
      <c r="BD627" s="1">
        <v>1348</v>
      </c>
      <c r="BE627" s="1">
        <v>1364</v>
      </c>
      <c r="BF627" s="1">
        <v>1419</v>
      </c>
      <c r="BG627" s="1">
        <v>1421</v>
      </c>
      <c r="BH627" s="1">
        <v>1498</v>
      </c>
      <c r="BI627" s="1">
        <v>1722</v>
      </c>
      <c r="BJ627" s="1">
        <v>1742</v>
      </c>
      <c r="BK627" s="1">
        <v>1787</v>
      </c>
      <c r="BL627" s="1">
        <v>1816</v>
      </c>
      <c r="BM627" s="1">
        <v>1860</v>
      </c>
      <c r="BN627" s="1">
        <v>1871</v>
      </c>
      <c r="BO627" s="1">
        <v>1926</v>
      </c>
      <c r="BP627" s="1">
        <v>2057</v>
      </c>
      <c r="BQ627" s="1">
        <v>2081</v>
      </c>
      <c r="BR627" s="1">
        <v>2209</v>
      </c>
      <c r="BS627" s="1">
        <v>2339</v>
      </c>
      <c r="BT627" s="1">
        <v>2804</v>
      </c>
      <c r="BU627" s="1">
        <v>24</v>
      </c>
      <c r="BV627" s="1" t="b">
        <v>0</v>
      </c>
    </row>
    <row r="628" spans="1:74" x14ac:dyDescent="0.2">
      <c r="A628" s="1">
        <f>IF(ISERROR(SEARCH(Lookup!B$3,All!G628)),A627,A627+1)</f>
        <v>627</v>
      </c>
      <c r="B628" s="1" t="s">
        <v>3302</v>
      </c>
      <c r="C628" s="1" t="s">
        <v>4085</v>
      </c>
      <c r="D628" s="1" t="s">
        <v>4087</v>
      </c>
      <c r="E628" s="1" t="s">
        <v>204</v>
      </c>
      <c r="F628" s="1" t="s">
        <v>993</v>
      </c>
      <c r="G628" s="1" t="s">
        <v>995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1</v>
      </c>
      <c r="S628" s="1">
        <v>0</v>
      </c>
      <c r="T628" s="1">
        <v>7316</v>
      </c>
      <c r="U628" s="1">
        <v>456</v>
      </c>
      <c r="V628" s="3">
        <v>0.94079999999999997</v>
      </c>
      <c r="W628" s="3">
        <v>0.4078947</v>
      </c>
      <c r="X628" s="3">
        <v>0.10199999999999999</v>
      </c>
      <c r="Y628" s="3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1</v>
      </c>
      <c r="AH628" s="1">
        <v>1</v>
      </c>
      <c r="AI628" s="1">
        <v>1</v>
      </c>
      <c r="AJ628" s="1">
        <v>1</v>
      </c>
      <c r="AK628" s="1">
        <v>1</v>
      </c>
      <c r="AL628" s="1">
        <v>1</v>
      </c>
      <c r="AM628" s="1">
        <v>57</v>
      </c>
      <c r="AN628" s="3">
        <v>59.648996123499998</v>
      </c>
      <c r="AO628" s="3">
        <v>-2.6489961234999981</v>
      </c>
      <c r="AP628" s="1" t="s">
        <v>6925</v>
      </c>
      <c r="AQ628" s="1">
        <v>3</v>
      </c>
      <c r="AR628" s="1">
        <v>9</v>
      </c>
      <c r="AS628" s="1">
        <v>19</v>
      </c>
      <c r="AT628" s="1">
        <v>102</v>
      </c>
      <c r="AU628" s="1">
        <v>116</v>
      </c>
      <c r="AV628" s="1">
        <v>170</v>
      </c>
      <c r="AW628" s="1">
        <v>178</v>
      </c>
      <c r="AX628" s="1">
        <v>238</v>
      </c>
      <c r="AY628" s="1">
        <v>279</v>
      </c>
      <c r="AZ628" s="1">
        <v>393</v>
      </c>
      <c r="BA628" s="1">
        <v>765</v>
      </c>
      <c r="BB628" s="1">
        <v>879</v>
      </c>
      <c r="BC628" s="1">
        <v>895</v>
      </c>
      <c r="BD628" s="1">
        <v>931</v>
      </c>
      <c r="BE628" s="1">
        <v>1014</v>
      </c>
      <c r="BF628" s="1">
        <v>1034</v>
      </c>
      <c r="BG628" s="1">
        <v>1066</v>
      </c>
      <c r="BH628" s="1">
        <v>1077</v>
      </c>
      <c r="BI628" s="1">
        <v>1148</v>
      </c>
      <c r="BJ628" s="1">
        <v>1159</v>
      </c>
      <c r="BK628" s="1">
        <v>1173</v>
      </c>
      <c r="BL628" s="1">
        <v>1296</v>
      </c>
      <c r="BM628" s="1">
        <v>1305</v>
      </c>
      <c r="BN628" s="1">
        <v>1420</v>
      </c>
      <c r="BO628" s="1">
        <v>1501</v>
      </c>
      <c r="BP628" s="1">
        <v>1520</v>
      </c>
      <c r="BQ628" s="1">
        <v>1805</v>
      </c>
      <c r="BR628" s="1">
        <v>1847</v>
      </c>
      <c r="BS628" s="1">
        <v>1872</v>
      </c>
      <c r="BT628" s="1">
        <v>1930</v>
      </c>
      <c r="BU628" s="1">
        <v>12</v>
      </c>
      <c r="BV628" s="1" t="b">
        <v>0</v>
      </c>
    </row>
    <row r="629" spans="1:74" x14ac:dyDescent="0.2">
      <c r="A629" s="1">
        <f>IF(ISERROR(SEARCH(Lookup!B$3,All!G629)),A628,A628+1)</f>
        <v>628</v>
      </c>
      <c r="B629" s="1" t="s">
        <v>3325</v>
      </c>
      <c r="C629" s="1" t="s">
        <v>3451</v>
      </c>
      <c r="D629" s="1" t="s">
        <v>4088</v>
      </c>
      <c r="E629" s="1" t="s">
        <v>53</v>
      </c>
      <c r="F629" s="1" t="s">
        <v>433</v>
      </c>
      <c r="G629" s="1" t="s">
        <v>996</v>
      </c>
      <c r="H629" s="1">
        <v>0</v>
      </c>
      <c r="I629" s="1">
        <v>0</v>
      </c>
      <c r="J629" s="1">
        <v>1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7474</v>
      </c>
      <c r="U629" s="1">
        <v>361</v>
      </c>
      <c r="V629" s="3">
        <v>0.16900000000000001</v>
      </c>
      <c r="W629" s="3">
        <v>0.8448753</v>
      </c>
      <c r="X629" s="3">
        <v>0.16200000000000001</v>
      </c>
      <c r="Y629" s="3">
        <v>0.48299999999999998</v>
      </c>
      <c r="Z629" s="1">
        <v>0</v>
      </c>
      <c r="AA629" s="1">
        <v>0</v>
      </c>
      <c r="AB629" s="1">
        <v>0</v>
      </c>
      <c r="AC629" s="1">
        <v>1</v>
      </c>
      <c r="AD629" s="1">
        <v>1</v>
      </c>
      <c r="AE629" s="1">
        <v>1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13</v>
      </c>
      <c r="AN629" s="3">
        <v>18.697341726499996</v>
      </c>
      <c r="AO629" s="3">
        <v>-5.6973417264999959</v>
      </c>
      <c r="AP629" s="1" t="s">
        <v>6925</v>
      </c>
      <c r="AQ629" s="1">
        <v>20</v>
      </c>
      <c r="AR629" s="1">
        <v>185</v>
      </c>
      <c r="AS629" s="1">
        <v>201</v>
      </c>
      <c r="AT629" s="1">
        <v>213</v>
      </c>
      <c r="AU629" s="1">
        <v>595</v>
      </c>
      <c r="AV629" s="1">
        <v>625</v>
      </c>
      <c r="AW629" s="1">
        <v>672</v>
      </c>
      <c r="AX629" s="1">
        <v>857</v>
      </c>
      <c r="AY629" s="1">
        <v>959</v>
      </c>
      <c r="AZ629" s="1">
        <v>1170</v>
      </c>
      <c r="BA629" s="1">
        <v>1172</v>
      </c>
      <c r="BB629" s="1">
        <v>1239</v>
      </c>
      <c r="BC629" s="1">
        <v>1353</v>
      </c>
      <c r="BD629" s="1">
        <v>1455</v>
      </c>
      <c r="BE629" s="1">
        <v>1459</v>
      </c>
      <c r="BF629" s="1">
        <v>1573</v>
      </c>
      <c r="BG629" s="1">
        <v>1711</v>
      </c>
      <c r="BH629" s="1">
        <v>1738</v>
      </c>
      <c r="BI629" s="1">
        <v>1757</v>
      </c>
      <c r="BJ629" s="1">
        <v>1806</v>
      </c>
      <c r="BK629" s="1">
        <v>1957</v>
      </c>
      <c r="BL629" s="1">
        <v>1976</v>
      </c>
      <c r="BM629" s="1">
        <v>2000</v>
      </c>
      <c r="BN629" s="1">
        <v>2324</v>
      </c>
      <c r="BO629" s="1">
        <v>2328</v>
      </c>
      <c r="BP629" s="1">
        <v>2447</v>
      </c>
      <c r="BQ629" s="1">
        <v>2520</v>
      </c>
      <c r="BR629" s="1">
        <v>2711</v>
      </c>
      <c r="BS629" s="1">
        <v>2730</v>
      </c>
      <c r="BT629" s="1">
        <v>2790</v>
      </c>
      <c r="BU629" s="1">
        <v>21</v>
      </c>
      <c r="BV629" s="1" t="b">
        <v>0</v>
      </c>
    </row>
    <row r="630" spans="1:74" x14ac:dyDescent="0.2">
      <c r="A630" s="1">
        <f>IF(ISERROR(SEARCH(Lookup!B$3,All!G630)),A629,A629+1)</f>
        <v>629</v>
      </c>
      <c r="B630" s="1" t="s">
        <v>3468</v>
      </c>
      <c r="C630" s="1" t="s">
        <v>3861</v>
      </c>
      <c r="D630" s="1" t="s">
        <v>4089</v>
      </c>
      <c r="E630" s="1" t="s">
        <v>89</v>
      </c>
      <c r="F630" s="1" t="s">
        <v>793</v>
      </c>
      <c r="G630" s="1" t="s">
        <v>997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1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7964</v>
      </c>
      <c r="U630" s="1">
        <v>428</v>
      </c>
      <c r="V630" s="3">
        <v>0.97660000000000002</v>
      </c>
      <c r="W630" s="3">
        <v>0.51401870000000005</v>
      </c>
      <c r="X630" s="3">
        <v>0.154</v>
      </c>
      <c r="Y630" s="3">
        <v>0</v>
      </c>
      <c r="Z630" s="1">
        <v>1</v>
      </c>
      <c r="AA630" s="1">
        <v>1</v>
      </c>
      <c r="AB630" s="1">
        <v>1</v>
      </c>
      <c r="AC630" s="1">
        <v>1</v>
      </c>
      <c r="AD630" s="1">
        <v>1</v>
      </c>
      <c r="AE630" s="1">
        <v>1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70</v>
      </c>
      <c r="AN630" s="3">
        <v>49.7523997435</v>
      </c>
      <c r="AO630" s="3">
        <v>20.2476002565</v>
      </c>
      <c r="AP630" s="1" t="s">
        <v>6927</v>
      </c>
      <c r="AQ630" s="1">
        <v>81</v>
      </c>
      <c r="AR630" s="1">
        <v>85</v>
      </c>
      <c r="AS630" s="1">
        <v>101</v>
      </c>
      <c r="AT630" s="1">
        <v>103</v>
      </c>
      <c r="AU630" s="1">
        <v>165</v>
      </c>
      <c r="AV630" s="1">
        <v>546</v>
      </c>
      <c r="AW630" s="1">
        <v>596</v>
      </c>
      <c r="AX630" s="1">
        <v>743</v>
      </c>
      <c r="AY630" s="1">
        <v>761</v>
      </c>
      <c r="AZ630" s="1">
        <v>852</v>
      </c>
      <c r="BA630" s="1">
        <v>901</v>
      </c>
      <c r="BB630" s="1">
        <v>907</v>
      </c>
      <c r="BC630" s="1">
        <v>919</v>
      </c>
      <c r="BD630" s="1">
        <v>921</v>
      </c>
      <c r="BE630" s="1">
        <v>961</v>
      </c>
      <c r="BF630" s="1">
        <v>970</v>
      </c>
      <c r="BG630" s="1">
        <v>1039</v>
      </c>
      <c r="BH630" s="1">
        <v>1040</v>
      </c>
      <c r="BI630" s="1">
        <v>1087</v>
      </c>
      <c r="BJ630" s="1">
        <v>1088</v>
      </c>
      <c r="BK630" s="1">
        <v>1404</v>
      </c>
      <c r="BL630" s="1">
        <v>1409</v>
      </c>
      <c r="BM630" s="1">
        <v>1565</v>
      </c>
      <c r="BN630" s="1">
        <v>1569</v>
      </c>
      <c r="BO630" s="1">
        <v>1635</v>
      </c>
      <c r="BP630" s="1">
        <v>1652</v>
      </c>
      <c r="BQ630" s="1">
        <v>1891</v>
      </c>
      <c r="BR630" s="1">
        <v>2067</v>
      </c>
      <c r="BS630" s="1">
        <v>2409</v>
      </c>
      <c r="BT630" s="1">
        <v>2445</v>
      </c>
      <c r="BU630" s="1">
        <v>16</v>
      </c>
      <c r="BV630" s="1" t="b">
        <v>0</v>
      </c>
    </row>
    <row r="631" spans="1:74" x14ac:dyDescent="0.2">
      <c r="A631" s="1">
        <f>IF(ISERROR(SEARCH(Lookup!B$3,All!G631)),A630,A630+1)</f>
        <v>630</v>
      </c>
      <c r="B631" s="1" t="s">
        <v>3325</v>
      </c>
      <c r="C631" s="1" t="s">
        <v>4090</v>
      </c>
      <c r="D631" s="1" t="s">
        <v>4091</v>
      </c>
      <c r="E631" s="1" t="s">
        <v>53</v>
      </c>
      <c r="F631" s="1" t="s">
        <v>998</v>
      </c>
      <c r="G631" s="1" t="s">
        <v>999</v>
      </c>
      <c r="H631" s="1">
        <v>0</v>
      </c>
      <c r="I631" s="1">
        <v>0</v>
      </c>
      <c r="J631" s="1">
        <v>1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8241</v>
      </c>
      <c r="U631" s="1">
        <v>568</v>
      </c>
      <c r="V631" s="3">
        <v>0.39789999999999998</v>
      </c>
      <c r="W631" s="3">
        <v>0.69718309999999994</v>
      </c>
      <c r="X631" s="3">
        <v>0.104</v>
      </c>
      <c r="Y631" s="3">
        <v>2.4E-2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1</v>
      </c>
      <c r="AJ631" s="1">
        <v>1</v>
      </c>
      <c r="AK631" s="1">
        <v>1</v>
      </c>
      <c r="AL631" s="1">
        <v>1</v>
      </c>
      <c r="AM631" s="1">
        <v>43</v>
      </c>
      <c r="AN631" s="3">
        <v>30.042145865499997</v>
      </c>
      <c r="AO631" s="3">
        <v>12.957854134500003</v>
      </c>
      <c r="AP631" s="1" t="s">
        <v>6925</v>
      </c>
      <c r="AQ631" s="1">
        <v>94</v>
      </c>
      <c r="AR631" s="1">
        <v>125</v>
      </c>
      <c r="AS631" s="1">
        <v>164</v>
      </c>
      <c r="AT631" s="1">
        <v>188</v>
      </c>
      <c r="AU631" s="1">
        <v>311</v>
      </c>
      <c r="AV631" s="1">
        <v>327</v>
      </c>
      <c r="AW631" s="1">
        <v>535</v>
      </c>
      <c r="AX631" s="1">
        <v>693</v>
      </c>
      <c r="AY631" s="1">
        <v>707</v>
      </c>
      <c r="AZ631" s="1">
        <v>726</v>
      </c>
      <c r="BA631" s="1">
        <v>740</v>
      </c>
      <c r="BB631" s="1">
        <v>830</v>
      </c>
      <c r="BC631" s="1">
        <v>856</v>
      </c>
      <c r="BD631" s="1">
        <v>937</v>
      </c>
      <c r="BE631" s="1">
        <v>984</v>
      </c>
      <c r="BF631" s="1">
        <v>999</v>
      </c>
      <c r="BG631" s="1">
        <v>1074</v>
      </c>
      <c r="BH631" s="1">
        <v>1120</v>
      </c>
      <c r="BI631" s="1">
        <v>1146</v>
      </c>
      <c r="BJ631" s="1">
        <v>1155</v>
      </c>
      <c r="BK631" s="1">
        <v>1225</v>
      </c>
      <c r="BL631" s="1">
        <v>1391</v>
      </c>
      <c r="BM631" s="1">
        <v>1398</v>
      </c>
      <c r="BN631" s="1">
        <v>1402</v>
      </c>
      <c r="BO631" s="1">
        <v>1476</v>
      </c>
      <c r="BP631" s="1">
        <v>1745</v>
      </c>
      <c r="BQ631" s="1">
        <v>1786</v>
      </c>
      <c r="BR631" s="1">
        <v>1964</v>
      </c>
      <c r="BS631" s="1">
        <v>2122</v>
      </c>
      <c r="BT631" s="1">
        <v>2476</v>
      </c>
      <c r="BU631" s="1">
        <v>9</v>
      </c>
      <c r="BV631" s="1" t="b">
        <v>0</v>
      </c>
    </row>
    <row r="632" spans="1:74" x14ac:dyDescent="0.2">
      <c r="A632" s="1">
        <f>IF(ISERROR(SEARCH(Lookup!B$3,All!G632)),A631,A631+1)</f>
        <v>631</v>
      </c>
      <c r="B632" s="1" t="s">
        <v>3305</v>
      </c>
      <c r="C632" s="1" t="s">
        <v>3412</v>
      </c>
      <c r="D632" s="1" t="s">
        <v>4092</v>
      </c>
      <c r="E632" s="1" t="s">
        <v>47</v>
      </c>
      <c r="F632" s="1" t="s">
        <v>48</v>
      </c>
      <c r="G632" s="1" t="s">
        <v>1000</v>
      </c>
      <c r="H632" s="1">
        <v>1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7660</v>
      </c>
      <c r="U632" s="1">
        <v>308</v>
      </c>
      <c r="V632" s="3">
        <v>1.2999999999999999E-2</v>
      </c>
      <c r="W632" s="3">
        <v>0.84415580000000001</v>
      </c>
      <c r="X632" s="3">
        <v>0.10199999999999999</v>
      </c>
      <c r="Y632" s="3">
        <v>0</v>
      </c>
      <c r="Z632" s="1">
        <v>1</v>
      </c>
      <c r="AA632" s="1">
        <v>1</v>
      </c>
      <c r="AB632" s="1">
        <v>1</v>
      </c>
      <c r="AC632" s="1">
        <v>1</v>
      </c>
      <c r="AD632" s="1">
        <v>1</v>
      </c>
      <c r="AE632" s="1">
        <v>1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27</v>
      </c>
      <c r="AN632" s="3">
        <v>13.375363878999995</v>
      </c>
      <c r="AO632" s="3">
        <v>13.624636121000005</v>
      </c>
      <c r="AP632" s="1" t="s">
        <v>6925</v>
      </c>
      <c r="AQ632" s="1">
        <v>89</v>
      </c>
      <c r="AR632" s="1">
        <v>348</v>
      </c>
      <c r="AS632" s="1">
        <v>386</v>
      </c>
      <c r="AT632" s="1">
        <v>412</v>
      </c>
      <c r="AU632" s="1">
        <v>483</v>
      </c>
      <c r="AV632" s="1">
        <v>763</v>
      </c>
      <c r="AW632" s="1">
        <v>776</v>
      </c>
      <c r="AX632" s="1">
        <v>1009</v>
      </c>
      <c r="AY632" s="1">
        <v>1047</v>
      </c>
      <c r="AZ632" s="1">
        <v>1153</v>
      </c>
      <c r="BA632" s="1">
        <v>1154</v>
      </c>
      <c r="BB632" s="1">
        <v>1507</v>
      </c>
      <c r="BC632" s="1">
        <v>1508</v>
      </c>
      <c r="BD632" s="1">
        <v>1567</v>
      </c>
      <c r="BE632" s="1">
        <v>1708</v>
      </c>
      <c r="BF632" s="1">
        <v>1756</v>
      </c>
      <c r="BG632" s="1">
        <v>1932</v>
      </c>
      <c r="BH632" s="1">
        <v>2214</v>
      </c>
      <c r="BI632" s="1">
        <v>2493</v>
      </c>
      <c r="BJ632" s="1">
        <v>2508</v>
      </c>
      <c r="BK632" s="1">
        <v>2537</v>
      </c>
      <c r="BL632" s="1">
        <v>2541</v>
      </c>
      <c r="BM632" s="1">
        <v>2543</v>
      </c>
      <c r="BN632" s="1">
        <v>2555</v>
      </c>
      <c r="BO632" s="1">
        <v>2588</v>
      </c>
      <c r="BP632" s="1">
        <v>2680</v>
      </c>
      <c r="BQ632" s="1">
        <v>2800</v>
      </c>
      <c r="BR632" s="1">
        <v>2814</v>
      </c>
      <c r="BS632" s="1">
        <v>2824</v>
      </c>
      <c r="BT632" s="1">
        <v>2828</v>
      </c>
      <c r="BU632" s="1">
        <v>3</v>
      </c>
      <c r="BV632" s="1" t="b">
        <v>1</v>
      </c>
    </row>
    <row r="633" spans="1:74" x14ac:dyDescent="0.2">
      <c r="A633" s="1">
        <f>IF(ISERROR(SEARCH(Lookup!B$3,All!G633)),A632,A632+1)</f>
        <v>632</v>
      </c>
      <c r="B633" s="1" t="s">
        <v>3386</v>
      </c>
      <c r="C633" s="1" t="s">
        <v>4093</v>
      </c>
      <c r="D633" s="1" t="s">
        <v>4094</v>
      </c>
      <c r="E633" s="1" t="s">
        <v>41</v>
      </c>
      <c r="F633" s="1" t="s">
        <v>1001</v>
      </c>
      <c r="G633" s="1" t="s">
        <v>1002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1</v>
      </c>
      <c r="R633" s="1">
        <v>0</v>
      </c>
      <c r="S633" s="1">
        <v>0</v>
      </c>
      <c r="T633" s="1">
        <v>7316</v>
      </c>
      <c r="U633" s="1">
        <v>730</v>
      </c>
      <c r="V633" s="3">
        <v>0.94520000000000004</v>
      </c>
      <c r="W633" s="3">
        <v>0.13698630000000001</v>
      </c>
      <c r="X633" s="3">
        <v>4.7E-2</v>
      </c>
      <c r="Y633" s="3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1</v>
      </c>
      <c r="AJ633" s="1">
        <v>1</v>
      </c>
      <c r="AK633" s="1">
        <v>1</v>
      </c>
      <c r="AL633" s="1">
        <v>1</v>
      </c>
      <c r="AM633" s="1">
        <v>64</v>
      </c>
      <c r="AN633" s="3">
        <v>83.396277781500004</v>
      </c>
      <c r="AO633" s="3">
        <v>-19.396277781500004</v>
      </c>
      <c r="AP633" s="1" t="s">
        <v>6926</v>
      </c>
      <c r="AQ633" s="1">
        <v>30</v>
      </c>
      <c r="AR633" s="1">
        <v>71</v>
      </c>
      <c r="AS633" s="1">
        <v>92</v>
      </c>
      <c r="AT633" s="1">
        <v>141</v>
      </c>
      <c r="AU633" s="1">
        <v>205</v>
      </c>
      <c r="AV633" s="1">
        <v>400</v>
      </c>
      <c r="AW633" s="1">
        <v>567</v>
      </c>
      <c r="AX633" s="1">
        <v>664</v>
      </c>
      <c r="AY633" s="1">
        <v>692</v>
      </c>
      <c r="AZ633" s="1">
        <v>710</v>
      </c>
      <c r="BA633" s="1">
        <v>757</v>
      </c>
      <c r="BB633" s="1">
        <v>772</v>
      </c>
      <c r="BC633" s="1">
        <v>778</v>
      </c>
      <c r="BD633" s="1">
        <v>894</v>
      </c>
      <c r="BE633" s="1">
        <v>904</v>
      </c>
      <c r="BF633" s="1">
        <v>1044</v>
      </c>
      <c r="BG633" s="1">
        <v>1232</v>
      </c>
      <c r="BH633" s="1">
        <v>1277</v>
      </c>
      <c r="BI633" s="1">
        <v>1307</v>
      </c>
      <c r="BJ633" s="1">
        <v>1495</v>
      </c>
      <c r="BK633" s="1">
        <v>1550</v>
      </c>
      <c r="BL633" s="1">
        <v>1576</v>
      </c>
      <c r="BM633" s="1">
        <v>1687</v>
      </c>
      <c r="BN633" s="1">
        <v>1701</v>
      </c>
      <c r="BO633" s="1">
        <v>1920</v>
      </c>
      <c r="BP633" s="1">
        <v>1951</v>
      </c>
      <c r="BQ633" s="1">
        <v>2021</v>
      </c>
      <c r="BR633" s="1">
        <v>2023</v>
      </c>
      <c r="BS633" s="1">
        <v>2670</v>
      </c>
      <c r="BT633" s="1">
        <v>2756</v>
      </c>
      <c r="BU633" s="1">
        <v>19</v>
      </c>
      <c r="BV633" s="1" t="b">
        <v>0</v>
      </c>
    </row>
    <row r="634" spans="1:74" x14ac:dyDescent="0.2">
      <c r="A634" s="1">
        <f>IF(ISERROR(SEARCH(Lookup!B$3,All!G634)),A633,A633+1)</f>
        <v>633</v>
      </c>
      <c r="B634" s="1" t="s">
        <v>3646</v>
      </c>
      <c r="C634" s="1" t="s">
        <v>4095</v>
      </c>
      <c r="D634" s="1" t="s">
        <v>4096</v>
      </c>
      <c r="E634" s="1" t="s">
        <v>159</v>
      </c>
      <c r="F634" s="1" t="s">
        <v>1003</v>
      </c>
      <c r="G634" s="1" t="s">
        <v>1004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1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7316</v>
      </c>
      <c r="U634" s="1">
        <v>238</v>
      </c>
      <c r="V634" s="3">
        <v>0.92859999999999998</v>
      </c>
      <c r="W634" s="3">
        <v>0.29411769999999998</v>
      </c>
      <c r="X634" s="3">
        <v>0.24</v>
      </c>
      <c r="Y634" s="3">
        <v>0</v>
      </c>
      <c r="Z634" s="1">
        <v>1</v>
      </c>
      <c r="AA634" s="1">
        <v>1</v>
      </c>
      <c r="AB634" s="1">
        <v>1</v>
      </c>
      <c r="AC634" s="1">
        <v>1</v>
      </c>
      <c r="AD634" s="1">
        <v>1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76</v>
      </c>
      <c r="AN634" s="3">
        <v>63.924610738499993</v>
      </c>
      <c r="AO634" s="3">
        <v>12.075389261500007</v>
      </c>
      <c r="AP634" s="1" t="s">
        <v>6925</v>
      </c>
      <c r="AQ634" s="1">
        <v>2</v>
      </c>
      <c r="AR634" s="1">
        <v>31</v>
      </c>
      <c r="AS634" s="1">
        <v>78</v>
      </c>
      <c r="AT634" s="1">
        <v>173</v>
      </c>
      <c r="AU634" s="1">
        <v>254</v>
      </c>
      <c r="AV634" s="1">
        <v>336</v>
      </c>
      <c r="AW634" s="1">
        <v>426</v>
      </c>
      <c r="AX634" s="1">
        <v>456</v>
      </c>
      <c r="AY634" s="1">
        <v>506</v>
      </c>
      <c r="AZ634" s="1">
        <v>590</v>
      </c>
      <c r="BA634" s="1">
        <v>610</v>
      </c>
      <c r="BB634" s="1">
        <v>742</v>
      </c>
      <c r="BC634" s="1">
        <v>769</v>
      </c>
      <c r="BD634" s="1">
        <v>943</v>
      </c>
      <c r="BE634" s="1">
        <v>979</v>
      </c>
      <c r="BF634" s="1">
        <v>981</v>
      </c>
      <c r="BG634" s="1">
        <v>1140</v>
      </c>
      <c r="BH634" s="1">
        <v>1194</v>
      </c>
      <c r="BI634" s="1">
        <v>1263</v>
      </c>
      <c r="BJ634" s="1">
        <v>1283</v>
      </c>
      <c r="BK634" s="1">
        <v>1314</v>
      </c>
      <c r="BL634" s="1">
        <v>1338</v>
      </c>
      <c r="BM634" s="1">
        <v>1456</v>
      </c>
      <c r="BN634" s="1">
        <v>1551</v>
      </c>
      <c r="BO634" s="1">
        <v>1591</v>
      </c>
      <c r="BP634" s="1">
        <v>1641</v>
      </c>
      <c r="BQ634" s="1">
        <v>1644</v>
      </c>
      <c r="BR634" s="1">
        <v>1662</v>
      </c>
      <c r="BS634" s="1">
        <v>1841</v>
      </c>
      <c r="BT634" s="1">
        <v>2699</v>
      </c>
      <c r="BU634" s="1">
        <v>8</v>
      </c>
      <c r="BV634" s="1" t="b">
        <v>1</v>
      </c>
    </row>
    <row r="635" spans="1:74" x14ac:dyDescent="0.2">
      <c r="A635" s="1">
        <f>IF(ISERROR(SEARCH(Lookup!B$3,All!G635)),A634,A634+1)</f>
        <v>634</v>
      </c>
      <c r="B635" s="1" t="s">
        <v>3386</v>
      </c>
      <c r="C635" s="1" t="s">
        <v>4097</v>
      </c>
      <c r="D635" s="1" t="s">
        <v>4098</v>
      </c>
      <c r="E635" s="1" t="s">
        <v>41</v>
      </c>
      <c r="F635" s="1" t="s">
        <v>1005</v>
      </c>
      <c r="G635" s="1" t="s">
        <v>1006</v>
      </c>
      <c r="H635" s="1">
        <v>0</v>
      </c>
      <c r="I635" s="1">
        <v>0</v>
      </c>
      <c r="J635" s="1">
        <v>0</v>
      </c>
      <c r="K635" s="1">
        <v>1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7751</v>
      </c>
      <c r="U635" s="1">
        <v>2669</v>
      </c>
      <c r="V635" s="3">
        <v>0.76659999999999995</v>
      </c>
      <c r="W635" s="3">
        <v>0.22808990000000001</v>
      </c>
      <c r="X635" s="3">
        <v>7.2999999999999995E-2</v>
      </c>
      <c r="Y635" s="3">
        <v>4.0000000000000001E-3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1</v>
      </c>
      <c r="AJ635" s="1">
        <v>1</v>
      </c>
      <c r="AK635" s="1">
        <v>1</v>
      </c>
      <c r="AL635" s="1">
        <v>1</v>
      </c>
      <c r="AM635" s="1">
        <v>84</v>
      </c>
      <c r="AN635" s="3">
        <v>73.0689804995</v>
      </c>
      <c r="AO635" s="3">
        <v>10.9310195005</v>
      </c>
      <c r="AP635" s="1" t="s">
        <v>6925</v>
      </c>
      <c r="AQ635" s="1">
        <v>11</v>
      </c>
      <c r="AR635" s="1">
        <v>40</v>
      </c>
      <c r="AS635" s="1">
        <v>303</v>
      </c>
      <c r="AT635" s="1">
        <v>313</v>
      </c>
      <c r="AU635" s="1">
        <v>571</v>
      </c>
      <c r="AV635" s="1">
        <v>574</v>
      </c>
      <c r="AW635" s="1">
        <v>640</v>
      </c>
      <c r="AX635" s="1">
        <v>701</v>
      </c>
      <c r="AY635" s="1">
        <v>833</v>
      </c>
      <c r="AZ635" s="1">
        <v>897</v>
      </c>
      <c r="BA635" s="1">
        <v>923</v>
      </c>
      <c r="BB635" s="1">
        <v>1188</v>
      </c>
      <c r="BC635" s="1">
        <v>1395</v>
      </c>
      <c r="BD635" s="1">
        <v>1400</v>
      </c>
      <c r="BE635" s="1">
        <v>1631</v>
      </c>
      <c r="BF635" s="1">
        <v>1766</v>
      </c>
      <c r="BG635" s="1">
        <v>1785</v>
      </c>
      <c r="BH635" s="1">
        <v>1866</v>
      </c>
      <c r="BI635" s="1">
        <v>1916</v>
      </c>
      <c r="BJ635" s="1">
        <v>1969</v>
      </c>
      <c r="BK635" s="1">
        <v>2039</v>
      </c>
      <c r="BL635" s="1">
        <v>2085</v>
      </c>
      <c r="BM635" s="1">
        <v>2116</v>
      </c>
      <c r="BN635" s="1">
        <v>2125</v>
      </c>
      <c r="BO635" s="1">
        <v>2190</v>
      </c>
      <c r="BP635" s="1">
        <v>2194</v>
      </c>
      <c r="BQ635" s="1">
        <v>2391</v>
      </c>
      <c r="BR635" s="1">
        <v>2475</v>
      </c>
      <c r="BS635" s="1">
        <v>2659</v>
      </c>
      <c r="BT635" s="1">
        <v>2668</v>
      </c>
      <c r="BU635" s="1">
        <v>5</v>
      </c>
      <c r="BV635" s="1" t="b">
        <v>1</v>
      </c>
    </row>
    <row r="636" spans="1:74" x14ac:dyDescent="0.2">
      <c r="A636" s="1">
        <f>IF(ISERROR(SEARCH(Lookup!B$3,All!G636)),A635,A635+1)</f>
        <v>635</v>
      </c>
      <c r="B636" s="1" t="s">
        <v>3425</v>
      </c>
      <c r="C636" s="1" t="s">
        <v>3963</v>
      </c>
      <c r="D636" s="1" t="s">
        <v>4099</v>
      </c>
      <c r="E636" s="1" t="s">
        <v>101</v>
      </c>
      <c r="F636" s="1" t="s">
        <v>880</v>
      </c>
      <c r="G636" s="1" t="s">
        <v>1007</v>
      </c>
      <c r="H636" s="1">
        <v>0</v>
      </c>
      <c r="I636" s="1">
        <v>0</v>
      </c>
      <c r="J636" s="1">
        <v>1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7704</v>
      </c>
      <c r="U636" s="1">
        <v>758</v>
      </c>
      <c r="V636" s="3">
        <v>0.89839999999999998</v>
      </c>
      <c r="W636" s="3">
        <v>0.37876799999999999</v>
      </c>
      <c r="X636" s="3">
        <v>0.13700000000000001</v>
      </c>
      <c r="Y636" s="3">
        <v>1.4E-2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1</v>
      </c>
      <c r="AG636" s="1">
        <v>1</v>
      </c>
      <c r="AH636" s="1">
        <v>1</v>
      </c>
      <c r="AI636" s="1">
        <v>0</v>
      </c>
      <c r="AJ636" s="1">
        <v>0</v>
      </c>
      <c r="AK636" s="1">
        <v>0</v>
      </c>
      <c r="AL636" s="1">
        <v>0</v>
      </c>
      <c r="AM636" s="1">
        <v>72</v>
      </c>
      <c r="AN636" s="3">
        <v>60.44374183999998</v>
      </c>
      <c r="AO636" s="3">
        <v>11.55625816000002</v>
      </c>
      <c r="AP636" s="1" t="s">
        <v>6925</v>
      </c>
      <c r="AQ636" s="1">
        <v>182</v>
      </c>
      <c r="AR636" s="1">
        <v>302</v>
      </c>
      <c r="AS636" s="1">
        <v>310</v>
      </c>
      <c r="AT636" s="1">
        <v>504</v>
      </c>
      <c r="AU636" s="1">
        <v>533</v>
      </c>
      <c r="AV636" s="1">
        <v>747</v>
      </c>
      <c r="AW636" s="1">
        <v>924</v>
      </c>
      <c r="AX636" s="1">
        <v>1105</v>
      </c>
      <c r="AY636" s="1">
        <v>1135</v>
      </c>
      <c r="AZ636" s="1">
        <v>1201</v>
      </c>
      <c r="BA636" s="1">
        <v>1315</v>
      </c>
      <c r="BB636" s="1">
        <v>1319</v>
      </c>
      <c r="BC636" s="1">
        <v>1321</v>
      </c>
      <c r="BD636" s="1">
        <v>1371</v>
      </c>
      <c r="BE636" s="1">
        <v>1387</v>
      </c>
      <c r="BF636" s="1">
        <v>1439</v>
      </c>
      <c r="BG636" s="1">
        <v>1494</v>
      </c>
      <c r="BH636" s="1">
        <v>1532</v>
      </c>
      <c r="BI636" s="1">
        <v>1574</v>
      </c>
      <c r="BJ636" s="1">
        <v>1735</v>
      </c>
      <c r="BK636" s="1">
        <v>1782</v>
      </c>
      <c r="BL636" s="1">
        <v>1843</v>
      </c>
      <c r="BM636" s="1">
        <v>1993</v>
      </c>
      <c r="BN636" s="1">
        <v>1995</v>
      </c>
      <c r="BO636" s="1">
        <v>2128</v>
      </c>
      <c r="BP636" s="1">
        <v>2233</v>
      </c>
      <c r="BQ636" s="1">
        <v>2245</v>
      </c>
      <c r="BR636" s="1">
        <v>2380</v>
      </c>
      <c r="BS636" s="1">
        <v>2469</v>
      </c>
      <c r="BT636" s="1">
        <v>2577</v>
      </c>
      <c r="BU636" s="1">
        <v>9</v>
      </c>
      <c r="BV636" s="1" t="b">
        <v>1</v>
      </c>
    </row>
    <row r="637" spans="1:74" x14ac:dyDescent="0.2">
      <c r="A637" s="1">
        <f>IF(ISERROR(SEARCH(Lookup!B$3,All!G637)),A636,A636+1)</f>
        <v>636</v>
      </c>
      <c r="B637" s="1" t="s">
        <v>3425</v>
      </c>
      <c r="C637" s="1" t="s">
        <v>3963</v>
      </c>
      <c r="D637" s="1" t="s">
        <v>4100</v>
      </c>
      <c r="E637" s="1" t="s">
        <v>101</v>
      </c>
      <c r="F637" s="1" t="s">
        <v>880</v>
      </c>
      <c r="G637" s="1" t="s">
        <v>1008</v>
      </c>
      <c r="H637" s="1">
        <v>0</v>
      </c>
      <c r="I637" s="1">
        <v>0</v>
      </c>
      <c r="J637" s="1">
        <v>0</v>
      </c>
      <c r="K637" s="1">
        <v>0</v>
      </c>
      <c r="L637" s="1">
        <v>1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7704</v>
      </c>
      <c r="U637" s="1">
        <v>1794</v>
      </c>
      <c r="V637" s="3">
        <v>0.91749999999999998</v>
      </c>
      <c r="W637" s="3">
        <v>0.28316609999999998</v>
      </c>
      <c r="X637" s="3">
        <v>8.1000000000000003E-2</v>
      </c>
      <c r="Y637" s="3">
        <v>0.01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1</v>
      </c>
      <c r="AJ637" s="1">
        <v>1</v>
      </c>
      <c r="AK637" s="1">
        <v>1</v>
      </c>
      <c r="AL637" s="1">
        <v>1</v>
      </c>
      <c r="AM637" s="1">
        <v>87</v>
      </c>
      <c r="AN637" s="3">
        <v>70.244742280499992</v>
      </c>
      <c r="AO637" s="3">
        <v>16.755257719500008</v>
      </c>
      <c r="AP637" s="1" t="s">
        <v>6925</v>
      </c>
      <c r="AQ637" s="1">
        <v>108</v>
      </c>
      <c r="AR637" s="1">
        <v>167</v>
      </c>
      <c r="AS637" s="1">
        <v>303</v>
      </c>
      <c r="AT637" s="1">
        <v>548</v>
      </c>
      <c r="AU637" s="1">
        <v>571</v>
      </c>
      <c r="AV637" s="1">
        <v>574</v>
      </c>
      <c r="AW637" s="1">
        <v>584</v>
      </c>
      <c r="AX637" s="1">
        <v>640</v>
      </c>
      <c r="AY637" s="1">
        <v>701</v>
      </c>
      <c r="AZ637" s="1">
        <v>774</v>
      </c>
      <c r="BA637" s="1">
        <v>923</v>
      </c>
      <c r="BB637" s="1">
        <v>1050</v>
      </c>
      <c r="BC637" s="1">
        <v>1051</v>
      </c>
      <c r="BD637" s="1">
        <v>1295</v>
      </c>
      <c r="BE637" s="1">
        <v>1360</v>
      </c>
      <c r="BF637" s="1">
        <v>1400</v>
      </c>
      <c r="BG637" s="1">
        <v>1405</v>
      </c>
      <c r="BH637" s="1">
        <v>1477</v>
      </c>
      <c r="BI637" s="1">
        <v>1619</v>
      </c>
      <c r="BJ637" s="1">
        <v>1898</v>
      </c>
      <c r="BK637" s="1">
        <v>1969</v>
      </c>
      <c r="BL637" s="1">
        <v>2068</v>
      </c>
      <c r="BM637" s="1">
        <v>2076</v>
      </c>
      <c r="BN637" s="1">
        <v>2116</v>
      </c>
      <c r="BO637" s="1">
        <v>2125</v>
      </c>
      <c r="BP637" s="1">
        <v>2190</v>
      </c>
      <c r="BQ637" s="1">
        <v>2194</v>
      </c>
      <c r="BR637" s="1">
        <v>2475</v>
      </c>
      <c r="BS637" s="1">
        <v>2659</v>
      </c>
      <c r="BT637" s="1">
        <v>2668</v>
      </c>
      <c r="BU637" s="1">
        <v>3</v>
      </c>
      <c r="BV637" s="1" t="b">
        <v>1</v>
      </c>
    </row>
    <row r="638" spans="1:74" x14ac:dyDescent="0.2">
      <c r="A638" s="1">
        <f>IF(ISERROR(SEARCH(Lookup!B$3,All!G638)),A637,A637+1)</f>
        <v>637</v>
      </c>
      <c r="B638" s="1" t="s">
        <v>3579</v>
      </c>
      <c r="C638" s="1" t="s">
        <v>3754</v>
      </c>
      <c r="D638" s="1" t="s">
        <v>4101</v>
      </c>
      <c r="E638" s="1" t="s">
        <v>544</v>
      </c>
      <c r="F638" s="1" t="s">
        <v>698</v>
      </c>
      <c r="G638" s="1" t="s">
        <v>1009</v>
      </c>
      <c r="H638" s="1">
        <v>0</v>
      </c>
      <c r="I638" s="1">
        <v>0</v>
      </c>
      <c r="J638" s="1">
        <v>0</v>
      </c>
      <c r="K638" s="1">
        <v>1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7426</v>
      </c>
      <c r="U638" s="1">
        <v>1658</v>
      </c>
      <c r="V638" s="3">
        <v>0.89990000000000003</v>
      </c>
      <c r="W638" s="3">
        <v>0.21639539999999999</v>
      </c>
      <c r="X638" s="3">
        <v>0.152</v>
      </c>
      <c r="Y638" s="3">
        <v>3.0000000000000001E-3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1</v>
      </c>
      <c r="AJ638" s="1">
        <v>1</v>
      </c>
      <c r="AK638" s="1">
        <v>1</v>
      </c>
      <c r="AL638" s="1">
        <v>1</v>
      </c>
      <c r="AM638" s="1">
        <v>70</v>
      </c>
      <c r="AN638" s="3">
        <v>72.890463777000008</v>
      </c>
      <c r="AO638" s="3">
        <v>-2.8904637770000079</v>
      </c>
      <c r="AP638" s="1" t="s">
        <v>6925</v>
      </c>
      <c r="AQ638" s="1">
        <v>28</v>
      </c>
      <c r="AR638" s="1">
        <v>108</v>
      </c>
      <c r="AS638" s="1">
        <v>313</v>
      </c>
      <c r="AT638" s="1">
        <v>384</v>
      </c>
      <c r="AU638" s="1">
        <v>548</v>
      </c>
      <c r="AV638" s="1">
        <v>554</v>
      </c>
      <c r="AW638" s="1">
        <v>594</v>
      </c>
      <c r="AX638" s="1">
        <v>640</v>
      </c>
      <c r="AY638" s="1">
        <v>701</v>
      </c>
      <c r="AZ638" s="1">
        <v>748</v>
      </c>
      <c r="BA638" s="1">
        <v>774</v>
      </c>
      <c r="BB638" s="1">
        <v>913</v>
      </c>
      <c r="BC638" s="1">
        <v>923</v>
      </c>
      <c r="BD638" s="1">
        <v>1186</v>
      </c>
      <c r="BE638" s="1">
        <v>1405</v>
      </c>
      <c r="BF638" s="1">
        <v>1487</v>
      </c>
      <c r="BG638" s="1">
        <v>1606</v>
      </c>
      <c r="BH638" s="1">
        <v>1631</v>
      </c>
      <c r="BI638" s="1">
        <v>1647</v>
      </c>
      <c r="BJ638" s="1">
        <v>1785</v>
      </c>
      <c r="BK638" s="1">
        <v>1898</v>
      </c>
      <c r="BL638" s="1">
        <v>1940</v>
      </c>
      <c r="BM638" s="1">
        <v>1969</v>
      </c>
      <c r="BN638" s="1">
        <v>2076</v>
      </c>
      <c r="BO638" s="1">
        <v>2116</v>
      </c>
      <c r="BP638" s="1">
        <v>2125</v>
      </c>
      <c r="BQ638" s="1">
        <v>2190</v>
      </c>
      <c r="BR638" s="1">
        <v>2194</v>
      </c>
      <c r="BS638" s="1">
        <v>2658</v>
      </c>
      <c r="BT638" s="1">
        <v>2659</v>
      </c>
      <c r="BU638" s="1">
        <v>12</v>
      </c>
      <c r="BV638" s="1" t="b">
        <v>0</v>
      </c>
    </row>
    <row r="639" spans="1:74" x14ac:dyDescent="0.2">
      <c r="A639" s="1">
        <f>IF(ISERROR(SEARCH(Lookup!B$3,All!G639)),A638,A638+1)</f>
        <v>638</v>
      </c>
      <c r="B639" s="1" t="s">
        <v>3311</v>
      </c>
      <c r="C639" s="1" t="s">
        <v>3323</v>
      </c>
      <c r="D639" s="1" t="s">
        <v>4102</v>
      </c>
      <c r="E639" s="1" t="s">
        <v>64</v>
      </c>
      <c r="F639" s="1" t="s">
        <v>335</v>
      </c>
      <c r="G639" s="1" t="s">
        <v>1010</v>
      </c>
      <c r="H639" s="1">
        <v>0</v>
      </c>
      <c r="I639" s="1">
        <v>0</v>
      </c>
      <c r="J639" s="1">
        <v>1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8245</v>
      </c>
      <c r="U639" s="1">
        <v>434</v>
      </c>
      <c r="V639" s="3">
        <v>0.78110000000000002</v>
      </c>
      <c r="W639" s="3">
        <v>0.50230410000000003</v>
      </c>
      <c r="X639" s="3">
        <v>0.1</v>
      </c>
      <c r="Y639" s="3">
        <v>6.8000000000000005E-2</v>
      </c>
      <c r="Z639" s="1">
        <v>1</v>
      </c>
      <c r="AA639" s="1">
        <v>1</v>
      </c>
      <c r="AB639" s="1">
        <v>1</v>
      </c>
      <c r="AC639" s="1">
        <v>1</v>
      </c>
      <c r="AD639" s="1">
        <v>1</v>
      </c>
      <c r="AE639" s="1">
        <v>1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44</v>
      </c>
      <c r="AN639" s="3">
        <v>50.980982970500001</v>
      </c>
      <c r="AO639" s="3">
        <v>-6.9809829705000013</v>
      </c>
      <c r="AP639" s="1" t="s">
        <v>6925</v>
      </c>
      <c r="AQ639" s="1">
        <v>46</v>
      </c>
      <c r="AR639" s="1">
        <v>152</v>
      </c>
      <c r="AS639" s="1">
        <v>153</v>
      </c>
      <c r="AT639" s="1">
        <v>256</v>
      </c>
      <c r="AU639" s="1">
        <v>309</v>
      </c>
      <c r="AV639" s="1">
        <v>319</v>
      </c>
      <c r="AW639" s="1">
        <v>419</v>
      </c>
      <c r="AX639" s="1">
        <v>474</v>
      </c>
      <c r="AY639" s="1">
        <v>537</v>
      </c>
      <c r="AZ639" s="1">
        <v>598</v>
      </c>
      <c r="BA639" s="1">
        <v>705</v>
      </c>
      <c r="BB639" s="1">
        <v>728</v>
      </c>
      <c r="BC639" s="1">
        <v>842</v>
      </c>
      <c r="BD639" s="1">
        <v>958</v>
      </c>
      <c r="BE639" s="1">
        <v>1035</v>
      </c>
      <c r="BF639" s="1">
        <v>1098</v>
      </c>
      <c r="BG639" s="1">
        <v>1256</v>
      </c>
      <c r="BH639" s="1">
        <v>1301</v>
      </c>
      <c r="BI639" s="1">
        <v>1376</v>
      </c>
      <c r="BJ639" s="1">
        <v>1482</v>
      </c>
      <c r="BK639" s="1">
        <v>1568</v>
      </c>
      <c r="BL639" s="1">
        <v>1668</v>
      </c>
      <c r="BM639" s="1">
        <v>1685</v>
      </c>
      <c r="BN639" s="1">
        <v>1689</v>
      </c>
      <c r="BO639" s="1">
        <v>1725</v>
      </c>
      <c r="BP639" s="1">
        <v>1807</v>
      </c>
      <c r="BQ639" s="1">
        <v>1884</v>
      </c>
      <c r="BR639" s="1">
        <v>1906</v>
      </c>
      <c r="BS639" s="1">
        <v>2269</v>
      </c>
      <c r="BT639" s="1">
        <v>2810</v>
      </c>
      <c r="BU639" s="1">
        <v>23</v>
      </c>
      <c r="BV639" s="1" t="b">
        <v>0</v>
      </c>
    </row>
    <row r="640" spans="1:74" x14ac:dyDescent="0.2">
      <c r="A640" s="1">
        <f>IF(ISERROR(SEARCH(Lookup!B$3,All!G640)),A639,A639+1)</f>
        <v>639</v>
      </c>
      <c r="B640" s="1" t="s">
        <v>3325</v>
      </c>
      <c r="C640" s="1" t="s">
        <v>3532</v>
      </c>
      <c r="D640" s="1" t="s">
        <v>4103</v>
      </c>
      <c r="E640" s="1" t="s">
        <v>53</v>
      </c>
      <c r="F640" s="1" t="s">
        <v>503</v>
      </c>
      <c r="G640" s="1" t="s">
        <v>1011</v>
      </c>
      <c r="H640" s="1">
        <v>0</v>
      </c>
      <c r="I640" s="1">
        <v>0</v>
      </c>
      <c r="J640" s="1">
        <v>0</v>
      </c>
      <c r="K640" s="1">
        <v>1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7316</v>
      </c>
      <c r="U640" s="1">
        <v>907</v>
      </c>
      <c r="V640" s="3">
        <v>0.83240000000000003</v>
      </c>
      <c r="W640" s="3">
        <v>0.2601984</v>
      </c>
      <c r="X640" s="3">
        <v>0.123</v>
      </c>
      <c r="Y640" s="3">
        <v>1.4E-2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1</v>
      </c>
      <c r="AH640" s="1">
        <v>1</v>
      </c>
      <c r="AI640" s="1">
        <v>0</v>
      </c>
      <c r="AJ640" s="1">
        <v>0</v>
      </c>
      <c r="AK640" s="1">
        <v>0</v>
      </c>
      <c r="AL640" s="1">
        <v>0</v>
      </c>
      <c r="AM640" s="1">
        <v>80</v>
      </c>
      <c r="AN640" s="3">
        <v>69.674831791999992</v>
      </c>
      <c r="AO640" s="3">
        <v>10.325168208000008</v>
      </c>
      <c r="AP640" s="1" t="s">
        <v>6925</v>
      </c>
      <c r="AQ640" s="1">
        <v>39</v>
      </c>
      <c r="AR640" s="1">
        <v>326</v>
      </c>
      <c r="AS640" s="1">
        <v>385</v>
      </c>
      <c r="AT640" s="1">
        <v>533</v>
      </c>
      <c r="AU640" s="1">
        <v>549</v>
      </c>
      <c r="AV640" s="1">
        <v>819</v>
      </c>
      <c r="AW640" s="1">
        <v>828</v>
      </c>
      <c r="AX640" s="1">
        <v>886</v>
      </c>
      <c r="AY640" s="1">
        <v>1125</v>
      </c>
      <c r="AZ640" s="1">
        <v>1132</v>
      </c>
      <c r="BA640" s="1">
        <v>1187</v>
      </c>
      <c r="BB640" s="1">
        <v>1312</v>
      </c>
      <c r="BC640" s="1">
        <v>1315</v>
      </c>
      <c r="BD640" s="1">
        <v>1418</v>
      </c>
      <c r="BE640" s="1">
        <v>1474</v>
      </c>
      <c r="BF640" s="1">
        <v>1531</v>
      </c>
      <c r="BG640" s="1">
        <v>1532</v>
      </c>
      <c r="BH640" s="1">
        <v>1767</v>
      </c>
      <c r="BI640" s="1">
        <v>1995</v>
      </c>
      <c r="BJ640" s="1">
        <v>2018</v>
      </c>
      <c r="BK640" s="1">
        <v>2049</v>
      </c>
      <c r="BL640" s="1">
        <v>2089</v>
      </c>
      <c r="BM640" s="1">
        <v>2141</v>
      </c>
      <c r="BN640" s="1">
        <v>2233</v>
      </c>
      <c r="BO640" s="1">
        <v>2245</v>
      </c>
      <c r="BP640" s="1">
        <v>2380</v>
      </c>
      <c r="BQ640" s="1">
        <v>2385</v>
      </c>
      <c r="BR640" s="1">
        <v>2515</v>
      </c>
      <c r="BS640" s="1">
        <v>2717</v>
      </c>
      <c r="BT640" s="1">
        <v>2747</v>
      </c>
      <c r="BU640" s="1">
        <v>9</v>
      </c>
      <c r="BV640" s="1" t="b">
        <v>1</v>
      </c>
    </row>
    <row r="641" spans="1:74" x14ac:dyDescent="0.2">
      <c r="A641" s="1">
        <f>IF(ISERROR(SEARCH(Lookup!B$3,All!G641)),A640,A640+1)</f>
        <v>640</v>
      </c>
      <c r="B641" s="1" t="s">
        <v>3325</v>
      </c>
      <c r="C641" s="1" t="s">
        <v>3532</v>
      </c>
      <c r="D641" s="1" t="s">
        <v>4104</v>
      </c>
      <c r="E641" s="1" t="s">
        <v>53</v>
      </c>
      <c r="F641" s="1" t="s">
        <v>503</v>
      </c>
      <c r="G641" s="1" t="s">
        <v>1012</v>
      </c>
      <c r="H641" s="1">
        <v>0</v>
      </c>
      <c r="I641" s="1">
        <v>0</v>
      </c>
      <c r="J641" s="1">
        <v>0</v>
      </c>
      <c r="K641" s="1">
        <v>1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7316</v>
      </c>
      <c r="U641" s="1">
        <v>1840</v>
      </c>
      <c r="V641" s="3">
        <v>0.8609</v>
      </c>
      <c r="W641" s="3">
        <v>0.20970349999999999</v>
      </c>
      <c r="X641" s="3">
        <v>9.2999999999999999E-2</v>
      </c>
      <c r="Y641" s="3">
        <v>5.0000000000000001E-3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1</v>
      </c>
      <c r="AI641" s="1">
        <v>1</v>
      </c>
      <c r="AJ641" s="1">
        <v>1</v>
      </c>
      <c r="AK641" s="1">
        <v>1</v>
      </c>
      <c r="AL641" s="1">
        <v>1</v>
      </c>
      <c r="AM641" s="1">
        <v>68</v>
      </c>
      <c r="AN641" s="3">
        <v>75.008069267500005</v>
      </c>
      <c r="AO641" s="3">
        <v>-7.0080692675000051</v>
      </c>
      <c r="AP641" s="1" t="s">
        <v>6925</v>
      </c>
      <c r="AQ641" s="1">
        <v>28</v>
      </c>
      <c r="AR641" s="1">
        <v>108</v>
      </c>
      <c r="AS641" s="1">
        <v>303</v>
      </c>
      <c r="AT641" s="1">
        <v>313</v>
      </c>
      <c r="AU641" s="1">
        <v>548</v>
      </c>
      <c r="AV641" s="1">
        <v>574</v>
      </c>
      <c r="AW641" s="1">
        <v>594</v>
      </c>
      <c r="AX641" s="1">
        <v>637</v>
      </c>
      <c r="AY641" s="1">
        <v>701</v>
      </c>
      <c r="AZ641" s="1">
        <v>748</v>
      </c>
      <c r="BA641" s="1">
        <v>851</v>
      </c>
      <c r="BB641" s="1">
        <v>923</v>
      </c>
      <c r="BC641" s="1">
        <v>1188</v>
      </c>
      <c r="BD641" s="1">
        <v>1400</v>
      </c>
      <c r="BE641" s="1">
        <v>1405</v>
      </c>
      <c r="BF641" s="1">
        <v>1606</v>
      </c>
      <c r="BG641" s="1">
        <v>1631</v>
      </c>
      <c r="BH641" s="1">
        <v>1647</v>
      </c>
      <c r="BI641" s="1">
        <v>1785</v>
      </c>
      <c r="BJ641" s="1">
        <v>1898</v>
      </c>
      <c r="BK641" s="1">
        <v>1940</v>
      </c>
      <c r="BL641" s="1">
        <v>1969</v>
      </c>
      <c r="BM641" s="1">
        <v>2039</v>
      </c>
      <c r="BN641" s="1">
        <v>2076</v>
      </c>
      <c r="BO641" s="1">
        <v>2116</v>
      </c>
      <c r="BP641" s="1">
        <v>2125</v>
      </c>
      <c r="BQ641" s="1">
        <v>2190</v>
      </c>
      <c r="BR641" s="1">
        <v>2194</v>
      </c>
      <c r="BS641" s="1">
        <v>2659</v>
      </c>
      <c r="BT641" s="1">
        <v>2668</v>
      </c>
      <c r="BU641" s="1">
        <v>14</v>
      </c>
      <c r="BV641" s="1" t="b">
        <v>0</v>
      </c>
    </row>
    <row r="642" spans="1:74" x14ac:dyDescent="0.2">
      <c r="A642" s="1">
        <f>IF(ISERROR(SEARCH(Lookup!B$3,All!G642)),A641,A641+1)</f>
        <v>641</v>
      </c>
      <c r="B642" s="1" t="s">
        <v>3325</v>
      </c>
      <c r="C642" s="1" t="s">
        <v>3532</v>
      </c>
      <c r="D642" s="1" t="s">
        <v>4105</v>
      </c>
      <c r="E642" s="1" t="s">
        <v>53</v>
      </c>
      <c r="F642" s="1" t="s">
        <v>503</v>
      </c>
      <c r="G642" s="1" t="s">
        <v>1013</v>
      </c>
      <c r="H642" s="1">
        <v>0</v>
      </c>
      <c r="I642" s="1">
        <v>0</v>
      </c>
      <c r="J642" s="1">
        <v>0</v>
      </c>
      <c r="K642" s="1">
        <v>1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7316</v>
      </c>
      <c r="U642" s="1">
        <v>383</v>
      </c>
      <c r="V642" s="3">
        <v>0.84599999999999997</v>
      </c>
      <c r="W642" s="3">
        <v>0.23</v>
      </c>
      <c r="X642" s="3">
        <v>0.189</v>
      </c>
      <c r="Y642" s="3">
        <v>8.9999999999999993E-3</v>
      </c>
      <c r="Z642" s="1">
        <v>1</v>
      </c>
      <c r="AA642" s="1">
        <v>1</v>
      </c>
      <c r="AB642" s="1">
        <v>1</v>
      </c>
      <c r="AC642" s="1">
        <v>1</v>
      </c>
      <c r="AD642" s="1">
        <v>1</v>
      </c>
      <c r="AE642" s="1">
        <v>1</v>
      </c>
      <c r="AF642" s="1">
        <v>1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96</v>
      </c>
      <c r="AN642" s="3">
        <v>69.946482000000003</v>
      </c>
      <c r="AO642" s="3">
        <v>26.053517999999997</v>
      </c>
      <c r="AP642" s="1" t="s">
        <v>6927</v>
      </c>
      <c r="AQ642" s="1">
        <v>317</v>
      </c>
      <c r="AR642" s="1">
        <v>388</v>
      </c>
      <c r="AS642" s="1">
        <v>415</v>
      </c>
      <c r="AT642" s="1">
        <v>416</v>
      </c>
      <c r="AU642" s="1">
        <v>527</v>
      </c>
      <c r="AV642" s="1">
        <v>545</v>
      </c>
      <c r="AW642" s="1">
        <v>800</v>
      </c>
      <c r="AX642" s="1">
        <v>966</v>
      </c>
      <c r="AY642" s="1">
        <v>1112</v>
      </c>
      <c r="AZ642" s="1">
        <v>1178</v>
      </c>
      <c r="BA642" s="1">
        <v>1442</v>
      </c>
      <c r="BB642" s="1">
        <v>1525</v>
      </c>
      <c r="BC642" s="1">
        <v>1552</v>
      </c>
      <c r="BD642" s="1">
        <v>1674</v>
      </c>
      <c r="BE642" s="1">
        <v>1880</v>
      </c>
      <c r="BF642" s="1">
        <v>1888</v>
      </c>
      <c r="BG642" s="1">
        <v>1909</v>
      </c>
      <c r="BH642" s="1">
        <v>1955</v>
      </c>
      <c r="BI642" s="1">
        <v>1958</v>
      </c>
      <c r="BJ642" s="1">
        <v>1977</v>
      </c>
      <c r="BK642" s="1">
        <v>2083</v>
      </c>
      <c r="BL642" s="1">
        <v>2088</v>
      </c>
      <c r="BM642" s="1">
        <v>2093</v>
      </c>
      <c r="BN642" s="1">
        <v>2115</v>
      </c>
      <c r="BO642" s="1">
        <v>2193</v>
      </c>
      <c r="BP642" s="1">
        <v>2389</v>
      </c>
      <c r="BQ642" s="1">
        <v>2535</v>
      </c>
      <c r="BR642" s="1">
        <v>2636</v>
      </c>
      <c r="BS642" s="1">
        <v>2693</v>
      </c>
      <c r="BT642" s="1">
        <v>2740</v>
      </c>
      <c r="BU642" s="1">
        <v>1</v>
      </c>
      <c r="BV642" s="1" t="b">
        <v>1</v>
      </c>
    </row>
    <row r="643" spans="1:74" x14ac:dyDescent="0.2">
      <c r="A643" s="1">
        <f>IF(ISERROR(SEARCH(Lookup!B$3,All!G643)),A642,A642+1)</f>
        <v>642</v>
      </c>
      <c r="B643" s="1" t="s">
        <v>3724</v>
      </c>
      <c r="C643" s="1" t="s">
        <v>4106</v>
      </c>
      <c r="D643" s="1" t="s">
        <v>4107</v>
      </c>
      <c r="E643" s="1" t="s">
        <v>671</v>
      </c>
      <c r="F643" s="1" t="s">
        <v>1014</v>
      </c>
      <c r="G643" s="1" t="s">
        <v>1015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1</v>
      </c>
      <c r="S643" s="1">
        <v>0</v>
      </c>
      <c r="T643" s="1">
        <v>7316</v>
      </c>
      <c r="U643" s="1">
        <v>459</v>
      </c>
      <c r="V643" s="3">
        <v>0.71899999999999997</v>
      </c>
      <c r="W643" s="3">
        <v>0.5947713</v>
      </c>
      <c r="X643" s="3">
        <v>0.13700000000000001</v>
      </c>
      <c r="Y643" s="3">
        <v>5.3999999999999999E-2</v>
      </c>
      <c r="Z643" s="1">
        <v>0</v>
      </c>
      <c r="AA643" s="1">
        <v>0</v>
      </c>
      <c r="AB643" s="1">
        <v>1</v>
      </c>
      <c r="AC643" s="1">
        <v>1</v>
      </c>
      <c r="AD643" s="1">
        <v>1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21</v>
      </c>
      <c r="AN643" s="3">
        <v>41.359991206499998</v>
      </c>
      <c r="AO643" s="3">
        <v>-20.359991206499998</v>
      </c>
      <c r="AP643" s="1" t="s">
        <v>6926</v>
      </c>
      <c r="AQ643" s="1">
        <v>221</v>
      </c>
      <c r="AR643" s="1">
        <v>339</v>
      </c>
      <c r="AS643" s="1">
        <v>396</v>
      </c>
      <c r="AT643" s="1">
        <v>528</v>
      </c>
      <c r="AU643" s="1">
        <v>724</v>
      </c>
      <c r="AV643" s="1">
        <v>820</v>
      </c>
      <c r="AW643" s="1">
        <v>948</v>
      </c>
      <c r="AX643" s="1">
        <v>1019</v>
      </c>
      <c r="AY643" s="1">
        <v>1348</v>
      </c>
      <c r="AZ643" s="1">
        <v>1414</v>
      </c>
      <c r="BA643" s="1">
        <v>1466</v>
      </c>
      <c r="BB643" s="1">
        <v>1519</v>
      </c>
      <c r="BC643" s="1">
        <v>1522</v>
      </c>
      <c r="BD643" s="1">
        <v>1530</v>
      </c>
      <c r="BE643" s="1">
        <v>1548</v>
      </c>
      <c r="BF643" s="1">
        <v>1599</v>
      </c>
      <c r="BG643" s="1">
        <v>1741</v>
      </c>
      <c r="BH643" s="1">
        <v>1779</v>
      </c>
      <c r="BI643" s="1">
        <v>1809</v>
      </c>
      <c r="BJ643" s="1">
        <v>1845</v>
      </c>
      <c r="BK643" s="1">
        <v>1860</v>
      </c>
      <c r="BL643" s="1">
        <v>1873</v>
      </c>
      <c r="BM643" s="1">
        <v>1914</v>
      </c>
      <c r="BN643" s="1">
        <v>2003</v>
      </c>
      <c r="BO643" s="1">
        <v>2030</v>
      </c>
      <c r="BP643" s="1">
        <v>2057</v>
      </c>
      <c r="BQ643" s="1">
        <v>2501</v>
      </c>
      <c r="BR643" s="1">
        <v>2637</v>
      </c>
      <c r="BS643" s="1">
        <v>2691</v>
      </c>
      <c r="BT643" s="1">
        <v>2822</v>
      </c>
      <c r="BU643" s="1">
        <v>26</v>
      </c>
      <c r="BV643" s="1" t="b">
        <v>0</v>
      </c>
    </row>
    <row r="644" spans="1:74" x14ac:dyDescent="0.2">
      <c r="A644" s="1">
        <f>IF(ISERROR(SEARCH(Lookup!B$3,All!G644)),A643,A643+1)</f>
        <v>643</v>
      </c>
      <c r="B644" s="1" t="s">
        <v>3305</v>
      </c>
      <c r="C644" s="1" t="s">
        <v>3629</v>
      </c>
      <c r="D644" s="1" t="s">
        <v>4108</v>
      </c>
      <c r="E644" s="1" t="s">
        <v>47</v>
      </c>
      <c r="F644" s="1" t="s">
        <v>67</v>
      </c>
      <c r="G644" s="1" t="s">
        <v>1015</v>
      </c>
      <c r="H644" s="1">
        <v>0</v>
      </c>
      <c r="I644" s="1">
        <v>0</v>
      </c>
      <c r="J644" s="1">
        <v>1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8277</v>
      </c>
      <c r="U644" s="1">
        <v>459</v>
      </c>
      <c r="V644" s="3">
        <v>0.88239999999999996</v>
      </c>
      <c r="W644" s="3">
        <v>0.27015250000000002</v>
      </c>
      <c r="X644" s="3">
        <v>0.14899999999999999</v>
      </c>
      <c r="Y644" s="3">
        <v>0</v>
      </c>
      <c r="Z644" s="1">
        <v>1</v>
      </c>
      <c r="AA644" s="1">
        <v>1</v>
      </c>
      <c r="AB644" s="1">
        <v>1</v>
      </c>
      <c r="AC644" s="1">
        <v>1</v>
      </c>
      <c r="AD644" s="1">
        <v>1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83</v>
      </c>
      <c r="AN644" s="3">
        <v>68.421254512499999</v>
      </c>
      <c r="AO644" s="3">
        <v>14.578745487500001</v>
      </c>
      <c r="AP644" s="1" t="s">
        <v>6925</v>
      </c>
      <c r="AQ644" s="1">
        <v>153</v>
      </c>
      <c r="AR644" s="1">
        <v>206</v>
      </c>
      <c r="AS644" s="1">
        <v>256</v>
      </c>
      <c r="AT644" s="1">
        <v>306</v>
      </c>
      <c r="AU644" s="1">
        <v>319</v>
      </c>
      <c r="AV644" s="1">
        <v>419</v>
      </c>
      <c r="AW644" s="1">
        <v>474</v>
      </c>
      <c r="AX644" s="1">
        <v>705</v>
      </c>
      <c r="AY644" s="1">
        <v>706</v>
      </c>
      <c r="AZ644" s="1">
        <v>728</v>
      </c>
      <c r="BA644" s="1">
        <v>752</v>
      </c>
      <c r="BB644" s="1">
        <v>832</v>
      </c>
      <c r="BC644" s="1">
        <v>1035</v>
      </c>
      <c r="BD644" s="1">
        <v>1301</v>
      </c>
      <c r="BE644" s="1">
        <v>1343</v>
      </c>
      <c r="BF644" s="1">
        <v>1376</v>
      </c>
      <c r="BG644" s="1">
        <v>1408</v>
      </c>
      <c r="BH644" s="1">
        <v>1668</v>
      </c>
      <c r="BI644" s="1">
        <v>1689</v>
      </c>
      <c r="BJ644" s="1">
        <v>1703</v>
      </c>
      <c r="BK644" s="1">
        <v>1797</v>
      </c>
      <c r="BL644" s="1">
        <v>1833</v>
      </c>
      <c r="BM644" s="1">
        <v>1884</v>
      </c>
      <c r="BN644" s="1">
        <v>1887</v>
      </c>
      <c r="BO644" s="1">
        <v>1927</v>
      </c>
      <c r="BP644" s="1">
        <v>2306</v>
      </c>
      <c r="BQ644" s="1">
        <v>2381</v>
      </c>
      <c r="BR644" s="1">
        <v>2382</v>
      </c>
      <c r="BS644" s="1">
        <v>2550</v>
      </c>
      <c r="BT644" s="1">
        <v>2810</v>
      </c>
      <c r="BU644" s="1">
        <v>12</v>
      </c>
      <c r="BV644" s="1" t="b">
        <v>0</v>
      </c>
    </row>
    <row r="645" spans="1:74" x14ac:dyDescent="0.2">
      <c r="A645" s="1">
        <f>IF(ISERROR(SEARCH(Lookup!B$3,All!G645)),A644,A644+1)</f>
        <v>644</v>
      </c>
      <c r="B645" s="1" t="s">
        <v>3724</v>
      </c>
      <c r="C645" s="1" t="s">
        <v>4106</v>
      </c>
      <c r="D645" s="1" t="s">
        <v>4109</v>
      </c>
      <c r="E645" s="1" t="s">
        <v>671</v>
      </c>
      <c r="F645" s="1" t="s">
        <v>1014</v>
      </c>
      <c r="G645" s="1" t="s">
        <v>1016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1</v>
      </c>
      <c r="S645" s="1">
        <v>0</v>
      </c>
      <c r="T645" s="1">
        <v>7316</v>
      </c>
      <c r="U645" s="1">
        <v>654</v>
      </c>
      <c r="V645" s="3">
        <v>0.77980000000000005</v>
      </c>
      <c r="W645" s="3">
        <v>0.5198777</v>
      </c>
      <c r="X645" s="3">
        <v>0.14899999999999999</v>
      </c>
      <c r="Y645" s="3">
        <v>5.8000000000000003E-2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1</v>
      </c>
      <c r="AF645" s="1">
        <v>1</v>
      </c>
      <c r="AG645" s="1">
        <v>1</v>
      </c>
      <c r="AH645" s="1">
        <v>1</v>
      </c>
      <c r="AI645" s="1">
        <v>0</v>
      </c>
      <c r="AJ645" s="1">
        <v>0</v>
      </c>
      <c r="AK645" s="1">
        <v>0</v>
      </c>
      <c r="AL645" s="1">
        <v>0</v>
      </c>
      <c r="AM645" s="1">
        <v>46</v>
      </c>
      <c r="AN645" s="3">
        <v>47.753903538499998</v>
      </c>
      <c r="AO645" s="3">
        <v>-1.7539035384999977</v>
      </c>
      <c r="AP645" s="1" t="s">
        <v>6925</v>
      </c>
      <c r="AQ645" s="1">
        <v>223</v>
      </c>
      <c r="AR645" s="1">
        <v>295</v>
      </c>
      <c r="AS645" s="1">
        <v>491</v>
      </c>
      <c r="AT645" s="1">
        <v>791</v>
      </c>
      <c r="AU645" s="1">
        <v>1006</v>
      </c>
      <c r="AV645" s="1">
        <v>1042</v>
      </c>
      <c r="AW645" s="1">
        <v>1110</v>
      </c>
      <c r="AX645" s="1">
        <v>1229</v>
      </c>
      <c r="AY645" s="1">
        <v>1451</v>
      </c>
      <c r="AZ645" s="1">
        <v>1512</v>
      </c>
      <c r="BA645" s="1">
        <v>1597</v>
      </c>
      <c r="BB645" s="1">
        <v>1810</v>
      </c>
      <c r="BC645" s="1">
        <v>1907</v>
      </c>
      <c r="BD645" s="1">
        <v>1997</v>
      </c>
      <c r="BE645" s="1">
        <v>2112</v>
      </c>
      <c r="BF645" s="1">
        <v>2161</v>
      </c>
      <c r="BG645" s="1">
        <v>2183</v>
      </c>
      <c r="BH645" s="1">
        <v>2185</v>
      </c>
      <c r="BI645" s="1">
        <v>2188</v>
      </c>
      <c r="BJ645" s="1">
        <v>2226</v>
      </c>
      <c r="BK645" s="1">
        <v>2246</v>
      </c>
      <c r="BL645" s="1">
        <v>2249</v>
      </c>
      <c r="BM645" s="1">
        <v>2263</v>
      </c>
      <c r="BN645" s="1">
        <v>2309</v>
      </c>
      <c r="BO645" s="1">
        <v>2314</v>
      </c>
      <c r="BP645" s="1">
        <v>2361</v>
      </c>
      <c r="BQ645" s="1">
        <v>2369</v>
      </c>
      <c r="BR645" s="1">
        <v>2487</v>
      </c>
      <c r="BS645" s="1">
        <v>2646</v>
      </c>
      <c r="BT645" s="1">
        <v>2650</v>
      </c>
      <c r="BU645" s="1">
        <v>16</v>
      </c>
      <c r="BV645" s="1" t="b">
        <v>0</v>
      </c>
    </row>
    <row r="646" spans="1:74" x14ac:dyDescent="0.2">
      <c r="A646" s="1">
        <f>IF(ISERROR(SEARCH(Lookup!B$3,All!G646)),A645,A645+1)</f>
        <v>645</v>
      </c>
      <c r="B646" s="1" t="s">
        <v>3724</v>
      </c>
      <c r="C646" s="1" t="s">
        <v>4106</v>
      </c>
      <c r="D646" s="1" t="s">
        <v>4110</v>
      </c>
      <c r="E646" s="1" t="s">
        <v>671</v>
      </c>
      <c r="F646" s="1" t="s">
        <v>1014</v>
      </c>
      <c r="G646" s="1" t="s">
        <v>1017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1</v>
      </c>
      <c r="S646" s="1">
        <v>0</v>
      </c>
      <c r="T646" s="1">
        <v>7316</v>
      </c>
      <c r="U646" s="1">
        <v>646</v>
      </c>
      <c r="V646" s="3">
        <v>0.81579999999999997</v>
      </c>
      <c r="W646" s="3">
        <v>0.41021669999999999</v>
      </c>
      <c r="X646" s="3">
        <v>0.112</v>
      </c>
      <c r="Y646" s="3">
        <v>4.2000000000000003E-2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1</v>
      </c>
      <c r="AJ646" s="1">
        <v>1</v>
      </c>
      <c r="AK646" s="1">
        <v>1</v>
      </c>
      <c r="AL646" s="1">
        <v>1</v>
      </c>
      <c r="AM646" s="1">
        <v>59</v>
      </c>
      <c r="AN646" s="3">
        <v>58.099517733500001</v>
      </c>
      <c r="AO646" s="3">
        <v>0.90048226649999918</v>
      </c>
      <c r="AP646" s="1" t="s">
        <v>6925</v>
      </c>
      <c r="AQ646" s="1">
        <v>19</v>
      </c>
      <c r="AR646" s="1">
        <v>203</v>
      </c>
      <c r="AS646" s="1">
        <v>271</v>
      </c>
      <c r="AT646" s="1">
        <v>279</v>
      </c>
      <c r="AU646" s="1">
        <v>296</v>
      </c>
      <c r="AV646" s="1">
        <v>395</v>
      </c>
      <c r="AW646" s="1">
        <v>450</v>
      </c>
      <c r="AX646" s="1">
        <v>529</v>
      </c>
      <c r="AY646" s="1">
        <v>756</v>
      </c>
      <c r="AZ646" s="1">
        <v>765</v>
      </c>
      <c r="BA646" s="1">
        <v>879</v>
      </c>
      <c r="BB646" s="1">
        <v>917</v>
      </c>
      <c r="BC646" s="1">
        <v>941</v>
      </c>
      <c r="BD646" s="1">
        <v>1043</v>
      </c>
      <c r="BE646" s="1">
        <v>1066</v>
      </c>
      <c r="BF646" s="1">
        <v>1095</v>
      </c>
      <c r="BG646" s="1">
        <v>1162</v>
      </c>
      <c r="BH646" s="1">
        <v>1217</v>
      </c>
      <c r="BI646" s="1">
        <v>1296</v>
      </c>
      <c r="BJ646" s="1">
        <v>1336</v>
      </c>
      <c r="BK646" s="1">
        <v>1426</v>
      </c>
      <c r="BL646" s="1">
        <v>1440</v>
      </c>
      <c r="BM646" s="1">
        <v>1450</v>
      </c>
      <c r="BN646" s="1">
        <v>1501</v>
      </c>
      <c r="BO646" s="1">
        <v>1520</v>
      </c>
      <c r="BP646" s="1">
        <v>1535</v>
      </c>
      <c r="BQ646" s="1">
        <v>1847</v>
      </c>
      <c r="BR646" s="1">
        <v>1857</v>
      </c>
      <c r="BS646" s="1">
        <v>1869</v>
      </c>
      <c r="BT646" s="1">
        <v>1930</v>
      </c>
      <c r="BU646" s="1">
        <v>16</v>
      </c>
      <c r="BV646" s="1" t="b">
        <v>0</v>
      </c>
    </row>
    <row r="647" spans="1:74" x14ac:dyDescent="0.2">
      <c r="A647" s="1">
        <f>IF(ISERROR(SEARCH(Lookup!B$3,All!G647)),A646,A646+1)</f>
        <v>646</v>
      </c>
      <c r="B647" s="1" t="s">
        <v>3368</v>
      </c>
      <c r="C647" s="1" t="s">
        <v>4051</v>
      </c>
      <c r="D647" s="1" t="s">
        <v>4111</v>
      </c>
      <c r="E647" s="1" t="s">
        <v>149</v>
      </c>
      <c r="F647" s="1" t="s">
        <v>960</v>
      </c>
      <c r="G647" s="1" t="s">
        <v>1018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1</v>
      </c>
      <c r="S647" s="1">
        <v>0</v>
      </c>
      <c r="T647" s="1">
        <v>7316</v>
      </c>
      <c r="U647" s="1">
        <v>377</v>
      </c>
      <c r="V647" s="3">
        <v>0.9708</v>
      </c>
      <c r="W647" s="3">
        <v>0.17506630000000001</v>
      </c>
      <c r="X647" s="3">
        <v>0.11799999999999999</v>
      </c>
      <c r="Y647" s="3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1</v>
      </c>
      <c r="AJ647" s="1">
        <v>1</v>
      </c>
      <c r="AK647" s="1">
        <v>1</v>
      </c>
      <c r="AL647" s="1">
        <v>1</v>
      </c>
      <c r="AM647" s="1">
        <v>66</v>
      </c>
      <c r="AN647" s="3">
        <v>78.202148181500007</v>
      </c>
      <c r="AO647" s="3">
        <v>-12.202148181500007</v>
      </c>
      <c r="AP647" s="1" t="s">
        <v>6925</v>
      </c>
      <c r="AQ647" s="1">
        <v>19</v>
      </c>
      <c r="AR647" s="1">
        <v>58</v>
      </c>
      <c r="AS647" s="1">
        <v>161</v>
      </c>
      <c r="AT647" s="1">
        <v>203</v>
      </c>
      <c r="AU647" s="1">
        <v>279</v>
      </c>
      <c r="AV647" s="1">
        <v>294</v>
      </c>
      <c r="AW647" s="1">
        <v>296</v>
      </c>
      <c r="AX647" s="1">
        <v>380</v>
      </c>
      <c r="AY647" s="1">
        <v>586</v>
      </c>
      <c r="AZ647" s="1">
        <v>675</v>
      </c>
      <c r="BA647" s="1">
        <v>684</v>
      </c>
      <c r="BB647" s="1">
        <v>756</v>
      </c>
      <c r="BC647" s="1">
        <v>879</v>
      </c>
      <c r="BD647" s="1">
        <v>890</v>
      </c>
      <c r="BE647" s="1">
        <v>941</v>
      </c>
      <c r="BF647" s="1">
        <v>1005</v>
      </c>
      <c r="BG647" s="1">
        <v>1066</v>
      </c>
      <c r="BH647" s="1">
        <v>1095</v>
      </c>
      <c r="BI647" s="1">
        <v>1217</v>
      </c>
      <c r="BJ647" s="1">
        <v>1221</v>
      </c>
      <c r="BK647" s="1">
        <v>1289</v>
      </c>
      <c r="BL647" s="1">
        <v>1336</v>
      </c>
      <c r="BM647" s="1">
        <v>1426</v>
      </c>
      <c r="BN647" s="1">
        <v>1450</v>
      </c>
      <c r="BO647" s="1">
        <v>1501</v>
      </c>
      <c r="BP647" s="1">
        <v>1535</v>
      </c>
      <c r="BQ647" s="1">
        <v>1541</v>
      </c>
      <c r="BR647" s="1">
        <v>1602</v>
      </c>
      <c r="BS647" s="1">
        <v>1930</v>
      </c>
      <c r="BT647" s="1">
        <v>2095</v>
      </c>
      <c r="BU647" s="1">
        <v>18</v>
      </c>
      <c r="BV647" s="1" t="b">
        <v>0</v>
      </c>
    </row>
    <row r="648" spans="1:74" x14ac:dyDescent="0.2">
      <c r="A648" s="1">
        <f>IF(ISERROR(SEARCH(Lookup!B$3,All!G648)),A647,A647+1)</f>
        <v>647</v>
      </c>
      <c r="B648" s="1" t="s">
        <v>3655</v>
      </c>
      <c r="C648" s="1" t="s">
        <v>4112</v>
      </c>
      <c r="D648" s="1" t="s">
        <v>4113</v>
      </c>
      <c r="E648" s="1" t="s">
        <v>610</v>
      </c>
      <c r="F648" s="1" t="s">
        <v>1019</v>
      </c>
      <c r="G648" s="1" t="s">
        <v>1020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1</v>
      </c>
      <c r="Q648" s="1">
        <v>0</v>
      </c>
      <c r="R648" s="1">
        <v>0</v>
      </c>
      <c r="S648" s="1">
        <v>0</v>
      </c>
      <c r="T648" s="1">
        <v>7316</v>
      </c>
      <c r="U648" s="1">
        <v>394</v>
      </c>
      <c r="V648" s="3">
        <v>0.92889999999999995</v>
      </c>
      <c r="W648" s="3">
        <v>0.61616159999999998</v>
      </c>
      <c r="X648" s="3">
        <v>0.20599999999999999</v>
      </c>
      <c r="Y648" s="3">
        <v>0</v>
      </c>
      <c r="Z648" s="1">
        <v>0</v>
      </c>
      <c r="AA648" s="1">
        <v>0</v>
      </c>
      <c r="AB648" s="1">
        <v>0</v>
      </c>
      <c r="AC648" s="1">
        <v>1</v>
      </c>
      <c r="AD648" s="1">
        <v>1</v>
      </c>
      <c r="AE648" s="1">
        <v>1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78</v>
      </c>
      <c r="AN648" s="3">
        <v>39.172174507999998</v>
      </c>
      <c r="AO648" s="3">
        <v>38.827825492000002</v>
      </c>
      <c r="AP648" s="1" t="s">
        <v>6929</v>
      </c>
      <c r="AQ648" s="1">
        <v>142</v>
      </c>
      <c r="AR648" s="1">
        <v>260</v>
      </c>
      <c r="AS648" s="1">
        <v>275</v>
      </c>
      <c r="AT648" s="1">
        <v>334</v>
      </c>
      <c r="AU648" s="1">
        <v>444</v>
      </c>
      <c r="AV648" s="1">
        <v>493</v>
      </c>
      <c r="AW648" s="1">
        <v>560</v>
      </c>
      <c r="AX648" s="1">
        <v>849</v>
      </c>
      <c r="AY648" s="1">
        <v>863</v>
      </c>
      <c r="AZ648" s="1">
        <v>869</v>
      </c>
      <c r="BA648" s="1">
        <v>949</v>
      </c>
      <c r="BB648" s="1">
        <v>962</v>
      </c>
      <c r="BC648" s="1">
        <v>1150</v>
      </c>
      <c r="BD648" s="1">
        <v>1158</v>
      </c>
      <c r="BE648" s="1">
        <v>1355</v>
      </c>
      <c r="BF648" s="1">
        <v>1424</v>
      </c>
      <c r="BG648" s="1">
        <v>1465</v>
      </c>
      <c r="BH648" s="1">
        <v>1518</v>
      </c>
      <c r="BI648" s="1">
        <v>1586</v>
      </c>
      <c r="BJ648" s="1">
        <v>1643</v>
      </c>
      <c r="BK648" s="1">
        <v>1665</v>
      </c>
      <c r="BL648" s="1">
        <v>1846</v>
      </c>
      <c r="BM648" s="1">
        <v>1892</v>
      </c>
      <c r="BN648" s="1">
        <v>2148</v>
      </c>
      <c r="BO648" s="1">
        <v>2165</v>
      </c>
      <c r="BP648" s="1">
        <v>2255</v>
      </c>
      <c r="BQ648" s="1">
        <v>2280</v>
      </c>
      <c r="BR648" s="1">
        <v>2298</v>
      </c>
      <c r="BS648" s="1">
        <v>2732</v>
      </c>
      <c r="BT648" s="1">
        <v>2755</v>
      </c>
      <c r="BU648" s="1">
        <v>4</v>
      </c>
      <c r="BV648" s="1" t="b">
        <v>1</v>
      </c>
    </row>
    <row r="649" spans="1:74" x14ac:dyDescent="0.2">
      <c r="A649" s="1">
        <f>IF(ISERROR(SEARCH(Lookup!B$3,All!G649)),A648,A648+1)</f>
        <v>648</v>
      </c>
      <c r="B649" s="1" t="s">
        <v>3655</v>
      </c>
      <c r="C649" s="1" t="s">
        <v>4112</v>
      </c>
      <c r="D649" s="1" t="s">
        <v>4114</v>
      </c>
      <c r="E649" s="1" t="s">
        <v>610</v>
      </c>
      <c r="F649" s="1" t="s">
        <v>1019</v>
      </c>
      <c r="G649" s="1" t="s">
        <v>1021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1</v>
      </c>
      <c r="R649" s="1">
        <v>0</v>
      </c>
      <c r="S649" s="1">
        <v>0</v>
      </c>
      <c r="T649" s="1">
        <v>7316</v>
      </c>
      <c r="U649" s="1">
        <v>587</v>
      </c>
      <c r="V649" s="3">
        <v>0.9506</v>
      </c>
      <c r="W649" s="3">
        <v>0.54003409999999996</v>
      </c>
      <c r="X649" s="3">
        <v>0.16</v>
      </c>
      <c r="Y649" s="3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1</v>
      </c>
      <c r="AJ649" s="1">
        <v>1</v>
      </c>
      <c r="AK649" s="1">
        <v>1</v>
      </c>
      <c r="AL649" s="1">
        <v>1</v>
      </c>
      <c r="AM649" s="1">
        <v>70</v>
      </c>
      <c r="AN649" s="3">
        <v>47.139720120500002</v>
      </c>
      <c r="AO649" s="3">
        <v>22.860279879499998</v>
      </c>
      <c r="AP649" s="1" t="s">
        <v>6927</v>
      </c>
      <c r="AQ649" s="1">
        <v>30</v>
      </c>
      <c r="AR649" s="1">
        <v>139</v>
      </c>
      <c r="AS649" s="1">
        <v>141</v>
      </c>
      <c r="AT649" s="1">
        <v>190</v>
      </c>
      <c r="AU649" s="1">
        <v>290</v>
      </c>
      <c r="AV649" s="1">
        <v>344</v>
      </c>
      <c r="AW649" s="1">
        <v>449</v>
      </c>
      <c r="AX649" s="1">
        <v>482</v>
      </c>
      <c r="AY649" s="1">
        <v>589</v>
      </c>
      <c r="AZ649" s="1">
        <v>601</v>
      </c>
      <c r="BA649" s="1">
        <v>614</v>
      </c>
      <c r="BB649" s="1">
        <v>692</v>
      </c>
      <c r="BC649" s="1">
        <v>695</v>
      </c>
      <c r="BD649" s="1">
        <v>729</v>
      </c>
      <c r="BE649" s="1">
        <v>865</v>
      </c>
      <c r="BF649" s="1">
        <v>918</v>
      </c>
      <c r="BG649" s="1">
        <v>998</v>
      </c>
      <c r="BH649" s="1">
        <v>1048</v>
      </c>
      <c r="BI649" s="1">
        <v>1116</v>
      </c>
      <c r="BJ649" s="1">
        <v>1225</v>
      </c>
      <c r="BK649" s="1">
        <v>1228</v>
      </c>
      <c r="BL649" s="1">
        <v>1267</v>
      </c>
      <c r="BM649" s="1">
        <v>1559</v>
      </c>
      <c r="BN649" s="1">
        <v>1687</v>
      </c>
      <c r="BO649" s="1">
        <v>1701</v>
      </c>
      <c r="BP649" s="1">
        <v>1704</v>
      </c>
      <c r="BQ649" s="1">
        <v>1920</v>
      </c>
      <c r="BR649" s="1">
        <v>1964</v>
      </c>
      <c r="BS649" s="1">
        <v>1992</v>
      </c>
      <c r="BT649" s="1">
        <v>2023</v>
      </c>
      <c r="BU649" s="1">
        <v>5</v>
      </c>
      <c r="BV649" s="1" t="b">
        <v>1</v>
      </c>
    </row>
    <row r="650" spans="1:74" x14ac:dyDescent="0.2">
      <c r="A650" s="1">
        <f>IF(ISERROR(SEARCH(Lookup!B$3,All!G650)),A649,A649+1)</f>
        <v>649</v>
      </c>
      <c r="B650" s="1" t="s">
        <v>3420</v>
      </c>
      <c r="C650" s="1" t="s">
        <v>3574</v>
      </c>
      <c r="D650" s="1" t="s">
        <v>4115</v>
      </c>
      <c r="E650" s="1" t="s">
        <v>123</v>
      </c>
      <c r="F650" s="1" t="s">
        <v>539</v>
      </c>
      <c r="G650" s="1" t="s">
        <v>1022</v>
      </c>
      <c r="H650" s="1">
        <v>0</v>
      </c>
      <c r="I650" s="1">
        <v>1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9326</v>
      </c>
      <c r="U650" s="1">
        <v>507</v>
      </c>
      <c r="V650" s="3">
        <v>0.7732</v>
      </c>
      <c r="W650" s="3">
        <v>0.43195270000000002</v>
      </c>
      <c r="X650" s="3">
        <v>0.105</v>
      </c>
      <c r="Y650" s="3">
        <v>0.13700000000000001</v>
      </c>
      <c r="Z650" s="1">
        <v>1</v>
      </c>
      <c r="AA650" s="1">
        <v>1</v>
      </c>
      <c r="AB650" s="1">
        <v>1</v>
      </c>
      <c r="AC650" s="1">
        <v>1</v>
      </c>
      <c r="AD650" s="1">
        <v>1</v>
      </c>
      <c r="AE650" s="1">
        <v>1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33</v>
      </c>
      <c r="AN650" s="3">
        <v>57.172063413500005</v>
      </c>
      <c r="AO650" s="3">
        <v>-24.172063413500005</v>
      </c>
      <c r="AP650" s="1" t="s">
        <v>6926</v>
      </c>
      <c r="AQ650" s="1">
        <v>5</v>
      </c>
      <c r="AR650" s="1">
        <v>45</v>
      </c>
      <c r="AS650" s="1">
        <v>367</v>
      </c>
      <c r="AT650" s="1">
        <v>402</v>
      </c>
      <c r="AU650" s="1">
        <v>473</v>
      </c>
      <c r="AV650" s="1">
        <v>827</v>
      </c>
      <c r="AW650" s="1">
        <v>934</v>
      </c>
      <c r="AX650" s="1">
        <v>994</v>
      </c>
      <c r="AY650" s="1">
        <v>1020</v>
      </c>
      <c r="AZ650" s="1">
        <v>1027</v>
      </c>
      <c r="BA650" s="1">
        <v>1054</v>
      </c>
      <c r="BB650" s="1">
        <v>1057</v>
      </c>
      <c r="BC650" s="1">
        <v>1119</v>
      </c>
      <c r="BD650" s="1">
        <v>1185</v>
      </c>
      <c r="BE650" s="1">
        <v>1261</v>
      </c>
      <c r="BF650" s="1">
        <v>1269</v>
      </c>
      <c r="BG650" s="1">
        <v>1304</v>
      </c>
      <c r="BH650" s="1">
        <v>1457</v>
      </c>
      <c r="BI650" s="1">
        <v>1580</v>
      </c>
      <c r="BJ650" s="1">
        <v>1604</v>
      </c>
      <c r="BK650" s="1">
        <v>1632</v>
      </c>
      <c r="BL650" s="1">
        <v>1690</v>
      </c>
      <c r="BM650" s="1">
        <v>1692</v>
      </c>
      <c r="BN650" s="1">
        <v>1784</v>
      </c>
      <c r="BO650" s="1">
        <v>1796</v>
      </c>
      <c r="BP650" s="1">
        <v>1912</v>
      </c>
      <c r="BQ650" s="1">
        <v>1925</v>
      </c>
      <c r="BR650" s="1">
        <v>2040</v>
      </c>
      <c r="BS650" s="1">
        <v>2237</v>
      </c>
      <c r="BT650" s="1">
        <v>2643</v>
      </c>
      <c r="BU650" s="1">
        <v>24</v>
      </c>
      <c r="BV650" s="1" t="b">
        <v>0</v>
      </c>
    </row>
    <row r="651" spans="1:74" x14ac:dyDescent="0.2">
      <c r="A651" s="1">
        <f>IF(ISERROR(SEARCH(Lookup!B$3,All!G651)),A650,A650+1)</f>
        <v>650</v>
      </c>
      <c r="B651" s="1" t="s">
        <v>3526</v>
      </c>
      <c r="C651" s="1" t="s">
        <v>3668</v>
      </c>
      <c r="D651" s="1" t="s">
        <v>4116</v>
      </c>
      <c r="E651" s="1" t="s">
        <v>117</v>
      </c>
      <c r="F651" s="1" t="s">
        <v>621</v>
      </c>
      <c r="G651" s="1" t="s">
        <v>1023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1</v>
      </c>
      <c r="R651" s="1">
        <v>0</v>
      </c>
      <c r="S651" s="1">
        <v>0</v>
      </c>
      <c r="T651" s="1">
        <v>7316</v>
      </c>
      <c r="U651" s="1">
        <v>349</v>
      </c>
      <c r="V651" s="3">
        <v>0.84240000000000004</v>
      </c>
      <c r="W651" s="3">
        <v>0.78857140000000003</v>
      </c>
      <c r="X651" s="3">
        <v>0.114</v>
      </c>
      <c r="Y651" s="3">
        <v>1.2999999999999999E-2</v>
      </c>
      <c r="Z651" s="1">
        <v>1</v>
      </c>
      <c r="AA651" s="1">
        <v>1</v>
      </c>
      <c r="AB651" s="1">
        <v>1</v>
      </c>
      <c r="AC651" s="1">
        <v>1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5</v>
      </c>
      <c r="AN651" s="3">
        <v>27.561059156999988</v>
      </c>
      <c r="AO651" s="3">
        <v>-22.561059156999988</v>
      </c>
      <c r="AP651" s="1" t="s">
        <v>6926</v>
      </c>
      <c r="AQ651" s="1">
        <v>105</v>
      </c>
      <c r="AR651" s="1">
        <v>134</v>
      </c>
      <c r="AS651" s="1">
        <v>293</v>
      </c>
      <c r="AT651" s="1">
        <v>300</v>
      </c>
      <c r="AU651" s="1">
        <v>343</v>
      </c>
      <c r="AV651" s="1">
        <v>418</v>
      </c>
      <c r="AW651" s="1">
        <v>583</v>
      </c>
      <c r="AX651" s="1">
        <v>603</v>
      </c>
      <c r="AY651" s="1">
        <v>619</v>
      </c>
      <c r="AZ651" s="1">
        <v>680</v>
      </c>
      <c r="BA651" s="1">
        <v>874</v>
      </c>
      <c r="BB651" s="1">
        <v>978</v>
      </c>
      <c r="BC651" s="1">
        <v>1012</v>
      </c>
      <c r="BD651" s="1">
        <v>1015</v>
      </c>
      <c r="BE651" s="1">
        <v>1166</v>
      </c>
      <c r="BF651" s="1">
        <v>1174</v>
      </c>
      <c r="BG651" s="1">
        <v>1250</v>
      </c>
      <c r="BH651" s="1">
        <v>1258</v>
      </c>
      <c r="BI651" s="1">
        <v>1453</v>
      </c>
      <c r="BJ651" s="1">
        <v>1609</v>
      </c>
      <c r="BK651" s="1">
        <v>1817</v>
      </c>
      <c r="BL651" s="1">
        <v>1827</v>
      </c>
      <c r="BM651" s="1">
        <v>1874</v>
      </c>
      <c r="BN651" s="1">
        <v>1881</v>
      </c>
      <c r="BO651" s="1">
        <v>1895</v>
      </c>
      <c r="BP651" s="1">
        <v>2030</v>
      </c>
      <c r="BQ651" s="1">
        <v>2075</v>
      </c>
      <c r="BR651" s="1">
        <v>2120</v>
      </c>
      <c r="BS651" s="1">
        <v>2472</v>
      </c>
      <c r="BT651" s="1">
        <v>2530</v>
      </c>
      <c r="BU651" s="1">
        <v>31</v>
      </c>
      <c r="BV651" s="1" t="b">
        <v>0</v>
      </c>
    </row>
    <row r="652" spans="1:74" x14ac:dyDescent="0.2">
      <c r="A652" s="1">
        <f>IF(ISERROR(SEARCH(Lookup!B$3,All!G652)),A651,A651+1)</f>
        <v>651</v>
      </c>
      <c r="B652" s="1" t="s">
        <v>3311</v>
      </c>
      <c r="C652" s="1" t="s">
        <v>4061</v>
      </c>
      <c r="D652" s="1" t="s">
        <v>4117</v>
      </c>
      <c r="E652" s="1" t="s">
        <v>64</v>
      </c>
      <c r="F652" s="1" t="s">
        <v>970</v>
      </c>
      <c r="G652" s="1" t="s">
        <v>1024</v>
      </c>
      <c r="H652" s="1">
        <v>0</v>
      </c>
      <c r="I652" s="1">
        <v>0</v>
      </c>
      <c r="J652" s="1">
        <v>0</v>
      </c>
      <c r="K652" s="1">
        <v>1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9116</v>
      </c>
      <c r="U652" s="1">
        <v>530</v>
      </c>
      <c r="V652" s="3">
        <v>0.49619999999999997</v>
      </c>
      <c r="W652" s="3">
        <v>0.17547170000000001</v>
      </c>
      <c r="X652" s="3">
        <v>0.13</v>
      </c>
      <c r="Y652" s="3">
        <v>0.17799999999999999</v>
      </c>
      <c r="Z652" s="1">
        <v>1</v>
      </c>
      <c r="AA652" s="1">
        <v>1</v>
      </c>
      <c r="AB652" s="1">
        <v>1</v>
      </c>
      <c r="AC652" s="1">
        <v>1</v>
      </c>
      <c r="AD652" s="1">
        <v>1</v>
      </c>
      <c r="AE652" s="1">
        <v>1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67</v>
      </c>
      <c r="AN652" s="3">
        <v>74.10081450849998</v>
      </c>
      <c r="AO652" s="3">
        <v>-7.1008145084999796</v>
      </c>
      <c r="AP652" s="1" t="s">
        <v>6925</v>
      </c>
      <c r="AQ652" s="1">
        <v>65</v>
      </c>
      <c r="AR652" s="1">
        <v>355</v>
      </c>
      <c r="AS652" s="1">
        <v>609</v>
      </c>
      <c r="AT652" s="1">
        <v>611</v>
      </c>
      <c r="AU652" s="1">
        <v>940</v>
      </c>
      <c r="AV652" s="1">
        <v>1020</v>
      </c>
      <c r="AW652" s="1">
        <v>1206</v>
      </c>
      <c r="AX652" s="1">
        <v>1223</v>
      </c>
      <c r="AY652" s="1">
        <v>1505</v>
      </c>
      <c r="AZ652" s="1">
        <v>1590</v>
      </c>
      <c r="BA652" s="1">
        <v>1632</v>
      </c>
      <c r="BB652" s="1">
        <v>1728</v>
      </c>
      <c r="BC652" s="1">
        <v>1899</v>
      </c>
      <c r="BD652" s="1">
        <v>1912</v>
      </c>
      <c r="BE652" s="1">
        <v>1975</v>
      </c>
      <c r="BF652" s="1">
        <v>2040</v>
      </c>
      <c r="BG652" s="1">
        <v>2073</v>
      </c>
      <c r="BH652" s="1">
        <v>2119</v>
      </c>
      <c r="BI652" s="1">
        <v>2157</v>
      </c>
      <c r="BJ652" s="1">
        <v>2259</v>
      </c>
      <c r="BK652" s="1">
        <v>2260</v>
      </c>
      <c r="BL652" s="1">
        <v>2261</v>
      </c>
      <c r="BM652" s="1">
        <v>2285</v>
      </c>
      <c r="BN652" s="1">
        <v>2296</v>
      </c>
      <c r="BO652" s="1">
        <v>2313</v>
      </c>
      <c r="BP652" s="1">
        <v>2332</v>
      </c>
      <c r="BQ652" s="1">
        <v>2351</v>
      </c>
      <c r="BR652" s="1">
        <v>2373</v>
      </c>
      <c r="BS652" s="1">
        <v>2376</v>
      </c>
      <c r="BT652" s="1">
        <v>2509</v>
      </c>
      <c r="BU652" s="1">
        <v>23</v>
      </c>
      <c r="BV652" s="1" t="b">
        <v>0</v>
      </c>
    </row>
    <row r="653" spans="1:74" x14ac:dyDescent="0.2">
      <c r="A653" s="1">
        <f>IF(ISERROR(SEARCH(Lookup!B$3,All!G653)),A652,A652+1)</f>
        <v>652</v>
      </c>
      <c r="B653" s="1" t="s">
        <v>3305</v>
      </c>
      <c r="C653" s="1" t="s">
        <v>3412</v>
      </c>
      <c r="D653" s="1" t="s">
        <v>4118</v>
      </c>
      <c r="E653" s="1" t="s">
        <v>47</v>
      </c>
      <c r="F653" s="1" t="s">
        <v>48</v>
      </c>
      <c r="G653" s="1" t="s">
        <v>1025</v>
      </c>
      <c r="H653" s="1">
        <v>1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7660</v>
      </c>
      <c r="U653" s="1">
        <v>519</v>
      </c>
      <c r="V653" s="3">
        <v>3.4700000000000002E-2</v>
      </c>
      <c r="W653" s="3">
        <v>0.74951829999999997</v>
      </c>
      <c r="X653" s="3">
        <v>0.223</v>
      </c>
      <c r="Y653" s="3">
        <v>4.4999999999999998E-2</v>
      </c>
      <c r="Z653" s="1">
        <v>1</v>
      </c>
      <c r="AA653" s="1">
        <v>1</v>
      </c>
      <c r="AB653" s="1">
        <v>1</v>
      </c>
      <c r="AC653" s="1">
        <v>1</v>
      </c>
      <c r="AD653" s="1">
        <v>1</v>
      </c>
      <c r="AE653" s="1">
        <v>1</v>
      </c>
      <c r="AF653" s="1">
        <v>1</v>
      </c>
      <c r="AG653" s="1">
        <v>1</v>
      </c>
      <c r="AH653" s="1">
        <v>1</v>
      </c>
      <c r="AI653" s="1">
        <v>0</v>
      </c>
      <c r="AJ653" s="1">
        <v>0</v>
      </c>
      <c r="AK653" s="1">
        <v>0</v>
      </c>
      <c r="AL653" s="1">
        <v>0</v>
      </c>
      <c r="AM653" s="1">
        <v>7</v>
      </c>
      <c r="AN653" s="3">
        <v>17.619741941499996</v>
      </c>
      <c r="AO653" s="3">
        <v>-10.619741941499996</v>
      </c>
      <c r="AP653" s="1" t="s">
        <v>6925</v>
      </c>
      <c r="AQ653" s="1">
        <v>4</v>
      </c>
      <c r="AR653" s="1">
        <v>47</v>
      </c>
      <c r="AS653" s="1">
        <v>73</v>
      </c>
      <c r="AT653" s="1">
        <v>76</v>
      </c>
      <c r="AU653" s="1">
        <v>196</v>
      </c>
      <c r="AV653" s="1">
        <v>374</v>
      </c>
      <c r="AW653" s="1">
        <v>407</v>
      </c>
      <c r="AX653" s="1">
        <v>662</v>
      </c>
      <c r="AY653" s="1">
        <v>679</v>
      </c>
      <c r="AZ653" s="1">
        <v>775</v>
      </c>
      <c r="BA653" s="1">
        <v>876</v>
      </c>
      <c r="BB653" s="1">
        <v>993</v>
      </c>
      <c r="BC653" s="1">
        <v>1024</v>
      </c>
      <c r="BD653" s="1">
        <v>1033</v>
      </c>
      <c r="BE653" s="1">
        <v>1157</v>
      </c>
      <c r="BF653" s="1">
        <v>1252</v>
      </c>
      <c r="BG653" s="1">
        <v>1260</v>
      </c>
      <c r="BH653" s="1">
        <v>1333</v>
      </c>
      <c r="BI653" s="1">
        <v>1433</v>
      </c>
      <c r="BJ653" s="1">
        <v>1588</v>
      </c>
      <c r="BK653" s="1">
        <v>1616</v>
      </c>
      <c r="BL653" s="1">
        <v>1622</v>
      </c>
      <c r="BM653" s="1">
        <v>1660</v>
      </c>
      <c r="BN653" s="1">
        <v>2062</v>
      </c>
      <c r="BO653" s="1">
        <v>2064</v>
      </c>
      <c r="BP653" s="1">
        <v>2236</v>
      </c>
      <c r="BQ653" s="1">
        <v>2344</v>
      </c>
      <c r="BR653" s="1">
        <v>2364</v>
      </c>
      <c r="BS653" s="1">
        <v>2454</v>
      </c>
      <c r="BT653" s="1">
        <v>2685</v>
      </c>
      <c r="BU653" s="1">
        <v>14</v>
      </c>
      <c r="BV653" s="1" t="b">
        <v>0</v>
      </c>
    </row>
    <row r="654" spans="1:74" x14ac:dyDescent="0.2">
      <c r="A654" s="1">
        <f>IF(ISERROR(SEARCH(Lookup!B$3,All!G654)),A653,A653+1)</f>
        <v>653</v>
      </c>
      <c r="B654" s="1" t="s">
        <v>3311</v>
      </c>
      <c r="C654" s="1" t="s">
        <v>3697</v>
      </c>
      <c r="D654" s="1" t="s">
        <v>4119</v>
      </c>
      <c r="E654" s="1" t="s">
        <v>64</v>
      </c>
      <c r="F654" s="1" t="s">
        <v>291</v>
      </c>
      <c r="G654" s="1" t="s">
        <v>1026</v>
      </c>
      <c r="H654" s="1">
        <v>0</v>
      </c>
      <c r="I654" s="1">
        <v>0</v>
      </c>
      <c r="J654" s="1">
        <v>0</v>
      </c>
      <c r="K654" s="1">
        <v>1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12244</v>
      </c>
      <c r="U654" s="1">
        <v>324</v>
      </c>
      <c r="V654" s="3">
        <v>0.60189999999999999</v>
      </c>
      <c r="W654" s="3">
        <v>0.1049383</v>
      </c>
      <c r="X654" s="3">
        <v>0.17</v>
      </c>
      <c r="Y654" s="3">
        <v>2.5000000000000001E-2</v>
      </c>
      <c r="Z654" s="1">
        <v>1</v>
      </c>
      <c r="AA654" s="1">
        <v>1</v>
      </c>
      <c r="AB654" s="1">
        <v>1</v>
      </c>
      <c r="AC654" s="1">
        <v>1</v>
      </c>
      <c r="AD654" s="1">
        <v>1</v>
      </c>
      <c r="AE654" s="1">
        <v>1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70</v>
      </c>
      <c r="AN654" s="3">
        <v>77.914389041500002</v>
      </c>
      <c r="AO654" s="3">
        <v>-7.9143890415000016</v>
      </c>
      <c r="AP654" s="1" t="s">
        <v>6925</v>
      </c>
      <c r="AQ654" s="1">
        <v>128</v>
      </c>
      <c r="AR654" s="1">
        <v>137</v>
      </c>
      <c r="AS654" s="1">
        <v>360</v>
      </c>
      <c r="AT654" s="1">
        <v>484</v>
      </c>
      <c r="AU654" s="1">
        <v>536</v>
      </c>
      <c r="AV654" s="1">
        <v>605</v>
      </c>
      <c r="AW654" s="1">
        <v>688</v>
      </c>
      <c r="AX654" s="1">
        <v>871</v>
      </c>
      <c r="AY654" s="1">
        <v>942</v>
      </c>
      <c r="AZ654" s="1">
        <v>945</v>
      </c>
      <c r="BA654" s="1">
        <v>1046</v>
      </c>
      <c r="BB654" s="1">
        <v>1108</v>
      </c>
      <c r="BC654" s="1">
        <v>1272</v>
      </c>
      <c r="BD654" s="1">
        <v>1280</v>
      </c>
      <c r="BE654" s="1">
        <v>1291</v>
      </c>
      <c r="BF654" s="1">
        <v>1335</v>
      </c>
      <c r="BG654" s="1">
        <v>1390</v>
      </c>
      <c r="BH654" s="1">
        <v>1458</v>
      </c>
      <c r="BI654" s="1">
        <v>1761</v>
      </c>
      <c r="BJ654" s="1">
        <v>1775</v>
      </c>
      <c r="BK654" s="1">
        <v>1803</v>
      </c>
      <c r="BL654" s="1">
        <v>1815</v>
      </c>
      <c r="BM654" s="1">
        <v>1818</v>
      </c>
      <c r="BN654" s="1">
        <v>1900</v>
      </c>
      <c r="BO654" s="1">
        <v>1915</v>
      </c>
      <c r="BP654" s="1">
        <v>1928</v>
      </c>
      <c r="BQ654" s="1">
        <v>1931</v>
      </c>
      <c r="BR654" s="1">
        <v>1936</v>
      </c>
      <c r="BS654" s="1">
        <v>1966</v>
      </c>
      <c r="BT654" s="1">
        <v>2310</v>
      </c>
      <c r="BU654" s="1">
        <v>28</v>
      </c>
      <c r="BV654" s="1" t="b">
        <v>0</v>
      </c>
    </row>
    <row r="655" spans="1:74" x14ac:dyDescent="0.2">
      <c r="A655" s="1">
        <f>IF(ISERROR(SEARCH(Lookup!B$3,All!G655)),A654,A654+1)</f>
        <v>654</v>
      </c>
      <c r="B655" s="1" t="s">
        <v>3308</v>
      </c>
      <c r="C655" s="1" t="s">
        <v>3512</v>
      </c>
      <c r="D655" s="1" t="s">
        <v>4120</v>
      </c>
      <c r="E655" s="1" t="s">
        <v>193</v>
      </c>
      <c r="F655" s="1" t="s">
        <v>194</v>
      </c>
      <c r="G655" s="1" t="s">
        <v>1027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1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7316</v>
      </c>
      <c r="U655" s="1">
        <v>902</v>
      </c>
      <c r="V655" s="3">
        <v>0.93789999999999996</v>
      </c>
      <c r="W655" s="3">
        <v>0.5</v>
      </c>
      <c r="X655" s="3">
        <v>0.17299999999999999</v>
      </c>
      <c r="Y655" s="3">
        <v>6.0000000000000001E-3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1</v>
      </c>
      <c r="AG655" s="1">
        <v>1</v>
      </c>
      <c r="AH655" s="1">
        <v>1</v>
      </c>
      <c r="AI655" s="1">
        <v>0</v>
      </c>
      <c r="AJ655" s="1">
        <v>0</v>
      </c>
      <c r="AK655" s="1">
        <v>0</v>
      </c>
      <c r="AL655" s="1">
        <v>0</v>
      </c>
      <c r="AM655" s="1">
        <v>57</v>
      </c>
      <c r="AN655" s="3">
        <v>49.832495500000007</v>
      </c>
      <c r="AO655" s="3">
        <v>7.1675044999999926</v>
      </c>
      <c r="AP655" s="1" t="s">
        <v>6925</v>
      </c>
      <c r="AQ655" s="1">
        <v>253</v>
      </c>
      <c r="AR655" s="1">
        <v>269</v>
      </c>
      <c r="AS655" s="1">
        <v>288</v>
      </c>
      <c r="AT655" s="1">
        <v>347</v>
      </c>
      <c r="AU655" s="1">
        <v>1000</v>
      </c>
      <c r="AV655" s="1">
        <v>1065</v>
      </c>
      <c r="AW655" s="1">
        <v>1139</v>
      </c>
      <c r="AX655" s="1">
        <v>1238</v>
      </c>
      <c r="AY655" s="1">
        <v>1700</v>
      </c>
      <c r="AZ655" s="1">
        <v>1717</v>
      </c>
      <c r="BA655" s="1">
        <v>1736</v>
      </c>
      <c r="BB655" s="1">
        <v>1755</v>
      </c>
      <c r="BC655" s="1">
        <v>1764</v>
      </c>
      <c r="BD655" s="1">
        <v>1941</v>
      </c>
      <c r="BE655" s="1">
        <v>2038</v>
      </c>
      <c r="BF655" s="1">
        <v>2052</v>
      </c>
      <c r="BG655" s="1">
        <v>2056</v>
      </c>
      <c r="BH655" s="1">
        <v>2102</v>
      </c>
      <c r="BI655" s="1">
        <v>2121</v>
      </c>
      <c r="BJ655" s="1">
        <v>2128</v>
      </c>
      <c r="BK655" s="1">
        <v>2149</v>
      </c>
      <c r="BL655" s="1">
        <v>2172</v>
      </c>
      <c r="BM655" s="1">
        <v>2184</v>
      </c>
      <c r="BN655" s="1">
        <v>2248</v>
      </c>
      <c r="BO655" s="1">
        <v>2275</v>
      </c>
      <c r="BP655" s="1">
        <v>2459</v>
      </c>
      <c r="BQ655" s="1">
        <v>2484</v>
      </c>
      <c r="BR655" s="1">
        <v>2529</v>
      </c>
      <c r="BS655" s="1">
        <v>2578</v>
      </c>
      <c r="BT655" s="1">
        <v>2674</v>
      </c>
      <c r="BU655" s="1">
        <v>11</v>
      </c>
      <c r="BV655" s="1" t="b">
        <v>0</v>
      </c>
    </row>
    <row r="656" spans="1:74" x14ac:dyDescent="0.2">
      <c r="A656" s="1">
        <f>IF(ISERROR(SEARCH(Lookup!B$3,All!G656)),A655,A655+1)</f>
        <v>655</v>
      </c>
      <c r="B656" s="1" t="s">
        <v>3308</v>
      </c>
      <c r="C656" s="1" t="s">
        <v>3512</v>
      </c>
      <c r="D656" s="1" t="s">
        <v>4121</v>
      </c>
      <c r="E656" s="1" t="s">
        <v>193</v>
      </c>
      <c r="F656" s="1" t="s">
        <v>194</v>
      </c>
      <c r="G656" s="1" t="s">
        <v>1028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1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7316</v>
      </c>
      <c r="U656" s="1">
        <v>1197</v>
      </c>
      <c r="V656" s="3">
        <v>0.93820000000000003</v>
      </c>
      <c r="W656" s="3">
        <v>0.38345859999999998</v>
      </c>
      <c r="X656" s="3">
        <v>0.13200000000000001</v>
      </c>
      <c r="Y656" s="3">
        <v>8.0000000000000002E-3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1</v>
      </c>
      <c r="AJ656" s="1">
        <v>1</v>
      </c>
      <c r="AK656" s="1">
        <v>1</v>
      </c>
      <c r="AL656" s="1">
        <v>1</v>
      </c>
      <c r="AM656" s="1">
        <v>43</v>
      </c>
      <c r="AN656" s="3">
        <v>60.647258992999994</v>
      </c>
      <c r="AO656" s="3">
        <v>-17.647258992999994</v>
      </c>
      <c r="AP656" s="1" t="s">
        <v>6925</v>
      </c>
      <c r="AQ656" s="1">
        <v>149</v>
      </c>
      <c r="AR656" s="1">
        <v>252</v>
      </c>
      <c r="AS656" s="1">
        <v>263</v>
      </c>
      <c r="AT656" s="1">
        <v>287</v>
      </c>
      <c r="AU656" s="1">
        <v>291</v>
      </c>
      <c r="AV656" s="1">
        <v>328</v>
      </c>
      <c r="AW656" s="1">
        <v>337</v>
      </c>
      <c r="AX656" s="1">
        <v>427</v>
      </c>
      <c r="AY656" s="1">
        <v>471</v>
      </c>
      <c r="AZ656" s="1">
        <v>565</v>
      </c>
      <c r="BA656" s="1">
        <v>594</v>
      </c>
      <c r="BB656" s="1">
        <v>741</v>
      </c>
      <c r="BC656" s="1">
        <v>926</v>
      </c>
      <c r="BD656" s="1">
        <v>1053</v>
      </c>
      <c r="BE656" s="1">
        <v>1186</v>
      </c>
      <c r="BF656" s="1">
        <v>1284</v>
      </c>
      <c r="BG656" s="1">
        <v>1323</v>
      </c>
      <c r="BH656" s="1">
        <v>1367</v>
      </c>
      <c r="BI656" s="1">
        <v>1405</v>
      </c>
      <c r="BJ656" s="1">
        <v>1493</v>
      </c>
      <c r="BK656" s="1">
        <v>1579</v>
      </c>
      <c r="BL656" s="1">
        <v>1601</v>
      </c>
      <c r="BM656" s="1">
        <v>1612</v>
      </c>
      <c r="BN656" s="1">
        <v>1656</v>
      </c>
      <c r="BO656" s="1">
        <v>1835</v>
      </c>
      <c r="BP656" s="1">
        <v>1940</v>
      </c>
      <c r="BQ656" s="1">
        <v>2065</v>
      </c>
      <c r="BR656" s="1">
        <v>2111</v>
      </c>
      <c r="BS656" s="1">
        <v>2210</v>
      </c>
      <c r="BT656" s="1">
        <v>2225</v>
      </c>
      <c r="BU656" s="1">
        <v>27</v>
      </c>
      <c r="BV656" s="1" t="b">
        <v>0</v>
      </c>
    </row>
    <row r="657" spans="1:74" x14ac:dyDescent="0.2">
      <c r="A657" s="1">
        <f>IF(ISERROR(SEARCH(Lookup!B$3,All!G657)),A656,A656+1)</f>
        <v>656</v>
      </c>
      <c r="B657" s="1" t="s">
        <v>3420</v>
      </c>
      <c r="C657" s="1" t="s">
        <v>3605</v>
      </c>
      <c r="D657" s="1" t="s">
        <v>4122</v>
      </c>
      <c r="E657" s="1" t="s">
        <v>123</v>
      </c>
      <c r="F657" s="1" t="s">
        <v>143</v>
      </c>
      <c r="G657" s="1" t="s">
        <v>1029</v>
      </c>
      <c r="H657" s="1">
        <v>0</v>
      </c>
      <c r="I657" s="1">
        <v>0</v>
      </c>
      <c r="J657" s="1">
        <v>0</v>
      </c>
      <c r="K657" s="1">
        <v>1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8277</v>
      </c>
      <c r="U657" s="1">
        <v>288</v>
      </c>
      <c r="V657" s="3">
        <v>0.93400000000000005</v>
      </c>
      <c r="W657" s="3">
        <v>0.38194440000000002</v>
      </c>
      <c r="X657" s="3">
        <v>0.17499999999999999</v>
      </c>
      <c r="Y657" s="3">
        <v>6.0000000000000001E-3</v>
      </c>
      <c r="Z657" s="1">
        <v>1</v>
      </c>
      <c r="AA657" s="1">
        <v>1</v>
      </c>
      <c r="AB657" s="1">
        <v>1</v>
      </c>
      <c r="AC657" s="1">
        <v>1</v>
      </c>
      <c r="AD657" s="1">
        <v>1</v>
      </c>
      <c r="AE657" s="1">
        <v>1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38</v>
      </c>
      <c r="AN657" s="3">
        <v>59.219843522000005</v>
      </c>
      <c r="AO657" s="3">
        <v>-21.219843522000005</v>
      </c>
      <c r="AP657" s="1" t="s">
        <v>6926</v>
      </c>
      <c r="AQ657" s="1">
        <v>22</v>
      </c>
      <c r="AR657" s="1">
        <v>51</v>
      </c>
      <c r="AS657" s="1">
        <v>148</v>
      </c>
      <c r="AT657" s="1">
        <v>304</v>
      </c>
      <c r="AU657" s="1">
        <v>416</v>
      </c>
      <c r="AV657" s="1">
        <v>527</v>
      </c>
      <c r="AW657" s="1">
        <v>545</v>
      </c>
      <c r="AX657" s="1">
        <v>689</v>
      </c>
      <c r="AY657" s="1">
        <v>706</v>
      </c>
      <c r="AZ657" s="1">
        <v>762</v>
      </c>
      <c r="BA657" s="1">
        <v>806</v>
      </c>
      <c r="BB657" s="1">
        <v>868</v>
      </c>
      <c r="BC657" s="1">
        <v>1049</v>
      </c>
      <c r="BD657" s="1">
        <v>1075</v>
      </c>
      <c r="BE657" s="1">
        <v>1262</v>
      </c>
      <c r="BF657" s="1">
        <v>1265</v>
      </c>
      <c r="BG657" s="1">
        <v>1365</v>
      </c>
      <c r="BH657" s="1">
        <v>1380</v>
      </c>
      <c r="BI657" s="1">
        <v>1620</v>
      </c>
      <c r="BJ657" s="1">
        <v>1812</v>
      </c>
      <c r="BK657" s="1">
        <v>1888</v>
      </c>
      <c r="BL657" s="1">
        <v>1902</v>
      </c>
      <c r="BM657" s="1">
        <v>1967</v>
      </c>
      <c r="BN657" s="1">
        <v>1977</v>
      </c>
      <c r="BO657" s="1">
        <v>2070</v>
      </c>
      <c r="BP657" s="1">
        <v>2126</v>
      </c>
      <c r="BQ657" s="1">
        <v>2234</v>
      </c>
      <c r="BR657" s="1">
        <v>2252</v>
      </c>
      <c r="BS657" s="1">
        <v>2535</v>
      </c>
      <c r="BT657" s="1">
        <v>2805</v>
      </c>
      <c r="BU657" s="1">
        <v>26</v>
      </c>
      <c r="BV657" s="1" t="b">
        <v>0</v>
      </c>
    </row>
    <row r="658" spans="1:74" x14ac:dyDescent="0.2">
      <c r="A658" s="1">
        <f>IF(ISERROR(SEARCH(Lookup!B$3,All!G658)),A657,A657+1)</f>
        <v>657</v>
      </c>
      <c r="B658" s="1" t="s">
        <v>3526</v>
      </c>
      <c r="C658" s="1" t="s">
        <v>3603</v>
      </c>
      <c r="D658" s="1" t="s">
        <v>4123</v>
      </c>
      <c r="E658" s="1" t="s">
        <v>117</v>
      </c>
      <c r="F658" s="1" t="s">
        <v>141</v>
      </c>
      <c r="G658" s="1" t="s">
        <v>1029</v>
      </c>
      <c r="H658" s="1">
        <v>0</v>
      </c>
      <c r="I658" s="1">
        <v>0</v>
      </c>
      <c r="J658" s="1">
        <v>1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7930</v>
      </c>
      <c r="U658" s="1">
        <v>125</v>
      </c>
      <c r="V658" s="3">
        <v>0.45600000000000002</v>
      </c>
      <c r="W658" s="3">
        <v>0.73049649999999999</v>
      </c>
      <c r="X658" s="3">
        <v>0</v>
      </c>
      <c r="Y658" s="3">
        <v>3.7999999999999999E-2</v>
      </c>
      <c r="Z658" s="1">
        <v>1</v>
      </c>
      <c r="AA658" s="1">
        <v>1</v>
      </c>
      <c r="AB658" s="1">
        <v>1</v>
      </c>
      <c r="AC658" s="1">
        <v>1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49</v>
      </c>
      <c r="AN658" s="3">
        <v>31.789768232500005</v>
      </c>
      <c r="AO658" s="3">
        <v>17.210231767499995</v>
      </c>
      <c r="AP658" s="1" t="s">
        <v>6925</v>
      </c>
      <c r="AQ658" s="1">
        <v>42</v>
      </c>
      <c r="AR658" s="1">
        <v>131</v>
      </c>
      <c r="AS658" s="1">
        <v>152</v>
      </c>
      <c r="AT658" s="1">
        <v>361</v>
      </c>
      <c r="AU658" s="1">
        <v>475</v>
      </c>
      <c r="AV658" s="1">
        <v>566</v>
      </c>
      <c r="AW658" s="1">
        <v>598</v>
      </c>
      <c r="AX658" s="1">
        <v>859</v>
      </c>
      <c r="AY658" s="1">
        <v>985</v>
      </c>
      <c r="AZ658" s="1">
        <v>1085</v>
      </c>
      <c r="BA658" s="1">
        <v>1096</v>
      </c>
      <c r="BB658" s="1">
        <v>1156</v>
      </c>
      <c r="BC658" s="1">
        <v>1183</v>
      </c>
      <c r="BD658" s="1">
        <v>1211</v>
      </c>
      <c r="BE658" s="1">
        <v>1340</v>
      </c>
      <c r="BF658" s="1">
        <v>1437</v>
      </c>
      <c r="BG658" s="1">
        <v>1443</v>
      </c>
      <c r="BH658" s="1">
        <v>1468</v>
      </c>
      <c r="BI658" s="1">
        <v>1496</v>
      </c>
      <c r="BJ658" s="1">
        <v>1537</v>
      </c>
      <c r="BK658" s="1">
        <v>1566</v>
      </c>
      <c r="BL658" s="1">
        <v>1605</v>
      </c>
      <c r="BM658" s="1">
        <v>1685</v>
      </c>
      <c r="BN658" s="1">
        <v>1740</v>
      </c>
      <c r="BO658" s="1">
        <v>1894</v>
      </c>
      <c r="BP658" s="1">
        <v>2405</v>
      </c>
      <c r="BQ658" s="1">
        <v>2450</v>
      </c>
      <c r="BR658" s="1">
        <v>2522</v>
      </c>
      <c r="BS658" s="1">
        <v>2576</v>
      </c>
      <c r="BT658" s="1">
        <v>2770</v>
      </c>
      <c r="BU658" s="1">
        <v>10</v>
      </c>
      <c r="BV658" s="1" t="b">
        <v>1</v>
      </c>
    </row>
    <row r="659" spans="1:74" x14ac:dyDescent="0.2">
      <c r="A659" s="1">
        <f>IF(ISERROR(SEARCH(Lookup!B$3,All!G659)),A658,A658+1)</f>
        <v>658</v>
      </c>
      <c r="B659" s="1" t="s">
        <v>3359</v>
      </c>
      <c r="C659" s="1" t="s">
        <v>4124</v>
      </c>
      <c r="D659" s="1" t="s">
        <v>4125</v>
      </c>
      <c r="E659" s="1" t="s">
        <v>364</v>
      </c>
      <c r="F659" s="1" t="s">
        <v>1030</v>
      </c>
      <c r="G659" s="1" t="s">
        <v>1031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1</v>
      </c>
      <c r="S659" s="1">
        <v>0</v>
      </c>
      <c r="T659" s="1">
        <v>7443</v>
      </c>
      <c r="U659" s="1">
        <v>78</v>
      </c>
      <c r="V659" s="3">
        <v>0.52559999999999996</v>
      </c>
      <c r="W659" s="3">
        <v>0.41025640000000002</v>
      </c>
      <c r="X659" s="3">
        <v>0.08</v>
      </c>
      <c r="Y659" s="3">
        <v>0.02</v>
      </c>
      <c r="Z659" s="1">
        <v>1</v>
      </c>
      <c r="AA659" s="1">
        <v>1</v>
      </c>
      <c r="AB659" s="1">
        <v>1</v>
      </c>
      <c r="AC659" s="1">
        <v>1</v>
      </c>
      <c r="AD659" s="1">
        <v>1</v>
      </c>
      <c r="AE659" s="1">
        <v>1</v>
      </c>
      <c r="AF659" s="1">
        <v>1</v>
      </c>
      <c r="AG659" s="1">
        <v>1</v>
      </c>
      <c r="AH659" s="1">
        <v>1</v>
      </c>
      <c r="AI659" s="1">
        <v>0</v>
      </c>
      <c r="AJ659" s="1">
        <v>0</v>
      </c>
      <c r="AK659" s="1">
        <v>0</v>
      </c>
      <c r="AL659" s="1">
        <v>0</v>
      </c>
      <c r="AM659" s="1">
        <v>61</v>
      </c>
      <c r="AN659" s="3">
        <v>55.451511081999996</v>
      </c>
      <c r="AO659" s="3">
        <v>5.5484889180000039</v>
      </c>
      <c r="AP659" s="1" t="s">
        <v>6925</v>
      </c>
      <c r="AQ659" s="1">
        <v>80</v>
      </c>
      <c r="AR659" s="1">
        <v>198</v>
      </c>
      <c r="AS659" s="1">
        <v>423</v>
      </c>
      <c r="AT659" s="1">
        <v>515</v>
      </c>
      <c r="AU659" s="1">
        <v>562</v>
      </c>
      <c r="AV659" s="1">
        <v>737</v>
      </c>
      <c r="AW659" s="1">
        <v>808</v>
      </c>
      <c r="AX659" s="1">
        <v>893</v>
      </c>
      <c r="AY659" s="1">
        <v>939</v>
      </c>
      <c r="AZ659" s="1">
        <v>1018</v>
      </c>
      <c r="BA659" s="1">
        <v>1078</v>
      </c>
      <c r="BB659" s="1">
        <v>1160</v>
      </c>
      <c r="BC659" s="1">
        <v>1290</v>
      </c>
      <c r="BD659" s="1">
        <v>1306</v>
      </c>
      <c r="BE659" s="1">
        <v>1436</v>
      </c>
      <c r="BF659" s="1">
        <v>1466</v>
      </c>
      <c r="BG659" s="1">
        <v>1533</v>
      </c>
      <c r="BH659" s="1">
        <v>1596</v>
      </c>
      <c r="BI659" s="1">
        <v>1639</v>
      </c>
      <c r="BJ659" s="1">
        <v>2012</v>
      </c>
      <c r="BK659" s="1">
        <v>2015</v>
      </c>
      <c r="BL659" s="1">
        <v>2175</v>
      </c>
      <c r="BM659" s="1">
        <v>2209</v>
      </c>
      <c r="BN659" s="1">
        <v>2222</v>
      </c>
      <c r="BO659" s="1">
        <v>2426</v>
      </c>
      <c r="BP659" s="1">
        <v>2439</v>
      </c>
      <c r="BQ659" s="1">
        <v>2585</v>
      </c>
      <c r="BR659" s="1">
        <v>2627</v>
      </c>
      <c r="BS659" s="1">
        <v>2683</v>
      </c>
      <c r="BT659" s="1">
        <v>2764</v>
      </c>
      <c r="BU659" s="1">
        <v>14</v>
      </c>
      <c r="BV659" s="1" t="b">
        <v>0</v>
      </c>
    </row>
    <row r="660" spans="1:74" x14ac:dyDescent="0.2">
      <c r="A660" s="1">
        <f>IF(ISERROR(SEARCH(Lookup!B$3,All!G660)),A659,A659+1)</f>
        <v>659</v>
      </c>
      <c r="B660" s="1" t="s">
        <v>3305</v>
      </c>
      <c r="C660" s="1" t="s">
        <v>4126</v>
      </c>
      <c r="D660" s="1" t="s">
        <v>4127</v>
      </c>
      <c r="E660" s="1" t="s">
        <v>47</v>
      </c>
      <c r="F660" s="1" t="s">
        <v>1032</v>
      </c>
      <c r="G660" s="1" t="s">
        <v>1033</v>
      </c>
      <c r="H660" s="1">
        <v>0</v>
      </c>
      <c r="I660" s="1">
        <v>0</v>
      </c>
      <c r="J660" s="1">
        <v>0</v>
      </c>
      <c r="K660" s="1">
        <v>1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8794</v>
      </c>
      <c r="U660" s="1">
        <v>452</v>
      </c>
      <c r="V660" s="3">
        <v>0.92920000000000003</v>
      </c>
      <c r="W660" s="3">
        <v>8.1858399999999998E-2</v>
      </c>
      <c r="X660" s="3">
        <v>0.109</v>
      </c>
      <c r="Y660" s="3">
        <v>2E-3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1</v>
      </c>
      <c r="AG660" s="1">
        <v>1</v>
      </c>
      <c r="AH660" s="1">
        <v>1</v>
      </c>
      <c r="AI660" s="1">
        <v>0</v>
      </c>
      <c r="AJ660" s="1">
        <v>0</v>
      </c>
      <c r="AK660" s="1">
        <v>0</v>
      </c>
      <c r="AL660" s="1">
        <v>0</v>
      </c>
      <c r="AM660" s="1">
        <v>77</v>
      </c>
      <c r="AN660" s="3">
        <v>85.536594092000001</v>
      </c>
      <c r="AO660" s="3">
        <v>-8.5365940920000014</v>
      </c>
      <c r="AP660" s="1" t="s">
        <v>6925</v>
      </c>
      <c r="AQ660" s="1">
        <v>43</v>
      </c>
      <c r="AR660" s="1">
        <v>180</v>
      </c>
      <c r="AS660" s="1">
        <v>302</v>
      </c>
      <c r="AT660" s="1">
        <v>321</v>
      </c>
      <c r="AU660" s="1">
        <v>553</v>
      </c>
      <c r="AV660" s="1">
        <v>702</v>
      </c>
      <c r="AW660" s="1">
        <v>886</v>
      </c>
      <c r="AX660" s="1">
        <v>896</v>
      </c>
      <c r="AY660" s="1">
        <v>1125</v>
      </c>
      <c r="AZ660" s="1">
        <v>1292</v>
      </c>
      <c r="BA660" s="1">
        <v>1312</v>
      </c>
      <c r="BB660" s="1">
        <v>1401</v>
      </c>
      <c r="BC660" s="1">
        <v>1439</v>
      </c>
      <c r="BD660" s="1">
        <v>1678</v>
      </c>
      <c r="BE660" s="1">
        <v>1767</v>
      </c>
      <c r="BF660" s="1">
        <v>1772</v>
      </c>
      <c r="BG660" s="1">
        <v>1780</v>
      </c>
      <c r="BH660" s="1">
        <v>2078</v>
      </c>
      <c r="BI660" s="1">
        <v>2132</v>
      </c>
      <c r="BJ660" s="1">
        <v>2174</v>
      </c>
      <c r="BK660" s="1">
        <v>2178</v>
      </c>
      <c r="BL660" s="1">
        <v>2334</v>
      </c>
      <c r="BM660" s="1">
        <v>2380</v>
      </c>
      <c r="BN660" s="1">
        <v>2394</v>
      </c>
      <c r="BO660" s="1">
        <v>2407</v>
      </c>
      <c r="BP660" s="1">
        <v>2503</v>
      </c>
      <c r="BQ660" s="1">
        <v>2519</v>
      </c>
      <c r="BR660" s="1">
        <v>2614</v>
      </c>
      <c r="BS660" s="1">
        <v>2752</v>
      </c>
      <c r="BT660" s="1">
        <v>2787</v>
      </c>
      <c r="BU660" s="1">
        <v>24</v>
      </c>
      <c r="BV660" s="1" t="b">
        <v>0</v>
      </c>
    </row>
    <row r="661" spans="1:74" x14ac:dyDescent="0.2">
      <c r="A661" s="1">
        <f>IF(ISERROR(SEARCH(Lookup!B$3,All!G661)),A660,A660+1)</f>
        <v>660</v>
      </c>
      <c r="B661" s="1" t="s">
        <v>3305</v>
      </c>
      <c r="C661" s="1" t="s">
        <v>4126</v>
      </c>
      <c r="D661" s="1" t="s">
        <v>4128</v>
      </c>
      <c r="E661" s="1" t="s">
        <v>47</v>
      </c>
      <c r="F661" s="1" t="s">
        <v>1032</v>
      </c>
      <c r="G661" s="1" t="s">
        <v>1034</v>
      </c>
      <c r="H661" s="1">
        <v>0</v>
      </c>
      <c r="I661" s="1">
        <v>0</v>
      </c>
      <c r="J661" s="1">
        <v>0</v>
      </c>
      <c r="K661" s="1">
        <v>1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8794</v>
      </c>
      <c r="U661" s="1">
        <v>649</v>
      </c>
      <c r="V661" s="3">
        <v>0.91830000000000001</v>
      </c>
      <c r="W661" s="3">
        <v>4.9306599999999999E-2</v>
      </c>
      <c r="X661" s="3">
        <v>9.0999999999999998E-2</v>
      </c>
      <c r="Y661" s="3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1</v>
      </c>
      <c r="AJ661" s="1">
        <v>1</v>
      </c>
      <c r="AK661" s="1">
        <v>1</v>
      </c>
      <c r="AL661" s="1">
        <v>1</v>
      </c>
      <c r="AM661" s="1">
        <v>92</v>
      </c>
      <c r="AN661" s="3">
        <v>88.620502732999995</v>
      </c>
      <c r="AO661" s="3">
        <v>3.379497267000005</v>
      </c>
      <c r="AP661" s="1" t="s">
        <v>6925</v>
      </c>
      <c r="AQ661" s="1">
        <v>24</v>
      </c>
      <c r="AR661" s="1">
        <v>28</v>
      </c>
      <c r="AS661" s="1">
        <v>127</v>
      </c>
      <c r="AT661" s="1">
        <v>166</v>
      </c>
      <c r="AU661" s="1">
        <v>205</v>
      </c>
      <c r="AV661" s="1">
        <v>225</v>
      </c>
      <c r="AW661" s="1">
        <v>285</v>
      </c>
      <c r="AX661" s="1">
        <v>400</v>
      </c>
      <c r="AY661" s="1">
        <v>446</v>
      </c>
      <c r="AZ661" s="1">
        <v>488</v>
      </c>
      <c r="BA661" s="1">
        <v>544</v>
      </c>
      <c r="BB661" s="1">
        <v>554</v>
      </c>
      <c r="BC661" s="1">
        <v>567</v>
      </c>
      <c r="BD661" s="1">
        <v>686</v>
      </c>
      <c r="BE661" s="1">
        <v>772</v>
      </c>
      <c r="BF661" s="1">
        <v>898</v>
      </c>
      <c r="BG661" s="1">
        <v>913</v>
      </c>
      <c r="BH661" s="1">
        <v>1005</v>
      </c>
      <c r="BI661" s="1">
        <v>1221</v>
      </c>
      <c r="BJ661" s="1">
        <v>1289</v>
      </c>
      <c r="BK661" s="1">
        <v>1382</v>
      </c>
      <c r="BL661" s="1">
        <v>1495</v>
      </c>
      <c r="BM661" s="1">
        <v>1587</v>
      </c>
      <c r="BN661" s="1">
        <v>1996</v>
      </c>
      <c r="BO661" s="1">
        <v>2026</v>
      </c>
      <c r="BP661" s="1">
        <v>2046</v>
      </c>
      <c r="BQ661" s="1">
        <v>2104</v>
      </c>
      <c r="BR661" s="1">
        <v>2133</v>
      </c>
      <c r="BS661" s="1">
        <v>2480</v>
      </c>
      <c r="BT661" s="1">
        <v>2727</v>
      </c>
      <c r="BU661" s="1">
        <v>4</v>
      </c>
      <c r="BV661" s="1" t="b">
        <v>1</v>
      </c>
    </row>
    <row r="662" spans="1:74" x14ac:dyDescent="0.2">
      <c r="A662" s="1">
        <f>IF(ISERROR(SEARCH(Lookup!B$3,All!G662)),A661,A661+1)</f>
        <v>661</v>
      </c>
      <c r="B662" s="1" t="s">
        <v>3305</v>
      </c>
      <c r="C662" s="1" t="s">
        <v>3384</v>
      </c>
      <c r="D662" s="1" t="s">
        <v>4129</v>
      </c>
      <c r="E662" s="1" t="s">
        <v>47</v>
      </c>
      <c r="F662" s="1" t="s">
        <v>382</v>
      </c>
      <c r="G662" s="1" t="s">
        <v>1035</v>
      </c>
      <c r="H662" s="1">
        <v>0</v>
      </c>
      <c r="I662" s="1">
        <v>0</v>
      </c>
      <c r="J662" s="1">
        <v>0</v>
      </c>
      <c r="K662" s="1">
        <v>1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10184</v>
      </c>
      <c r="U662" s="1">
        <v>1619</v>
      </c>
      <c r="V662" s="3">
        <v>0.85729999999999995</v>
      </c>
      <c r="W662" s="3">
        <v>6.8560800000000005E-2</v>
      </c>
      <c r="X662" s="3">
        <v>8.8999999999999996E-2</v>
      </c>
      <c r="Y662" s="3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1</v>
      </c>
      <c r="AJ662" s="1">
        <v>1</v>
      </c>
      <c r="AK662" s="1">
        <v>1</v>
      </c>
      <c r="AL662" s="1">
        <v>1</v>
      </c>
      <c r="AM662" s="1">
        <v>94</v>
      </c>
      <c r="AN662" s="3">
        <v>86.405750904000001</v>
      </c>
      <c r="AO662" s="3">
        <v>7.5942490959999986</v>
      </c>
      <c r="AP662" s="1" t="s">
        <v>6925</v>
      </c>
      <c r="AQ662" s="1">
        <v>127</v>
      </c>
      <c r="AR662" s="1">
        <v>510</v>
      </c>
      <c r="AS662" s="1">
        <v>526</v>
      </c>
      <c r="AT662" s="1">
        <v>554</v>
      </c>
      <c r="AU662" s="1">
        <v>574</v>
      </c>
      <c r="AV662" s="1">
        <v>875</v>
      </c>
      <c r="AW662" s="1">
        <v>898</v>
      </c>
      <c r="AX662" s="1">
        <v>913</v>
      </c>
      <c r="AY662" s="1">
        <v>1091</v>
      </c>
      <c r="AZ662" s="1">
        <v>1169</v>
      </c>
      <c r="BA662" s="1">
        <v>1188</v>
      </c>
      <c r="BB662" s="1">
        <v>1214</v>
      </c>
      <c r="BC662" s="1">
        <v>1393</v>
      </c>
      <c r="BD662" s="1">
        <v>1587</v>
      </c>
      <c r="BE662" s="1">
        <v>1589</v>
      </c>
      <c r="BF662" s="1">
        <v>1631</v>
      </c>
      <c r="BG662" s="1">
        <v>1743</v>
      </c>
      <c r="BH662" s="1">
        <v>1829</v>
      </c>
      <c r="BI662" s="1">
        <v>1835</v>
      </c>
      <c r="BJ662" s="1">
        <v>1866</v>
      </c>
      <c r="BK662" s="1">
        <v>1929</v>
      </c>
      <c r="BL662" s="1">
        <v>1949</v>
      </c>
      <c r="BM662" s="1">
        <v>1996</v>
      </c>
      <c r="BN662" s="1">
        <v>2019</v>
      </c>
      <c r="BO662" s="1">
        <v>2046</v>
      </c>
      <c r="BP662" s="1">
        <v>2054</v>
      </c>
      <c r="BQ662" s="1">
        <v>2085</v>
      </c>
      <c r="BR662" s="1">
        <v>2168</v>
      </c>
      <c r="BS662" s="1">
        <v>2658</v>
      </c>
      <c r="BT662" s="1">
        <v>2668</v>
      </c>
      <c r="BU662" s="1">
        <v>1</v>
      </c>
      <c r="BV662" s="1" t="b">
        <v>1</v>
      </c>
    </row>
    <row r="663" spans="1:74" x14ac:dyDescent="0.2">
      <c r="A663" s="1">
        <f>IF(ISERROR(SEARCH(Lookup!B$3,All!G663)),A662,A662+1)</f>
        <v>662</v>
      </c>
      <c r="B663" s="1" t="s">
        <v>3305</v>
      </c>
      <c r="C663" s="1" t="s">
        <v>3412</v>
      </c>
      <c r="D663" s="1" t="s">
        <v>4130</v>
      </c>
      <c r="E663" s="1" t="s">
        <v>47</v>
      </c>
      <c r="F663" s="1" t="s">
        <v>48</v>
      </c>
      <c r="G663" s="1" t="s">
        <v>1036</v>
      </c>
      <c r="H663" s="1">
        <v>1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7660</v>
      </c>
      <c r="U663" s="1">
        <v>628</v>
      </c>
      <c r="V663" s="3">
        <v>3.2000000000000002E-3</v>
      </c>
      <c r="W663" s="3">
        <v>0.84260729999999995</v>
      </c>
      <c r="X663" s="3">
        <v>0.17699999999999999</v>
      </c>
      <c r="Y663" s="3">
        <v>0</v>
      </c>
      <c r="Z663" s="1">
        <v>1</v>
      </c>
      <c r="AA663" s="1">
        <v>1</v>
      </c>
      <c r="AB663" s="1">
        <v>1</v>
      </c>
      <c r="AC663" s="1">
        <v>1</v>
      </c>
      <c r="AD663" s="1">
        <v>1</v>
      </c>
      <c r="AE663" s="1">
        <v>1</v>
      </c>
      <c r="AF663" s="1">
        <v>1</v>
      </c>
      <c r="AG663" s="1">
        <v>1</v>
      </c>
      <c r="AH663" s="1">
        <v>1</v>
      </c>
      <c r="AI663" s="1">
        <v>0</v>
      </c>
      <c r="AJ663" s="1">
        <v>0</v>
      </c>
      <c r="AK663" s="1">
        <v>0</v>
      </c>
      <c r="AL663" s="1">
        <v>0</v>
      </c>
      <c r="AM663" s="1">
        <v>3</v>
      </c>
      <c r="AN663" s="3">
        <v>10.808165386500011</v>
      </c>
      <c r="AO663" s="3">
        <v>-7.8081653865000114</v>
      </c>
      <c r="AP663" s="1" t="s">
        <v>6925</v>
      </c>
      <c r="AQ663" s="1">
        <v>4</v>
      </c>
      <c r="AR663" s="1">
        <v>47</v>
      </c>
      <c r="AS663" s="1">
        <v>73</v>
      </c>
      <c r="AT663" s="1">
        <v>76</v>
      </c>
      <c r="AU663" s="1">
        <v>196</v>
      </c>
      <c r="AV663" s="1">
        <v>374</v>
      </c>
      <c r="AW663" s="1">
        <v>407</v>
      </c>
      <c r="AX663" s="1">
        <v>412</v>
      </c>
      <c r="AY663" s="1">
        <v>652</v>
      </c>
      <c r="AZ663" s="1">
        <v>679</v>
      </c>
      <c r="BA663" s="1">
        <v>775</v>
      </c>
      <c r="BB663" s="1">
        <v>876</v>
      </c>
      <c r="BC663" s="1">
        <v>885</v>
      </c>
      <c r="BD663" s="1">
        <v>993</v>
      </c>
      <c r="BE663" s="1">
        <v>1024</v>
      </c>
      <c r="BF663" s="1">
        <v>1033</v>
      </c>
      <c r="BG663" s="1">
        <v>1154</v>
      </c>
      <c r="BH663" s="1">
        <v>1157</v>
      </c>
      <c r="BI663" s="1">
        <v>1333</v>
      </c>
      <c r="BJ663" s="1">
        <v>1433</v>
      </c>
      <c r="BK663" s="1">
        <v>1492</v>
      </c>
      <c r="BL663" s="1">
        <v>1588</v>
      </c>
      <c r="BM663" s="1">
        <v>1660</v>
      </c>
      <c r="BN663" s="1">
        <v>2064</v>
      </c>
      <c r="BO663" s="1">
        <v>2236</v>
      </c>
      <c r="BP663" s="1">
        <v>2344</v>
      </c>
      <c r="BQ663" s="1">
        <v>2364</v>
      </c>
      <c r="BR663" s="1">
        <v>2543</v>
      </c>
      <c r="BS663" s="1">
        <v>2800</v>
      </c>
      <c r="BT663" s="1">
        <v>2824</v>
      </c>
      <c r="BU663" s="1">
        <v>28</v>
      </c>
      <c r="BV663" s="1" t="b">
        <v>0</v>
      </c>
    </row>
    <row r="664" spans="1:74" x14ac:dyDescent="0.2">
      <c r="A664" s="1">
        <f>IF(ISERROR(SEARCH(Lookup!B$3,All!G664)),A663,A663+1)</f>
        <v>663</v>
      </c>
      <c r="B664" s="1" t="s">
        <v>3526</v>
      </c>
      <c r="C664" s="1" t="s">
        <v>4131</v>
      </c>
      <c r="D664" s="1" t="s">
        <v>4132</v>
      </c>
      <c r="E664" s="1" t="s">
        <v>117</v>
      </c>
      <c r="F664" s="1" t="s">
        <v>1037</v>
      </c>
      <c r="G664" s="1" t="s">
        <v>1038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1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7316</v>
      </c>
      <c r="U664" s="1">
        <v>718</v>
      </c>
      <c r="V664" s="3">
        <v>0.90810000000000002</v>
      </c>
      <c r="W664" s="3">
        <v>0.1671309</v>
      </c>
      <c r="X664" s="3">
        <v>7.0999999999999994E-2</v>
      </c>
      <c r="Y664" s="3">
        <v>1E-3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1</v>
      </c>
      <c r="AG664" s="1">
        <v>1</v>
      </c>
      <c r="AH664" s="1">
        <v>1</v>
      </c>
      <c r="AI664" s="1">
        <v>0</v>
      </c>
      <c r="AJ664" s="1">
        <v>0</v>
      </c>
      <c r="AK664" s="1">
        <v>0</v>
      </c>
      <c r="AL664" s="1">
        <v>0</v>
      </c>
      <c r="AM664" s="1">
        <v>72</v>
      </c>
      <c r="AN664" s="3">
        <v>79.711498704500016</v>
      </c>
      <c r="AO664" s="3">
        <v>-7.7114987045000163</v>
      </c>
      <c r="AP664" s="1" t="s">
        <v>6925</v>
      </c>
      <c r="AQ664" s="1">
        <v>39</v>
      </c>
      <c r="AR664" s="1">
        <v>253</v>
      </c>
      <c r="AS664" s="1">
        <v>288</v>
      </c>
      <c r="AT664" s="1">
        <v>356</v>
      </c>
      <c r="AU664" s="1">
        <v>815</v>
      </c>
      <c r="AV664" s="1">
        <v>886</v>
      </c>
      <c r="AW664" s="1">
        <v>1000</v>
      </c>
      <c r="AX664" s="1">
        <v>1065</v>
      </c>
      <c r="AY664" s="1">
        <v>1125</v>
      </c>
      <c r="AZ664" s="1">
        <v>1132</v>
      </c>
      <c r="BA664" s="1">
        <v>1180</v>
      </c>
      <c r="BB664" s="1">
        <v>1312</v>
      </c>
      <c r="BC664" s="1">
        <v>1401</v>
      </c>
      <c r="BD664" s="1">
        <v>1700</v>
      </c>
      <c r="BE664" s="1">
        <v>1717</v>
      </c>
      <c r="BF664" s="1">
        <v>1755</v>
      </c>
      <c r="BG664" s="1">
        <v>1767</v>
      </c>
      <c r="BH664" s="1">
        <v>1830</v>
      </c>
      <c r="BI664" s="1">
        <v>1856</v>
      </c>
      <c r="BJ664" s="1">
        <v>1934</v>
      </c>
      <c r="BK664" s="1">
        <v>1941</v>
      </c>
      <c r="BL664" s="1">
        <v>2038</v>
      </c>
      <c r="BM664" s="1">
        <v>2052</v>
      </c>
      <c r="BN664" s="1">
        <v>2141</v>
      </c>
      <c r="BO664" s="1">
        <v>2149</v>
      </c>
      <c r="BP664" s="1">
        <v>2275</v>
      </c>
      <c r="BQ664" s="1">
        <v>2356</v>
      </c>
      <c r="BR664" s="1">
        <v>2459</v>
      </c>
      <c r="BS664" s="1">
        <v>2467</v>
      </c>
      <c r="BT664" s="1">
        <v>2578</v>
      </c>
      <c r="BU664" s="1">
        <v>12</v>
      </c>
      <c r="BV664" s="1" t="b">
        <v>0</v>
      </c>
    </row>
    <row r="665" spans="1:74" x14ac:dyDescent="0.2">
      <c r="A665" s="1">
        <f>IF(ISERROR(SEARCH(Lookup!B$3,All!G665)),A664,A664+1)</f>
        <v>664</v>
      </c>
      <c r="B665" s="1" t="s">
        <v>3526</v>
      </c>
      <c r="C665" s="1" t="s">
        <v>4131</v>
      </c>
      <c r="D665" s="1" t="s">
        <v>4133</v>
      </c>
      <c r="E665" s="1" t="s">
        <v>117</v>
      </c>
      <c r="F665" s="1" t="s">
        <v>1037</v>
      </c>
      <c r="G665" s="1" t="s">
        <v>1039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1</v>
      </c>
      <c r="R665" s="1">
        <v>0</v>
      </c>
      <c r="S665" s="1">
        <v>0</v>
      </c>
      <c r="T665" s="1">
        <v>7316</v>
      </c>
      <c r="U665" s="1">
        <v>932</v>
      </c>
      <c r="V665" s="3">
        <v>0.94310000000000005</v>
      </c>
      <c r="W665" s="3">
        <v>0.1223176</v>
      </c>
      <c r="X665" s="3">
        <v>6.3E-2</v>
      </c>
      <c r="Y665" s="3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1</v>
      </c>
      <c r="AJ665" s="1">
        <v>1</v>
      </c>
      <c r="AK665" s="1">
        <v>1</v>
      </c>
      <c r="AL665" s="1">
        <v>1</v>
      </c>
      <c r="AM665" s="1">
        <v>87</v>
      </c>
      <c r="AN665" s="3">
        <v>84.00266228800001</v>
      </c>
      <c r="AO665" s="3">
        <v>2.9973377119999896</v>
      </c>
      <c r="AP665" s="1" t="s">
        <v>6925</v>
      </c>
      <c r="AQ665" s="1">
        <v>30</v>
      </c>
      <c r="AR665" s="1">
        <v>158</v>
      </c>
      <c r="AS665" s="1">
        <v>205</v>
      </c>
      <c r="AT665" s="1">
        <v>400</v>
      </c>
      <c r="AU665" s="1">
        <v>567</v>
      </c>
      <c r="AV665" s="1">
        <v>632</v>
      </c>
      <c r="AW665" s="1">
        <v>692</v>
      </c>
      <c r="AX665" s="1">
        <v>710</v>
      </c>
      <c r="AY665" s="1">
        <v>757</v>
      </c>
      <c r="AZ665" s="1">
        <v>772</v>
      </c>
      <c r="BA665" s="1">
        <v>778</v>
      </c>
      <c r="BB665" s="1">
        <v>894</v>
      </c>
      <c r="BC665" s="1">
        <v>904</v>
      </c>
      <c r="BD665" s="1">
        <v>983</v>
      </c>
      <c r="BE665" s="1">
        <v>1044</v>
      </c>
      <c r="BF665" s="1">
        <v>1051</v>
      </c>
      <c r="BG665" s="1">
        <v>1232</v>
      </c>
      <c r="BH665" s="1">
        <v>1277</v>
      </c>
      <c r="BI665" s="1">
        <v>1307</v>
      </c>
      <c r="BJ665" s="1">
        <v>1495</v>
      </c>
      <c r="BK665" s="1">
        <v>1550</v>
      </c>
      <c r="BL665" s="1">
        <v>1576</v>
      </c>
      <c r="BM665" s="1">
        <v>1687</v>
      </c>
      <c r="BN665" s="1">
        <v>1701</v>
      </c>
      <c r="BO665" s="1">
        <v>1748</v>
      </c>
      <c r="BP665" s="1">
        <v>1920</v>
      </c>
      <c r="BQ665" s="1">
        <v>1951</v>
      </c>
      <c r="BR665" s="1">
        <v>2021</v>
      </c>
      <c r="BS665" s="1">
        <v>2670</v>
      </c>
      <c r="BT665" s="1">
        <v>2756</v>
      </c>
      <c r="BU665" s="1">
        <v>6</v>
      </c>
      <c r="BV665" s="1" t="b">
        <v>1</v>
      </c>
    </row>
    <row r="666" spans="1:74" x14ac:dyDescent="0.2">
      <c r="A666" s="1">
        <f>IF(ISERROR(SEARCH(Lookup!B$3,All!G666)),A665,A665+1)</f>
        <v>665</v>
      </c>
      <c r="B666" s="1" t="s">
        <v>3439</v>
      </c>
      <c r="C666" s="1" t="s">
        <v>4054</v>
      </c>
      <c r="D666" s="1" t="s">
        <v>4134</v>
      </c>
      <c r="E666" s="1" t="s">
        <v>313</v>
      </c>
      <c r="F666" s="1" t="s">
        <v>963</v>
      </c>
      <c r="G666" s="1" t="s">
        <v>1040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1</v>
      </c>
      <c r="T666" s="1">
        <v>7316</v>
      </c>
      <c r="U666" s="1">
        <v>429</v>
      </c>
      <c r="V666" s="3">
        <v>0.93710000000000004</v>
      </c>
      <c r="W666" s="3">
        <v>0.47319349999999999</v>
      </c>
      <c r="X666" s="3">
        <v>0.182</v>
      </c>
      <c r="Y666" s="3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1</v>
      </c>
      <c r="AJ666" s="1">
        <v>1</v>
      </c>
      <c r="AK666" s="1">
        <v>1</v>
      </c>
      <c r="AL666" s="1">
        <v>1</v>
      </c>
      <c r="AM666" s="1">
        <v>62</v>
      </c>
      <c r="AN666" s="3">
        <v>51.602676717499996</v>
      </c>
      <c r="AO666" s="3">
        <v>10.397323282500004</v>
      </c>
      <c r="AP666" s="1" t="s">
        <v>6925</v>
      </c>
      <c r="AQ666" s="1">
        <v>64</v>
      </c>
      <c r="AR666" s="1">
        <v>88</v>
      </c>
      <c r="AS666" s="1">
        <v>111</v>
      </c>
      <c r="AT666" s="1">
        <v>126</v>
      </c>
      <c r="AU666" s="1">
        <v>162</v>
      </c>
      <c r="AV666" s="1">
        <v>485</v>
      </c>
      <c r="AW666" s="1">
        <v>492</v>
      </c>
      <c r="AX666" s="1">
        <v>517</v>
      </c>
      <c r="AY666" s="1">
        <v>620</v>
      </c>
      <c r="AZ666" s="1">
        <v>685</v>
      </c>
      <c r="BA666" s="1">
        <v>696</v>
      </c>
      <c r="BB666" s="1">
        <v>734</v>
      </c>
      <c r="BC666" s="1">
        <v>823</v>
      </c>
      <c r="BD666" s="1">
        <v>880</v>
      </c>
      <c r="BE666" s="1">
        <v>1003</v>
      </c>
      <c r="BF666" s="1">
        <v>1025</v>
      </c>
      <c r="BG666" s="1">
        <v>1030</v>
      </c>
      <c r="BH666" s="1">
        <v>1100</v>
      </c>
      <c r="BI666" s="1">
        <v>1219</v>
      </c>
      <c r="BJ666" s="1">
        <v>1271</v>
      </c>
      <c r="BK666" s="1">
        <v>1299</v>
      </c>
      <c r="BL666" s="1">
        <v>1328</v>
      </c>
      <c r="BM666" s="1">
        <v>1527</v>
      </c>
      <c r="BN666" s="1">
        <v>1564</v>
      </c>
      <c r="BO666" s="1">
        <v>1618</v>
      </c>
      <c r="BP666" s="1">
        <v>1672</v>
      </c>
      <c r="BQ666" s="1">
        <v>1705</v>
      </c>
      <c r="BR666" s="1">
        <v>2014</v>
      </c>
      <c r="BS666" s="1">
        <v>2084</v>
      </c>
      <c r="BT666" s="1">
        <v>2090</v>
      </c>
      <c r="BU666" s="1">
        <v>8</v>
      </c>
      <c r="BV666" s="1" t="b">
        <v>1</v>
      </c>
    </row>
    <row r="667" spans="1:74" x14ac:dyDescent="0.2">
      <c r="A667" s="1">
        <f>IF(ISERROR(SEARCH(Lookup!B$3,All!G667)),A666,A666+1)</f>
        <v>666</v>
      </c>
      <c r="B667" s="1" t="s">
        <v>3333</v>
      </c>
      <c r="C667" s="1" t="s">
        <v>3394</v>
      </c>
      <c r="D667" s="1" t="s">
        <v>4135</v>
      </c>
      <c r="E667" s="1" t="s">
        <v>196</v>
      </c>
      <c r="F667" s="1" t="s">
        <v>390</v>
      </c>
      <c r="G667" s="1" t="s">
        <v>1041</v>
      </c>
      <c r="H667" s="1">
        <v>0</v>
      </c>
      <c r="I667" s="1">
        <v>0</v>
      </c>
      <c r="J667" s="1">
        <v>0</v>
      </c>
      <c r="K667" s="1">
        <v>1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7316</v>
      </c>
      <c r="U667" s="1">
        <v>202</v>
      </c>
      <c r="V667" s="3">
        <v>0.91090000000000004</v>
      </c>
      <c r="W667" s="3">
        <v>0.50495049999999997</v>
      </c>
      <c r="X667" s="3">
        <v>0.188</v>
      </c>
      <c r="Y667" s="3">
        <v>0</v>
      </c>
      <c r="Z667" s="1">
        <v>1</v>
      </c>
      <c r="AA667" s="1">
        <v>1</v>
      </c>
      <c r="AB667" s="1">
        <v>1</v>
      </c>
      <c r="AC667" s="1">
        <v>1</v>
      </c>
      <c r="AD667" s="1">
        <v>1</v>
      </c>
      <c r="AE667" s="1">
        <v>1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63</v>
      </c>
      <c r="AN667" s="3">
        <v>48.525422002500008</v>
      </c>
      <c r="AO667" s="3">
        <v>14.474577997499992</v>
      </c>
      <c r="AP667" s="1" t="s">
        <v>6925</v>
      </c>
      <c r="AQ667" s="1">
        <v>22</v>
      </c>
      <c r="AR667" s="1">
        <v>23</v>
      </c>
      <c r="AS667" s="1">
        <v>194</v>
      </c>
      <c r="AT667" s="1">
        <v>259</v>
      </c>
      <c r="AU667" s="1">
        <v>304</v>
      </c>
      <c r="AV667" s="1">
        <v>416</v>
      </c>
      <c r="AW667" s="1">
        <v>456</v>
      </c>
      <c r="AX667" s="1">
        <v>538</v>
      </c>
      <c r="AY667" s="1">
        <v>550</v>
      </c>
      <c r="AZ667" s="1">
        <v>597</v>
      </c>
      <c r="BA667" s="1">
        <v>656</v>
      </c>
      <c r="BB667" s="1">
        <v>689</v>
      </c>
      <c r="BC667" s="1">
        <v>813</v>
      </c>
      <c r="BD667" s="1">
        <v>1075</v>
      </c>
      <c r="BE667" s="1">
        <v>1104</v>
      </c>
      <c r="BF667" s="1">
        <v>1553</v>
      </c>
      <c r="BG667" s="1">
        <v>1648</v>
      </c>
      <c r="BH667" s="1">
        <v>1867</v>
      </c>
      <c r="BI667" s="1">
        <v>1882</v>
      </c>
      <c r="BJ667" s="1">
        <v>1888</v>
      </c>
      <c r="BK667" s="1">
        <v>1902</v>
      </c>
      <c r="BL667" s="1">
        <v>1967</v>
      </c>
      <c r="BM667" s="1">
        <v>1977</v>
      </c>
      <c r="BN667" s="1">
        <v>2070</v>
      </c>
      <c r="BO667" s="1">
        <v>2234</v>
      </c>
      <c r="BP667" s="1">
        <v>2252</v>
      </c>
      <c r="BQ667" s="1">
        <v>2372</v>
      </c>
      <c r="BR667" s="1">
        <v>2535</v>
      </c>
      <c r="BS667" s="1">
        <v>2641</v>
      </c>
      <c r="BT667" s="1">
        <v>2805</v>
      </c>
      <c r="BU667" s="1">
        <v>11</v>
      </c>
      <c r="BV667" s="1" t="b">
        <v>0</v>
      </c>
    </row>
    <row r="668" spans="1:74" x14ac:dyDescent="0.2">
      <c r="A668" s="1">
        <f>IF(ISERROR(SEARCH(Lookup!B$3,All!G668)),A667,A667+1)</f>
        <v>667</v>
      </c>
      <c r="B668" s="1" t="s">
        <v>3355</v>
      </c>
      <c r="C668" s="1" t="s">
        <v>3356</v>
      </c>
      <c r="D668" s="1" t="s">
        <v>4136</v>
      </c>
      <c r="E668" s="1" t="s">
        <v>360</v>
      </c>
      <c r="F668" s="1" t="s">
        <v>361</v>
      </c>
      <c r="G668" s="1" t="s">
        <v>1042</v>
      </c>
      <c r="H668" s="1">
        <v>0</v>
      </c>
      <c r="I668" s="1">
        <v>0</v>
      </c>
      <c r="J668" s="1">
        <v>0</v>
      </c>
      <c r="K668" s="1">
        <v>0</v>
      </c>
      <c r="L668" s="1">
        <v>1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7465</v>
      </c>
      <c r="U668" s="1">
        <v>479</v>
      </c>
      <c r="V668" s="3">
        <v>0.93320000000000003</v>
      </c>
      <c r="W668" s="3">
        <v>0.15031320000000001</v>
      </c>
      <c r="X668" s="3">
        <v>0.184</v>
      </c>
      <c r="Y668" s="3">
        <v>0</v>
      </c>
      <c r="Z668" s="1">
        <v>1</v>
      </c>
      <c r="AA668" s="1">
        <v>1</v>
      </c>
      <c r="AB668" s="1">
        <v>1</v>
      </c>
      <c r="AC668" s="1">
        <v>1</v>
      </c>
      <c r="AD668" s="1">
        <v>1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93</v>
      </c>
      <c r="AN668" s="3">
        <v>77.477388965999992</v>
      </c>
      <c r="AO668" s="3">
        <v>15.522611034000008</v>
      </c>
      <c r="AP668" s="1" t="s">
        <v>6925</v>
      </c>
      <c r="AQ668" s="1">
        <v>249</v>
      </c>
      <c r="AR668" s="1">
        <v>745</v>
      </c>
      <c r="AS668" s="1">
        <v>1176</v>
      </c>
      <c r="AT668" s="1">
        <v>1189</v>
      </c>
      <c r="AU668" s="1">
        <v>1249</v>
      </c>
      <c r="AV668" s="1">
        <v>1268</v>
      </c>
      <c r="AW668" s="1">
        <v>1294</v>
      </c>
      <c r="AX668" s="1">
        <v>1351</v>
      </c>
      <c r="AY668" s="1">
        <v>1359</v>
      </c>
      <c r="AZ668" s="1">
        <v>1412</v>
      </c>
      <c r="BA668" s="1">
        <v>1463</v>
      </c>
      <c r="BB668" s="1">
        <v>1478</v>
      </c>
      <c r="BC668" s="1">
        <v>1483</v>
      </c>
      <c r="BD668" s="1">
        <v>1488</v>
      </c>
      <c r="BE668" s="1">
        <v>1544</v>
      </c>
      <c r="BF668" s="1">
        <v>1789</v>
      </c>
      <c r="BG668" s="1">
        <v>1885</v>
      </c>
      <c r="BH668" s="1">
        <v>2024</v>
      </c>
      <c r="BI668" s="1">
        <v>2077</v>
      </c>
      <c r="BJ668" s="1">
        <v>2171</v>
      </c>
      <c r="BK668" s="1">
        <v>2253</v>
      </c>
      <c r="BL668" s="1">
        <v>2254</v>
      </c>
      <c r="BM668" s="1">
        <v>2338</v>
      </c>
      <c r="BN668" s="1">
        <v>2352</v>
      </c>
      <c r="BO668" s="1">
        <v>2406</v>
      </c>
      <c r="BP668" s="1">
        <v>2431</v>
      </c>
      <c r="BQ668" s="1">
        <v>2525</v>
      </c>
      <c r="BR668" s="1">
        <v>2531</v>
      </c>
      <c r="BS668" s="1">
        <v>2567</v>
      </c>
      <c r="BT668" s="1">
        <v>2612</v>
      </c>
      <c r="BU668" s="1">
        <v>8</v>
      </c>
      <c r="BV668" s="1" t="b">
        <v>1</v>
      </c>
    </row>
    <row r="669" spans="1:74" x14ac:dyDescent="0.2">
      <c r="A669" s="1">
        <f>IF(ISERROR(SEARCH(Lookup!B$3,All!G669)),A668,A668+1)</f>
        <v>668</v>
      </c>
      <c r="B669" s="1" t="s">
        <v>3442</v>
      </c>
      <c r="C669" s="1" t="s">
        <v>4137</v>
      </c>
      <c r="D669" s="1" t="s">
        <v>4138</v>
      </c>
      <c r="E669" s="1" t="s">
        <v>78</v>
      </c>
      <c r="F669" s="1" t="s">
        <v>1043</v>
      </c>
      <c r="G669" s="1" t="s">
        <v>1044</v>
      </c>
      <c r="H669" s="1">
        <v>0</v>
      </c>
      <c r="I669" s="1">
        <v>0</v>
      </c>
      <c r="J669" s="1">
        <v>0</v>
      </c>
      <c r="K669" s="1">
        <v>1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7467</v>
      </c>
      <c r="U669" s="1">
        <v>374</v>
      </c>
      <c r="V669" s="3">
        <v>0.87429999999999997</v>
      </c>
      <c r="W669" s="3">
        <v>0.19518720000000001</v>
      </c>
      <c r="X669" s="3">
        <v>0.17499999999999999</v>
      </c>
      <c r="Y669" s="3">
        <v>1.4E-2</v>
      </c>
      <c r="Z669" s="1">
        <v>0</v>
      </c>
      <c r="AA669" s="1">
        <v>0</v>
      </c>
      <c r="AB669" s="1">
        <v>1</v>
      </c>
      <c r="AC669" s="1">
        <v>1</v>
      </c>
      <c r="AD669" s="1">
        <v>1</v>
      </c>
      <c r="AE669" s="1">
        <v>1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92</v>
      </c>
      <c r="AN669" s="3">
        <v>73.627115836000002</v>
      </c>
      <c r="AO669" s="3">
        <v>18.372884163999998</v>
      </c>
      <c r="AP669" s="1" t="s">
        <v>6927</v>
      </c>
      <c r="AQ669" s="1">
        <v>317</v>
      </c>
      <c r="AR669" s="1">
        <v>388</v>
      </c>
      <c r="AS669" s="1">
        <v>416</v>
      </c>
      <c r="AT669" s="1">
        <v>527</v>
      </c>
      <c r="AU669" s="1">
        <v>538</v>
      </c>
      <c r="AV669" s="1">
        <v>641</v>
      </c>
      <c r="AW669" s="1">
        <v>966</v>
      </c>
      <c r="AX669" s="1">
        <v>1117</v>
      </c>
      <c r="AY669" s="1">
        <v>1178</v>
      </c>
      <c r="AZ669" s="1">
        <v>1262</v>
      </c>
      <c r="BA669" s="1">
        <v>1303</v>
      </c>
      <c r="BB669" s="1">
        <v>1380</v>
      </c>
      <c r="BC669" s="1">
        <v>1442</v>
      </c>
      <c r="BD669" s="1">
        <v>1525</v>
      </c>
      <c r="BE669" s="1">
        <v>1613</v>
      </c>
      <c r="BF669" s="1">
        <v>1888</v>
      </c>
      <c r="BG669" s="1">
        <v>1955</v>
      </c>
      <c r="BH669" s="1">
        <v>1977</v>
      </c>
      <c r="BI669" s="1">
        <v>2070</v>
      </c>
      <c r="BJ669" s="1">
        <v>2093</v>
      </c>
      <c r="BK669" s="1">
        <v>2151</v>
      </c>
      <c r="BL669" s="1">
        <v>2193</v>
      </c>
      <c r="BM669" s="1">
        <v>2234</v>
      </c>
      <c r="BN669" s="1">
        <v>2331</v>
      </c>
      <c r="BO669" s="1">
        <v>2365</v>
      </c>
      <c r="BP669" s="1">
        <v>2389</v>
      </c>
      <c r="BQ669" s="1">
        <v>2495</v>
      </c>
      <c r="BR669" s="1">
        <v>2535</v>
      </c>
      <c r="BS669" s="1">
        <v>2740</v>
      </c>
      <c r="BT669" s="1">
        <v>2805</v>
      </c>
      <c r="BU669" s="1">
        <v>3</v>
      </c>
      <c r="BV669" s="1" t="b">
        <v>1</v>
      </c>
    </row>
    <row r="670" spans="1:74" x14ac:dyDescent="0.2">
      <c r="A670" s="1">
        <f>IF(ISERROR(SEARCH(Lookup!B$3,All!G670)),A669,A669+1)</f>
        <v>669</v>
      </c>
      <c r="B670" s="1" t="s">
        <v>3305</v>
      </c>
      <c r="C670" s="1" t="s">
        <v>3873</v>
      </c>
      <c r="D670" s="1" t="s">
        <v>4139</v>
      </c>
      <c r="E670" s="1" t="s">
        <v>47</v>
      </c>
      <c r="F670" s="1" t="s">
        <v>268</v>
      </c>
      <c r="G670" s="1" t="s">
        <v>1045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1</v>
      </c>
      <c r="R670" s="1">
        <v>0</v>
      </c>
      <c r="S670" s="1">
        <v>0</v>
      </c>
      <c r="T670" s="1">
        <v>7788</v>
      </c>
      <c r="U670" s="1">
        <v>445</v>
      </c>
      <c r="V670" s="3">
        <v>0.54159999999999997</v>
      </c>
      <c r="W670" s="3">
        <v>0.48314610000000002</v>
      </c>
      <c r="X670" s="3">
        <v>0.124</v>
      </c>
      <c r="Y670" s="3">
        <v>5.2999999999999999E-2</v>
      </c>
      <c r="Z670" s="1">
        <v>1</v>
      </c>
      <c r="AA670" s="1">
        <v>1</v>
      </c>
      <c r="AB670" s="1">
        <v>1</v>
      </c>
      <c r="AC670" s="1">
        <v>1</v>
      </c>
      <c r="AD670" s="1">
        <v>1</v>
      </c>
      <c r="AE670" s="1">
        <v>1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22</v>
      </c>
      <c r="AN670" s="3">
        <v>48.646668680499992</v>
      </c>
      <c r="AO670" s="3">
        <v>-26.646668680499992</v>
      </c>
      <c r="AP670" s="1" t="s">
        <v>6926</v>
      </c>
      <c r="AQ670" s="1">
        <v>17</v>
      </c>
      <c r="AR670" s="1">
        <v>293</v>
      </c>
      <c r="AS670" s="1">
        <v>542</v>
      </c>
      <c r="AT670" s="1">
        <v>555</v>
      </c>
      <c r="AU670" s="1">
        <v>680</v>
      </c>
      <c r="AV670" s="1">
        <v>808</v>
      </c>
      <c r="AW670" s="1">
        <v>997</v>
      </c>
      <c r="AX670" s="1">
        <v>1021</v>
      </c>
      <c r="AY670" s="1">
        <v>1041</v>
      </c>
      <c r="AZ670" s="1">
        <v>1147</v>
      </c>
      <c r="BA670" s="1">
        <v>1166</v>
      </c>
      <c r="BB670" s="1">
        <v>1258</v>
      </c>
      <c r="BC670" s="1">
        <v>1339</v>
      </c>
      <c r="BD670" s="1">
        <v>1392</v>
      </c>
      <c r="BE670" s="1">
        <v>1453</v>
      </c>
      <c r="BF670" s="1">
        <v>1543</v>
      </c>
      <c r="BG670" s="1">
        <v>1568</v>
      </c>
      <c r="BH670" s="1">
        <v>1571</v>
      </c>
      <c r="BI670" s="1">
        <v>1712</v>
      </c>
      <c r="BJ670" s="1">
        <v>1827</v>
      </c>
      <c r="BK670" s="1">
        <v>2120</v>
      </c>
      <c r="BL670" s="1">
        <v>2137</v>
      </c>
      <c r="BM670" s="1">
        <v>2182</v>
      </c>
      <c r="BN670" s="1">
        <v>2191</v>
      </c>
      <c r="BO670" s="1">
        <v>2247</v>
      </c>
      <c r="BP670" s="1">
        <v>2251</v>
      </c>
      <c r="BQ670" s="1">
        <v>2279</v>
      </c>
      <c r="BR670" s="1">
        <v>2631</v>
      </c>
      <c r="BS670" s="1">
        <v>2649</v>
      </c>
      <c r="BT670" s="1">
        <v>2687</v>
      </c>
      <c r="BU670" s="1">
        <v>26</v>
      </c>
      <c r="BV670" s="1" t="b">
        <v>0</v>
      </c>
    </row>
    <row r="671" spans="1:74" x14ac:dyDescent="0.2">
      <c r="A671" s="1">
        <f>IF(ISERROR(SEARCH(Lookup!B$3,All!G671)),A670,A670+1)</f>
        <v>670</v>
      </c>
      <c r="B671" s="1" t="s">
        <v>3416</v>
      </c>
      <c r="C671" s="1" t="s">
        <v>3417</v>
      </c>
      <c r="D671" s="1" t="s">
        <v>4140</v>
      </c>
      <c r="E671" s="1" t="s">
        <v>50</v>
      </c>
      <c r="F671" s="1" t="s">
        <v>51</v>
      </c>
      <c r="G671" s="1" t="s">
        <v>1046</v>
      </c>
      <c r="H671" s="1">
        <v>0</v>
      </c>
      <c r="I671" s="1">
        <v>1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9490</v>
      </c>
      <c r="U671" s="1">
        <v>417</v>
      </c>
      <c r="V671" s="3">
        <v>0.63070000000000004</v>
      </c>
      <c r="W671" s="3">
        <v>0.2398082</v>
      </c>
      <c r="X671" s="3">
        <v>0.183</v>
      </c>
      <c r="Y671" s="3">
        <v>0</v>
      </c>
      <c r="Z671" s="1">
        <v>1</v>
      </c>
      <c r="AA671" s="1">
        <v>1</v>
      </c>
      <c r="AB671" s="1">
        <v>1</v>
      </c>
      <c r="AC671" s="1">
        <v>1</v>
      </c>
      <c r="AD671" s="1">
        <v>1</v>
      </c>
      <c r="AE671" s="1">
        <v>1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51</v>
      </c>
      <c r="AN671" s="3">
        <v>66.670246441000018</v>
      </c>
      <c r="AO671" s="3">
        <v>-15.670246441000018</v>
      </c>
      <c r="AP671" s="1" t="s">
        <v>6925</v>
      </c>
      <c r="AQ671" s="1">
        <v>5</v>
      </c>
      <c r="AR671" s="1">
        <v>45</v>
      </c>
      <c r="AS671" s="1">
        <v>69</v>
      </c>
      <c r="AT671" s="1">
        <v>172</v>
      </c>
      <c r="AU671" s="1">
        <v>355</v>
      </c>
      <c r="AV671" s="1">
        <v>402</v>
      </c>
      <c r="AW671" s="1">
        <v>473</v>
      </c>
      <c r="AX671" s="1">
        <v>649</v>
      </c>
      <c r="AY671" s="1">
        <v>678</v>
      </c>
      <c r="AZ671" s="1">
        <v>762</v>
      </c>
      <c r="BA671" s="1">
        <v>827</v>
      </c>
      <c r="BB671" s="1">
        <v>934</v>
      </c>
      <c r="BC671" s="1">
        <v>994</v>
      </c>
      <c r="BD671" s="1">
        <v>1020</v>
      </c>
      <c r="BE671" s="1">
        <v>1054</v>
      </c>
      <c r="BF671" s="1">
        <v>1057</v>
      </c>
      <c r="BG671" s="1">
        <v>1071</v>
      </c>
      <c r="BH671" s="1">
        <v>1185</v>
      </c>
      <c r="BI671" s="1">
        <v>1261</v>
      </c>
      <c r="BJ671" s="1">
        <v>1390</v>
      </c>
      <c r="BK671" s="1">
        <v>1580</v>
      </c>
      <c r="BL671" s="1">
        <v>1692</v>
      </c>
      <c r="BM671" s="1">
        <v>1727</v>
      </c>
      <c r="BN671" s="1">
        <v>1784</v>
      </c>
      <c r="BO671" s="1">
        <v>1796</v>
      </c>
      <c r="BP671" s="1">
        <v>1925</v>
      </c>
      <c r="BQ671" s="1">
        <v>1962</v>
      </c>
      <c r="BR671" s="1">
        <v>2237</v>
      </c>
      <c r="BS671" s="1">
        <v>2437</v>
      </c>
      <c r="BT671" s="1">
        <v>2643</v>
      </c>
      <c r="BU671" s="1">
        <v>24</v>
      </c>
      <c r="BV671" s="1" t="b">
        <v>0</v>
      </c>
    </row>
    <row r="672" spans="1:74" x14ac:dyDescent="0.2">
      <c r="A672" s="1">
        <f>IF(ISERROR(SEARCH(Lookup!B$3,All!G672)),A671,A671+1)</f>
        <v>671</v>
      </c>
      <c r="B672" s="1" t="s">
        <v>3311</v>
      </c>
      <c r="C672" s="1" t="s">
        <v>3880</v>
      </c>
      <c r="D672" s="1" t="s">
        <v>4141</v>
      </c>
      <c r="E672" s="1" t="s">
        <v>64</v>
      </c>
      <c r="F672" s="1" t="s">
        <v>808</v>
      </c>
      <c r="G672" s="1" t="s">
        <v>1047</v>
      </c>
      <c r="H672" s="1">
        <v>0</v>
      </c>
      <c r="I672" s="1">
        <v>0</v>
      </c>
      <c r="J672" s="1">
        <v>0</v>
      </c>
      <c r="K672" s="1">
        <v>1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7343</v>
      </c>
      <c r="U672" s="1">
        <v>265</v>
      </c>
      <c r="V672" s="3">
        <v>0.75090000000000001</v>
      </c>
      <c r="W672" s="3">
        <v>0.82264150000000003</v>
      </c>
      <c r="X672" s="3">
        <v>0.19800000000000001</v>
      </c>
      <c r="Y672" s="3">
        <v>0.254</v>
      </c>
      <c r="Z672" s="1">
        <v>1</v>
      </c>
      <c r="AA672" s="1">
        <v>1</v>
      </c>
      <c r="AB672" s="1">
        <v>1</v>
      </c>
      <c r="AC672" s="1">
        <v>1</v>
      </c>
      <c r="AD672" s="1">
        <v>1</v>
      </c>
      <c r="AE672" s="1">
        <v>1</v>
      </c>
      <c r="AF672" s="1">
        <v>1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44</v>
      </c>
      <c r="AN672" s="3">
        <v>23.611256957499986</v>
      </c>
      <c r="AO672" s="3">
        <v>20.388743042500014</v>
      </c>
      <c r="AP672" s="1" t="s">
        <v>6927</v>
      </c>
      <c r="AQ672" s="1">
        <v>151</v>
      </c>
      <c r="AR672" s="1">
        <v>177</v>
      </c>
      <c r="AS672" s="1">
        <v>224</v>
      </c>
      <c r="AT672" s="1">
        <v>297</v>
      </c>
      <c r="AU672" s="1">
        <v>480</v>
      </c>
      <c r="AV672" s="1">
        <v>714</v>
      </c>
      <c r="AW672" s="1">
        <v>727</v>
      </c>
      <c r="AX672" s="1">
        <v>732</v>
      </c>
      <c r="AY672" s="1">
        <v>754</v>
      </c>
      <c r="AZ672" s="1">
        <v>857</v>
      </c>
      <c r="BA672" s="1">
        <v>888</v>
      </c>
      <c r="BB672" s="1">
        <v>930</v>
      </c>
      <c r="BC672" s="1">
        <v>1012</v>
      </c>
      <c r="BD672" s="1">
        <v>1347</v>
      </c>
      <c r="BE672" s="1">
        <v>1448</v>
      </c>
      <c r="BF672" s="1">
        <v>1459</v>
      </c>
      <c r="BG672" s="1">
        <v>1491</v>
      </c>
      <c r="BH672" s="1">
        <v>1603</v>
      </c>
      <c r="BI672" s="1">
        <v>1645</v>
      </c>
      <c r="BJ672" s="1">
        <v>1666</v>
      </c>
      <c r="BK672" s="1">
        <v>1683</v>
      </c>
      <c r="BL672" s="1">
        <v>1709</v>
      </c>
      <c r="BM672" s="1">
        <v>1806</v>
      </c>
      <c r="BN672" s="1">
        <v>2053</v>
      </c>
      <c r="BO672" s="1">
        <v>2315</v>
      </c>
      <c r="BP672" s="1">
        <v>2318</v>
      </c>
      <c r="BQ672" s="1">
        <v>2478</v>
      </c>
      <c r="BR672" s="1">
        <v>2479</v>
      </c>
      <c r="BS672" s="1">
        <v>2629</v>
      </c>
      <c r="BT672" s="1">
        <v>2795</v>
      </c>
      <c r="BU672" s="1">
        <v>7</v>
      </c>
      <c r="BV672" s="1" t="b">
        <v>1</v>
      </c>
    </row>
    <row r="673" spans="1:74" x14ac:dyDescent="0.2">
      <c r="A673" s="1">
        <f>IF(ISERROR(SEARCH(Lookup!B$3,All!G673)),A672,A672+1)</f>
        <v>672</v>
      </c>
      <c r="B673" s="1" t="s">
        <v>3325</v>
      </c>
      <c r="C673" s="1" t="s">
        <v>3376</v>
      </c>
      <c r="D673" s="1" t="s">
        <v>4142</v>
      </c>
      <c r="E673" s="1" t="s">
        <v>53</v>
      </c>
      <c r="F673" s="1" t="s">
        <v>375</v>
      </c>
      <c r="G673" s="1" t="s">
        <v>1048</v>
      </c>
      <c r="H673" s="1">
        <v>0</v>
      </c>
      <c r="I673" s="1">
        <v>1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7546</v>
      </c>
      <c r="U673" s="1">
        <v>435</v>
      </c>
      <c r="V673" s="3">
        <v>3.2199999999999999E-2</v>
      </c>
      <c r="W673" s="3">
        <v>0.96551719999999996</v>
      </c>
      <c r="X673" s="3">
        <v>8.8999999999999996E-2</v>
      </c>
      <c r="Y673" s="3">
        <v>0.54400000000000004</v>
      </c>
      <c r="Z673" s="1">
        <v>1</v>
      </c>
      <c r="AA673" s="1">
        <v>1</v>
      </c>
      <c r="AB673" s="1">
        <v>1</v>
      </c>
      <c r="AC673" s="1">
        <v>1</v>
      </c>
      <c r="AD673" s="1">
        <v>1</v>
      </c>
      <c r="AE673" s="1">
        <v>1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14</v>
      </c>
      <c r="AN673" s="3">
        <v>10.549209986000003</v>
      </c>
      <c r="AO673" s="3">
        <v>3.4507900139999972</v>
      </c>
      <c r="AP673" s="1" t="s">
        <v>6925</v>
      </c>
      <c r="AQ673" s="1">
        <v>20</v>
      </c>
      <c r="AR673" s="1">
        <v>104</v>
      </c>
      <c r="AS673" s="1">
        <v>121</v>
      </c>
      <c r="AT673" s="1">
        <v>185</v>
      </c>
      <c r="AU673" s="1">
        <v>201</v>
      </c>
      <c r="AV673" s="1">
        <v>264</v>
      </c>
      <c r="AW673" s="1">
        <v>404</v>
      </c>
      <c r="AX673" s="1">
        <v>595</v>
      </c>
      <c r="AY673" s="1">
        <v>625</v>
      </c>
      <c r="AZ673" s="1">
        <v>628</v>
      </c>
      <c r="BA673" s="1">
        <v>974</v>
      </c>
      <c r="BB673" s="1">
        <v>1172</v>
      </c>
      <c r="BC673" s="1">
        <v>1239</v>
      </c>
      <c r="BD673" s="1">
        <v>1330</v>
      </c>
      <c r="BE673" s="1">
        <v>1455</v>
      </c>
      <c r="BF673" s="1">
        <v>1459</v>
      </c>
      <c r="BG673" s="1">
        <v>1664</v>
      </c>
      <c r="BH673" s="1">
        <v>1711</v>
      </c>
      <c r="BI673" s="1">
        <v>1738</v>
      </c>
      <c r="BJ673" s="1">
        <v>1806</v>
      </c>
      <c r="BK673" s="1">
        <v>2000</v>
      </c>
      <c r="BL673" s="1">
        <v>2328</v>
      </c>
      <c r="BM673" s="1">
        <v>2447</v>
      </c>
      <c r="BN673" s="1">
        <v>2520</v>
      </c>
      <c r="BO673" s="1">
        <v>2587</v>
      </c>
      <c r="BP673" s="1">
        <v>2706</v>
      </c>
      <c r="BQ673" s="1">
        <v>2711</v>
      </c>
      <c r="BR673" s="1">
        <v>2721</v>
      </c>
      <c r="BS673" s="1">
        <v>2773</v>
      </c>
      <c r="BT673" s="1">
        <v>2790</v>
      </c>
      <c r="BU673" s="1">
        <v>18</v>
      </c>
      <c r="BV673" s="1" t="b">
        <v>0</v>
      </c>
    </row>
    <row r="674" spans="1:74" x14ac:dyDescent="0.2">
      <c r="A674" s="1">
        <f>IF(ISERROR(SEARCH(Lookup!B$3,All!G674)),A673,A673+1)</f>
        <v>673</v>
      </c>
      <c r="B674" s="1" t="s">
        <v>3386</v>
      </c>
      <c r="C674" s="1" t="s">
        <v>4143</v>
      </c>
      <c r="D674" s="1" t="s">
        <v>4144</v>
      </c>
      <c r="E674" s="1" t="s">
        <v>41</v>
      </c>
      <c r="F674" s="1" t="s">
        <v>1049</v>
      </c>
      <c r="G674" s="1" t="s">
        <v>1050</v>
      </c>
      <c r="H674" s="1">
        <v>0</v>
      </c>
      <c r="I674" s="1">
        <v>0</v>
      </c>
      <c r="J674" s="1">
        <v>0</v>
      </c>
      <c r="K674" s="1">
        <v>1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7396</v>
      </c>
      <c r="U674" s="1">
        <v>185</v>
      </c>
      <c r="V674" s="3">
        <v>0.12970000000000001</v>
      </c>
      <c r="W674" s="3">
        <v>0.87027030000000005</v>
      </c>
      <c r="X674" s="3">
        <v>0.10299999999999999</v>
      </c>
      <c r="Y674" s="3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1</v>
      </c>
      <c r="AH674" s="1">
        <v>1</v>
      </c>
      <c r="AI674" s="1">
        <v>0</v>
      </c>
      <c r="AJ674" s="1">
        <v>0</v>
      </c>
      <c r="AK674" s="1">
        <v>0</v>
      </c>
      <c r="AL674" s="1">
        <v>0</v>
      </c>
      <c r="AM674" s="1">
        <v>14</v>
      </c>
      <c r="AN674" s="3">
        <v>12.642274701499984</v>
      </c>
      <c r="AO674" s="3">
        <v>1.3577252985000161</v>
      </c>
      <c r="AP674" s="1" t="s">
        <v>6925</v>
      </c>
      <c r="AQ674" s="1">
        <v>216</v>
      </c>
      <c r="AR674" s="1">
        <v>241</v>
      </c>
      <c r="AS674" s="1">
        <v>531</v>
      </c>
      <c r="AT674" s="1">
        <v>581</v>
      </c>
      <c r="AU674" s="1">
        <v>855</v>
      </c>
      <c r="AV674" s="1">
        <v>1429</v>
      </c>
      <c r="AW674" s="1">
        <v>1517</v>
      </c>
      <c r="AX674" s="1">
        <v>1804</v>
      </c>
      <c r="AY674" s="1">
        <v>1896</v>
      </c>
      <c r="AZ674" s="1">
        <v>1937</v>
      </c>
      <c r="BA674" s="1">
        <v>2230</v>
      </c>
      <c r="BB674" s="1">
        <v>2287</v>
      </c>
      <c r="BC674" s="1">
        <v>2421</v>
      </c>
      <c r="BD674" s="1">
        <v>2433</v>
      </c>
      <c r="BE674" s="1">
        <v>2463</v>
      </c>
      <c r="BF674" s="1">
        <v>2606</v>
      </c>
      <c r="BG674" s="1">
        <v>2630</v>
      </c>
      <c r="BH674" s="1">
        <v>2654</v>
      </c>
      <c r="BI674" s="1">
        <v>2675</v>
      </c>
      <c r="BJ674" s="1">
        <v>2713</v>
      </c>
      <c r="BK674" s="1">
        <v>2723</v>
      </c>
      <c r="BL674" s="1">
        <v>2753</v>
      </c>
      <c r="BM674" s="1">
        <v>2774</v>
      </c>
      <c r="BN674" s="1">
        <v>2775</v>
      </c>
      <c r="BO674" s="1">
        <v>2784</v>
      </c>
      <c r="BP674" s="1">
        <v>2796</v>
      </c>
      <c r="BQ674" s="1">
        <v>2799</v>
      </c>
      <c r="BR674" s="1">
        <v>2821</v>
      </c>
      <c r="BS674" s="1">
        <v>2829</v>
      </c>
      <c r="BT674" s="1">
        <v>2831</v>
      </c>
      <c r="BU674" s="1">
        <v>18</v>
      </c>
      <c r="BV674" s="1" t="b">
        <v>0</v>
      </c>
    </row>
    <row r="675" spans="1:74" x14ac:dyDescent="0.2">
      <c r="A675" s="1">
        <f>IF(ISERROR(SEARCH(Lookup!B$3,All!G675)),A674,A674+1)</f>
        <v>674</v>
      </c>
      <c r="B675" s="1" t="s">
        <v>3425</v>
      </c>
      <c r="C675" s="1" t="s">
        <v>4145</v>
      </c>
      <c r="D675" s="1" t="s">
        <v>4146</v>
      </c>
      <c r="E675" s="1" t="s">
        <v>101</v>
      </c>
      <c r="F675" s="1" t="s">
        <v>1051</v>
      </c>
      <c r="G675" s="1" t="s">
        <v>1052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1</v>
      </c>
      <c r="S675" s="1">
        <v>0</v>
      </c>
      <c r="T675" s="1">
        <v>7316</v>
      </c>
      <c r="U675" s="1">
        <v>454</v>
      </c>
      <c r="V675" s="3">
        <v>0.92510000000000003</v>
      </c>
      <c r="W675" s="3">
        <v>0.27753309999999998</v>
      </c>
      <c r="X675" s="3">
        <v>0.121</v>
      </c>
      <c r="Y675" s="3">
        <v>4.0000000000000001E-3</v>
      </c>
      <c r="Z675" s="1">
        <v>1</v>
      </c>
      <c r="AA675" s="1">
        <v>1</v>
      </c>
      <c r="AB675" s="1">
        <v>1</v>
      </c>
      <c r="AC675" s="1">
        <v>1</v>
      </c>
      <c r="AD675" s="1">
        <v>1</v>
      </c>
      <c r="AE675" s="1">
        <v>1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90</v>
      </c>
      <c r="AN675" s="3">
        <v>69.34765261550001</v>
      </c>
      <c r="AO675" s="3">
        <v>20.65234738449999</v>
      </c>
      <c r="AP675" s="1" t="s">
        <v>6927</v>
      </c>
      <c r="AQ675" s="1">
        <v>204</v>
      </c>
      <c r="AR675" s="1">
        <v>314</v>
      </c>
      <c r="AS675" s="1">
        <v>323</v>
      </c>
      <c r="AT675" s="1">
        <v>409</v>
      </c>
      <c r="AU675" s="1">
        <v>515</v>
      </c>
      <c r="AV675" s="1">
        <v>602</v>
      </c>
      <c r="AW675" s="1">
        <v>755</v>
      </c>
      <c r="AX675" s="1">
        <v>889</v>
      </c>
      <c r="AY675" s="1">
        <v>899</v>
      </c>
      <c r="AZ675" s="1">
        <v>939</v>
      </c>
      <c r="BA675" s="1">
        <v>975</v>
      </c>
      <c r="BB675" s="1">
        <v>1236</v>
      </c>
      <c r="BC675" s="1">
        <v>1288</v>
      </c>
      <c r="BD675" s="1">
        <v>1421</v>
      </c>
      <c r="BE675" s="1">
        <v>1436</v>
      </c>
      <c r="BF675" s="1">
        <v>1506</v>
      </c>
      <c r="BG675" s="1">
        <v>1742</v>
      </c>
      <c r="BH675" s="1">
        <v>1779</v>
      </c>
      <c r="BI675" s="1">
        <v>1794</v>
      </c>
      <c r="BJ675" s="1">
        <v>1953</v>
      </c>
      <c r="BK675" s="1">
        <v>1994</v>
      </c>
      <c r="BL675" s="1">
        <v>2012</v>
      </c>
      <c r="BM675" s="1">
        <v>2222</v>
      </c>
      <c r="BN675" s="1">
        <v>2224</v>
      </c>
      <c r="BO675" s="1">
        <v>2316</v>
      </c>
      <c r="BP675" s="1">
        <v>2319</v>
      </c>
      <c r="BQ675" s="1">
        <v>2339</v>
      </c>
      <c r="BR675" s="1">
        <v>2349</v>
      </c>
      <c r="BS675" s="1">
        <v>2558</v>
      </c>
      <c r="BT675" s="1">
        <v>2804</v>
      </c>
      <c r="BU675" s="1">
        <v>6</v>
      </c>
      <c r="BV675" s="1" t="b">
        <v>1</v>
      </c>
    </row>
    <row r="676" spans="1:74" x14ac:dyDescent="0.2">
      <c r="A676" s="1">
        <f>IF(ISERROR(SEARCH(Lookup!B$3,All!G676)),A675,A675+1)</f>
        <v>675</v>
      </c>
      <c r="B676" s="1" t="s">
        <v>3425</v>
      </c>
      <c r="C676" s="1" t="s">
        <v>4145</v>
      </c>
      <c r="D676" s="1" t="s">
        <v>4147</v>
      </c>
      <c r="E676" s="1" t="s">
        <v>101</v>
      </c>
      <c r="F676" s="1" t="s">
        <v>1051</v>
      </c>
      <c r="G676" s="1" t="s">
        <v>1053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1</v>
      </c>
      <c r="S676" s="1">
        <v>0</v>
      </c>
      <c r="T676" s="1">
        <v>7316</v>
      </c>
      <c r="U676" s="1">
        <v>793</v>
      </c>
      <c r="V676" s="3">
        <v>0.95079999999999998</v>
      </c>
      <c r="W676" s="3">
        <v>0.21059269999999999</v>
      </c>
      <c r="X676" s="3">
        <v>7.4999999999999997E-2</v>
      </c>
      <c r="Y676" s="3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1</v>
      </c>
      <c r="AJ676" s="1">
        <v>1</v>
      </c>
      <c r="AK676" s="1">
        <v>1</v>
      </c>
      <c r="AL676" s="1">
        <v>1</v>
      </c>
      <c r="AM676" s="1">
        <v>89</v>
      </c>
      <c r="AN676" s="3">
        <v>76.577710613500003</v>
      </c>
      <c r="AO676" s="3">
        <v>12.422289386499997</v>
      </c>
      <c r="AP676" s="1" t="s">
        <v>6925</v>
      </c>
      <c r="AQ676" s="1">
        <v>52</v>
      </c>
      <c r="AR676" s="1">
        <v>294</v>
      </c>
      <c r="AS676" s="1">
        <v>296</v>
      </c>
      <c r="AT676" s="1">
        <v>645</v>
      </c>
      <c r="AU676" s="1">
        <v>646</v>
      </c>
      <c r="AV676" s="1">
        <v>684</v>
      </c>
      <c r="AW676" s="1">
        <v>756</v>
      </c>
      <c r="AX676" s="1">
        <v>879</v>
      </c>
      <c r="AY676" s="1">
        <v>890</v>
      </c>
      <c r="AZ676" s="1">
        <v>917</v>
      </c>
      <c r="BA676" s="1">
        <v>941</v>
      </c>
      <c r="BB676" s="1">
        <v>1005</v>
      </c>
      <c r="BC676" s="1">
        <v>1066</v>
      </c>
      <c r="BD676" s="1">
        <v>1162</v>
      </c>
      <c r="BE676" s="1">
        <v>1217</v>
      </c>
      <c r="BF676" s="1">
        <v>1221</v>
      </c>
      <c r="BG676" s="1">
        <v>1289</v>
      </c>
      <c r="BH676" s="1">
        <v>1296</v>
      </c>
      <c r="BI676" s="1">
        <v>1336</v>
      </c>
      <c r="BJ676" s="1">
        <v>1426</v>
      </c>
      <c r="BK676" s="1">
        <v>1440</v>
      </c>
      <c r="BL676" s="1">
        <v>1450</v>
      </c>
      <c r="BM676" s="1">
        <v>1501</v>
      </c>
      <c r="BN676" s="1">
        <v>1520</v>
      </c>
      <c r="BO676" s="1">
        <v>1535</v>
      </c>
      <c r="BP676" s="1">
        <v>1602</v>
      </c>
      <c r="BQ676" s="1">
        <v>1746</v>
      </c>
      <c r="BR676" s="1">
        <v>1869</v>
      </c>
      <c r="BS676" s="1">
        <v>1930</v>
      </c>
      <c r="BT676" s="1">
        <v>2095</v>
      </c>
      <c r="BU676" s="1">
        <v>2</v>
      </c>
      <c r="BV676" s="1" t="b">
        <v>1</v>
      </c>
    </row>
    <row r="677" spans="1:74" x14ac:dyDescent="0.2">
      <c r="A677" s="1">
        <f>IF(ISERROR(SEARCH(Lookup!B$3,All!G677)),A676,A676+1)</f>
        <v>676</v>
      </c>
      <c r="B677" s="1" t="s">
        <v>3425</v>
      </c>
      <c r="C677" s="1" t="s">
        <v>4145</v>
      </c>
      <c r="D677" s="1" t="s">
        <v>4148</v>
      </c>
      <c r="E677" s="1" t="s">
        <v>101</v>
      </c>
      <c r="F677" s="1" t="s">
        <v>1051</v>
      </c>
      <c r="G677" s="1" t="s">
        <v>1054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1</v>
      </c>
      <c r="R677" s="1">
        <v>0</v>
      </c>
      <c r="S677" s="1">
        <v>0</v>
      </c>
      <c r="T677" s="1">
        <v>7316</v>
      </c>
      <c r="U677" s="1">
        <v>306</v>
      </c>
      <c r="V677" s="3">
        <v>0.89219999999999999</v>
      </c>
      <c r="W677" s="3">
        <v>0.30065360000000002</v>
      </c>
      <c r="X677" s="3">
        <v>0.159</v>
      </c>
      <c r="Y677" s="3">
        <v>1.4E-2</v>
      </c>
      <c r="Z677" s="1">
        <v>1</v>
      </c>
      <c r="AA677" s="1">
        <v>1</v>
      </c>
      <c r="AB677" s="1">
        <v>1</v>
      </c>
      <c r="AC677" s="1">
        <v>1</v>
      </c>
      <c r="AD677" s="1">
        <v>1</v>
      </c>
      <c r="AE677" s="1">
        <v>1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91</v>
      </c>
      <c r="AN677" s="3">
        <v>65.901965468000014</v>
      </c>
      <c r="AO677" s="3">
        <v>25.098034531999986</v>
      </c>
      <c r="AP677" s="1" t="s">
        <v>6927</v>
      </c>
      <c r="AQ677" s="1">
        <v>17</v>
      </c>
      <c r="AR677" s="1">
        <v>44</v>
      </c>
      <c r="AS677" s="1">
        <v>66</v>
      </c>
      <c r="AT677" s="1">
        <v>93</v>
      </c>
      <c r="AU677" s="1">
        <v>351</v>
      </c>
      <c r="AV677" s="1">
        <v>383</v>
      </c>
      <c r="AW677" s="1">
        <v>522</v>
      </c>
      <c r="AX677" s="1">
        <v>1041</v>
      </c>
      <c r="AY677" s="1">
        <v>1147</v>
      </c>
      <c r="AZ677" s="1">
        <v>1161</v>
      </c>
      <c r="BA677" s="1">
        <v>1243</v>
      </c>
      <c r="BB677" s="1">
        <v>1392</v>
      </c>
      <c r="BC677" s="1">
        <v>1416</v>
      </c>
      <c r="BD677" s="1">
        <v>1425</v>
      </c>
      <c r="BE677" s="1">
        <v>1624</v>
      </c>
      <c r="BF677" s="1">
        <v>1765</v>
      </c>
      <c r="BG677" s="1">
        <v>1774</v>
      </c>
      <c r="BH677" s="1">
        <v>1968</v>
      </c>
      <c r="BI677" s="1">
        <v>1973</v>
      </c>
      <c r="BJ677" s="1">
        <v>1974</v>
      </c>
      <c r="BK677" s="1">
        <v>1982</v>
      </c>
      <c r="BL677" s="1">
        <v>2055</v>
      </c>
      <c r="BM677" s="1">
        <v>2247</v>
      </c>
      <c r="BN677" s="1">
        <v>2340</v>
      </c>
      <c r="BO677" s="1">
        <v>2355</v>
      </c>
      <c r="BP677" s="1">
        <v>2451</v>
      </c>
      <c r="BQ677" s="1">
        <v>2474</v>
      </c>
      <c r="BR677" s="1">
        <v>2516</v>
      </c>
      <c r="BS677" s="1">
        <v>2662</v>
      </c>
      <c r="BT677" s="1">
        <v>2744</v>
      </c>
      <c r="BU677" s="1">
        <v>3</v>
      </c>
      <c r="BV677" s="1" t="b">
        <v>1</v>
      </c>
    </row>
    <row r="678" spans="1:74" x14ac:dyDescent="0.2">
      <c r="A678" s="1">
        <f>IF(ISERROR(SEARCH(Lookup!B$3,All!G678)),A677,A677+1)</f>
        <v>677</v>
      </c>
      <c r="B678" s="1" t="s">
        <v>3311</v>
      </c>
      <c r="C678" s="1" t="s">
        <v>3428</v>
      </c>
      <c r="D678" s="1" t="s">
        <v>4149</v>
      </c>
      <c r="E678" s="1" t="s">
        <v>64</v>
      </c>
      <c r="F678" s="1" t="s">
        <v>131</v>
      </c>
      <c r="G678" s="1" t="s">
        <v>1055</v>
      </c>
      <c r="H678" s="1">
        <v>0</v>
      </c>
      <c r="I678" s="1">
        <v>0</v>
      </c>
      <c r="J678" s="1">
        <v>0</v>
      </c>
      <c r="K678" s="1">
        <v>1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8197</v>
      </c>
      <c r="U678" s="1">
        <v>381</v>
      </c>
      <c r="V678" s="3">
        <v>0.85829999999999995</v>
      </c>
      <c r="W678" s="3">
        <v>0.22309709999999999</v>
      </c>
      <c r="X678" s="3">
        <v>0.129</v>
      </c>
      <c r="Y678" s="3">
        <v>6.7000000000000004E-2</v>
      </c>
      <c r="Z678" s="1">
        <v>1</v>
      </c>
      <c r="AA678" s="1">
        <v>1</v>
      </c>
      <c r="AB678" s="1">
        <v>1</v>
      </c>
      <c r="AC678" s="1">
        <v>1</v>
      </c>
      <c r="AD678" s="1">
        <v>1</v>
      </c>
      <c r="AE678" s="1">
        <v>1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77</v>
      </c>
      <c r="AN678" s="3">
        <v>73.377282435499993</v>
      </c>
      <c r="AO678" s="3">
        <v>3.6227175645000074</v>
      </c>
      <c r="AP678" s="1" t="s">
        <v>6925</v>
      </c>
      <c r="AQ678" s="1">
        <v>27</v>
      </c>
      <c r="AR678" s="1">
        <v>51</v>
      </c>
      <c r="AS678" s="1">
        <v>206</v>
      </c>
      <c r="AT678" s="1">
        <v>318</v>
      </c>
      <c r="AU678" s="1">
        <v>527</v>
      </c>
      <c r="AV678" s="1">
        <v>622</v>
      </c>
      <c r="AW678" s="1">
        <v>782</v>
      </c>
      <c r="AX678" s="1">
        <v>783</v>
      </c>
      <c r="AY678" s="1">
        <v>803</v>
      </c>
      <c r="AZ678" s="1">
        <v>809</v>
      </c>
      <c r="BA678" s="1">
        <v>929</v>
      </c>
      <c r="BB678" s="1">
        <v>965</v>
      </c>
      <c r="BC678" s="1">
        <v>1131</v>
      </c>
      <c r="BD678" s="1">
        <v>1171</v>
      </c>
      <c r="BE678" s="1">
        <v>1206</v>
      </c>
      <c r="BF678" s="1">
        <v>1262</v>
      </c>
      <c r="BG678" s="1">
        <v>1265</v>
      </c>
      <c r="BH678" s="1">
        <v>1303</v>
      </c>
      <c r="BI678" s="1">
        <v>1642</v>
      </c>
      <c r="BJ678" s="1">
        <v>1661</v>
      </c>
      <c r="BK678" s="1">
        <v>1812</v>
      </c>
      <c r="BL678" s="1">
        <v>1950</v>
      </c>
      <c r="BM678" s="1">
        <v>1958</v>
      </c>
      <c r="BN678" s="1">
        <v>2079</v>
      </c>
      <c r="BO678" s="1">
        <v>2126</v>
      </c>
      <c r="BP678" s="1">
        <v>2229</v>
      </c>
      <c r="BQ678" s="1">
        <v>2250</v>
      </c>
      <c r="BR678" s="1">
        <v>2425</v>
      </c>
      <c r="BS678" s="1">
        <v>2464</v>
      </c>
      <c r="BT678" s="1">
        <v>2619</v>
      </c>
      <c r="BU678" s="1">
        <v>19</v>
      </c>
      <c r="BV678" s="1" t="b">
        <v>0</v>
      </c>
    </row>
    <row r="679" spans="1:74" x14ac:dyDescent="0.2">
      <c r="A679" s="1">
        <f>IF(ISERROR(SEARCH(Lookup!B$3,All!G679)),A678,A678+1)</f>
        <v>678</v>
      </c>
      <c r="B679" s="1" t="s">
        <v>3311</v>
      </c>
      <c r="C679" s="1" t="s">
        <v>3366</v>
      </c>
      <c r="D679" s="1" t="s">
        <v>4150</v>
      </c>
      <c r="E679" s="1" t="s">
        <v>64</v>
      </c>
      <c r="F679" s="1" t="s">
        <v>191</v>
      </c>
      <c r="G679" s="1" t="s">
        <v>1056</v>
      </c>
      <c r="H679" s="1">
        <v>0</v>
      </c>
      <c r="I679" s="1">
        <v>0</v>
      </c>
      <c r="J679" s="1">
        <v>0</v>
      </c>
      <c r="K679" s="1">
        <v>1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8348</v>
      </c>
      <c r="U679" s="1">
        <v>476</v>
      </c>
      <c r="V679" s="3">
        <v>0.63239999999999996</v>
      </c>
      <c r="W679" s="3">
        <v>0.3212237</v>
      </c>
      <c r="X679" s="3">
        <v>0.13700000000000001</v>
      </c>
      <c r="Y679" s="3">
        <v>2.1999999999999999E-2</v>
      </c>
      <c r="Z679" s="1">
        <v>1</v>
      </c>
      <c r="AA679" s="1">
        <v>1</v>
      </c>
      <c r="AB679" s="1">
        <v>1</v>
      </c>
      <c r="AC679" s="1">
        <v>1</v>
      </c>
      <c r="AD679" s="1">
        <v>1</v>
      </c>
      <c r="AE679" s="1">
        <v>1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68</v>
      </c>
      <c r="AN679" s="3">
        <v>61.969264268499991</v>
      </c>
      <c r="AO679" s="3">
        <v>6.030735731500009</v>
      </c>
      <c r="AP679" s="1" t="s">
        <v>6925</v>
      </c>
      <c r="AQ679" s="1">
        <v>22</v>
      </c>
      <c r="AR679" s="1">
        <v>172</v>
      </c>
      <c r="AS679" s="1">
        <v>355</v>
      </c>
      <c r="AT679" s="1">
        <v>555</v>
      </c>
      <c r="AU679" s="1">
        <v>591</v>
      </c>
      <c r="AV679" s="1">
        <v>677</v>
      </c>
      <c r="AW679" s="1">
        <v>762</v>
      </c>
      <c r="AX679" s="1">
        <v>782</v>
      </c>
      <c r="AY679" s="1">
        <v>783</v>
      </c>
      <c r="AZ679" s="1">
        <v>803</v>
      </c>
      <c r="BA679" s="1">
        <v>1262</v>
      </c>
      <c r="BB679" s="1">
        <v>1265</v>
      </c>
      <c r="BC679" s="1">
        <v>1266</v>
      </c>
      <c r="BD679" s="1">
        <v>1303</v>
      </c>
      <c r="BE679" s="1">
        <v>1571</v>
      </c>
      <c r="BF679" s="1">
        <v>1642</v>
      </c>
      <c r="BG679" s="1">
        <v>1812</v>
      </c>
      <c r="BH679" s="1">
        <v>1819</v>
      </c>
      <c r="BI679" s="1">
        <v>1902</v>
      </c>
      <c r="BJ679" s="1">
        <v>2070</v>
      </c>
      <c r="BK679" s="1">
        <v>2079</v>
      </c>
      <c r="BL679" s="1">
        <v>2126</v>
      </c>
      <c r="BM679" s="1">
        <v>2182</v>
      </c>
      <c r="BN679" s="1">
        <v>2227</v>
      </c>
      <c r="BO679" s="1">
        <v>2234</v>
      </c>
      <c r="BP679" s="1">
        <v>2250</v>
      </c>
      <c r="BQ679" s="1">
        <v>2251</v>
      </c>
      <c r="BR679" s="1">
        <v>2252</v>
      </c>
      <c r="BS679" s="1">
        <v>2312</v>
      </c>
      <c r="BT679" s="1">
        <v>2805</v>
      </c>
      <c r="BU679" s="1">
        <v>13</v>
      </c>
      <c r="BV679" s="1" t="b">
        <v>0</v>
      </c>
    </row>
    <row r="680" spans="1:74" x14ac:dyDescent="0.2">
      <c r="A680" s="1">
        <f>IF(ISERROR(SEARCH(Lookup!B$3,All!G680)),A679,A679+1)</f>
        <v>679</v>
      </c>
      <c r="B680" s="1" t="s">
        <v>3305</v>
      </c>
      <c r="C680" s="1" t="s">
        <v>3412</v>
      </c>
      <c r="D680" s="1" t="s">
        <v>4151</v>
      </c>
      <c r="E680" s="1" t="s">
        <v>47</v>
      </c>
      <c r="F680" s="1" t="s">
        <v>48</v>
      </c>
      <c r="G680" s="1" t="s">
        <v>1057</v>
      </c>
      <c r="H680" s="1">
        <v>1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7660</v>
      </c>
      <c r="U680" s="1">
        <v>575</v>
      </c>
      <c r="V680" s="3">
        <v>7.0000000000000001E-3</v>
      </c>
      <c r="W680" s="3">
        <v>0.79130429999999996</v>
      </c>
      <c r="X680" s="3">
        <v>0.26200000000000001</v>
      </c>
      <c r="Y680" s="3">
        <v>2E-3</v>
      </c>
      <c r="Z680" s="1">
        <v>1</v>
      </c>
      <c r="AA680" s="1">
        <v>1</v>
      </c>
      <c r="AB680" s="1">
        <v>1</v>
      </c>
      <c r="AC680" s="1">
        <v>1</v>
      </c>
      <c r="AD680" s="1">
        <v>1</v>
      </c>
      <c r="AE680" s="1">
        <v>1</v>
      </c>
      <c r="AF680" s="1">
        <v>1</v>
      </c>
      <c r="AG680" s="1">
        <v>1</v>
      </c>
      <c r="AH680" s="1">
        <v>1</v>
      </c>
      <c r="AI680" s="1">
        <v>0</v>
      </c>
      <c r="AJ680" s="1">
        <v>0</v>
      </c>
      <c r="AK680" s="1">
        <v>0</v>
      </c>
      <c r="AL680" s="1">
        <v>0</v>
      </c>
      <c r="AM680" s="1">
        <v>4</v>
      </c>
      <c r="AN680" s="3">
        <v>12.0893313715</v>
      </c>
      <c r="AO680" s="3">
        <v>-8.0893313715000001</v>
      </c>
      <c r="AP680" s="1" t="s">
        <v>6925</v>
      </c>
      <c r="AQ680" s="1">
        <v>4</v>
      </c>
      <c r="AR680" s="1">
        <v>47</v>
      </c>
      <c r="AS680" s="1">
        <v>73</v>
      </c>
      <c r="AT680" s="1">
        <v>196</v>
      </c>
      <c r="AU680" s="1">
        <v>239</v>
      </c>
      <c r="AV680" s="1">
        <v>431</v>
      </c>
      <c r="AW680" s="1">
        <v>652</v>
      </c>
      <c r="AX680" s="1">
        <v>662</v>
      </c>
      <c r="AY680" s="1">
        <v>775</v>
      </c>
      <c r="AZ680" s="1">
        <v>876</v>
      </c>
      <c r="BA680" s="1">
        <v>993</v>
      </c>
      <c r="BB680" s="1">
        <v>1024</v>
      </c>
      <c r="BC680" s="1">
        <v>1029</v>
      </c>
      <c r="BD680" s="1">
        <v>1033</v>
      </c>
      <c r="BE680" s="1">
        <v>1127</v>
      </c>
      <c r="BF680" s="1">
        <v>1157</v>
      </c>
      <c r="BG680" s="1">
        <v>1252</v>
      </c>
      <c r="BH680" s="1">
        <v>1260</v>
      </c>
      <c r="BI680" s="1">
        <v>1454</v>
      </c>
      <c r="BJ680" s="1">
        <v>1588</v>
      </c>
      <c r="BK680" s="1">
        <v>1616</v>
      </c>
      <c r="BL680" s="1">
        <v>1660</v>
      </c>
      <c r="BM680" s="1">
        <v>1903</v>
      </c>
      <c r="BN680" s="1">
        <v>2062</v>
      </c>
      <c r="BO680" s="1">
        <v>2064</v>
      </c>
      <c r="BP680" s="1">
        <v>2236</v>
      </c>
      <c r="BQ680" s="1">
        <v>2344</v>
      </c>
      <c r="BR680" s="1">
        <v>2364</v>
      </c>
      <c r="BS680" s="1">
        <v>2454</v>
      </c>
      <c r="BT680" s="1">
        <v>2685</v>
      </c>
      <c r="BU680" s="1">
        <v>20</v>
      </c>
      <c r="BV680" s="1" t="b">
        <v>0</v>
      </c>
    </row>
    <row r="681" spans="1:74" x14ac:dyDescent="0.2">
      <c r="A681" s="1">
        <f>IF(ISERROR(SEARCH(Lookup!B$3,All!G681)),A680,A680+1)</f>
        <v>680</v>
      </c>
      <c r="B681" s="1" t="s">
        <v>4036</v>
      </c>
      <c r="C681" s="1" t="s">
        <v>4152</v>
      </c>
      <c r="D681" s="1" t="s">
        <v>4153</v>
      </c>
      <c r="E681" s="1" t="s">
        <v>169</v>
      </c>
      <c r="F681" s="1" t="s">
        <v>175</v>
      </c>
      <c r="G681" s="1" t="s">
        <v>1058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1</v>
      </c>
      <c r="R681" s="1">
        <v>0</v>
      </c>
      <c r="S681" s="1">
        <v>0</v>
      </c>
      <c r="T681" s="1">
        <v>7316</v>
      </c>
      <c r="U681" s="1">
        <v>524</v>
      </c>
      <c r="V681" s="3">
        <v>0.876</v>
      </c>
      <c r="W681" s="3">
        <v>0.44571430000000001</v>
      </c>
      <c r="X681" s="3">
        <v>0.12</v>
      </c>
      <c r="Y681" s="3">
        <v>2.5999999999999999E-2</v>
      </c>
      <c r="Z681" s="1">
        <v>1</v>
      </c>
      <c r="AA681" s="1">
        <v>1</v>
      </c>
      <c r="AB681" s="1">
        <v>1</v>
      </c>
      <c r="AC681" s="1">
        <v>1</v>
      </c>
      <c r="AD681" s="1">
        <v>1</v>
      </c>
      <c r="AE681" s="1">
        <v>1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58</v>
      </c>
      <c r="AN681" s="3">
        <v>55.507195421500001</v>
      </c>
      <c r="AO681" s="3">
        <v>2.4928045784999995</v>
      </c>
      <c r="AP681" s="1" t="s">
        <v>6925</v>
      </c>
      <c r="AQ681" s="1">
        <v>17</v>
      </c>
      <c r="AR681" s="1">
        <v>66</v>
      </c>
      <c r="AS681" s="1">
        <v>93</v>
      </c>
      <c r="AT681" s="1">
        <v>134</v>
      </c>
      <c r="AU681" s="1">
        <v>293</v>
      </c>
      <c r="AV681" s="1">
        <v>343</v>
      </c>
      <c r="AW681" s="1">
        <v>383</v>
      </c>
      <c r="AX681" s="1">
        <v>603</v>
      </c>
      <c r="AY681" s="1">
        <v>909</v>
      </c>
      <c r="AZ681" s="1">
        <v>978</v>
      </c>
      <c r="BA681" s="1">
        <v>1041</v>
      </c>
      <c r="BB681" s="1">
        <v>1059</v>
      </c>
      <c r="BC681" s="1">
        <v>1147</v>
      </c>
      <c r="BD681" s="1">
        <v>1161</v>
      </c>
      <c r="BE681" s="1">
        <v>1174</v>
      </c>
      <c r="BF681" s="1">
        <v>1231</v>
      </c>
      <c r="BG681" s="1">
        <v>1258</v>
      </c>
      <c r="BH681" s="1">
        <v>1339</v>
      </c>
      <c r="BI681" s="1">
        <v>1392</v>
      </c>
      <c r="BJ681" s="1">
        <v>1416</v>
      </c>
      <c r="BK681" s="1">
        <v>1453</v>
      </c>
      <c r="BL681" s="1">
        <v>1881</v>
      </c>
      <c r="BM681" s="1">
        <v>1923</v>
      </c>
      <c r="BN681" s="1">
        <v>2120</v>
      </c>
      <c r="BO681" s="1">
        <v>2137</v>
      </c>
      <c r="BP681" s="1">
        <v>2247</v>
      </c>
      <c r="BQ681" s="1">
        <v>2340</v>
      </c>
      <c r="BR681" s="1">
        <v>2474</v>
      </c>
      <c r="BS681" s="1">
        <v>2631</v>
      </c>
      <c r="BT681" s="1">
        <v>2744</v>
      </c>
      <c r="BU681" s="1">
        <v>18</v>
      </c>
      <c r="BV681" s="1" t="b">
        <v>0</v>
      </c>
    </row>
    <row r="682" spans="1:74" x14ac:dyDescent="0.2">
      <c r="A682" s="1">
        <f>IF(ISERROR(SEARCH(Lookup!B$3,All!G682)),A681,A681+1)</f>
        <v>681</v>
      </c>
      <c r="B682" s="1" t="s">
        <v>3305</v>
      </c>
      <c r="C682" s="1" t="s">
        <v>3769</v>
      </c>
      <c r="D682" s="1" t="s">
        <v>4154</v>
      </c>
      <c r="E682" s="1" t="s">
        <v>47</v>
      </c>
      <c r="F682" s="1" t="s">
        <v>710</v>
      </c>
      <c r="G682" s="1" t="s">
        <v>1059</v>
      </c>
      <c r="H682" s="1">
        <v>0</v>
      </c>
      <c r="I682" s="1">
        <v>0</v>
      </c>
      <c r="J682" s="1">
        <v>0</v>
      </c>
      <c r="K682" s="1">
        <v>1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7316</v>
      </c>
      <c r="U682" s="1">
        <v>960</v>
      </c>
      <c r="V682" s="3">
        <v>0.39379999999999998</v>
      </c>
      <c r="W682" s="3">
        <v>0.76378769999999996</v>
      </c>
      <c r="X682" s="3">
        <v>0.112</v>
      </c>
      <c r="Y682" s="3">
        <v>0.158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1</v>
      </c>
      <c r="AJ682" s="1">
        <v>1</v>
      </c>
      <c r="AK682" s="1">
        <v>1</v>
      </c>
      <c r="AL682" s="1">
        <v>1</v>
      </c>
      <c r="AM682" s="1">
        <v>11</v>
      </c>
      <c r="AN682" s="3">
        <v>25.900358088500003</v>
      </c>
      <c r="AO682" s="3">
        <v>-14.900358088500003</v>
      </c>
      <c r="AP682" s="1" t="s">
        <v>6925</v>
      </c>
      <c r="AQ682" s="1">
        <v>57</v>
      </c>
      <c r="AR682" s="1">
        <v>94</v>
      </c>
      <c r="AS682" s="1">
        <v>150</v>
      </c>
      <c r="AT682" s="1">
        <v>164</v>
      </c>
      <c r="AU682" s="1">
        <v>327</v>
      </c>
      <c r="AV682" s="1">
        <v>330</v>
      </c>
      <c r="AW682" s="1">
        <v>518</v>
      </c>
      <c r="AX682" s="1">
        <v>532</v>
      </c>
      <c r="AY682" s="1">
        <v>535</v>
      </c>
      <c r="AZ682" s="1">
        <v>543</v>
      </c>
      <c r="BA682" s="1">
        <v>630</v>
      </c>
      <c r="BB682" s="1">
        <v>693</v>
      </c>
      <c r="BC682" s="1">
        <v>707</v>
      </c>
      <c r="BD682" s="1">
        <v>726</v>
      </c>
      <c r="BE682" s="1">
        <v>797</v>
      </c>
      <c r="BF682" s="1">
        <v>856</v>
      </c>
      <c r="BG682" s="1">
        <v>936</v>
      </c>
      <c r="BH682" s="1">
        <v>937</v>
      </c>
      <c r="BI682" s="1">
        <v>957</v>
      </c>
      <c r="BJ682" s="1">
        <v>984</v>
      </c>
      <c r="BK682" s="1">
        <v>999</v>
      </c>
      <c r="BL682" s="1">
        <v>1120</v>
      </c>
      <c r="BM682" s="1">
        <v>1354</v>
      </c>
      <c r="BN682" s="1">
        <v>1391</v>
      </c>
      <c r="BO682" s="1">
        <v>1398</v>
      </c>
      <c r="BP682" s="1">
        <v>1402</v>
      </c>
      <c r="BQ682" s="1">
        <v>1445</v>
      </c>
      <c r="BR682" s="1">
        <v>1600</v>
      </c>
      <c r="BS682" s="1">
        <v>1745</v>
      </c>
      <c r="BT682" s="1">
        <v>2122</v>
      </c>
      <c r="BU682" s="1">
        <v>22</v>
      </c>
      <c r="BV682" s="1" t="b">
        <v>0</v>
      </c>
    </row>
    <row r="683" spans="1:74" x14ac:dyDescent="0.2">
      <c r="A683" s="1">
        <f>IF(ISERROR(SEARCH(Lookup!B$3,All!G683)),A682,A682+1)</f>
        <v>682</v>
      </c>
      <c r="B683" s="1" t="s">
        <v>3454</v>
      </c>
      <c r="C683" s="1" t="s">
        <v>4155</v>
      </c>
      <c r="D683" s="1" t="s">
        <v>4156</v>
      </c>
      <c r="E683" s="1" t="s">
        <v>210</v>
      </c>
      <c r="F683" s="1" t="s">
        <v>1060</v>
      </c>
      <c r="G683" s="1" t="s">
        <v>1061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1</v>
      </c>
      <c r="Q683" s="1">
        <v>0</v>
      </c>
      <c r="R683" s="1">
        <v>0</v>
      </c>
      <c r="S683" s="1">
        <v>0</v>
      </c>
      <c r="T683" s="1">
        <v>7316</v>
      </c>
      <c r="U683" s="1">
        <v>245</v>
      </c>
      <c r="V683" s="3">
        <v>0.97550000000000003</v>
      </c>
      <c r="W683" s="3">
        <v>0.43902439999999998</v>
      </c>
      <c r="X683" s="3">
        <v>7.4999999999999997E-2</v>
      </c>
      <c r="Y683" s="3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1</v>
      </c>
      <c r="AJ683" s="1">
        <v>1</v>
      </c>
      <c r="AK683" s="1">
        <v>1</v>
      </c>
      <c r="AL683" s="1">
        <v>1</v>
      </c>
      <c r="AM683" s="1">
        <v>81</v>
      </c>
      <c r="AN683" s="3">
        <v>58.487118422000009</v>
      </c>
      <c r="AO683" s="3">
        <v>22.512881577999991</v>
      </c>
      <c r="AP683" s="1" t="s">
        <v>6927</v>
      </c>
      <c r="AQ683" s="1">
        <v>19</v>
      </c>
      <c r="AR683" s="1">
        <v>58</v>
      </c>
      <c r="AS683" s="1">
        <v>155</v>
      </c>
      <c r="AT683" s="1">
        <v>160</v>
      </c>
      <c r="AU683" s="1">
        <v>184</v>
      </c>
      <c r="AV683" s="1">
        <v>210</v>
      </c>
      <c r="AW683" s="1">
        <v>215</v>
      </c>
      <c r="AX683" s="1">
        <v>279</v>
      </c>
      <c r="AY683" s="1">
        <v>511</v>
      </c>
      <c r="AZ683" s="1">
        <v>759</v>
      </c>
      <c r="BA683" s="1">
        <v>765</v>
      </c>
      <c r="BB683" s="1">
        <v>793</v>
      </c>
      <c r="BC683" s="1">
        <v>794</v>
      </c>
      <c r="BD683" s="1">
        <v>850</v>
      </c>
      <c r="BE683" s="1">
        <v>986</v>
      </c>
      <c r="BF683" s="1">
        <v>987</v>
      </c>
      <c r="BG683" s="1">
        <v>1007</v>
      </c>
      <c r="BH683" s="1">
        <v>1008</v>
      </c>
      <c r="BI683" s="1">
        <v>1136</v>
      </c>
      <c r="BJ683" s="1">
        <v>1151</v>
      </c>
      <c r="BK683" s="1">
        <v>1196</v>
      </c>
      <c r="BL683" s="1">
        <v>1286</v>
      </c>
      <c r="BM683" s="1">
        <v>1356</v>
      </c>
      <c r="BN683" s="1">
        <v>1397</v>
      </c>
      <c r="BO683" s="1">
        <v>1426</v>
      </c>
      <c r="BP683" s="1">
        <v>1441</v>
      </c>
      <c r="BQ683" s="1">
        <v>1501</v>
      </c>
      <c r="BR683" s="1">
        <v>1930</v>
      </c>
      <c r="BS683" s="1">
        <v>2060</v>
      </c>
      <c r="BT683" s="1">
        <v>2063</v>
      </c>
      <c r="BU683" s="1">
        <v>5</v>
      </c>
      <c r="BV683" s="1" t="b">
        <v>1</v>
      </c>
    </row>
    <row r="684" spans="1:74" x14ac:dyDescent="0.2">
      <c r="A684" s="1">
        <f>IF(ISERROR(SEARCH(Lookup!B$3,All!G684)),A683,A683+1)</f>
        <v>683</v>
      </c>
      <c r="B684" s="1" t="s">
        <v>3349</v>
      </c>
      <c r="C684" s="1" t="s">
        <v>3546</v>
      </c>
      <c r="D684" s="1" t="s">
        <v>4157</v>
      </c>
      <c r="E684" s="1" t="s">
        <v>154</v>
      </c>
      <c r="F684" s="1" t="s">
        <v>155</v>
      </c>
      <c r="G684" s="1" t="s">
        <v>1062</v>
      </c>
      <c r="H684" s="1">
        <v>0</v>
      </c>
      <c r="I684" s="1">
        <v>0</v>
      </c>
      <c r="J684" s="1">
        <v>1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7564</v>
      </c>
      <c r="U684" s="1">
        <v>426</v>
      </c>
      <c r="V684" s="3">
        <v>0.54930000000000001</v>
      </c>
      <c r="W684" s="3">
        <v>0.2394366</v>
      </c>
      <c r="X684" s="3">
        <v>5.8999999999999997E-2</v>
      </c>
      <c r="Y684" s="3">
        <v>0</v>
      </c>
      <c r="Z684" s="1">
        <v>1</v>
      </c>
      <c r="AA684" s="1">
        <v>1</v>
      </c>
      <c r="AB684" s="1">
        <v>1</v>
      </c>
      <c r="AC684" s="1">
        <v>1</v>
      </c>
      <c r="AD684" s="1">
        <v>1</v>
      </c>
      <c r="AE684" s="1">
        <v>1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99</v>
      </c>
      <c r="AN684" s="3">
        <v>69.97700338300001</v>
      </c>
      <c r="AO684" s="3">
        <v>29.02299661699999</v>
      </c>
      <c r="AP684" s="1" t="s">
        <v>6927</v>
      </c>
      <c r="AQ684" s="1">
        <v>46</v>
      </c>
      <c r="AR684" s="1">
        <v>256</v>
      </c>
      <c r="AS684" s="1">
        <v>349</v>
      </c>
      <c r="AT684" s="1">
        <v>598</v>
      </c>
      <c r="AU684" s="1">
        <v>705</v>
      </c>
      <c r="AV684" s="1">
        <v>728</v>
      </c>
      <c r="AW684" s="1">
        <v>782</v>
      </c>
      <c r="AX684" s="1">
        <v>958</v>
      </c>
      <c r="AY684" s="1">
        <v>1035</v>
      </c>
      <c r="AZ684" s="1">
        <v>1098</v>
      </c>
      <c r="BA684" s="1">
        <v>1301</v>
      </c>
      <c r="BB684" s="1">
        <v>1376</v>
      </c>
      <c r="BC684" s="1">
        <v>1668</v>
      </c>
      <c r="BD684" s="1">
        <v>1689</v>
      </c>
      <c r="BE684" s="1">
        <v>1725</v>
      </c>
      <c r="BF684" s="1">
        <v>1884</v>
      </c>
      <c r="BG684" s="1">
        <v>1887</v>
      </c>
      <c r="BH684" s="1">
        <v>1906</v>
      </c>
      <c r="BI684" s="1">
        <v>2123</v>
      </c>
      <c r="BJ684" s="1">
        <v>2227</v>
      </c>
      <c r="BK684" s="1">
        <v>2228</v>
      </c>
      <c r="BL684" s="1">
        <v>2381</v>
      </c>
      <c r="BM684" s="1">
        <v>2382</v>
      </c>
      <c r="BN684" s="1">
        <v>2523</v>
      </c>
      <c r="BO684" s="1">
        <v>2545</v>
      </c>
      <c r="BP684" s="1">
        <v>2550</v>
      </c>
      <c r="BQ684" s="1">
        <v>2632</v>
      </c>
      <c r="BR684" s="1">
        <v>2714</v>
      </c>
      <c r="BS684" s="1">
        <v>2771</v>
      </c>
      <c r="BT684" s="1">
        <v>2810</v>
      </c>
      <c r="BU684" s="1">
        <v>1</v>
      </c>
      <c r="BV684" s="1" t="b">
        <v>1</v>
      </c>
    </row>
    <row r="685" spans="1:74" x14ac:dyDescent="0.2">
      <c r="A685" s="1">
        <f>IF(ISERROR(SEARCH(Lookup!B$3,All!G685)),A684,A684+1)</f>
        <v>684</v>
      </c>
      <c r="B685" s="1" t="s">
        <v>3368</v>
      </c>
      <c r="C685" s="1" t="s">
        <v>4158</v>
      </c>
      <c r="D685" s="1" t="s">
        <v>4159</v>
      </c>
      <c r="E685" s="1" t="s">
        <v>149</v>
      </c>
      <c r="F685" s="1" t="s">
        <v>1063</v>
      </c>
      <c r="G685" s="1" t="s">
        <v>1064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1</v>
      </c>
      <c r="S685" s="1">
        <v>0</v>
      </c>
      <c r="T685" s="1">
        <v>7316</v>
      </c>
      <c r="U685" s="1">
        <v>458</v>
      </c>
      <c r="V685" s="3">
        <v>0.97160000000000002</v>
      </c>
      <c r="W685" s="3">
        <v>0.25764189999999998</v>
      </c>
      <c r="X685" s="3">
        <v>6.5000000000000002E-2</v>
      </c>
      <c r="Y685" s="3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1</v>
      </c>
      <c r="AJ685" s="1">
        <v>1</v>
      </c>
      <c r="AK685" s="1">
        <v>1</v>
      </c>
      <c r="AL685" s="1">
        <v>1</v>
      </c>
      <c r="AM685" s="1">
        <v>60</v>
      </c>
      <c r="AN685" s="3">
        <v>73.383805259500008</v>
      </c>
      <c r="AO685" s="3">
        <v>-13.383805259500008</v>
      </c>
      <c r="AP685" s="1" t="s">
        <v>6925</v>
      </c>
      <c r="AQ685" s="1">
        <v>19</v>
      </c>
      <c r="AR685" s="1">
        <v>52</v>
      </c>
      <c r="AS685" s="1">
        <v>279</v>
      </c>
      <c r="AT685" s="1">
        <v>294</v>
      </c>
      <c r="AU685" s="1">
        <v>586</v>
      </c>
      <c r="AV685" s="1">
        <v>646</v>
      </c>
      <c r="AW685" s="1">
        <v>675</v>
      </c>
      <c r="AX685" s="1">
        <v>756</v>
      </c>
      <c r="AY685" s="1">
        <v>841</v>
      </c>
      <c r="AZ685" s="1">
        <v>879</v>
      </c>
      <c r="BA685" s="1">
        <v>890</v>
      </c>
      <c r="BB685" s="1">
        <v>917</v>
      </c>
      <c r="BC685" s="1">
        <v>941</v>
      </c>
      <c r="BD685" s="1">
        <v>1005</v>
      </c>
      <c r="BE685" s="1">
        <v>1066</v>
      </c>
      <c r="BF685" s="1">
        <v>1217</v>
      </c>
      <c r="BG685" s="1">
        <v>1221</v>
      </c>
      <c r="BH685" s="1">
        <v>1289</v>
      </c>
      <c r="BI685" s="1">
        <v>1296</v>
      </c>
      <c r="BJ685" s="1">
        <v>1336</v>
      </c>
      <c r="BK685" s="1">
        <v>1349</v>
      </c>
      <c r="BL685" s="1">
        <v>1426</v>
      </c>
      <c r="BM685" s="1">
        <v>1440</v>
      </c>
      <c r="BN685" s="1">
        <v>1450</v>
      </c>
      <c r="BO685" s="1">
        <v>1501</v>
      </c>
      <c r="BP685" s="1">
        <v>1602</v>
      </c>
      <c r="BQ685" s="1">
        <v>1746</v>
      </c>
      <c r="BR685" s="1">
        <v>1869</v>
      </c>
      <c r="BS685" s="1">
        <v>1930</v>
      </c>
      <c r="BT685" s="1">
        <v>2095</v>
      </c>
      <c r="BU685" s="1">
        <v>20</v>
      </c>
      <c r="BV685" s="1" t="b">
        <v>0</v>
      </c>
    </row>
    <row r="686" spans="1:74" x14ac:dyDescent="0.2">
      <c r="A686" s="1">
        <f>IF(ISERROR(SEARCH(Lookup!B$3,All!G686)),A685,A685+1)</f>
        <v>685</v>
      </c>
      <c r="B686" s="1" t="s">
        <v>3897</v>
      </c>
      <c r="C686" s="1" t="s">
        <v>4160</v>
      </c>
      <c r="D686" s="1" t="s">
        <v>4161</v>
      </c>
      <c r="E686" s="1" t="s">
        <v>181</v>
      </c>
      <c r="F686" s="1" t="s">
        <v>1065</v>
      </c>
      <c r="G686" s="1" t="s">
        <v>1066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1</v>
      </c>
      <c r="T686" s="1">
        <v>7316</v>
      </c>
      <c r="U686" s="1">
        <v>280</v>
      </c>
      <c r="V686" s="3">
        <v>0.9607</v>
      </c>
      <c r="W686" s="3">
        <v>0.5071428</v>
      </c>
      <c r="X686" s="3">
        <v>0.10299999999999999</v>
      </c>
      <c r="Y686" s="3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1</v>
      </c>
      <c r="AJ686" s="1">
        <v>1</v>
      </c>
      <c r="AK686" s="1">
        <v>1</v>
      </c>
      <c r="AL686" s="1">
        <v>1</v>
      </c>
      <c r="AM686" s="1">
        <v>43</v>
      </c>
      <c r="AN686" s="3">
        <v>51.864997814000006</v>
      </c>
      <c r="AO686" s="3">
        <v>-8.8649978140000059</v>
      </c>
      <c r="AP686" s="1" t="s">
        <v>6925</v>
      </c>
      <c r="AQ686" s="1">
        <v>64</v>
      </c>
      <c r="AR686" s="1">
        <v>126</v>
      </c>
      <c r="AS686" s="1">
        <v>162</v>
      </c>
      <c r="AT686" s="1">
        <v>485</v>
      </c>
      <c r="AU686" s="1">
        <v>492</v>
      </c>
      <c r="AV686" s="1">
        <v>569</v>
      </c>
      <c r="AW686" s="1">
        <v>620</v>
      </c>
      <c r="AX686" s="1">
        <v>665</v>
      </c>
      <c r="AY686" s="1">
        <v>696</v>
      </c>
      <c r="AZ686" s="1">
        <v>734</v>
      </c>
      <c r="BA686" s="1">
        <v>788</v>
      </c>
      <c r="BB686" s="1">
        <v>823</v>
      </c>
      <c r="BC686" s="1">
        <v>880</v>
      </c>
      <c r="BD686" s="1">
        <v>1003</v>
      </c>
      <c r="BE686" s="1">
        <v>1025</v>
      </c>
      <c r="BF686" s="1">
        <v>1030</v>
      </c>
      <c r="BG686" s="1">
        <v>1219</v>
      </c>
      <c r="BH686" s="1">
        <v>1271</v>
      </c>
      <c r="BI686" s="1">
        <v>1299</v>
      </c>
      <c r="BJ686" s="1">
        <v>1328</v>
      </c>
      <c r="BK686" s="1">
        <v>1527</v>
      </c>
      <c r="BL686" s="1">
        <v>1564</v>
      </c>
      <c r="BM686" s="1">
        <v>1618</v>
      </c>
      <c r="BN686" s="1">
        <v>1672</v>
      </c>
      <c r="BO686" s="1">
        <v>1705</v>
      </c>
      <c r="BP686" s="1">
        <v>2014</v>
      </c>
      <c r="BQ686" s="1">
        <v>2084</v>
      </c>
      <c r="BR686" s="1">
        <v>2090</v>
      </c>
      <c r="BS686" s="1">
        <v>2215</v>
      </c>
      <c r="BT686" s="1">
        <v>2264</v>
      </c>
      <c r="BU686" s="1">
        <v>21</v>
      </c>
      <c r="BV686" s="1" t="b">
        <v>0</v>
      </c>
    </row>
    <row r="687" spans="1:74" x14ac:dyDescent="0.2">
      <c r="A687" s="1">
        <f>IF(ISERROR(SEARCH(Lookup!B$3,All!G687)),A686,A686+1)</f>
        <v>686</v>
      </c>
      <c r="B687" s="1" t="s">
        <v>3328</v>
      </c>
      <c r="C687" s="1" t="s">
        <v>4162</v>
      </c>
      <c r="D687" s="1" t="s">
        <v>4163</v>
      </c>
      <c r="E687" s="1" t="s">
        <v>339</v>
      </c>
      <c r="F687" s="1" t="s">
        <v>1067</v>
      </c>
      <c r="G687" s="1" t="s">
        <v>1068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1</v>
      </c>
      <c r="S687" s="1">
        <v>0</v>
      </c>
      <c r="T687" s="1">
        <v>8677</v>
      </c>
      <c r="U687" s="1">
        <v>328</v>
      </c>
      <c r="V687" s="3">
        <v>0.89939999999999998</v>
      </c>
      <c r="W687" s="3">
        <v>0.25</v>
      </c>
      <c r="X687" s="3">
        <v>8.2000000000000003E-2</v>
      </c>
      <c r="Y687" s="3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1</v>
      </c>
      <c r="AJ687" s="1">
        <v>1</v>
      </c>
      <c r="AK687" s="1">
        <v>1</v>
      </c>
      <c r="AL687" s="1">
        <v>1</v>
      </c>
      <c r="AM687" s="1">
        <v>68</v>
      </c>
      <c r="AN687" s="3">
        <v>72.547295000000005</v>
      </c>
      <c r="AO687" s="3">
        <v>-4.5472950000000054</v>
      </c>
      <c r="AP687" s="1" t="s">
        <v>6925</v>
      </c>
      <c r="AQ687" s="1">
        <v>19</v>
      </c>
      <c r="AR687" s="1">
        <v>52</v>
      </c>
      <c r="AS687" s="1">
        <v>58</v>
      </c>
      <c r="AT687" s="1">
        <v>161</v>
      </c>
      <c r="AU687" s="1">
        <v>166</v>
      </c>
      <c r="AV687" s="1">
        <v>279</v>
      </c>
      <c r="AW687" s="1">
        <v>294</v>
      </c>
      <c r="AX687" s="1">
        <v>586</v>
      </c>
      <c r="AY687" s="1">
        <v>646</v>
      </c>
      <c r="AZ687" s="1">
        <v>684</v>
      </c>
      <c r="BA687" s="1">
        <v>756</v>
      </c>
      <c r="BB687" s="1">
        <v>841</v>
      </c>
      <c r="BC687" s="1">
        <v>879</v>
      </c>
      <c r="BD687" s="1">
        <v>890</v>
      </c>
      <c r="BE687" s="1">
        <v>917</v>
      </c>
      <c r="BF687" s="1">
        <v>941</v>
      </c>
      <c r="BG687" s="1">
        <v>1005</v>
      </c>
      <c r="BH687" s="1">
        <v>1066</v>
      </c>
      <c r="BI687" s="1">
        <v>1221</v>
      </c>
      <c r="BJ687" s="1">
        <v>1289</v>
      </c>
      <c r="BK687" s="1">
        <v>1336</v>
      </c>
      <c r="BL687" s="1">
        <v>1349</v>
      </c>
      <c r="BM687" s="1">
        <v>1426</v>
      </c>
      <c r="BN687" s="1">
        <v>1450</v>
      </c>
      <c r="BO687" s="1">
        <v>1501</v>
      </c>
      <c r="BP687" s="1">
        <v>1510</v>
      </c>
      <c r="BQ687" s="1">
        <v>1602</v>
      </c>
      <c r="BR687" s="1">
        <v>1869</v>
      </c>
      <c r="BS687" s="1">
        <v>1930</v>
      </c>
      <c r="BT687" s="1">
        <v>2095</v>
      </c>
      <c r="BU687" s="1">
        <v>14</v>
      </c>
      <c r="BV687" s="1" t="b">
        <v>0</v>
      </c>
    </row>
    <row r="688" spans="1:74" x14ac:dyDescent="0.2">
      <c r="A688" s="1">
        <f>IF(ISERROR(SEARCH(Lookup!B$3,All!G688)),A687,A687+1)</f>
        <v>687</v>
      </c>
      <c r="B688" s="1" t="s">
        <v>3328</v>
      </c>
      <c r="C688" s="1" t="s">
        <v>4162</v>
      </c>
      <c r="D688" s="1" t="s">
        <v>4164</v>
      </c>
      <c r="E688" s="1" t="s">
        <v>339</v>
      </c>
      <c r="F688" s="1" t="s">
        <v>1067</v>
      </c>
      <c r="G688" s="1" t="s">
        <v>1069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1</v>
      </c>
      <c r="S688" s="1">
        <v>0</v>
      </c>
      <c r="T688" s="1">
        <v>8677</v>
      </c>
      <c r="U688" s="1">
        <v>223</v>
      </c>
      <c r="V688" s="3">
        <v>0.88339999999999996</v>
      </c>
      <c r="W688" s="3">
        <v>0.36771300000000001</v>
      </c>
      <c r="X688" s="3">
        <v>0.151</v>
      </c>
      <c r="Y688" s="3">
        <v>0</v>
      </c>
      <c r="Z688" s="1">
        <v>0</v>
      </c>
      <c r="AA688" s="1">
        <v>0</v>
      </c>
      <c r="AB688" s="1">
        <v>0</v>
      </c>
      <c r="AC688" s="1">
        <v>1</v>
      </c>
      <c r="AD688" s="1">
        <v>1</v>
      </c>
      <c r="AE688" s="1">
        <v>1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84</v>
      </c>
      <c r="AN688" s="3">
        <v>60.511507064999996</v>
      </c>
      <c r="AO688" s="3">
        <v>23.488492935000004</v>
      </c>
      <c r="AP688" s="1" t="s">
        <v>6927</v>
      </c>
      <c r="AQ688" s="1">
        <v>314</v>
      </c>
      <c r="AR688" s="1">
        <v>339</v>
      </c>
      <c r="AS688" s="1">
        <v>413</v>
      </c>
      <c r="AT688" s="1">
        <v>899</v>
      </c>
      <c r="AU688" s="1">
        <v>900</v>
      </c>
      <c r="AV688" s="1">
        <v>912</v>
      </c>
      <c r="AW688" s="1">
        <v>939</v>
      </c>
      <c r="AX688" s="1">
        <v>975</v>
      </c>
      <c r="AY688" s="1">
        <v>1017</v>
      </c>
      <c r="AZ688" s="1">
        <v>1220</v>
      </c>
      <c r="BA688" s="1">
        <v>1236</v>
      </c>
      <c r="BB688" s="1">
        <v>1421</v>
      </c>
      <c r="BC688" s="1">
        <v>1578</v>
      </c>
      <c r="BD688" s="1">
        <v>1742</v>
      </c>
      <c r="BE688" s="1">
        <v>1812</v>
      </c>
      <c r="BF688" s="1">
        <v>1823</v>
      </c>
      <c r="BG688" s="1">
        <v>1852</v>
      </c>
      <c r="BH688" s="1">
        <v>1873</v>
      </c>
      <c r="BI688" s="1">
        <v>1933</v>
      </c>
      <c r="BJ688" s="1">
        <v>1954</v>
      </c>
      <c r="BK688" s="1">
        <v>2057</v>
      </c>
      <c r="BL688" s="1">
        <v>2109</v>
      </c>
      <c r="BM688" s="1">
        <v>2224</v>
      </c>
      <c r="BN688" s="1">
        <v>2316</v>
      </c>
      <c r="BO688" s="1">
        <v>2319</v>
      </c>
      <c r="BP688" s="1">
        <v>2528</v>
      </c>
      <c r="BQ688" s="1">
        <v>2637</v>
      </c>
      <c r="BR688" s="1">
        <v>2647</v>
      </c>
      <c r="BS688" s="1">
        <v>2686</v>
      </c>
      <c r="BT688" s="1">
        <v>2822</v>
      </c>
      <c r="BU688" s="1">
        <v>8</v>
      </c>
      <c r="BV688" s="1" t="b">
        <v>1</v>
      </c>
    </row>
    <row r="689" spans="1:74" x14ac:dyDescent="0.2">
      <c r="A689" s="1">
        <f>IF(ISERROR(SEARCH(Lookup!B$3,All!G689)),A688,A688+1)</f>
        <v>688</v>
      </c>
      <c r="B689" s="1" t="s">
        <v>3311</v>
      </c>
      <c r="C689" s="1" t="s">
        <v>3697</v>
      </c>
      <c r="D689" s="1" t="s">
        <v>4165</v>
      </c>
      <c r="E689" s="1" t="s">
        <v>64</v>
      </c>
      <c r="F689" s="1" t="s">
        <v>291</v>
      </c>
      <c r="G689" s="1" t="s">
        <v>1070</v>
      </c>
      <c r="H689" s="1">
        <v>0</v>
      </c>
      <c r="I689" s="1">
        <v>0</v>
      </c>
      <c r="J689" s="1">
        <v>0</v>
      </c>
      <c r="K689" s="1">
        <v>1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12244</v>
      </c>
      <c r="U689" s="1">
        <v>356</v>
      </c>
      <c r="V689" s="3">
        <v>0.90449999999999997</v>
      </c>
      <c r="W689" s="3">
        <v>4.7752799999999998E-2</v>
      </c>
      <c r="X689" s="3">
        <v>0.13700000000000001</v>
      </c>
      <c r="Y689" s="3">
        <v>2.3E-2</v>
      </c>
      <c r="Z689" s="1">
        <v>1</v>
      </c>
      <c r="AA689" s="1">
        <v>1</v>
      </c>
      <c r="AB689" s="1">
        <v>1</v>
      </c>
      <c r="AC689" s="1">
        <v>1</v>
      </c>
      <c r="AD689" s="1">
        <v>1</v>
      </c>
      <c r="AE689" s="1">
        <v>1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97</v>
      </c>
      <c r="AN689" s="3">
        <v>87.26582486400001</v>
      </c>
      <c r="AO689" s="3">
        <v>9.7341751359999904</v>
      </c>
      <c r="AP689" s="1" t="s">
        <v>6925</v>
      </c>
      <c r="AQ689" s="1">
        <v>128</v>
      </c>
      <c r="AR689" s="1">
        <v>137</v>
      </c>
      <c r="AS689" s="1">
        <v>360</v>
      </c>
      <c r="AT689" s="1">
        <v>484</v>
      </c>
      <c r="AU689" s="1">
        <v>536</v>
      </c>
      <c r="AV689" s="1">
        <v>605</v>
      </c>
      <c r="AW689" s="1">
        <v>653</v>
      </c>
      <c r="AX689" s="1">
        <v>871</v>
      </c>
      <c r="AY689" s="1">
        <v>942</v>
      </c>
      <c r="AZ689" s="1">
        <v>945</v>
      </c>
      <c r="BA689" s="1">
        <v>1046</v>
      </c>
      <c r="BB689" s="1">
        <v>1108</v>
      </c>
      <c r="BC689" s="1">
        <v>1143</v>
      </c>
      <c r="BD689" s="1">
        <v>1272</v>
      </c>
      <c r="BE689" s="1">
        <v>1280</v>
      </c>
      <c r="BF689" s="1">
        <v>1291</v>
      </c>
      <c r="BG689" s="1">
        <v>1335</v>
      </c>
      <c r="BH689" s="1">
        <v>1390</v>
      </c>
      <c r="BI689" s="1">
        <v>1458</v>
      </c>
      <c r="BJ689" s="1">
        <v>1761</v>
      </c>
      <c r="BK689" s="1">
        <v>1775</v>
      </c>
      <c r="BL689" s="1">
        <v>1815</v>
      </c>
      <c r="BM689" s="1">
        <v>1818</v>
      </c>
      <c r="BN689" s="1">
        <v>1900</v>
      </c>
      <c r="BO689" s="1">
        <v>1915</v>
      </c>
      <c r="BP689" s="1">
        <v>1928</v>
      </c>
      <c r="BQ689" s="1">
        <v>1931</v>
      </c>
      <c r="BR689" s="1">
        <v>1936</v>
      </c>
      <c r="BS689" s="1">
        <v>1966</v>
      </c>
      <c r="BT689" s="1">
        <v>2310</v>
      </c>
      <c r="BU689" s="1">
        <v>9</v>
      </c>
      <c r="BV689" s="1" t="b">
        <v>0</v>
      </c>
    </row>
    <row r="690" spans="1:74" x14ac:dyDescent="0.2">
      <c r="A690" s="1">
        <f>IF(ISERROR(SEARCH(Lookup!B$3,All!G690)),A689,A689+1)</f>
        <v>689</v>
      </c>
      <c r="B690" s="1" t="s">
        <v>3420</v>
      </c>
      <c r="C690" s="1" t="s">
        <v>3605</v>
      </c>
      <c r="D690" s="1" t="s">
        <v>4166</v>
      </c>
      <c r="E690" s="1" t="s">
        <v>123</v>
      </c>
      <c r="F690" s="1" t="s">
        <v>143</v>
      </c>
      <c r="G690" s="1" t="s">
        <v>1071</v>
      </c>
      <c r="H690" s="1">
        <v>0</v>
      </c>
      <c r="I690" s="1">
        <v>0</v>
      </c>
      <c r="J690" s="1">
        <v>0</v>
      </c>
      <c r="K690" s="1">
        <v>1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8277</v>
      </c>
      <c r="U690" s="1">
        <v>322</v>
      </c>
      <c r="V690" s="3">
        <v>0.90059999999999996</v>
      </c>
      <c r="W690" s="3">
        <v>0.39130429999999999</v>
      </c>
      <c r="X690" s="3">
        <v>0.182</v>
      </c>
      <c r="Y690" s="3">
        <v>1.2999999999999999E-2</v>
      </c>
      <c r="Z690" s="1">
        <v>1</v>
      </c>
      <c r="AA690" s="1">
        <v>1</v>
      </c>
      <c r="AB690" s="1">
        <v>1</v>
      </c>
      <c r="AC690" s="1">
        <v>1</v>
      </c>
      <c r="AD690" s="1">
        <v>1</v>
      </c>
      <c r="AE690" s="1">
        <v>1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24</v>
      </c>
      <c r="AN690" s="3">
        <v>57.905169371500001</v>
      </c>
      <c r="AO690" s="3">
        <v>-33.905169371500001</v>
      </c>
      <c r="AP690" s="1" t="s">
        <v>6926</v>
      </c>
      <c r="AQ690" s="1">
        <v>22</v>
      </c>
      <c r="AR690" s="1">
        <v>51</v>
      </c>
      <c r="AS690" s="1">
        <v>148</v>
      </c>
      <c r="AT690" s="1">
        <v>304</v>
      </c>
      <c r="AU690" s="1">
        <v>416</v>
      </c>
      <c r="AV690" s="1">
        <v>527</v>
      </c>
      <c r="AW690" s="1">
        <v>656</v>
      </c>
      <c r="AX690" s="1">
        <v>706</v>
      </c>
      <c r="AY690" s="1">
        <v>762</v>
      </c>
      <c r="AZ690" s="1">
        <v>806</v>
      </c>
      <c r="BA690" s="1">
        <v>868</v>
      </c>
      <c r="BB690" s="1">
        <v>1049</v>
      </c>
      <c r="BC690" s="1">
        <v>1075</v>
      </c>
      <c r="BD690" s="1">
        <v>1262</v>
      </c>
      <c r="BE690" s="1">
        <v>1265</v>
      </c>
      <c r="BF690" s="1">
        <v>1365</v>
      </c>
      <c r="BG690" s="1">
        <v>1380</v>
      </c>
      <c r="BH690" s="1">
        <v>1620</v>
      </c>
      <c r="BI690" s="1">
        <v>1648</v>
      </c>
      <c r="BJ690" s="1">
        <v>1812</v>
      </c>
      <c r="BK690" s="1">
        <v>1888</v>
      </c>
      <c r="BL690" s="1">
        <v>1902</v>
      </c>
      <c r="BM690" s="1">
        <v>1967</v>
      </c>
      <c r="BN690" s="1">
        <v>1977</v>
      </c>
      <c r="BO690" s="1">
        <v>2070</v>
      </c>
      <c r="BP690" s="1">
        <v>2126</v>
      </c>
      <c r="BQ690" s="1">
        <v>2234</v>
      </c>
      <c r="BR690" s="1">
        <v>2252</v>
      </c>
      <c r="BS690" s="1">
        <v>2535</v>
      </c>
      <c r="BT690" s="1">
        <v>2805</v>
      </c>
      <c r="BU690" s="1">
        <v>29</v>
      </c>
      <c r="BV690" s="1" t="b">
        <v>0</v>
      </c>
    </row>
    <row r="691" spans="1:74" x14ac:dyDescent="0.2">
      <c r="A691" s="1">
        <f>IF(ISERROR(SEARCH(Lookup!B$3,All!G691)),A690,A690+1)</f>
        <v>690</v>
      </c>
      <c r="B691" s="1" t="s">
        <v>3305</v>
      </c>
      <c r="C691" s="1" t="s">
        <v>3412</v>
      </c>
      <c r="D691" s="1" t="s">
        <v>4167</v>
      </c>
      <c r="E691" s="1" t="s">
        <v>47</v>
      </c>
      <c r="F691" s="1" t="s">
        <v>48</v>
      </c>
      <c r="G691" s="1" t="s">
        <v>1072</v>
      </c>
      <c r="H691" s="1">
        <v>1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7660</v>
      </c>
      <c r="U691" s="1">
        <v>621</v>
      </c>
      <c r="V691" s="3">
        <v>0.10630000000000001</v>
      </c>
      <c r="W691" s="3">
        <v>0.95813199999999998</v>
      </c>
      <c r="X691" s="3">
        <v>0.13600000000000001</v>
      </c>
      <c r="Y691" s="3">
        <v>0.83899999999999997</v>
      </c>
      <c r="Z691" s="1">
        <v>1</v>
      </c>
      <c r="AA691" s="1">
        <v>1</v>
      </c>
      <c r="AB691" s="1">
        <v>1</v>
      </c>
      <c r="AC691" s="1">
        <v>1</v>
      </c>
      <c r="AD691" s="1">
        <v>1</v>
      </c>
      <c r="AE691" s="1">
        <v>1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45</v>
      </c>
      <c r="AN691" s="3">
        <v>13.819504159999994</v>
      </c>
      <c r="AO691" s="3">
        <v>31.180495840000006</v>
      </c>
      <c r="AP691" s="1" t="s">
        <v>6927</v>
      </c>
      <c r="AQ691" s="1">
        <v>37</v>
      </c>
      <c r="AR691" s="1">
        <v>104</v>
      </c>
      <c r="AS691" s="1">
        <v>121</v>
      </c>
      <c r="AT691" s="1">
        <v>185</v>
      </c>
      <c r="AU691" s="1">
        <v>404</v>
      </c>
      <c r="AV691" s="1">
        <v>595</v>
      </c>
      <c r="AW691" s="1">
        <v>628</v>
      </c>
      <c r="AX691" s="1">
        <v>672</v>
      </c>
      <c r="AY691" s="1">
        <v>738</v>
      </c>
      <c r="AZ691" s="1">
        <v>884</v>
      </c>
      <c r="BA691" s="1">
        <v>974</v>
      </c>
      <c r="BB691" s="1">
        <v>1016</v>
      </c>
      <c r="BC691" s="1">
        <v>1058</v>
      </c>
      <c r="BD691" s="1">
        <v>1062</v>
      </c>
      <c r="BE691" s="1">
        <v>1137</v>
      </c>
      <c r="BF691" s="1">
        <v>1330</v>
      </c>
      <c r="BG691" s="1">
        <v>1664</v>
      </c>
      <c r="BH691" s="1">
        <v>1723</v>
      </c>
      <c r="BI691" s="1">
        <v>2000</v>
      </c>
      <c r="BJ691" s="1">
        <v>2321</v>
      </c>
      <c r="BK691" s="1">
        <v>2327</v>
      </c>
      <c r="BL691" s="1">
        <v>2328</v>
      </c>
      <c r="BM691" s="1">
        <v>2362</v>
      </c>
      <c r="BN691" s="1">
        <v>2440</v>
      </c>
      <c r="BO691" s="1">
        <v>2587</v>
      </c>
      <c r="BP691" s="1">
        <v>2700</v>
      </c>
      <c r="BQ691" s="1">
        <v>2711</v>
      </c>
      <c r="BR691" s="1">
        <v>2725</v>
      </c>
      <c r="BS691" s="1">
        <v>2790</v>
      </c>
      <c r="BT691" s="1">
        <v>2827</v>
      </c>
      <c r="BU691" s="1">
        <v>2</v>
      </c>
      <c r="BV691" s="1" t="b">
        <v>1</v>
      </c>
    </row>
    <row r="692" spans="1:74" x14ac:dyDescent="0.2">
      <c r="A692" s="1">
        <f>IF(ISERROR(SEARCH(Lookup!B$3,All!G692)),A691,A691+1)</f>
        <v>691</v>
      </c>
      <c r="B692" s="1" t="s">
        <v>3646</v>
      </c>
      <c r="C692" s="1" t="s">
        <v>4168</v>
      </c>
      <c r="D692" s="1" t="s">
        <v>4169</v>
      </c>
      <c r="E692" s="1" t="s">
        <v>159</v>
      </c>
      <c r="F692" s="1" t="s">
        <v>241</v>
      </c>
      <c r="G692" s="1" t="s">
        <v>1073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1</v>
      </c>
      <c r="R692" s="1">
        <v>0</v>
      </c>
      <c r="S692" s="1">
        <v>0</v>
      </c>
      <c r="T692" s="1">
        <v>7316</v>
      </c>
      <c r="U692" s="1">
        <v>784</v>
      </c>
      <c r="V692" s="3">
        <v>0.93369999999999997</v>
      </c>
      <c r="W692" s="3">
        <v>0.41198980000000002</v>
      </c>
      <c r="X692" s="3">
        <v>0.16600000000000001</v>
      </c>
      <c r="Y692" s="3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1</v>
      </c>
      <c r="AF692" s="1">
        <v>1</v>
      </c>
      <c r="AG692" s="1">
        <v>1</v>
      </c>
      <c r="AH692" s="1">
        <v>1</v>
      </c>
      <c r="AI692" s="1">
        <v>0</v>
      </c>
      <c r="AJ692" s="1">
        <v>0</v>
      </c>
      <c r="AK692" s="1">
        <v>0</v>
      </c>
      <c r="AL692" s="1">
        <v>0</v>
      </c>
      <c r="AM692" s="1">
        <v>42</v>
      </c>
      <c r="AN692" s="3">
        <v>57.037503549000007</v>
      </c>
      <c r="AO692" s="3">
        <v>-15.037503549000007</v>
      </c>
      <c r="AP692" s="1" t="s">
        <v>6925</v>
      </c>
      <c r="AQ692" s="1">
        <v>251</v>
      </c>
      <c r="AR692" s="1">
        <v>599</v>
      </c>
      <c r="AS692" s="1">
        <v>764</v>
      </c>
      <c r="AT692" s="1">
        <v>910</v>
      </c>
      <c r="AU692" s="1">
        <v>968</v>
      </c>
      <c r="AV692" s="1">
        <v>1045</v>
      </c>
      <c r="AW692" s="1">
        <v>1081</v>
      </c>
      <c r="AX692" s="1">
        <v>1089</v>
      </c>
      <c r="AY692" s="1">
        <v>1190</v>
      </c>
      <c r="AZ692" s="1">
        <v>1230</v>
      </c>
      <c r="BA692" s="1">
        <v>1274</v>
      </c>
      <c r="BB692" s="1">
        <v>1396</v>
      </c>
      <c r="BC692" s="1">
        <v>1739</v>
      </c>
      <c r="BD692" s="1">
        <v>1832</v>
      </c>
      <c r="BE692" s="1">
        <v>1971</v>
      </c>
      <c r="BF692" s="1">
        <v>1988</v>
      </c>
      <c r="BG692" s="1">
        <v>2022</v>
      </c>
      <c r="BH692" s="1">
        <v>2134</v>
      </c>
      <c r="BI692" s="1">
        <v>2142</v>
      </c>
      <c r="BJ692" s="1">
        <v>2153</v>
      </c>
      <c r="BK692" s="1">
        <v>2154</v>
      </c>
      <c r="BL692" s="1">
        <v>2155</v>
      </c>
      <c r="BM692" s="1">
        <v>2164</v>
      </c>
      <c r="BN692" s="1">
        <v>2262</v>
      </c>
      <c r="BO692" s="1">
        <v>2267</v>
      </c>
      <c r="BP692" s="1">
        <v>2268</v>
      </c>
      <c r="BQ692" s="1">
        <v>2374</v>
      </c>
      <c r="BR692" s="1">
        <v>2383</v>
      </c>
      <c r="BS692" s="1">
        <v>2453</v>
      </c>
      <c r="BT692" s="1">
        <v>2616</v>
      </c>
      <c r="BU692" s="1">
        <v>22</v>
      </c>
      <c r="BV692" s="1" t="b">
        <v>0</v>
      </c>
    </row>
    <row r="693" spans="1:74" x14ac:dyDescent="0.2">
      <c r="A693" s="1">
        <f>IF(ISERROR(SEARCH(Lookup!B$3,All!G693)),A692,A692+1)</f>
        <v>692</v>
      </c>
      <c r="B693" s="1" t="s">
        <v>3646</v>
      </c>
      <c r="C693" s="1" t="s">
        <v>4168</v>
      </c>
      <c r="D693" s="1" t="s">
        <v>4170</v>
      </c>
      <c r="E693" s="1" t="s">
        <v>159</v>
      </c>
      <c r="F693" s="1" t="s">
        <v>241</v>
      </c>
      <c r="G693" s="1" t="s">
        <v>1074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1</v>
      </c>
      <c r="R693" s="1">
        <v>0</v>
      </c>
      <c r="S693" s="1">
        <v>0</v>
      </c>
      <c r="T693" s="1">
        <v>7316</v>
      </c>
      <c r="U693" s="1">
        <v>932</v>
      </c>
      <c r="V693" s="3">
        <v>0.92059999999999997</v>
      </c>
      <c r="W693" s="3">
        <v>0.30364809999999998</v>
      </c>
      <c r="X693" s="3">
        <v>0.112</v>
      </c>
      <c r="Y693" s="3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1</v>
      </c>
      <c r="AJ693" s="1">
        <v>1</v>
      </c>
      <c r="AK693" s="1">
        <v>1</v>
      </c>
      <c r="AL693" s="1">
        <v>1</v>
      </c>
      <c r="AM693" s="1">
        <v>53</v>
      </c>
      <c r="AN693" s="3">
        <v>67.454221190500007</v>
      </c>
      <c r="AO693" s="3">
        <v>-14.454221190500007</v>
      </c>
      <c r="AP693" s="1" t="s">
        <v>6925</v>
      </c>
      <c r="AQ693" s="1">
        <v>30</v>
      </c>
      <c r="AR693" s="1">
        <v>139</v>
      </c>
      <c r="AS693" s="1">
        <v>141</v>
      </c>
      <c r="AT693" s="1">
        <v>158</v>
      </c>
      <c r="AU693" s="1">
        <v>190</v>
      </c>
      <c r="AV693" s="1">
        <v>205</v>
      </c>
      <c r="AW693" s="1">
        <v>290</v>
      </c>
      <c r="AX693" s="1">
        <v>482</v>
      </c>
      <c r="AY693" s="1">
        <v>741</v>
      </c>
      <c r="AZ693" s="1">
        <v>772</v>
      </c>
      <c r="BA693" s="1">
        <v>904</v>
      </c>
      <c r="BB693" s="1">
        <v>918</v>
      </c>
      <c r="BC693" s="1">
        <v>967</v>
      </c>
      <c r="BD693" s="1">
        <v>983</v>
      </c>
      <c r="BE693" s="1">
        <v>1044</v>
      </c>
      <c r="BF693" s="1">
        <v>1232</v>
      </c>
      <c r="BG693" s="1">
        <v>1240</v>
      </c>
      <c r="BH693" s="1">
        <v>1267</v>
      </c>
      <c r="BI693" s="1">
        <v>1307</v>
      </c>
      <c r="BJ693" s="1">
        <v>1495</v>
      </c>
      <c r="BK693" s="1">
        <v>1550</v>
      </c>
      <c r="BL693" s="1">
        <v>1576</v>
      </c>
      <c r="BM693" s="1">
        <v>1687</v>
      </c>
      <c r="BN693" s="1">
        <v>1701</v>
      </c>
      <c r="BO693" s="1">
        <v>1920</v>
      </c>
      <c r="BP693" s="1">
        <v>1951</v>
      </c>
      <c r="BQ693" s="1">
        <v>2021</v>
      </c>
      <c r="BR693" s="1">
        <v>2023</v>
      </c>
      <c r="BS693" s="1">
        <v>2670</v>
      </c>
      <c r="BT693" s="1">
        <v>2756</v>
      </c>
      <c r="BU693" s="1">
        <v>23</v>
      </c>
      <c r="BV693" s="1" t="b">
        <v>0</v>
      </c>
    </row>
    <row r="694" spans="1:74" x14ac:dyDescent="0.2">
      <c r="A694" s="1">
        <f>IF(ISERROR(SEARCH(Lookup!B$3,All!G694)),A693,A693+1)</f>
        <v>693</v>
      </c>
      <c r="B694" s="1" t="s">
        <v>3305</v>
      </c>
      <c r="C694" s="1" t="s">
        <v>4171</v>
      </c>
      <c r="D694" s="1" t="s">
        <v>4172</v>
      </c>
      <c r="E694" s="1" t="s">
        <v>47</v>
      </c>
      <c r="F694" s="1" t="s">
        <v>239</v>
      </c>
      <c r="G694" s="1" t="s">
        <v>1075</v>
      </c>
      <c r="H694" s="1">
        <v>0</v>
      </c>
      <c r="I694" s="1">
        <v>0</v>
      </c>
      <c r="J694" s="1">
        <v>0</v>
      </c>
      <c r="K694" s="1">
        <v>1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8173</v>
      </c>
      <c r="U694" s="1">
        <v>494</v>
      </c>
      <c r="V694" s="3">
        <v>0.1883</v>
      </c>
      <c r="W694" s="3">
        <v>0.64372470000000004</v>
      </c>
      <c r="X694" s="3">
        <v>0.14899999999999999</v>
      </c>
      <c r="Y694" s="3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1</v>
      </c>
      <c r="AJ694" s="1">
        <v>1</v>
      </c>
      <c r="AK694" s="1">
        <v>1</v>
      </c>
      <c r="AL694" s="1">
        <v>1</v>
      </c>
      <c r="AM694" s="1">
        <v>14</v>
      </c>
      <c r="AN694" s="3">
        <v>30.004007773499996</v>
      </c>
      <c r="AO694" s="3">
        <v>-16.004007773499996</v>
      </c>
      <c r="AP694" s="1" t="s">
        <v>6925</v>
      </c>
      <c r="AQ694" s="1">
        <v>109</v>
      </c>
      <c r="AR694" s="1">
        <v>164</v>
      </c>
      <c r="AS694" s="1">
        <v>188</v>
      </c>
      <c r="AT694" s="1">
        <v>327</v>
      </c>
      <c r="AU694" s="1">
        <v>535</v>
      </c>
      <c r="AV694" s="1">
        <v>630</v>
      </c>
      <c r="AW694" s="1">
        <v>726</v>
      </c>
      <c r="AX694" s="1">
        <v>797</v>
      </c>
      <c r="AY694" s="1">
        <v>937</v>
      </c>
      <c r="AZ694" s="1">
        <v>999</v>
      </c>
      <c r="BA694" s="1">
        <v>1120</v>
      </c>
      <c r="BB694" s="1">
        <v>1203</v>
      </c>
      <c r="BC694" s="1">
        <v>1354</v>
      </c>
      <c r="BD694" s="1">
        <v>1373</v>
      </c>
      <c r="BE694" s="1">
        <v>1391</v>
      </c>
      <c r="BF694" s="1">
        <v>1402</v>
      </c>
      <c r="BG694" s="1">
        <v>1476</v>
      </c>
      <c r="BH694" s="1">
        <v>1655</v>
      </c>
      <c r="BI694" s="1">
        <v>1786</v>
      </c>
      <c r="BJ694" s="1">
        <v>2108</v>
      </c>
      <c r="BK694" s="1">
        <v>2122</v>
      </c>
      <c r="BL694" s="1">
        <v>2230</v>
      </c>
      <c r="BM694" s="1">
        <v>2463</v>
      </c>
      <c r="BN694" s="1">
        <v>2476</v>
      </c>
      <c r="BO694" s="1">
        <v>2477</v>
      </c>
      <c r="BP694" s="1">
        <v>2540</v>
      </c>
      <c r="BQ694" s="1">
        <v>2675</v>
      </c>
      <c r="BR694" s="1">
        <v>2678</v>
      </c>
      <c r="BS694" s="1">
        <v>2757</v>
      </c>
      <c r="BT694" s="1">
        <v>2821</v>
      </c>
      <c r="BU694" s="1">
        <v>18</v>
      </c>
      <c r="BV694" s="1" t="b">
        <v>0</v>
      </c>
    </row>
    <row r="695" spans="1:74" x14ac:dyDescent="0.2">
      <c r="A695" s="1">
        <f>IF(ISERROR(SEARCH(Lookup!B$3,All!G695)),A694,A694+1)</f>
        <v>694</v>
      </c>
      <c r="B695" s="1" t="s">
        <v>3646</v>
      </c>
      <c r="C695" s="1" t="s">
        <v>4173</v>
      </c>
      <c r="D695" s="1" t="s">
        <v>4174</v>
      </c>
      <c r="E695" s="1" t="s">
        <v>159</v>
      </c>
      <c r="F695" s="1" t="s">
        <v>1076</v>
      </c>
      <c r="G695" s="1" t="s">
        <v>1077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1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7343</v>
      </c>
      <c r="U695" s="1">
        <v>414</v>
      </c>
      <c r="V695" s="3">
        <v>0.3478</v>
      </c>
      <c r="W695" s="3">
        <v>0.82850239999999997</v>
      </c>
      <c r="X695" s="3">
        <v>0.252</v>
      </c>
      <c r="Y695" s="3">
        <v>0</v>
      </c>
      <c r="Z695" s="1">
        <v>0</v>
      </c>
      <c r="AA695" s="1">
        <v>1</v>
      </c>
      <c r="AB695" s="1">
        <v>1</v>
      </c>
      <c r="AC695" s="1">
        <v>1</v>
      </c>
      <c r="AD695" s="1">
        <v>1</v>
      </c>
      <c r="AE695" s="1">
        <v>1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26</v>
      </c>
      <c r="AN695" s="3">
        <v>13.51335431199999</v>
      </c>
      <c r="AO695" s="3">
        <v>12.48664568800001</v>
      </c>
      <c r="AP695" s="1" t="s">
        <v>6925</v>
      </c>
      <c r="AQ695" s="1">
        <v>48</v>
      </c>
      <c r="AR695" s="1">
        <v>61</v>
      </c>
      <c r="AS695" s="1">
        <v>122</v>
      </c>
      <c r="AT695" s="1">
        <v>146</v>
      </c>
      <c r="AU695" s="1">
        <v>154</v>
      </c>
      <c r="AV695" s="1">
        <v>192</v>
      </c>
      <c r="AW695" s="1">
        <v>502</v>
      </c>
      <c r="AX695" s="1">
        <v>509</v>
      </c>
      <c r="AY695" s="1">
        <v>719</v>
      </c>
      <c r="AZ695" s="1">
        <v>770</v>
      </c>
      <c r="BA695" s="1">
        <v>846</v>
      </c>
      <c r="BB695" s="1">
        <v>1031</v>
      </c>
      <c r="BC695" s="1">
        <v>1064</v>
      </c>
      <c r="BD695" s="1">
        <v>1067</v>
      </c>
      <c r="BE695" s="1">
        <v>1216</v>
      </c>
      <c r="BF695" s="1">
        <v>1263</v>
      </c>
      <c r="BG695" s="1">
        <v>1302</v>
      </c>
      <c r="BH695" s="1">
        <v>1310</v>
      </c>
      <c r="BI695" s="1">
        <v>1342</v>
      </c>
      <c r="BJ695" s="1">
        <v>1350</v>
      </c>
      <c r="BK695" s="1">
        <v>1491</v>
      </c>
      <c r="BL695" s="1">
        <v>1539</v>
      </c>
      <c r="BM695" s="1">
        <v>1577</v>
      </c>
      <c r="BN695" s="1">
        <v>1591</v>
      </c>
      <c r="BO695" s="1">
        <v>1870</v>
      </c>
      <c r="BP695" s="1">
        <v>2033</v>
      </c>
      <c r="BQ695" s="1">
        <v>2094</v>
      </c>
      <c r="BR695" s="1">
        <v>2573</v>
      </c>
      <c r="BS695" s="1">
        <v>2735</v>
      </c>
      <c r="BT695" s="1">
        <v>2738</v>
      </c>
      <c r="BU695" s="1">
        <v>11</v>
      </c>
      <c r="BV695" s="1" t="b">
        <v>0</v>
      </c>
    </row>
    <row r="696" spans="1:74" x14ac:dyDescent="0.2">
      <c r="A696" s="1">
        <f>IF(ISERROR(SEARCH(Lookup!B$3,All!G696)),A695,A695+1)</f>
        <v>695</v>
      </c>
      <c r="B696" s="1" t="s">
        <v>3611</v>
      </c>
      <c r="C696" s="1" t="s">
        <v>4175</v>
      </c>
      <c r="D696" s="1" t="s">
        <v>4176</v>
      </c>
      <c r="E696" s="1" t="s">
        <v>250</v>
      </c>
      <c r="F696" s="1" t="s">
        <v>1078</v>
      </c>
      <c r="G696" s="1" t="s">
        <v>1079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1</v>
      </c>
      <c r="R696" s="1">
        <v>0</v>
      </c>
      <c r="S696" s="1">
        <v>0</v>
      </c>
      <c r="T696" s="1">
        <v>7316</v>
      </c>
      <c r="U696" s="1">
        <v>526</v>
      </c>
      <c r="V696" s="3">
        <v>0.95440000000000003</v>
      </c>
      <c r="W696" s="3">
        <v>0.65399240000000003</v>
      </c>
      <c r="X696" s="3">
        <v>0.155</v>
      </c>
      <c r="Y696" s="3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1</v>
      </c>
      <c r="AJ696" s="1">
        <v>1</v>
      </c>
      <c r="AK696" s="1">
        <v>1</v>
      </c>
      <c r="AL696" s="1">
        <v>1</v>
      </c>
      <c r="AM696" s="1">
        <v>31</v>
      </c>
      <c r="AN696" s="3">
        <v>38.183941761999989</v>
      </c>
      <c r="AO696" s="3">
        <v>-7.1839417619999892</v>
      </c>
      <c r="AP696" s="1" t="s">
        <v>6925</v>
      </c>
      <c r="AQ696" s="1">
        <v>59</v>
      </c>
      <c r="AR696" s="1">
        <v>119</v>
      </c>
      <c r="AS696" s="1">
        <v>139</v>
      </c>
      <c r="AT696" s="1">
        <v>190</v>
      </c>
      <c r="AU696" s="1">
        <v>271</v>
      </c>
      <c r="AV696" s="1">
        <v>290</v>
      </c>
      <c r="AW696" s="1">
        <v>344</v>
      </c>
      <c r="AX696" s="1">
        <v>449</v>
      </c>
      <c r="AY696" s="1">
        <v>482</v>
      </c>
      <c r="AZ696" s="1">
        <v>589</v>
      </c>
      <c r="BA696" s="1">
        <v>601</v>
      </c>
      <c r="BB696" s="1">
        <v>614</v>
      </c>
      <c r="BC696" s="1">
        <v>648</v>
      </c>
      <c r="BD696" s="1">
        <v>729</v>
      </c>
      <c r="BE696" s="1">
        <v>750</v>
      </c>
      <c r="BF696" s="1">
        <v>918</v>
      </c>
      <c r="BG696" s="1">
        <v>998</v>
      </c>
      <c r="BH696" s="1">
        <v>1048</v>
      </c>
      <c r="BI696" s="1">
        <v>1114</v>
      </c>
      <c r="BJ696" s="1">
        <v>1225</v>
      </c>
      <c r="BK696" s="1">
        <v>1228</v>
      </c>
      <c r="BL696" s="1">
        <v>1267</v>
      </c>
      <c r="BM696" s="1">
        <v>1559</v>
      </c>
      <c r="BN696" s="1">
        <v>1694</v>
      </c>
      <c r="BO696" s="1">
        <v>1696</v>
      </c>
      <c r="BP696" s="1">
        <v>1704</v>
      </c>
      <c r="BQ696" s="1">
        <v>1825</v>
      </c>
      <c r="BR696" s="1">
        <v>1964</v>
      </c>
      <c r="BS696" s="1">
        <v>1992</v>
      </c>
      <c r="BT696" s="1">
        <v>2023</v>
      </c>
      <c r="BU696" s="1">
        <v>24</v>
      </c>
      <c r="BV696" s="1" t="b">
        <v>0</v>
      </c>
    </row>
    <row r="697" spans="1:74" x14ac:dyDescent="0.2">
      <c r="A697" s="1">
        <f>IF(ISERROR(SEARCH(Lookup!B$3,All!G697)),A696,A696+1)</f>
        <v>696</v>
      </c>
      <c r="B697" s="1" t="s">
        <v>4177</v>
      </c>
      <c r="C697" s="1" t="s">
        <v>4178</v>
      </c>
      <c r="D697" s="1" t="s">
        <v>4179</v>
      </c>
      <c r="E697" s="1" t="s">
        <v>1080</v>
      </c>
      <c r="F697" s="1" t="s">
        <v>1081</v>
      </c>
      <c r="G697" s="1" t="s">
        <v>1082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1</v>
      </c>
      <c r="T697" s="1">
        <v>7434</v>
      </c>
      <c r="U697" s="1">
        <v>388</v>
      </c>
      <c r="V697" s="3">
        <v>0.64180000000000004</v>
      </c>
      <c r="W697" s="3">
        <v>0.60051549999999998</v>
      </c>
      <c r="X697" s="3">
        <v>0.13400000000000001</v>
      </c>
      <c r="Y697" s="3">
        <v>9.8000000000000004E-2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1</v>
      </c>
      <c r="AJ697" s="1">
        <v>1</v>
      </c>
      <c r="AK697" s="1">
        <v>1</v>
      </c>
      <c r="AL697" s="1">
        <v>1</v>
      </c>
      <c r="AM697" s="1">
        <v>32</v>
      </c>
      <c r="AN697" s="3">
        <v>40.579033827499998</v>
      </c>
      <c r="AO697" s="3">
        <v>-8.5790338274999982</v>
      </c>
      <c r="AP697" s="1" t="s">
        <v>6925</v>
      </c>
      <c r="AQ697" s="1">
        <v>64</v>
      </c>
      <c r="AR697" s="1">
        <v>86</v>
      </c>
      <c r="AS697" s="1">
        <v>126</v>
      </c>
      <c r="AT697" s="1">
        <v>150</v>
      </c>
      <c r="AU697" s="1">
        <v>162</v>
      </c>
      <c r="AV697" s="1">
        <v>485</v>
      </c>
      <c r="AW697" s="1">
        <v>492</v>
      </c>
      <c r="AX697" s="1">
        <v>517</v>
      </c>
      <c r="AY697" s="1">
        <v>569</v>
      </c>
      <c r="AZ697" s="1">
        <v>665</v>
      </c>
      <c r="BA697" s="1">
        <v>685</v>
      </c>
      <c r="BB697" s="1">
        <v>734</v>
      </c>
      <c r="BC697" s="1">
        <v>788</v>
      </c>
      <c r="BD697" s="1">
        <v>823</v>
      </c>
      <c r="BE697" s="1">
        <v>880</v>
      </c>
      <c r="BF697" s="1">
        <v>999</v>
      </c>
      <c r="BG697" s="1">
        <v>1003</v>
      </c>
      <c r="BH697" s="1">
        <v>1025</v>
      </c>
      <c r="BI697" s="1">
        <v>1030</v>
      </c>
      <c r="BJ697" s="1">
        <v>1219</v>
      </c>
      <c r="BK697" s="1">
        <v>1271</v>
      </c>
      <c r="BL697" s="1">
        <v>1299</v>
      </c>
      <c r="BM697" s="1">
        <v>1328</v>
      </c>
      <c r="BN697" s="1">
        <v>1527</v>
      </c>
      <c r="BO697" s="1">
        <v>1564</v>
      </c>
      <c r="BP697" s="1">
        <v>1672</v>
      </c>
      <c r="BQ697" s="1">
        <v>1705</v>
      </c>
      <c r="BR697" s="1">
        <v>2014</v>
      </c>
      <c r="BS697" s="1">
        <v>2090</v>
      </c>
      <c r="BT697" s="1">
        <v>2215</v>
      </c>
      <c r="BU697" s="1">
        <v>27</v>
      </c>
      <c r="BV697" s="1" t="b">
        <v>0</v>
      </c>
    </row>
    <row r="698" spans="1:74" x14ac:dyDescent="0.2">
      <c r="A698" s="1">
        <f>IF(ISERROR(SEARCH(Lookup!B$3,All!G698)),A697,A697+1)</f>
        <v>697</v>
      </c>
      <c r="B698" s="1" t="s">
        <v>4177</v>
      </c>
      <c r="C698" s="1" t="s">
        <v>4178</v>
      </c>
      <c r="D698" s="1" t="s">
        <v>4180</v>
      </c>
      <c r="E698" s="1" t="s">
        <v>1080</v>
      </c>
      <c r="F698" s="1" t="s">
        <v>1081</v>
      </c>
      <c r="G698" s="1" t="s">
        <v>1083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1</v>
      </c>
      <c r="T698" s="1">
        <v>7434</v>
      </c>
      <c r="U698" s="1">
        <v>369</v>
      </c>
      <c r="V698" s="3">
        <v>0.57450000000000001</v>
      </c>
      <c r="W698" s="3">
        <v>0.67208670000000004</v>
      </c>
      <c r="X698" s="3">
        <v>0.161</v>
      </c>
      <c r="Y698" s="3">
        <v>0.249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1</v>
      </c>
      <c r="AF698" s="1">
        <v>1</v>
      </c>
      <c r="AG698" s="1">
        <v>1</v>
      </c>
      <c r="AH698" s="1">
        <v>1</v>
      </c>
      <c r="AI698" s="1">
        <v>0</v>
      </c>
      <c r="AJ698" s="1">
        <v>0</v>
      </c>
      <c r="AK698" s="1">
        <v>0</v>
      </c>
      <c r="AL698" s="1">
        <v>0</v>
      </c>
      <c r="AM698" s="1">
        <v>67</v>
      </c>
      <c r="AN698" s="3">
        <v>34.821205583499989</v>
      </c>
      <c r="AO698" s="3">
        <v>32.178794416500011</v>
      </c>
      <c r="AP698" s="1" t="s">
        <v>6927</v>
      </c>
      <c r="AQ698" s="1">
        <v>86</v>
      </c>
      <c r="AR698" s="1">
        <v>213</v>
      </c>
      <c r="AS698" s="1">
        <v>485</v>
      </c>
      <c r="AT698" s="1">
        <v>671</v>
      </c>
      <c r="AU698" s="1">
        <v>696</v>
      </c>
      <c r="AV698" s="1">
        <v>802</v>
      </c>
      <c r="AW698" s="1">
        <v>855</v>
      </c>
      <c r="AX698" s="1">
        <v>857</v>
      </c>
      <c r="AY698" s="1">
        <v>867</v>
      </c>
      <c r="AZ698" s="1">
        <v>1446</v>
      </c>
      <c r="BA698" s="1">
        <v>1475</v>
      </c>
      <c r="BB698" s="1">
        <v>1538</v>
      </c>
      <c r="BC698" s="1">
        <v>1709</v>
      </c>
      <c r="BD698" s="1">
        <v>1757</v>
      </c>
      <c r="BE698" s="1">
        <v>1791</v>
      </c>
      <c r="BF698" s="1">
        <v>1810</v>
      </c>
      <c r="BG698" s="1">
        <v>1896</v>
      </c>
      <c r="BH698" s="1">
        <v>2017</v>
      </c>
      <c r="BI698" s="1">
        <v>2135</v>
      </c>
      <c r="BJ698" s="1">
        <v>2292</v>
      </c>
      <c r="BK698" s="1">
        <v>2401</v>
      </c>
      <c r="BL698" s="1">
        <v>2449</v>
      </c>
      <c r="BM698" s="1">
        <v>2465</v>
      </c>
      <c r="BN698" s="1">
        <v>2489</v>
      </c>
      <c r="BO698" s="1">
        <v>2511</v>
      </c>
      <c r="BP698" s="1">
        <v>2552</v>
      </c>
      <c r="BQ698" s="1">
        <v>2604</v>
      </c>
      <c r="BR698" s="1">
        <v>2635</v>
      </c>
      <c r="BS698" s="1">
        <v>2795</v>
      </c>
      <c r="BT698" s="1">
        <v>2825</v>
      </c>
      <c r="BU698" s="1">
        <v>3</v>
      </c>
      <c r="BV698" s="1" t="b">
        <v>1</v>
      </c>
    </row>
    <row r="699" spans="1:74" x14ac:dyDescent="0.2">
      <c r="A699" s="1">
        <f>IF(ISERROR(SEARCH(Lookup!B$3,All!G699)),A698,A698+1)</f>
        <v>698</v>
      </c>
      <c r="B699" s="1" t="s">
        <v>3302</v>
      </c>
      <c r="C699" s="1" t="s">
        <v>4181</v>
      </c>
      <c r="D699" s="1" t="s">
        <v>4182</v>
      </c>
      <c r="E699" s="1" t="s">
        <v>204</v>
      </c>
      <c r="F699" s="1" t="s">
        <v>1084</v>
      </c>
      <c r="G699" s="1" t="s">
        <v>1085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1</v>
      </c>
      <c r="P699" s="1">
        <v>0</v>
      </c>
      <c r="Q699" s="1">
        <v>0</v>
      </c>
      <c r="R699" s="1">
        <v>0</v>
      </c>
      <c r="S699" s="1">
        <v>0</v>
      </c>
      <c r="T699" s="1">
        <v>7588</v>
      </c>
      <c r="U699" s="1">
        <v>426</v>
      </c>
      <c r="V699" s="3">
        <v>0.62909999999999999</v>
      </c>
      <c r="W699" s="3">
        <v>0.6361502</v>
      </c>
      <c r="X699" s="3">
        <v>9.4E-2</v>
      </c>
      <c r="Y699" s="3">
        <v>9.4E-2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1</v>
      </c>
      <c r="AJ699" s="1">
        <v>1</v>
      </c>
      <c r="AK699" s="1">
        <v>1</v>
      </c>
      <c r="AL699" s="1">
        <v>1</v>
      </c>
      <c r="AM699" s="1">
        <v>47</v>
      </c>
      <c r="AN699" s="3">
        <v>38.884629150999992</v>
      </c>
      <c r="AO699" s="3">
        <v>8.1153708490000085</v>
      </c>
      <c r="AP699" s="1" t="s">
        <v>6925</v>
      </c>
      <c r="AQ699" s="1">
        <v>12</v>
      </c>
      <c r="AR699" s="1">
        <v>13</v>
      </c>
      <c r="AS699" s="1">
        <v>26</v>
      </c>
      <c r="AT699" s="1">
        <v>150</v>
      </c>
      <c r="AU699" s="1">
        <v>228</v>
      </c>
      <c r="AV699" s="1">
        <v>236</v>
      </c>
      <c r="AW699" s="1">
        <v>308</v>
      </c>
      <c r="AX699" s="1">
        <v>390</v>
      </c>
      <c r="AY699" s="1">
        <v>532</v>
      </c>
      <c r="AZ699" s="1">
        <v>579</v>
      </c>
      <c r="BA699" s="1">
        <v>735</v>
      </c>
      <c r="BB699" s="1">
        <v>780</v>
      </c>
      <c r="BC699" s="1">
        <v>792</v>
      </c>
      <c r="BD699" s="1">
        <v>795</v>
      </c>
      <c r="BE699" s="1">
        <v>856</v>
      </c>
      <c r="BF699" s="1">
        <v>963</v>
      </c>
      <c r="BG699" s="1">
        <v>999</v>
      </c>
      <c r="BH699" s="1">
        <v>1146</v>
      </c>
      <c r="BI699" s="1">
        <v>1149</v>
      </c>
      <c r="BJ699" s="1">
        <v>1422</v>
      </c>
      <c r="BK699" s="1">
        <v>1473</v>
      </c>
      <c r="BL699" s="1">
        <v>1514</v>
      </c>
      <c r="BM699" s="1">
        <v>1540</v>
      </c>
      <c r="BN699" s="1">
        <v>1945</v>
      </c>
      <c r="BO699" s="1">
        <v>1970</v>
      </c>
      <c r="BP699" s="1">
        <v>2138</v>
      </c>
      <c r="BQ699" s="1">
        <v>2180</v>
      </c>
      <c r="BR699" s="1">
        <v>2284</v>
      </c>
      <c r="BS699" s="1">
        <v>2358</v>
      </c>
      <c r="BT699" s="1">
        <v>2697</v>
      </c>
      <c r="BU699" s="1">
        <v>18</v>
      </c>
      <c r="BV699" s="1" t="b">
        <v>0</v>
      </c>
    </row>
    <row r="700" spans="1:74" x14ac:dyDescent="0.2">
      <c r="A700" s="1">
        <f>IF(ISERROR(SEARCH(Lookup!B$3,All!G700)),A699,A699+1)</f>
        <v>699</v>
      </c>
      <c r="B700" s="1" t="s">
        <v>3302</v>
      </c>
      <c r="C700" s="1" t="s">
        <v>4181</v>
      </c>
      <c r="D700" s="1" t="s">
        <v>4183</v>
      </c>
      <c r="E700" s="1" t="s">
        <v>204</v>
      </c>
      <c r="F700" s="1" t="s">
        <v>1084</v>
      </c>
      <c r="G700" s="1" t="s">
        <v>1086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1</v>
      </c>
      <c r="P700" s="1">
        <v>0</v>
      </c>
      <c r="Q700" s="1">
        <v>0</v>
      </c>
      <c r="R700" s="1">
        <v>0</v>
      </c>
      <c r="S700" s="1">
        <v>0</v>
      </c>
      <c r="T700" s="1">
        <v>7588</v>
      </c>
      <c r="U700" s="1">
        <v>293</v>
      </c>
      <c r="V700" s="3">
        <v>0.58699999999999997</v>
      </c>
      <c r="W700" s="3">
        <v>0.81569959999999997</v>
      </c>
      <c r="X700" s="3">
        <v>0.155</v>
      </c>
      <c r="Y700" s="3">
        <v>0.13100000000000001</v>
      </c>
      <c r="Z700" s="1">
        <v>0</v>
      </c>
      <c r="AA700" s="1">
        <v>0</v>
      </c>
      <c r="AB700" s="1">
        <v>0</v>
      </c>
      <c r="AC700" s="1">
        <v>1</v>
      </c>
      <c r="AD700" s="1">
        <v>1</v>
      </c>
      <c r="AE700" s="1">
        <v>1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32</v>
      </c>
      <c r="AN700" s="3">
        <v>22.258193697999989</v>
      </c>
      <c r="AO700" s="3">
        <v>9.7418063020000112</v>
      </c>
      <c r="AP700" s="1" t="s">
        <v>6925</v>
      </c>
      <c r="AQ700" s="1">
        <v>13</v>
      </c>
      <c r="AR700" s="1">
        <v>21</v>
      </c>
      <c r="AS700" s="1">
        <v>175</v>
      </c>
      <c r="AT700" s="1">
        <v>227</v>
      </c>
      <c r="AU700" s="1">
        <v>345</v>
      </c>
      <c r="AV700" s="1">
        <v>376</v>
      </c>
      <c r="AW700" s="1">
        <v>617</v>
      </c>
      <c r="AX700" s="1">
        <v>698</v>
      </c>
      <c r="AY700" s="1">
        <v>731</v>
      </c>
      <c r="AZ700" s="1">
        <v>953</v>
      </c>
      <c r="BA700" s="1">
        <v>963</v>
      </c>
      <c r="BB700" s="1">
        <v>1165</v>
      </c>
      <c r="BC700" s="1">
        <v>1179</v>
      </c>
      <c r="BD700" s="1">
        <v>1298</v>
      </c>
      <c r="BE700" s="1">
        <v>1383</v>
      </c>
      <c r="BF700" s="1">
        <v>1485</v>
      </c>
      <c r="BG700" s="1">
        <v>1603</v>
      </c>
      <c r="BH700" s="1">
        <v>1938</v>
      </c>
      <c r="BI700" s="1">
        <v>2036</v>
      </c>
      <c r="BJ700" s="1">
        <v>2138</v>
      </c>
      <c r="BK700" s="1">
        <v>2146</v>
      </c>
      <c r="BL700" s="1">
        <v>2180</v>
      </c>
      <c r="BM700" s="1">
        <v>2304</v>
      </c>
      <c r="BN700" s="1">
        <v>2387</v>
      </c>
      <c r="BO700" s="1">
        <v>2424</v>
      </c>
      <c r="BP700" s="1">
        <v>2512</v>
      </c>
      <c r="BQ700" s="1">
        <v>2749</v>
      </c>
      <c r="BR700" s="1">
        <v>2780</v>
      </c>
      <c r="BS700" s="1">
        <v>2811</v>
      </c>
      <c r="BT700" s="1">
        <v>2812</v>
      </c>
      <c r="BU700" s="1">
        <v>23</v>
      </c>
      <c r="BV700" s="1" t="b">
        <v>0</v>
      </c>
    </row>
    <row r="701" spans="1:74" x14ac:dyDescent="0.2">
      <c r="A701" s="1">
        <f>IF(ISERROR(SEARCH(Lookup!B$3,All!G701)),A700,A700+1)</f>
        <v>700</v>
      </c>
      <c r="B701" s="1" t="s">
        <v>3355</v>
      </c>
      <c r="C701" s="1" t="s">
        <v>4184</v>
      </c>
      <c r="D701" s="1" t="s">
        <v>4185</v>
      </c>
      <c r="E701" s="1" t="s">
        <v>360</v>
      </c>
      <c r="F701" s="1" t="s">
        <v>1087</v>
      </c>
      <c r="G701" s="1" t="s">
        <v>1088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1</v>
      </c>
      <c r="R701" s="1">
        <v>0</v>
      </c>
      <c r="S701" s="1">
        <v>0</v>
      </c>
      <c r="T701" s="1">
        <v>7426</v>
      </c>
      <c r="U701" s="1">
        <v>402</v>
      </c>
      <c r="V701" s="3">
        <v>0.93779999999999997</v>
      </c>
      <c r="W701" s="3">
        <v>0.19402990000000001</v>
      </c>
      <c r="X701" s="3">
        <v>0.215</v>
      </c>
      <c r="Y701" s="3">
        <v>0</v>
      </c>
      <c r="Z701" s="1">
        <v>1</v>
      </c>
      <c r="AA701" s="1">
        <v>1</v>
      </c>
      <c r="AB701" s="1">
        <v>1</v>
      </c>
      <c r="AC701" s="1">
        <v>1</v>
      </c>
      <c r="AD701" s="1">
        <v>1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92</v>
      </c>
      <c r="AN701" s="3">
        <v>72.949808199499998</v>
      </c>
      <c r="AO701" s="3">
        <v>19.050191800500002</v>
      </c>
      <c r="AP701" s="1" t="s">
        <v>6927</v>
      </c>
      <c r="AQ701" s="1">
        <v>17</v>
      </c>
      <c r="AR701" s="1">
        <v>44</v>
      </c>
      <c r="AS701" s="1">
        <v>74</v>
      </c>
      <c r="AT701" s="1">
        <v>136</v>
      </c>
      <c r="AU701" s="1">
        <v>174</v>
      </c>
      <c r="AV701" s="1">
        <v>351</v>
      </c>
      <c r="AW701" s="1">
        <v>363</v>
      </c>
      <c r="AX701" s="1">
        <v>383</v>
      </c>
      <c r="AY701" s="1">
        <v>676</v>
      </c>
      <c r="AZ701" s="1">
        <v>925</v>
      </c>
      <c r="BA701" s="1">
        <v>1080</v>
      </c>
      <c r="BB701" s="1">
        <v>1161</v>
      </c>
      <c r="BC701" s="1">
        <v>1168</v>
      </c>
      <c r="BD701" s="1">
        <v>1243</v>
      </c>
      <c r="BE701" s="1">
        <v>1425</v>
      </c>
      <c r="BF701" s="1">
        <v>1464</v>
      </c>
      <c r="BG701" s="1">
        <v>1624</v>
      </c>
      <c r="BH701" s="1">
        <v>1759</v>
      </c>
      <c r="BI701" s="1">
        <v>1765</v>
      </c>
      <c r="BJ701" s="1">
        <v>1774</v>
      </c>
      <c r="BK701" s="1">
        <v>1973</v>
      </c>
      <c r="BL701" s="1">
        <v>1974</v>
      </c>
      <c r="BM701" s="1">
        <v>1982</v>
      </c>
      <c r="BN701" s="1">
        <v>2055</v>
      </c>
      <c r="BO701" s="1">
        <v>2342</v>
      </c>
      <c r="BP701" s="1">
        <v>2355</v>
      </c>
      <c r="BQ701" s="1">
        <v>2492</v>
      </c>
      <c r="BR701" s="1">
        <v>2516</v>
      </c>
      <c r="BS701" s="1">
        <v>2560</v>
      </c>
      <c r="BT701" s="1">
        <v>2744</v>
      </c>
      <c r="BU701" s="1">
        <v>2</v>
      </c>
      <c r="BV701" s="1" t="b">
        <v>1</v>
      </c>
    </row>
    <row r="702" spans="1:74" x14ac:dyDescent="0.2">
      <c r="A702" s="1">
        <f>IF(ISERROR(SEARCH(Lookup!B$3,All!G702)),A701,A701+1)</f>
        <v>701</v>
      </c>
      <c r="B702" s="1" t="s">
        <v>3355</v>
      </c>
      <c r="C702" s="1" t="s">
        <v>4184</v>
      </c>
      <c r="D702" s="1" t="s">
        <v>4186</v>
      </c>
      <c r="E702" s="1" t="s">
        <v>360</v>
      </c>
      <c r="F702" s="1" t="s">
        <v>1087</v>
      </c>
      <c r="G702" s="1" t="s">
        <v>1089</v>
      </c>
      <c r="H702" s="1">
        <v>0</v>
      </c>
      <c r="I702" s="1">
        <v>0</v>
      </c>
      <c r="J702" s="1">
        <v>0</v>
      </c>
      <c r="K702" s="1">
        <v>1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7426</v>
      </c>
      <c r="U702" s="1">
        <v>1790</v>
      </c>
      <c r="V702" s="3">
        <v>0.97540000000000004</v>
      </c>
      <c r="W702" s="3">
        <v>0.12849160000000001</v>
      </c>
      <c r="X702" s="3">
        <v>6.4000000000000001E-2</v>
      </c>
      <c r="Y702" s="3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1</v>
      </c>
      <c r="AJ702" s="1">
        <v>1</v>
      </c>
      <c r="AK702" s="1">
        <v>1</v>
      </c>
      <c r="AL702" s="1">
        <v>1</v>
      </c>
      <c r="AM702" s="1">
        <v>81</v>
      </c>
      <c r="AN702" s="3">
        <v>83.859773658000009</v>
      </c>
      <c r="AO702" s="3">
        <v>-2.8597736580000088</v>
      </c>
      <c r="AP702" s="1" t="s">
        <v>6925</v>
      </c>
      <c r="AQ702" s="1">
        <v>28</v>
      </c>
      <c r="AR702" s="1">
        <v>108</v>
      </c>
      <c r="AS702" s="1">
        <v>127</v>
      </c>
      <c r="AT702" s="1">
        <v>303</v>
      </c>
      <c r="AU702" s="1">
        <v>313</v>
      </c>
      <c r="AV702" s="1">
        <v>548</v>
      </c>
      <c r="AW702" s="1">
        <v>574</v>
      </c>
      <c r="AX702" s="1">
        <v>637</v>
      </c>
      <c r="AY702" s="1">
        <v>640</v>
      </c>
      <c r="AZ702" s="1">
        <v>923</v>
      </c>
      <c r="BA702" s="1">
        <v>1188</v>
      </c>
      <c r="BB702" s="1">
        <v>1393</v>
      </c>
      <c r="BC702" s="1">
        <v>1400</v>
      </c>
      <c r="BD702" s="1">
        <v>1405</v>
      </c>
      <c r="BE702" s="1">
        <v>1606</v>
      </c>
      <c r="BF702" s="1">
        <v>1631</v>
      </c>
      <c r="BG702" s="1">
        <v>1785</v>
      </c>
      <c r="BH702" s="1">
        <v>1940</v>
      </c>
      <c r="BI702" s="1">
        <v>1969</v>
      </c>
      <c r="BJ702" s="1">
        <v>1996</v>
      </c>
      <c r="BK702" s="1">
        <v>2039</v>
      </c>
      <c r="BL702" s="1">
        <v>2076</v>
      </c>
      <c r="BM702" s="1">
        <v>2103</v>
      </c>
      <c r="BN702" s="1">
        <v>2116</v>
      </c>
      <c r="BO702" s="1">
        <v>2125</v>
      </c>
      <c r="BP702" s="1">
        <v>2190</v>
      </c>
      <c r="BQ702" s="1">
        <v>2194</v>
      </c>
      <c r="BR702" s="1">
        <v>2658</v>
      </c>
      <c r="BS702" s="1">
        <v>2659</v>
      </c>
      <c r="BT702" s="1">
        <v>2668</v>
      </c>
      <c r="BU702" s="1">
        <v>8</v>
      </c>
      <c r="BV702" s="1" t="b">
        <v>1</v>
      </c>
    </row>
    <row r="703" spans="1:74" x14ac:dyDescent="0.2">
      <c r="A703" s="1">
        <f>IF(ISERROR(SEARCH(Lookup!B$3,All!G703)),A702,A702+1)</f>
        <v>702</v>
      </c>
      <c r="B703" s="1" t="s">
        <v>3442</v>
      </c>
      <c r="C703" s="1" t="s">
        <v>4137</v>
      </c>
      <c r="D703" s="1" t="s">
        <v>4187</v>
      </c>
      <c r="E703" s="1" t="s">
        <v>78</v>
      </c>
      <c r="F703" s="1" t="s">
        <v>1043</v>
      </c>
      <c r="G703" s="1" t="s">
        <v>1090</v>
      </c>
      <c r="H703" s="1">
        <v>0</v>
      </c>
      <c r="I703" s="1">
        <v>0</v>
      </c>
      <c r="J703" s="1">
        <v>0</v>
      </c>
      <c r="K703" s="1">
        <v>1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7467</v>
      </c>
      <c r="U703" s="1">
        <v>638</v>
      </c>
      <c r="V703" s="3">
        <v>0.90910000000000002</v>
      </c>
      <c r="W703" s="3">
        <v>0.1739812</v>
      </c>
      <c r="X703" s="3">
        <v>0.15</v>
      </c>
      <c r="Y703" s="3">
        <v>6.0000000000000001E-3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1</v>
      </c>
      <c r="AG703" s="1">
        <v>1</v>
      </c>
      <c r="AH703" s="1">
        <v>1</v>
      </c>
      <c r="AI703" s="1">
        <v>0</v>
      </c>
      <c r="AJ703" s="1">
        <v>0</v>
      </c>
      <c r="AK703" s="1">
        <v>0</v>
      </c>
      <c r="AL703" s="1">
        <v>0</v>
      </c>
      <c r="AM703" s="1">
        <v>92</v>
      </c>
      <c r="AN703" s="3">
        <v>76.518418806</v>
      </c>
      <c r="AO703" s="3">
        <v>15.481581194</v>
      </c>
      <c r="AP703" s="1" t="s">
        <v>6925</v>
      </c>
      <c r="AQ703" s="1">
        <v>39</v>
      </c>
      <c r="AR703" s="1">
        <v>43</v>
      </c>
      <c r="AS703" s="1">
        <v>326</v>
      </c>
      <c r="AT703" s="1">
        <v>533</v>
      </c>
      <c r="AU703" s="1">
        <v>549</v>
      </c>
      <c r="AV703" s="1">
        <v>639</v>
      </c>
      <c r="AW703" s="1">
        <v>819</v>
      </c>
      <c r="AX703" s="1">
        <v>886</v>
      </c>
      <c r="AY703" s="1">
        <v>896</v>
      </c>
      <c r="AZ703" s="1">
        <v>924</v>
      </c>
      <c r="BA703" s="1">
        <v>1125</v>
      </c>
      <c r="BB703" s="1">
        <v>1132</v>
      </c>
      <c r="BC703" s="1">
        <v>1312</v>
      </c>
      <c r="BD703" s="1">
        <v>1315</v>
      </c>
      <c r="BE703" s="1">
        <v>1401</v>
      </c>
      <c r="BF703" s="1">
        <v>1418</v>
      </c>
      <c r="BG703" s="1">
        <v>1767</v>
      </c>
      <c r="BH703" s="1">
        <v>1780</v>
      </c>
      <c r="BI703" s="1">
        <v>1995</v>
      </c>
      <c r="BJ703" s="1">
        <v>2049</v>
      </c>
      <c r="BK703" s="1">
        <v>2089</v>
      </c>
      <c r="BL703" s="1">
        <v>2141</v>
      </c>
      <c r="BM703" s="1">
        <v>2178</v>
      </c>
      <c r="BN703" s="1">
        <v>2233</v>
      </c>
      <c r="BO703" s="1">
        <v>2245</v>
      </c>
      <c r="BP703" s="1">
        <v>2380</v>
      </c>
      <c r="BQ703" s="1">
        <v>2394</v>
      </c>
      <c r="BR703" s="1">
        <v>2403</v>
      </c>
      <c r="BS703" s="1">
        <v>2577</v>
      </c>
      <c r="BT703" s="1">
        <v>2787</v>
      </c>
      <c r="BU703" s="1">
        <v>3</v>
      </c>
      <c r="BV703" s="1" t="b">
        <v>1</v>
      </c>
    </row>
    <row r="704" spans="1:74" x14ac:dyDescent="0.2">
      <c r="A704" s="1">
        <f>IF(ISERROR(SEARCH(Lookup!B$3,All!G704)),A703,A703+1)</f>
        <v>703</v>
      </c>
      <c r="B704" s="1" t="s">
        <v>3756</v>
      </c>
      <c r="C704" s="1" t="s">
        <v>4188</v>
      </c>
      <c r="D704" s="1" t="s">
        <v>4189</v>
      </c>
      <c r="E704" s="1" t="s">
        <v>112</v>
      </c>
      <c r="F704" s="1" t="s">
        <v>113</v>
      </c>
      <c r="G704" s="1" t="s">
        <v>500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1</v>
      </c>
      <c r="P704" s="1">
        <v>0</v>
      </c>
      <c r="Q704" s="1">
        <v>0</v>
      </c>
      <c r="R704" s="1">
        <v>0</v>
      </c>
      <c r="S704" s="1">
        <v>0</v>
      </c>
      <c r="T704" s="1">
        <v>7316</v>
      </c>
      <c r="U704" s="1">
        <v>372</v>
      </c>
      <c r="V704" s="3">
        <v>0.96509999999999996</v>
      </c>
      <c r="W704" s="3">
        <v>0.4892473</v>
      </c>
      <c r="X704" s="3">
        <v>8.8999999999999996E-2</v>
      </c>
      <c r="Y704" s="3">
        <v>0</v>
      </c>
      <c r="Z704" s="1">
        <v>1</v>
      </c>
      <c r="AA704" s="1">
        <v>1</v>
      </c>
      <c r="AB704" s="1">
        <v>1</v>
      </c>
      <c r="AC704" s="1">
        <v>1</v>
      </c>
      <c r="AD704" s="1">
        <v>1</v>
      </c>
      <c r="AE704" s="1">
        <v>1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56</v>
      </c>
      <c r="AN704" s="3">
        <v>53.838886086500004</v>
      </c>
      <c r="AO704" s="3">
        <v>2.1611139134999959</v>
      </c>
      <c r="AP704" s="1" t="s">
        <v>6925</v>
      </c>
      <c r="AQ704" s="1">
        <v>1</v>
      </c>
      <c r="AR704" s="1">
        <v>21</v>
      </c>
      <c r="AS704" s="1">
        <v>34</v>
      </c>
      <c r="AT704" s="1">
        <v>219</v>
      </c>
      <c r="AU704" s="1">
        <v>227</v>
      </c>
      <c r="AV704" s="1">
        <v>235</v>
      </c>
      <c r="AW704" s="1">
        <v>307</v>
      </c>
      <c r="AX704" s="1">
        <v>376</v>
      </c>
      <c r="AY704" s="1">
        <v>478</v>
      </c>
      <c r="AZ704" s="1">
        <v>592</v>
      </c>
      <c r="BA704" s="1">
        <v>616</v>
      </c>
      <c r="BB704" s="1">
        <v>617</v>
      </c>
      <c r="BC704" s="1">
        <v>722</v>
      </c>
      <c r="BD704" s="1">
        <v>963</v>
      </c>
      <c r="BE704" s="1">
        <v>1167</v>
      </c>
      <c r="BF704" s="1">
        <v>1179</v>
      </c>
      <c r="BG704" s="1">
        <v>1264</v>
      </c>
      <c r="BH704" s="1">
        <v>1470</v>
      </c>
      <c r="BI704" s="1">
        <v>1485</v>
      </c>
      <c r="BJ704" s="1">
        <v>1562</v>
      </c>
      <c r="BK704" s="1">
        <v>1621</v>
      </c>
      <c r="BL704" s="1">
        <v>1675</v>
      </c>
      <c r="BM704" s="1">
        <v>1684</v>
      </c>
      <c r="BN704" s="1">
        <v>1793</v>
      </c>
      <c r="BO704" s="1">
        <v>1938</v>
      </c>
      <c r="BP704" s="1">
        <v>2036</v>
      </c>
      <c r="BQ704" s="1">
        <v>2180</v>
      </c>
      <c r="BR704" s="1">
        <v>2424</v>
      </c>
      <c r="BS704" s="1">
        <v>2512</v>
      </c>
      <c r="BT704" s="1">
        <v>2749</v>
      </c>
      <c r="BU704" s="1">
        <v>17</v>
      </c>
      <c r="BV704" s="1" t="b">
        <v>0</v>
      </c>
    </row>
    <row r="705" spans="1:74" x14ac:dyDescent="0.2">
      <c r="A705" s="1">
        <f>IF(ISERROR(SEARCH(Lookup!B$3,All!G705)),A704,A704+1)</f>
        <v>704</v>
      </c>
      <c r="B705" s="1" t="s">
        <v>3756</v>
      </c>
      <c r="C705" s="1" t="s">
        <v>4188</v>
      </c>
      <c r="D705" s="1" t="s">
        <v>4190</v>
      </c>
      <c r="E705" s="1" t="s">
        <v>112</v>
      </c>
      <c r="F705" s="1" t="s">
        <v>113</v>
      </c>
      <c r="G705" s="1" t="s">
        <v>1091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1</v>
      </c>
      <c r="P705" s="1">
        <v>0</v>
      </c>
      <c r="Q705" s="1">
        <v>0</v>
      </c>
      <c r="R705" s="1">
        <v>0</v>
      </c>
      <c r="S705" s="1">
        <v>0</v>
      </c>
      <c r="T705" s="1">
        <v>7316</v>
      </c>
      <c r="U705" s="1">
        <v>688</v>
      </c>
      <c r="V705" s="3">
        <v>0.95199999999999996</v>
      </c>
      <c r="W705" s="3">
        <v>0.39363239999999999</v>
      </c>
      <c r="X705" s="3">
        <v>0.124</v>
      </c>
      <c r="Y705" s="3">
        <v>0.01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1</v>
      </c>
      <c r="AG705" s="1">
        <v>1</v>
      </c>
      <c r="AH705" s="1">
        <v>1</v>
      </c>
      <c r="AI705" s="1">
        <v>0</v>
      </c>
      <c r="AJ705" s="1">
        <v>0</v>
      </c>
      <c r="AK705" s="1">
        <v>0</v>
      </c>
      <c r="AL705" s="1">
        <v>0</v>
      </c>
      <c r="AM705" s="1">
        <v>54</v>
      </c>
      <c r="AN705" s="3">
        <v>60.291859961999997</v>
      </c>
      <c r="AO705" s="3">
        <v>-6.2918599619999966</v>
      </c>
      <c r="AP705" s="1" t="s">
        <v>6925</v>
      </c>
      <c r="AQ705" s="1">
        <v>25</v>
      </c>
      <c r="AR705" s="1">
        <v>138</v>
      </c>
      <c r="AS705" s="1">
        <v>227</v>
      </c>
      <c r="AT705" s="1">
        <v>376</v>
      </c>
      <c r="AU705" s="1">
        <v>382</v>
      </c>
      <c r="AV705" s="1">
        <v>525</v>
      </c>
      <c r="AW705" s="1">
        <v>533</v>
      </c>
      <c r="AX705" s="1">
        <v>579</v>
      </c>
      <c r="AY705" s="1">
        <v>615</v>
      </c>
      <c r="AZ705" s="1">
        <v>795</v>
      </c>
      <c r="BA705" s="1">
        <v>843</v>
      </c>
      <c r="BB705" s="1">
        <v>1079</v>
      </c>
      <c r="BC705" s="1">
        <v>1123</v>
      </c>
      <c r="BD705" s="1">
        <v>1167</v>
      </c>
      <c r="BE705" s="1">
        <v>1849</v>
      </c>
      <c r="BF705" s="1">
        <v>1879</v>
      </c>
      <c r="BG705" s="1">
        <v>1938</v>
      </c>
      <c r="BH705" s="1">
        <v>1963</v>
      </c>
      <c r="BI705" s="1">
        <v>1985</v>
      </c>
      <c r="BJ705" s="1">
        <v>1999</v>
      </c>
      <c r="BK705" s="1">
        <v>2138</v>
      </c>
      <c r="BL705" s="1">
        <v>2169</v>
      </c>
      <c r="BM705" s="1">
        <v>2181</v>
      </c>
      <c r="BN705" s="1">
        <v>2245</v>
      </c>
      <c r="BO705" s="1">
        <v>2358</v>
      </c>
      <c r="BP705" s="1">
        <v>2379</v>
      </c>
      <c r="BQ705" s="1">
        <v>2577</v>
      </c>
      <c r="BR705" s="1">
        <v>2697</v>
      </c>
      <c r="BS705" s="1">
        <v>2749</v>
      </c>
      <c r="BT705" s="1">
        <v>2750</v>
      </c>
      <c r="BU705" s="1">
        <v>12</v>
      </c>
      <c r="BV705" s="1" t="b">
        <v>0</v>
      </c>
    </row>
    <row r="706" spans="1:74" x14ac:dyDescent="0.2">
      <c r="A706" s="1">
        <f>IF(ISERROR(SEARCH(Lookup!B$3,All!G706)),A705,A705+1)</f>
        <v>705</v>
      </c>
      <c r="B706" s="1" t="s">
        <v>3526</v>
      </c>
      <c r="C706" s="1" t="s">
        <v>3527</v>
      </c>
      <c r="D706" s="1" t="s">
        <v>4191</v>
      </c>
      <c r="E706" s="1" t="s">
        <v>117</v>
      </c>
      <c r="F706" s="1" t="s">
        <v>118</v>
      </c>
      <c r="G706" s="1" t="s">
        <v>1092</v>
      </c>
      <c r="H706" s="1">
        <v>0</v>
      </c>
      <c r="I706" s="1">
        <v>0</v>
      </c>
      <c r="J706" s="1">
        <v>1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7316</v>
      </c>
      <c r="U706" s="1">
        <v>410</v>
      </c>
      <c r="V706" s="3">
        <v>0.75849999999999995</v>
      </c>
      <c r="W706" s="3">
        <v>0.32696900000000001</v>
      </c>
      <c r="X706" s="3">
        <v>0.13</v>
      </c>
      <c r="Y706" s="3">
        <v>0</v>
      </c>
      <c r="Z706" s="1">
        <v>1</v>
      </c>
      <c r="AA706" s="1">
        <v>1</v>
      </c>
      <c r="AB706" s="1">
        <v>1</v>
      </c>
      <c r="AC706" s="1">
        <v>1</v>
      </c>
      <c r="AD706" s="1">
        <v>1</v>
      </c>
      <c r="AE706" s="1">
        <v>1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53</v>
      </c>
      <c r="AN706" s="3">
        <v>63.009992845000006</v>
      </c>
      <c r="AO706" s="3">
        <v>-10.009992845000006</v>
      </c>
      <c r="AP706" s="1" t="s">
        <v>6925</v>
      </c>
      <c r="AQ706" s="1">
        <v>46</v>
      </c>
      <c r="AR706" s="1">
        <v>153</v>
      </c>
      <c r="AS706" s="1">
        <v>256</v>
      </c>
      <c r="AT706" s="1">
        <v>306</v>
      </c>
      <c r="AU706" s="1">
        <v>319</v>
      </c>
      <c r="AV706" s="1">
        <v>474</v>
      </c>
      <c r="AW706" s="1">
        <v>537</v>
      </c>
      <c r="AX706" s="1">
        <v>643</v>
      </c>
      <c r="AY706" s="1">
        <v>683</v>
      </c>
      <c r="AZ706" s="1">
        <v>728</v>
      </c>
      <c r="BA706" s="1">
        <v>958</v>
      </c>
      <c r="BB706" s="1">
        <v>1035</v>
      </c>
      <c r="BC706" s="1">
        <v>1098</v>
      </c>
      <c r="BD706" s="1">
        <v>1301</v>
      </c>
      <c r="BE706" s="1">
        <v>1376</v>
      </c>
      <c r="BF706" s="1">
        <v>1408</v>
      </c>
      <c r="BG706" s="1">
        <v>1482</v>
      </c>
      <c r="BH706" s="1">
        <v>1668</v>
      </c>
      <c r="BI706" s="1">
        <v>1689</v>
      </c>
      <c r="BJ706" s="1">
        <v>1725</v>
      </c>
      <c r="BK706" s="1">
        <v>1833</v>
      </c>
      <c r="BL706" s="1">
        <v>1884</v>
      </c>
      <c r="BM706" s="1">
        <v>1887</v>
      </c>
      <c r="BN706" s="1">
        <v>1906</v>
      </c>
      <c r="BO706" s="1">
        <v>2269</v>
      </c>
      <c r="BP706" s="1">
        <v>2306</v>
      </c>
      <c r="BQ706" s="1">
        <v>2381</v>
      </c>
      <c r="BR706" s="1">
        <v>2523</v>
      </c>
      <c r="BS706" s="1">
        <v>2632</v>
      </c>
      <c r="BT706" s="1">
        <v>2810</v>
      </c>
      <c r="BU706" s="1">
        <v>26</v>
      </c>
      <c r="BV706" s="1" t="b">
        <v>0</v>
      </c>
    </row>
    <row r="707" spans="1:74" x14ac:dyDescent="0.2">
      <c r="A707" s="1">
        <f>IF(ISERROR(SEARCH(Lookup!B$3,All!G707)),A706,A706+1)</f>
        <v>706</v>
      </c>
      <c r="B707" s="1" t="s">
        <v>3305</v>
      </c>
      <c r="C707" s="1" t="s">
        <v>3629</v>
      </c>
      <c r="D707" s="1" t="s">
        <v>4192</v>
      </c>
      <c r="E707" s="1" t="s">
        <v>47</v>
      </c>
      <c r="F707" s="1" t="s">
        <v>67</v>
      </c>
      <c r="G707" s="1" t="s">
        <v>1093</v>
      </c>
      <c r="H707" s="1">
        <v>0</v>
      </c>
      <c r="I707" s="1">
        <v>0</v>
      </c>
      <c r="J707" s="1">
        <v>0</v>
      </c>
      <c r="K707" s="1">
        <v>1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8277</v>
      </c>
      <c r="U707" s="1">
        <v>382</v>
      </c>
      <c r="V707" s="3">
        <v>0.89270000000000005</v>
      </c>
      <c r="W707" s="3">
        <v>0.30366490000000002</v>
      </c>
      <c r="X707" s="3">
        <v>0.17799999999999999</v>
      </c>
      <c r="Y707" s="3">
        <v>0</v>
      </c>
      <c r="Z707" s="1">
        <v>1</v>
      </c>
      <c r="AA707" s="1">
        <v>1</v>
      </c>
      <c r="AB707" s="1">
        <v>1</v>
      </c>
      <c r="AC707" s="1">
        <v>1</v>
      </c>
      <c r="AD707" s="1">
        <v>1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58</v>
      </c>
      <c r="AN707" s="3">
        <v>64.8522513745</v>
      </c>
      <c r="AO707" s="3">
        <v>-6.8522513744999998</v>
      </c>
      <c r="AP707" s="1" t="s">
        <v>6925</v>
      </c>
      <c r="AQ707" s="1">
        <v>6</v>
      </c>
      <c r="AR707" s="1">
        <v>51</v>
      </c>
      <c r="AS707" s="1">
        <v>148</v>
      </c>
      <c r="AT707" s="1">
        <v>206</v>
      </c>
      <c r="AU707" s="1">
        <v>416</v>
      </c>
      <c r="AV707" s="1">
        <v>424</v>
      </c>
      <c r="AW707" s="1">
        <v>495</v>
      </c>
      <c r="AX707" s="1">
        <v>527</v>
      </c>
      <c r="AY707" s="1">
        <v>656</v>
      </c>
      <c r="AZ707" s="1">
        <v>689</v>
      </c>
      <c r="BA707" s="1">
        <v>762</v>
      </c>
      <c r="BB707" s="1">
        <v>806</v>
      </c>
      <c r="BC707" s="1">
        <v>822</v>
      </c>
      <c r="BD707" s="1">
        <v>868</v>
      </c>
      <c r="BE707" s="1">
        <v>1049</v>
      </c>
      <c r="BF707" s="1">
        <v>1092</v>
      </c>
      <c r="BG707" s="1">
        <v>1262</v>
      </c>
      <c r="BH707" s="1">
        <v>1265</v>
      </c>
      <c r="BI707" s="1">
        <v>1365</v>
      </c>
      <c r="BJ707" s="1">
        <v>1620</v>
      </c>
      <c r="BK707" s="1">
        <v>1812</v>
      </c>
      <c r="BL707" s="1">
        <v>1888</v>
      </c>
      <c r="BM707" s="1">
        <v>1927</v>
      </c>
      <c r="BN707" s="1">
        <v>2070</v>
      </c>
      <c r="BO707" s="1">
        <v>2126</v>
      </c>
      <c r="BP707" s="1">
        <v>2234</v>
      </c>
      <c r="BQ707" s="1">
        <v>2312</v>
      </c>
      <c r="BR707" s="1">
        <v>2365</v>
      </c>
      <c r="BS707" s="1">
        <v>2535</v>
      </c>
      <c r="BT707" s="1">
        <v>2805</v>
      </c>
      <c r="BU707" s="1">
        <v>23</v>
      </c>
      <c r="BV707" s="1" t="b">
        <v>0</v>
      </c>
    </row>
    <row r="708" spans="1:74" x14ac:dyDescent="0.2">
      <c r="A708" s="1">
        <f>IF(ISERROR(SEARCH(Lookup!B$3,All!G708)),A707,A707+1)</f>
        <v>707</v>
      </c>
      <c r="B708" s="1" t="s">
        <v>3311</v>
      </c>
      <c r="C708" s="1" t="s">
        <v>4193</v>
      </c>
      <c r="D708" s="1" t="s">
        <v>4194</v>
      </c>
      <c r="E708" s="1" t="s">
        <v>64</v>
      </c>
      <c r="F708" s="1" t="s">
        <v>1094</v>
      </c>
      <c r="G708" s="1" t="s">
        <v>1095</v>
      </c>
      <c r="H708" s="1">
        <v>0</v>
      </c>
      <c r="I708" s="1">
        <v>0</v>
      </c>
      <c r="J708" s="1">
        <v>0</v>
      </c>
      <c r="K708" s="1">
        <v>1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7876</v>
      </c>
      <c r="U708" s="1">
        <v>1061</v>
      </c>
      <c r="V708" s="3">
        <v>0.75680000000000003</v>
      </c>
      <c r="W708" s="3">
        <v>0.66760830000000004</v>
      </c>
      <c r="X708" s="3">
        <v>9.2999999999999999E-2</v>
      </c>
      <c r="Y708" s="3">
        <v>3.5999999999999997E-2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1</v>
      </c>
      <c r="AJ708" s="1">
        <v>1</v>
      </c>
      <c r="AK708" s="1">
        <v>1</v>
      </c>
      <c r="AL708" s="1">
        <v>1</v>
      </c>
      <c r="AM708" s="1">
        <v>4</v>
      </c>
      <c r="AN708" s="3">
        <v>37.254277891499996</v>
      </c>
      <c r="AO708" s="3">
        <v>-33.254277891499996</v>
      </c>
      <c r="AP708" s="1" t="s">
        <v>6926</v>
      </c>
      <c r="AQ708" s="1">
        <v>24</v>
      </c>
      <c r="AR708" s="1">
        <v>225</v>
      </c>
      <c r="AS708" s="1">
        <v>327</v>
      </c>
      <c r="AT708" s="1">
        <v>328</v>
      </c>
      <c r="AU708" s="1">
        <v>364</v>
      </c>
      <c r="AV708" s="1">
        <v>535</v>
      </c>
      <c r="AW708" s="1">
        <v>544</v>
      </c>
      <c r="AX708" s="1">
        <v>830</v>
      </c>
      <c r="AY708" s="1">
        <v>851</v>
      </c>
      <c r="AZ708" s="1">
        <v>864</v>
      </c>
      <c r="BA708" s="1">
        <v>898</v>
      </c>
      <c r="BB708" s="1">
        <v>937</v>
      </c>
      <c r="BC708" s="1">
        <v>957</v>
      </c>
      <c r="BD708" s="1">
        <v>999</v>
      </c>
      <c r="BE708" s="1">
        <v>1074</v>
      </c>
      <c r="BF708" s="1">
        <v>1146</v>
      </c>
      <c r="BG708" s="1">
        <v>1155</v>
      </c>
      <c r="BH708" s="1">
        <v>1186</v>
      </c>
      <c r="BI708" s="1">
        <v>1225</v>
      </c>
      <c r="BJ708" s="1">
        <v>1354</v>
      </c>
      <c r="BK708" s="1">
        <v>1405</v>
      </c>
      <c r="BL708" s="1">
        <v>1476</v>
      </c>
      <c r="BM708" s="1">
        <v>1493</v>
      </c>
      <c r="BN708" s="1">
        <v>1658</v>
      </c>
      <c r="BO708" s="1">
        <v>1745</v>
      </c>
      <c r="BP708" s="1">
        <v>1788</v>
      </c>
      <c r="BQ708" s="1">
        <v>1801</v>
      </c>
      <c r="BR708" s="1">
        <v>1898</v>
      </c>
      <c r="BS708" s="1">
        <v>1964</v>
      </c>
      <c r="BT708" s="1">
        <v>2054</v>
      </c>
      <c r="BU708" s="1">
        <v>30</v>
      </c>
      <c r="BV708" s="1" t="b">
        <v>0</v>
      </c>
    </row>
    <row r="709" spans="1:74" x14ac:dyDescent="0.2">
      <c r="A709" s="1">
        <f>IF(ISERROR(SEARCH(Lookup!B$3,All!G709)),A708,A708+1)</f>
        <v>708</v>
      </c>
      <c r="B709" s="1" t="s">
        <v>3349</v>
      </c>
      <c r="C709" s="1" t="s">
        <v>3546</v>
      </c>
      <c r="D709" s="1" t="s">
        <v>4195</v>
      </c>
      <c r="E709" s="1" t="s">
        <v>154</v>
      </c>
      <c r="F709" s="1" t="s">
        <v>155</v>
      </c>
      <c r="G709" s="1" t="s">
        <v>1096</v>
      </c>
      <c r="H709" s="1">
        <v>0</v>
      </c>
      <c r="I709" s="1">
        <v>0</v>
      </c>
      <c r="J709" s="1">
        <v>1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7564</v>
      </c>
      <c r="U709" s="1">
        <v>295</v>
      </c>
      <c r="V709" s="3">
        <v>1.3599999999999999E-2</v>
      </c>
      <c r="W709" s="3">
        <v>0.96271189999999995</v>
      </c>
      <c r="X709" s="3">
        <v>0.192</v>
      </c>
      <c r="Y709" s="3">
        <v>0</v>
      </c>
      <c r="Z709" s="1">
        <v>1</v>
      </c>
      <c r="AA709" s="1">
        <v>1</v>
      </c>
      <c r="AB709" s="1">
        <v>1</v>
      </c>
      <c r="AC709" s="1">
        <v>1</v>
      </c>
      <c r="AD709" s="1">
        <v>1</v>
      </c>
      <c r="AE709" s="1">
        <v>1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23</v>
      </c>
      <c r="AN709" s="3">
        <v>0.75060560949999466</v>
      </c>
      <c r="AO709" s="3">
        <v>22.249394390500004</v>
      </c>
      <c r="AP709" s="1" t="s">
        <v>6927</v>
      </c>
      <c r="AQ709" s="1">
        <v>187</v>
      </c>
      <c r="AR709" s="1">
        <v>375</v>
      </c>
      <c r="AS709" s="1">
        <v>377</v>
      </c>
      <c r="AT709" s="1">
        <v>425</v>
      </c>
      <c r="AU709" s="1">
        <v>479</v>
      </c>
      <c r="AV709" s="1">
        <v>580</v>
      </c>
      <c r="AW709" s="1">
        <v>712</v>
      </c>
      <c r="AX709" s="1">
        <v>721</v>
      </c>
      <c r="AY709" s="1">
        <v>723</v>
      </c>
      <c r="AZ709" s="1">
        <v>758</v>
      </c>
      <c r="BA709" s="1">
        <v>824</v>
      </c>
      <c r="BB709" s="1">
        <v>977</v>
      </c>
      <c r="BC709" s="1">
        <v>1031</v>
      </c>
      <c r="BD709" s="1">
        <v>1067</v>
      </c>
      <c r="BE709" s="1">
        <v>1069</v>
      </c>
      <c r="BF709" s="1">
        <v>1183</v>
      </c>
      <c r="BG709" s="1">
        <v>1211</v>
      </c>
      <c r="BH709" s="1">
        <v>1638</v>
      </c>
      <c r="BI709" s="1">
        <v>1740</v>
      </c>
      <c r="BJ709" s="1">
        <v>1924</v>
      </c>
      <c r="BK709" s="1">
        <v>2033</v>
      </c>
      <c r="BL709" s="1">
        <v>2177</v>
      </c>
      <c r="BM709" s="1">
        <v>2242</v>
      </c>
      <c r="BN709" s="1">
        <v>2473</v>
      </c>
      <c r="BO709" s="1">
        <v>2553</v>
      </c>
      <c r="BP709" s="1">
        <v>2628</v>
      </c>
      <c r="BQ709" s="1">
        <v>2681</v>
      </c>
      <c r="BR709" s="1">
        <v>2718</v>
      </c>
      <c r="BS709" s="1">
        <v>2724</v>
      </c>
      <c r="BT709" s="1">
        <v>2738</v>
      </c>
      <c r="BU709" s="1">
        <v>3</v>
      </c>
      <c r="BV709" s="1" t="b">
        <v>1</v>
      </c>
    </row>
    <row r="710" spans="1:74" x14ac:dyDescent="0.2">
      <c r="A710" s="1">
        <f>IF(ISERROR(SEARCH(Lookup!B$3,All!G710)),A709,A709+1)</f>
        <v>709</v>
      </c>
      <c r="B710" s="1" t="s">
        <v>3349</v>
      </c>
      <c r="C710" s="1" t="s">
        <v>4196</v>
      </c>
      <c r="D710" s="1" t="s">
        <v>4197</v>
      </c>
      <c r="E710" s="1" t="s">
        <v>154</v>
      </c>
      <c r="F710" s="1" t="s">
        <v>1097</v>
      </c>
      <c r="G710" s="1" t="s">
        <v>1098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1</v>
      </c>
      <c r="R710" s="1">
        <v>0</v>
      </c>
      <c r="S710" s="1">
        <v>0</v>
      </c>
      <c r="T710" s="1">
        <v>7316</v>
      </c>
      <c r="U710" s="1">
        <v>247</v>
      </c>
      <c r="V710" s="3">
        <v>0.96360000000000001</v>
      </c>
      <c r="W710" s="3">
        <v>0.26792450000000001</v>
      </c>
      <c r="X710" s="3">
        <v>0</v>
      </c>
      <c r="Y710" s="3">
        <v>0</v>
      </c>
      <c r="Z710" s="1">
        <v>1</v>
      </c>
      <c r="AA710" s="1">
        <v>1</v>
      </c>
      <c r="AB710" s="1">
        <v>1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26</v>
      </c>
      <c r="AN710" s="3">
        <v>74.6907073725</v>
      </c>
      <c r="AO710" s="3">
        <v>-48.6907073725</v>
      </c>
      <c r="AP710" s="1" t="s">
        <v>6928</v>
      </c>
      <c r="AQ710" s="1">
        <v>29</v>
      </c>
      <c r="AR710" s="1">
        <v>33</v>
      </c>
      <c r="AS710" s="1">
        <v>53</v>
      </c>
      <c r="AT710" s="1">
        <v>191</v>
      </c>
      <c r="AU710" s="1">
        <v>233</v>
      </c>
      <c r="AV710" s="1">
        <v>507</v>
      </c>
      <c r="AW710" s="1">
        <v>519</v>
      </c>
      <c r="AX710" s="1">
        <v>552</v>
      </c>
      <c r="AY710" s="1">
        <v>784</v>
      </c>
      <c r="AZ710" s="1">
        <v>807</v>
      </c>
      <c r="BA710" s="1">
        <v>854</v>
      </c>
      <c r="BB710" s="1">
        <v>1275</v>
      </c>
      <c r="BC710" s="1">
        <v>1324</v>
      </c>
      <c r="BD710" s="1">
        <v>1361</v>
      </c>
      <c r="BE710" s="1">
        <v>1581</v>
      </c>
      <c r="BF710" s="1">
        <v>1768</v>
      </c>
      <c r="BG710" s="1">
        <v>1800</v>
      </c>
      <c r="BH710" s="1">
        <v>1917</v>
      </c>
      <c r="BI710" s="1">
        <v>1972</v>
      </c>
      <c r="BJ710" s="1">
        <v>2294</v>
      </c>
      <c r="BK710" s="1">
        <v>2317</v>
      </c>
      <c r="BL710" s="1">
        <v>2320</v>
      </c>
      <c r="BM710" s="1">
        <v>2395</v>
      </c>
      <c r="BN710" s="1">
        <v>2423</v>
      </c>
      <c r="BO710" s="1">
        <v>2450</v>
      </c>
      <c r="BP710" s="1">
        <v>2527</v>
      </c>
      <c r="BQ710" s="1">
        <v>2556</v>
      </c>
      <c r="BR710" s="1">
        <v>2657</v>
      </c>
      <c r="BS710" s="1">
        <v>2742</v>
      </c>
      <c r="BT710" s="1">
        <v>2803</v>
      </c>
      <c r="BU710" s="1">
        <v>29</v>
      </c>
      <c r="BV710" s="1" t="b">
        <v>0</v>
      </c>
    </row>
    <row r="711" spans="1:74" x14ac:dyDescent="0.2">
      <c r="A711" s="1">
        <f>IF(ISERROR(SEARCH(Lookup!B$3,All!G711)),A710,A710+1)</f>
        <v>710</v>
      </c>
      <c r="B711" s="1" t="s">
        <v>3349</v>
      </c>
      <c r="C711" s="1" t="s">
        <v>4196</v>
      </c>
      <c r="D711" s="1" t="s">
        <v>4198</v>
      </c>
      <c r="E711" s="1" t="s">
        <v>154</v>
      </c>
      <c r="F711" s="1" t="s">
        <v>1097</v>
      </c>
      <c r="G711" s="1" t="s">
        <v>1099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1</v>
      </c>
      <c r="R711" s="1">
        <v>0</v>
      </c>
      <c r="S711" s="1">
        <v>0</v>
      </c>
      <c r="T711" s="1">
        <v>7316</v>
      </c>
      <c r="U711" s="1">
        <v>485</v>
      </c>
      <c r="V711" s="3">
        <v>0.91959999999999997</v>
      </c>
      <c r="W711" s="3">
        <v>0.1917526</v>
      </c>
      <c r="X711" s="3">
        <v>3.3000000000000002E-2</v>
      </c>
      <c r="Y711" s="3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1</v>
      </c>
      <c r="AJ711" s="1">
        <v>1</v>
      </c>
      <c r="AK711" s="1">
        <v>1</v>
      </c>
      <c r="AL711" s="1">
        <v>1</v>
      </c>
      <c r="AM711" s="1">
        <v>88</v>
      </c>
      <c r="AN711" s="3">
        <v>79.160504462999995</v>
      </c>
      <c r="AO711" s="3">
        <v>8.8394955370000048</v>
      </c>
      <c r="AP711" s="1" t="s">
        <v>6925</v>
      </c>
      <c r="AQ711" s="1">
        <v>30</v>
      </c>
      <c r="AR711" s="1">
        <v>71</v>
      </c>
      <c r="AS711" s="1">
        <v>92</v>
      </c>
      <c r="AT711" s="1">
        <v>141</v>
      </c>
      <c r="AU711" s="1">
        <v>166</v>
      </c>
      <c r="AV711" s="1">
        <v>205</v>
      </c>
      <c r="AW711" s="1">
        <v>244</v>
      </c>
      <c r="AX711" s="1">
        <v>285</v>
      </c>
      <c r="AY711" s="1">
        <v>346</v>
      </c>
      <c r="AZ711" s="1">
        <v>366</v>
      </c>
      <c r="BA711" s="1">
        <v>567</v>
      </c>
      <c r="BB711" s="1">
        <v>632</v>
      </c>
      <c r="BC711" s="1">
        <v>664</v>
      </c>
      <c r="BD711" s="1">
        <v>757</v>
      </c>
      <c r="BE711" s="1">
        <v>772</v>
      </c>
      <c r="BF711" s="1">
        <v>778</v>
      </c>
      <c r="BG711" s="1">
        <v>890</v>
      </c>
      <c r="BH711" s="1">
        <v>894</v>
      </c>
      <c r="BI711" s="1">
        <v>904</v>
      </c>
      <c r="BJ711" s="1">
        <v>1107</v>
      </c>
      <c r="BK711" s="1">
        <v>1232</v>
      </c>
      <c r="BL711" s="1">
        <v>1277</v>
      </c>
      <c r="BM711" s="1">
        <v>1307</v>
      </c>
      <c r="BN711" s="1">
        <v>1495</v>
      </c>
      <c r="BO711" s="1">
        <v>1576</v>
      </c>
      <c r="BP711" s="1">
        <v>1687</v>
      </c>
      <c r="BQ711" s="1">
        <v>1701</v>
      </c>
      <c r="BR711" s="1">
        <v>2021</v>
      </c>
      <c r="BS711" s="1">
        <v>2023</v>
      </c>
      <c r="BT711" s="1">
        <v>2670</v>
      </c>
      <c r="BU711" s="1">
        <v>6</v>
      </c>
      <c r="BV711" s="1" t="b">
        <v>1</v>
      </c>
    </row>
    <row r="712" spans="1:74" x14ac:dyDescent="0.2">
      <c r="A712" s="1">
        <f>IF(ISERROR(SEARCH(Lookup!B$3,All!G712)),A711,A711+1)</f>
        <v>711</v>
      </c>
      <c r="B712" s="1" t="s">
        <v>3349</v>
      </c>
      <c r="C712" s="1" t="s">
        <v>3786</v>
      </c>
      <c r="D712" s="1" t="s">
        <v>4199</v>
      </c>
      <c r="E712" s="1" t="s">
        <v>154</v>
      </c>
      <c r="F712" s="1" t="s">
        <v>726</v>
      </c>
      <c r="G712" s="1" t="s">
        <v>1100</v>
      </c>
      <c r="H712" s="1">
        <v>0</v>
      </c>
      <c r="I712" s="1">
        <v>0</v>
      </c>
      <c r="J712" s="1">
        <v>0</v>
      </c>
      <c r="K712" s="1">
        <v>0</v>
      </c>
      <c r="L712" s="1">
        <v>1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7316</v>
      </c>
      <c r="U712" s="1">
        <v>403</v>
      </c>
      <c r="V712" s="3">
        <v>0.76180000000000003</v>
      </c>
      <c r="W712" s="3">
        <v>0.1488834</v>
      </c>
      <c r="X712" s="3">
        <v>5.8999999999999997E-2</v>
      </c>
      <c r="Y712" s="3">
        <v>5.0000000000000001E-3</v>
      </c>
      <c r="Z712" s="1">
        <v>1</v>
      </c>
      <c r="AA712" s="1">
        <v>1</v>
      </c>
      <c r="AB712" s="1">
        <v>1</v>
      </c>
      <c r="AC712" s="1">
        <v>1</v>
      </c>
      <c r="AD712" s="1">
        <v>1</v>
      </c>
      <c r="AE712" s="1">
        <v>1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97</v>
      </c>
      <c r="AN712" s="3">
        <v>79.878985717000006</v>
      </c>
      <c r="AO712" s="3">
        <v>17.121014282999994</v>
      </c>
      <c r="AP712" s="1" t="s">
        <v>6925</v>
      </c>
      <c r="AQ712" s="1">
        <v>576</v>
      </c>
      <c r="AR712" s="1">
        <v>588</v>
      </c>
      <c r="AS712" s="1">
        <v>667</v>
      </c>
      <c r="AT712" s="1">
        <v>745</v>
      </c>
      <c r="AU712" s="1">
        <v>785</v>
      </c>
      <c r="AV712" s="1">
        <v>1176</v>
      </c>
      <c r="AW712" s="1">
        <v>1189</v>
      </c>
      <c r="AX712" s="1">
        <v>1248</v>
      </c>
      <c r="AY712" s="1">
        <v>1268</v>
      </c>
      <c r="AZ712" s="1">
        <v>1351</v>
      </c>
      <c r="BA712" s="1">
        <v>1412</v>
      </c>
      <c r="BB712" s="1">
        <v>1430</v>
      </c>
      <c r="BC712" s="1">
        <v>1463</v>
      </c>
      <c r="BD712" s="1">
        <v>1478</v>
      </c>
      <c r="BE712" s="1">
        <v>1483</v>
      </c>
      <c r="BF712" s="1">
        <v>1544</v>
      </c>
      <c r="BG712" s="1">
        <v>1693</v>
      </c>
      <c r="BH712" s="1">
        <v>1789</v>
      </c>
      <c r="BI712" s="1">
        <v>1885</v>
      </c>
      <c r="BJ712" s="1">
        <v>2024</v>
      </c>
      <c r="BK712" s="1">
        <v>2077</v>
      </c>
      <c r="BL712" s="1">
        <v>2253</v>
      </c>
      <c r="BM712" s="1">
        <v>2254</v>
      </c>
      <c r="BN712" s="1">
        <v>2338</v>
      </c>
      <c r="BO712" s="1">
        <v>2352</v>
      </c>
      <c r="BP712" s="1">
        <v>2431</v>
      </c>
      <c r="BQ712" s="1">
        <v>2525</v>
      </c>
      <c r="BR712" s="1">
        <v>2531</v>
      </c>
      <c r="BS712" s="1">
        <v>2567</v>
      </c>
      <c r="BT712" s="1">
        <v>2612</v>
      </c>
      <c r="BU712" s="1">
        <v>3</v>
      </c>
      <c r="BV712" s="1" t="b">
        <v>1</v>
      </c>
    </row>
    <row r="713" spans="1:74" x14ac:dyDescent="0.2">
      <c r="A713" s="1">
        <f>IF(ISERROR(SEARCH(Lookup!B$3,All!G713)),A712,A712+1)</f>
        <v>712</v>
      </c>
      <c r="B713" s="1" t="s">
        <v>3333</v>
      </c>
      <c r="C713" s="1" t="s">
        <v>3334</v>
      </c>
      <c r="D713" s="1" t="s">
        <v>4200</v>
      </c>
      <c r="E713" s="1" t="s">
        <v>196</v>
      </c>
      <c r="F713" s="1" t="s">
        <v>286</v>
      </c>
      <c r="G713" s="1" t="s">
        <v>1101</v>
      </c>
      <c r="H713" s="1">
        <v>0</v>
      </c>
      <c r="I713" s="1">
        <v>0</v>
      </c>
      <c r="J713" s="1">
        <v>1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7316</v>
      </c>
      <c r="U713" s="1">
        <v>282</v>
      </c>
      <c r="V713" s="3">
        <v>1.4200000000000001E-2</v>
      </c>
      <c r="W713" s="3">
        <v>0.96453900000000004</v>
      </c>
      <c r="X713" s="3">
        <v>0.224</v>
      </c>
      <c r="Y713" s="3">
        <v>0</v>
      </c>
      <c r="Z713" s="1">
        <v>1</v>
      </c>
      <c r="AA713" s="1">
        <v>1</v>
      </c>
      <c r="AB713" s="1">
        <v>1</v>
      </c>
      <c r="AC713" s="1">
        <v>1</v>
      </c>
      <c r="AD713" s="1">
        <v>1</v>
      </c>
      <c r="AE713" s="1">
        <v>1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5</v>
      </c>
      <c r="AN713" s="3">
        <v>0</v>
      </c>
      <c r="AO713" s="3">
        <v>5</v>
      </c>
      <c r="AP713" s="1" t="s">
        <v>6925</v>
      </c>
      <c r="AQ713" s="1">
        <v>187</v>
      </c>
      <c r="AR713" s="1">
        <v>243</v>
      </c>
      <c r="AS713" s="1">
        <v>375</v>
      </c>
      <c r="AT713" s="1">
        <v>377</v>
      </c>
      <c r="AU713" s="1">
        <v>425</v>
      </c>
      <c r="AV713" s="1">
        <v>479</v>
      </c>
      <c r="AW713" s="1">
        <v>503</v>
      </c>
      <c r="AX713" s="1">
        <v>708</v>
      </c>
      <c r="AY713" s="1">
        <v>719</v>
      </c>
      <c r="AZ713" s="1">
        <v>758</v>
      </c>
      <c r="BA713" s="1">
        <v>821</v>
      </c>
      <c r="BB713" s="1">
        <v>824</v>
      </c>
      <c r="BC713" s="1">
        <v>977</v>
      </c>
      <c r="BD713" s="1">
        <v>1031</v>
      </c>
      <c r="BE713" s="1">
        <v>1067</v>
      </c>
      <c r="BF713" s="1">
        <v>1069</v>
      </c>
      <c r="BG713" s="1">
        <v>1183</v>
      </c>
      <c r="BH713" s="1">
        <v>1536</v>
      </c>
      <c r="BI713" s="1">
        <v>1638</v>
      </c>
      <c r="BJ713" s="1">
        <v>1657</v>
      </c>
      <c r="BK713" s="1">
        <v>1903</v>
      </c>
      <c r="BL713" s="1">
        <v>1924</v>
      </c>
      <c r="BM713" s="1">
        <v>2033</v>
      </c>
      <c r="BN713" s="1">
        <v>2177</v>
      </c>
      <c r="BO713" s="1">
        <v>2553</v>
      </c>
      <c r="BP713" s="1">
        <v>2628</v>
      </c>
      <c r="BQ713" s="1">
        <v>2681</v>
      </c>
      <c r="BR713" s="1">
        <v>2718</v>
      </c>
      <c r="BS713" s="1">
        <v>2724</v>
      </c>
      <c r="BT713" s="1">
        <v>2738</v>
      </c>
      <c r="BU713" s="1">
        <v>24</v>
      </c>
      <c r="BV713" s="1" t="b">
        <v>0</v>
      </c>
    </row>
    <row r="714" spans="1:74" x14ac:dyDescent="0.2">
      <c r="A714" s="1">
        <f>IF(ISERROR(SEARCH(Lookup!B$3,All!G714)),A713,A713+1)</f>
        <v>713</v>
      </c>
      <c r="B714" s="1" t="s">
        <v>3325</v>
      </c>
      <c r="C714" s="1" t="s">
        <v>3376</v>
      </c>
      <c r="D714" s="1" t="s">
        <v>4201</v>
      </c>
      <c r="E714" s="1" t="s">
        <v>53</v>
      </c>
      <c r="F714" s="1" t="s">
        <v>375</v>
      </c>
      <c r="G714" s="1" t="s">
        <v>1102</v>
      </c>
      <c r="H714" s="1">
        <v>0</v>
      </c>
      <c r="I714" s="1">
        <v>1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7546</v>
      </c>
      <c r="U714" s="1">
        <v>509</v>
      </c>
      <c r="V714" s="3">
        <v>2.75E-2</v>
      </c>
      <c r="W714" s="3">
        <v>0.96267190000000002</v>
      </c>
      <c r="X714" s="3">
        <v>0.17599999999999999</v>
      </c>
      <c r="Y714" s="3">
        <v>3.9E-2</v>
      </c>
      <c r="Z714" s="1">
        <v>1</v>
      </c>
      <c r="AA714" s="1">
        <v>1</v>
      </c>
      <c r="AB714" s="1">
        <v>1</v>
      </c>
      <c r="AC714" s="1">
        <v>1</v>
      </c>
      <c r="AD714" s="1">
        <v>1</v>
      </c>
      <c r="AE714" s="1">
        <v>1</v>
      </c>
      <c r="AF714" s="1">
        <v>1</v>
      </c>
      <c r="AG714" s="1">
        <v>1</v>
      </c>
      <c r="AH714" s="1">
        <v>1</v>
      </c>
      <c r="AI714" s="1">
        <v>0</v>
      </c>
      <c r="AJ714" s="1">
        <v>0</v>
      </c>
      <c r="AK714" s="1">
        <v>0</v>
      </c>
      <c r="AL714" s="1">
        <v>0</v>
      </c>
      <c r="AM714" s="1">
        <v>12</v>
      </c>
      <c r="AN714" s="3">
        <v>1.9192949094999912</v>
      </c>
      <c r="AO714" s="3">
        <v>10.080705090500009</v>
      </c>
      <c r="AP714" s="1" t="s">
        <v>6925</v>
      </c>
      <c r="AQ714" s="1">
        <v>140</v>
      </c>
      <c r="AR714" s="1">
        <v>181</v>
      </c>
      <c r="AS714" s="1">
        <v>229</v>
      </c>
      <c r="AT714" s="1">
        <v>350</v>
      </c>
      <c r="AU714" s="1">
        <v>411</v>
      </c>
      <c r="AV714" s="1">
        <v>430</v>
      </c>
      <c r="AW714" s="1">
        <v>557</v>
      </c>
      <c r="AX714" s="1">
        <v>578</v>
      </c>
      <c r="AY714" s="1">
        <v>866</v>
      </c>
      <c r="AZ714" s="1">
        <v>1121</v>
      </c>
      <c r="BA714" s="1">
        <v>1332</v>
      </c>
      <c r="BB714" s="1">
        <v>1362</v>
      </c>
      <c r="BC714" s="1">
        <v>1434</v>
      </c>
      <c r="BD714" s="1">
        <v>1625</v>
      </c>
      <c r="BE714" s="1">
        <v>1798</v>
      </c>
      <c r="BF714" s="1">
        <v>2025</v>
      </c>
      <c r="BG714" s="1">
        <v>2034</v>
      </c>
      <c r="BH714" s="1">
        <v>2199</v>
      </c>
      <c r="BI714" s="1">
        <v>2218</v>
      </c>
      <c r="BJ714" s="1">
        <v>2413</v>
      </c>
      <c r="BK714" s="1">
        <v>2427</v>
      </c>
      <c r="BL714" s="1">
        <v>2513</v>
      </c>
      <c r="BM714" s="1">
        <v>2582</v>
      </c>
      <c r="BN714" s="1">
        <v>2586</v>
      </c>
      <c r="BO714" s="1">
        <v>2591</v>
      </c>
      <c r="BP714" s="1">
        <v>2596</v>
      </c>
      <c r="BQ714" s="1">
        <v>2677</v>
      </c>
      <c r="BR714" s="1">
        <v>2760</v>
      </c>
      <c r="BS714" s="1">
        <v>2765</v>
      </c>
      <c r="BT714" s="1">
        <v>2792</v>
      </c>
      <c r="BU714" s="1">
        <v>12</v>
      </c>
      <c r="BV714" s="1" t="b">
        <v>0</v>
      </c>
    </row>
    <row r="715" spans="1:74" x14ac:dyDescent="0.2">
      <c r="A715" s="1">
        <f>IF(ISERROR(SEARCH(Lookup!B$3,All!G715)),A714,A714+1)</f>
        <v>714</v>
      </c>
      <c r="B715" s="1" t="s">
        <v>3416</v>
      </c>
      <c r="C715" s="1" t="s">
        <v>4202</v>
      </c>
      <c r="D715" s="1" t="s">
        <v>4203</v>
      </c>
      <c r="E715" s="1" t="s">
        <v>50</v>
      </c>
      <c r="F715" s="1" t="s">
        <v>1103</v>
      </c>
      <c r="G715" s="1" t="s">
        <v>1104</v>
      </c>
      <c r="H715" s="1">
        <v>0</v>
      </c>
      <c r="I715" s="1">
        <v>0</v>
      </c>
      <c r="J715" s="1">
        <v>0</v>
      </c>
      <c r="K715" s="1">
        <v>1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7840</v>
      </c>
      <c r="U715" s="1">
        <v>279</v>
      </c>
      <c r="V715" s="3">
        <v>0.46949999999999997</v>
      </c>
      <c r="W715" s="3">
        <v>0.83214279999999996</v>
      </c>
      <c r="X715" s="3">
        <v>0.159</v>
      </c>
      <c r="Y715" s="3">
        <v>6.0999999999999999E-2</v>
      </c>
      <c r="Z715" s="1">
        <v>1</v>
      </c>
      <c r="AA715" s="1">
        <v>1</v>
      </c>
      <c r="AB715" s="1">
        <v>1</v>
      </c>
      <c r="AC715" s="1">
        <v>1</v>
      </c>
      <c r="AD715" s="1">
        <v>1</v>
      </c>
      <c r="AE715" s="1">
        <v>1</v>
      </c>
      <c r="AF715" s="1">
        <v>1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8</v>
      </c>
      <c r="AN715" s="3">
        <v>18.578120813999995</v>
      </c>
      <c r="AO715" s="3">
        <v>-10.578120813999995</v>
      </c>
      <c r="AP715" s="1" t="s">
        <v>6925</v>
      </c>
      <c r="AQ715" s="1">
        <v>154</v>
      </c>
      <c r="AR715" s="1">
        <v>187</v>
      </c>
      <c r="AS715" s="1">
        <v>224</v>
      </c>
      <c r="AT715" s="1">
        <v>410</v>
      </c>
      <c r="AU715" s="1">
        <v>434</v>
      </c>
      <c r="AV715" s="1">
        <v>466</v>
      </c>
      <c r="AW715" s="1">
        <v>494</v>
      </c>
      <c r="AX715" s="1">
        <v>502</v>
      </c>
      <c r="AY715" s="1">
        <v>624</v>
      </c>
      <c r="AZ715" s="1">
        <v>746</v>
      </c>
      <c r="BA715" s="1">
        <v>773</v>
      </c>
      <c r="BB715" s="1">
        <v>848</v>
      </c>
      <c r="BC715" s="1">
        <v>870</v>
      </c>
      <c r="BD715" s="1">
        <v>888</v>
      </c>
      <c r="BE715" s="1">
        <v>1055</v>
      </c>
      <c r="BF715" s="1">
        <v>1347</v>
      </c>
      <c r="BG715" s="1">
        <v>1350</v>
      </c>
      <c r="BH715" s="1">
        <v>1452</v>
      </c>
      <c r="BI715" s="1">
        <v>1543</v>
      </c>
      <c r="BJ715" s="1">
        <v>1557</v>
      </c>
      <c r="BK715" s="1">
        <v>1582</v>
      </c>
      <c r="BL715" s="1">
        <v>1603</v>
      </c>
      <c r="BM715" s="1">
        <v>1666</v>
      </c>
      <c r="BN715" s="1">
        <v>1864</v>
      </c>
      <c r="BO715" s="1">
        <v>2033</v>
      </c>
      <c r="BP715" s="1">
        <v>2035</v>
      </c>
      <c r="BQ715" s="1">
        <v>2094</v>
      </c>
      <c r="BR715" s="1">
        <v>2232</v>
      </c>
      <c r="BS715" s="1">
        <v>2733</v>
      </c>
      <c r="BT715" s="1">
        <v>2735</v>
      </c>
      <c r="BU715" s="1">
        <v>26</v>
      </c>
      <c r="BV715" s="1" t="b">
        <v>0</v>
      </c>
    </row>
    <row r="716" spans="1:74" x14ac:dyDescent="0.2">
      <c r="A716" s="1">
        <f>IF(ISERROR(SEARCH(Lookup!B$3,All!G716)),A715,A715+1)</f>
        <v>715</v>
      </c>
      <c r="B716" s="1" t="s">
        <v>3305</v>
      </c>
      <c r="C716" s="1" t="s">
        <v>4204</v>
      </c>
      <c r="D716" s="1" t="s">
        <v>4205</v>
      </c>
      <c r="E716" s="1" t="s">
        <v>47</v>
      </c>
      <c r="F716" s="1" t="s">
        <v>1105</v>
      </c>
      <c r="G716" s="1" t="s">
        <v>1106</v>
      </c>
      <c r="H716" s="1">
        <v>0</v>
      </c>
      <c r="I716" s="1">
        <v>0</v>
      </c>
      <c r="J716" s="1">
        <v>0</v>
      </c>
      <c r="K716" s="1">
        <v>1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7936</v>
      </c>
      <c r="U716" s="1">
        <v>422</v>
      </c>
      <c r="V716" s="3">
        <v>0</v>
      </c>
      <c r="W716" s="3">
        <v>0.69647060000000005</v>
      </c>
      <c r="X716" s="3">
        <v>0.22700000000000001</v>
      </c>
      <c r="Y716" s="3">
        <v>0</v>
      </c>
      <c r="Z716" s="1">
        <v>1</v>
      </c>
      <c r="AA716" s="1">
        <v>1</v>
      </c>
      <c r="AB716" s="1">
        <v>1</v>
      </c>
      <c r="AC716" s="1">
        <v>1</v>
      </c>
      <c r="AD716" s="1">
        <v>1</v>
      </c>
      <c r="AE716" s="1">
        <v>1</v>
      </c>
      <c r="AF716" s="1">
        <v>1</v>
      </c>
      <c r="AG716" s="1">
        <v>1</v>
      </c>
      <c r="AH716" s="1">
        <v>1</v>
      </c>
      <c r="AI716" s="1">
        <v>0</v>
      </c>
      <c r="AJ716" s="1">
        <v>0</v>
      </c>
      <c r="AK716" s="1">
        <v>0</v>
      </c>
      <c r="AL716" s="1">
        <v>0</v>
      </c>
      <c r="AM716" s="1">
        <v>6</v>
      </c>
      <c r="AN716" s="3">
        <v>20.816959052999994</v>
      </c>
      <c r="AO716" s="3">
        <v>-14.816959052999994</v>
      </c>
      <c r="AP716" s="1" t="s">
        <v>6925</v>
      </c>
      <c r="AQ716" s="1">
        <v>4</v>
      </c>
      <c r="AR716" s="1">
        <v>47</v>
      </c>
      <c r="AS716" s="1">
        <v>48</v>
      </c>
      <c r="AT716" s="1">
        <v>154</v>
      </c>
      <c r="AU716" s="1">
        <v>187</v>
      </c>
      <c r="AV716" s="1">
        <v>375</v>
      </c>
      <c r="AW716" s="1">
        <v>377</v>
      </c>
      <c r="AX716" s="1">
        <v>509</v>
      </c>
      <c r="AY716" s="1">
        <v>652</v>
      </c>
      <c r="AZ716" s="1">
        <v>679</v>
      </c>
      <c r="BA716" s="1">
        <v>719</v>
      </c>
      <c r="BB716" s="1">
        <v>775</v>
      </c>
      <c r="BC716" s="1">
        <v>1310</v>
      </c>
      <c r="BD716" s="1">
        <v>1342</v>
      </c>
      <c r="BE716" s="1">
        <v>1386</v>
      </c>
      <c r="BF716" s="1">
        <v>1588</v>
      </c>
      <c r="BG716" s="1">
        <v>1595</v>
      </c>
      <c r="BH716" s="1">
        <v>1677</v>
      </c>
      <c r="BI716" s="1">
        <v>2033</v>
      </c>
      <c r="BJ716" s="1">
        <v>2064</v>
      </c>
      <c r="BK716" s="1">
        <v>2236</v>
      </c>
      <c r="BL716" s="1">
        <v>2364</v>
      </c>
      <c r="BM716" s="1">
        <v>2454</v>
      </c>
      <c r="BN716" s="1">
        <v>2553</v>
      </c>
      <c r="BO716" s="1">
        <v>2573</v>
      </c>
      <c r="BP716" s="1">
        <v>2598</v>
      </c>
      <c r="BQ716" s="1">
        <v>2628</v>
      </c>
      <c r="BR716" s="1">
        <v>2718</v>
      </c>
      <c r="BS716" s="1">
        <v>2735</v>
      </c>
      <c r="BT716" s="1">
        <v>2796</v>
      </c>
      <c r="BU716" s="1">
        <v>22</v>
      </c>
      <c r="BV716" s="1" t="b">
        <v>0</v>
      </c>
    </row>
    <row r="717" spans="1:74" x14ac:dyDescent="0.2">
      <c r="A717" s="1">
        <f>IF(ISERROR(SEARCH(Lookup!B$3,All!G717)),A716,A716+1)</f>
        <v>716</v>
      </c>
      <c r="B717" s="1" t="s">
        <v>3305</v>
      </c>
      <c r="C717" s="1" t="s">
        <v>3412</v>
      </c>
      <c r="D717" s="1" t="s">
        <v>4206</v>
      </c>
      <c r="E717" s="1" t="s">
        <v>47</v>
      </c>
      <c r="F717" s="1" t="s">
        <v>48</v>
      </c>
      <c r="G717" s="1" t="s">
        <v>1107</v>
      </c>
      <c r="H717" s="1">
        <v>1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7660</v>
      </c>
      <c r="U717" s="1">
        <v>1205</v>
      </c>
      <c r="V717" s="3">
        <v>5.7999999999999996E-3</v>
      </c>
      <c r="W717" s="3">
        <v>0.81607289999999999</v>
      </c>
      <c r="X717" s="3">
        <v>0.23100000000000001</v>
      </c>
      <c r="Y717" s="3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1</v>
      </c>
      <c r="AJ717" s="1">
        <v>1</v>
      </c>
      <c r="AK717" s="1">
        <v>1</v>
      </c>
      <c r="AL717" s="1">
        <v>1</v>
      </c>
      <c r="AM717" s="1">
        <v>1</v>
      </c>
      <c r="AN717" s="3">
        <v>11.122036914500001</v>
      </c>
      <c r="AO717" s="3">
        <v>-10.122036914500001</v>
      </c>
      <c r="AP717" s="1" t="s">
        <v>6925</v>
      </c>
      <c r="AQ717" s="1">
        <v>57</v>
      </c>
      <c r="AR717" s="1">
        <v>109</v>
      </c>
      <c r="AS717" s="1">
        <v>274</v>
      </c>
      <c r="AT717" s="1">
        <v>327</v>
      </c>
      <c r="AU717" s="1">
        <v>330</v>
      </c>
      <c r="AV717" s="1">
        <v>362</v>
      </c>
      <c r="AW717" s="1">
        <v>397</v>
      </c>
      <c r="AX717" s="1">
        <v>442</v>
      </c>
      <c r="AY717" s="1">
        <v>463</v>
      </c>
      <c r="AZ717" s="1">
        <v>530</v>
      </c>
      <c r="BA717" s="1">
        <v>539</v>
      </c>
      <c r="BB717" s="1">
        <v>693</v>
      </c>
      <c r="BC717" s="1">
        <v>872</v>
      </c>
      <c r="BD717" s="1">
        <v>1126</v>
      </c>
      <c r="BE717" s="1">
        <v>1129</v>
      </c>
      <c r="BF717" s="1">
        <v>1182</v>
      </c>
      <c r="BG717" s="1">
        <v>1193</v>
      </c>
      <c r="BH717" s="1">
        <v>1227</v>
      </c>
      <c r="BI717" s="1">
        <v>1285</v>
      </c>
      <c r="BJ717" s="1">
        <v>1373</v>
      </c>
      <c r="BK717" s="1">
        <v>1391</v>
      </c>
      <c r="BL717" s="1">
        <v>1415</v>
      </c>
      <c r="BM717" s="1">
        <v>1484</v>
      </c>
      <c r="BN717" s="1">
        <v>2108</v>
      </c>
      <c r="BO717" s="1">
        <v>2122</v>
      </c>
      <c r="BP717" s="1">
        <v>2468</v>
      </c>
      <c r="BQ717" s="1">
        <v>2684</v>
      </c>
      <c r="BR717" s="1">
        <v>2685</v>
      </c>
      <c r="BS717" s="1">
        <v>2736</v>
      </c>
      <c r="BT717" s="1">
        <v>2757</v>
      </c>
      <c r="BU717" s="1">
        <v>16</v>
      </c>
      <c r="BV717" s="1" t="b">
        <v>0</v>
      </c>
    </row>
    <row r="718" spans="1:74" x14ac:dyDescent="0.2">
      <c r="A718" s="1">
        <f>IF(ISERROR(SEARCH(Lookup!B$3,All!G718)),A717,A717+1)</f>
        <v>717</v>
      </c>
      <c r="B718" s="1" t="s">
        <v>3305</v>
      </c>
      <c r="C718" s="1" t="s">
        <v>3389</v>
      </c>
      <c r="D718" s="1" t="s">
        <v>4207</v>
      </c>
      <c r="E718" s="1" t="s">
        <v>47</v>
      </c>
      <c r="F718" s="1" t="s">
        <v>386</v>
      </c>
      <c r="G718" s="1" t="s">
        <v>1108</v>
      </c>
      <c r="H718" s="1">
        <v>0</v>
      </c>
      <c r="I718" s="1">
        <v>0</v>
      </c>
      <c r="J718" s="1">
        <v>1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8802</v>
      </c>
      <c r="U718" s="1">
        <v>704</v>
      </c>
      <c r="V718" s="3">
        <v>0.93179999999999996</v>
      </c>
      <c r="W718" s="3">
        <v>0.84090909999999996</v>
      </c>
      <c r="X718" s="3">
        <v>9.0999999999999998E-2</v>
      </c>
      <c r="Y718" s="3">
        <v>0.34599999999999997</v>
      </c>
      <c r="Z718" s="1">
        <v>1</v>
      </c>
      <c r="AA718" s="1">
        <v>1</v>
      </c>
      <c r="AB718" s="1">
        <v>1</v>
      </c>
      <c r="AC718" s="1">
        <v>1</v>
      </c>
      <c r="AD718" s="1">
        <v>1</v>
      </c>
      <c r="AE718" s="1">
        <v>1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34</v>
      </c>
      <c r="AN718" s="3">
        <v>29.048024995500008</v>
      </c>
      <c r="AO718" s="3">
        <v>4.9519750044999924</v>
      </c>
      <c r="AP718" s="1" t="s">
        <v>6925</v>
      </c>
      <c r="AQ718" s="1">
        <v>50</v>
      </c>
      <c r="AR718" s="1">
        <v>613</v>
      </c>
      <c r="AS718" s="1">
        <v>1016</v>
      </c>
      <c r="AT718" s="1">
        <v>1094</v>
      </c>
      <c r="AU718" s="1">
        <v>1170</v>
      </c>
      <c r="AV718" s="1">
        <v>1208</v>
      </c>
      <c r="AW718" s="1">
        <v>1269</v>
      </c>
      <c r="AX718" s="1">
        <v>1372</v>
      </c>
      <c r="AY718" s="1">
        <v>1457</v>
      </c>
      <c r="AZ718" s="1">
        <v>1459</v>
      </c>
      <c r="BA718" s="1">
        <v>1538</v>
      </c>
      <c r="BB718" s="1">
        <v>1545</v>
      </c>
      <c r="BC718" s="1">
        <v>1679</v>
      </c>
      <c r="BD718" s="1">
        <v>1714</v>
      </c>
      <c r="BE718" s="1">
        <v>1762</v>
      </c>
      <c r="BF718" s="1">
        <v>1806</v>
      </c>
      <c r="BG718" s="1">
        <v>1910</v>
      </c>
      <c r="BH718" s="1">
        <v>2006</v>
      </c>
      <c r="BI718" s="1">
        <v>2007</v>
      </c>
      <c r="BJ718" s="1">
        <v>2041</v>
      </c>
      <c r="BK718" s="1">
        <v>2042</v>
      </c>
      <c r="BL718" s="1">
        <v>2072</v>
      </c>
      <c r="BM718" s="1">
        <v>2235</v>
      </c>
      <c r="BN718" s="1">
        <v>2324</v>
      </c>
      <c r="BO718" s="1">
        <v>2479</v>
      </c>
      <c r="BP718" s="1">
        <v>2716</v>
      </c>
      <c r="BQ718" s="1">
        <v>2751</v>
      </c>
      <c r="BR718" s="1">
        <v>2754</v>
      </c>
      <c r="BS718" s="1">
        <v>2782</v>
      </c>
      <c r="BT718" s="1">
        <v>2826</v>
      </c>
      <c r="BU718" s="1">
        <v>15</v>
      </c>
      <c r="BV718" s="1" t="b">
        <v>0</v>
      </c>
    </row>
    <row r="719" spans="1:74" x14ac:dyDescent="0.2">
      <c r="A719" s="1">
        <f>IF(ISERROR(SEARCH(Lookup!B$3,All!G719)),A718,A718+1)</f>
        <v>718</v>
      </c>
      <c r="B719" s="1" t="s">
        <v>3305</v>
      </c>
      <c r="C719" s="1" t="s">
        <v>3389</v>
      </c>
      <c r="D719" s="1" t="s">
        <v>4208</v>
      </c>
      <c r="E719" s="1" t="s">
        <v>47</v>
      </c>
      <c r="F719" s="1" t="s">
        <v>386</v>
      </c>
      <c r="G719" s="1" t="s">
        <v>1109</v>
      </c>
      <c r="H719" s="1">
        <v>0</v>
      </c>
      <c r="I719" s="1">
        <v>0</v>
      </c>
      <c r="J719" s="1">
        <v>1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8802</v>
      </c>
      <c r="U719" s="1">
        <v>450</v>
      </c>
      <c r="V719" s="3">
        <v>0.92</v>
      </c>
      <c r="W719" s="3">
        <v>0.32222220000000001</v>
      </c>
      <c r="X719" s="3">
        <v>0.158</v>
      </c>
      <c r="Y719" s="3">
        <v>0.184</v>
      </c>
      <c r="Z719" s="1">
        <v>1</v>
      </c>
      <c r="AA719" s="1">
        <v>1</v>
      </c>
      <c r="AB719" s="1">
        <v>1</v>
      </c>
      <c r="AC719" s="1">
        <v>1</v>
      </c>
      <c r="AD719" s="1">
        <v>1</v>
      </c>
      <c r="AE719" s="1">
        <v>1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38</v>
      </c>
      <c r="AN719" s="3">
        <v>66.492476010999994</v>
      </c>
      <c r="AO719" s="3">
        <v>-28.492476010999994</v>
      </c>
      <c r="AP719" s="1" t="s">
        <v>6926</v>
      </c>
      <c r="AQ719" s="1">
        <v>153</v>
      </c>
      <c r="AR719" s="1">
        <v>282</v>
      </c>
      <c r="AS719" s="1">
        <v>419</v>
      </c>
      <c r="AT719" s="1">
        <v>638</v>
      </c>
      <c r="AU719" s="1">
        <v>677</v>
      </c>
      <c r="AV719" s="1">
        <v>783</v>
      </c>
      <c r="AW719" s="1">
        <v>842</v>
      </c>
      <c r="AX719" s="1">
        <v>927</v>
      </c>
      <c r="AY719" s="1">
        <v>940</v>
      </c>
      <c r="AZ719" s="1">
        <v>1020</v>
      </c>
      <c r="BA719" s="1">
        <v>1206</v>
      </c>
      <c r="BB719" s="1">
        <v>1408</v>
      </c>
      <c r="BC719" s="1">
        <v>1545</v>
      </c>
      <c r="BD719" s="1">
        <v>1590</v>
      </c>
      <c r="BE719" s="1">
        <v>1592</v>
      </c>
      <c r="BF719" s="1">
        <v>1632</v>
      </c>
      <c r="BG719" s="1">
        <v>1703</v>
      </c>
      <c r="BH719" s="1">
        <v>1833</v>
      </c>
      <c r="BI719" s="1">
        <v>1838</v>
      </c>
      <c r="BJ719" s="1">
        <v>1899</v>
      </c>
      <c r="BK719" s="1">
        <v>1950</v>
      </c>
      <c r="BL719" s="1">
        <v>2040</v>
      </c>
      <c r="BM719" s="1">
        <v>2087</v>
      </c>
      <c r="BN719" s="1">
        <v>2156</v>
      </c>
      <c r="BO719" s="1">
        <v>2157</v>
      </c>
      <c r="BP719" s="1">
        <v>2259</v>
      </c>
      <c r="BQ719" s="1">
        <v>2261</v>
      </c>
      <c r="BR719" s="1">
        <v>2332</v>
      </c>
      <c r="BS719" s="1">
        <v>2509</v>
      </c>
      <c r="BT719" s="1">
        <v>2550</v>
      </c>
      <c r="BU719" s="1">
        <v>29</v>
      </c>
      <c r="BV719" s="1" t="b">
        <v>0</v>
      </c>
    </row>
    <row r="720" spans="1:74" x14ac:dyDescent="0.2">
      <c r="A720" s="1">
        <f>IF(ISERROR(SEARCH(Lookup!B$3,All!G720)),A719,A719+1)</f>
        <v>719</v>
      </c>
      <c r="B720" s="1" t="s">
        <v>3416</v>
      </c>
      <c r="C720" s="1" t="s">
        <v>4202</v>
      </c>
      <c r="D720" s="1" t="s">
        <v>4209</v>
      </c>
      <c r="E720" s="1" t="s">
        <v>50</v>
      </c>
      <c r="F720" s="1" t="s">
        <v>1103</v>
      </c>
      <c r="G720" s="1" t="s">
        <v>1110</v>
      </c>
      <c r="H720" s="1">
        <v>0</v>
      </c>
      <c r="I720" s="1">
        <v>0</v>
      </c>
      <c r="J720" s="1">
        <v>0</v>
      </c>
      <c r="K720" s="1">
        <v>1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7840</v>
      </c>
      <c r="U720" s="1">
        <v>291</v>
      </c>
      <c r="V720" s="3">
        <v>0.20960000000000001</v>
      </c>
      <c r="W720" s="3">
        <v>0.83848800000000001</v>
      </c>
      <c r="X720" s="3">
        <v>0.26500000000000001</v>
      </c>
      <c r="Y720" s="3">
        <v>0</v>
      </c>
      <c r="Z720" s="1">
        <v>1</v>
      </c>
      <c r="AA720" s="1">
        <v>1</v>
      </c>
      <c r="AB720" s="1">
        <v>1</v>
      </c>
      <c r="AC720" s="1">
        <v>1</v>
      </c>
      <c r="AD720" s="1">
        <v>1</v>
      </c>
      <c r="AE720" s="1">
        <v>1</v>
      </c>
      <c r="AF720" s="1">
        <v>1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1</v>
      </c>
      <c r="AN720" s="3">
        <v>10.601548439999993</v>
      </c>
      <c r="AO720" s="3">
        <v>-9.6015484399999931</v>
      </c>
      <c r="AP720" s="1" t="s">
        <v>6925</v>
      </c>
      <c r="AQ720" s="1">
        <v>48</v>
      </c>
      <c r="AR720" s="1">
        <v>154</v>
      </c>
      <c r="AS720" s="1">
        <v>187</v>
      </c>
      <c r="AT720" s="1">
        <v>229</v>
      </c>
      <c r="AU720" s="1">
        <v>375</v>
      </c>
      <c r="AV720" s="1">
        <v>377</v>
      </c>
      <c r="AW720" s="1">
        <v>411</v>
      </c>
      <c r="AX720" s="1">
        <v>502</v>
      </c>
      <c r="AY720" s="1">
        <v>509</v>
      </c>
      <c r="AZ720" s="1">
        <v>578</v>
      </c>
      <c r="BA720" s="1">
        <v>714</v>
      </c>
      <c r="BB720" s="1">
        <v>715</v>
      </c>
      <c r="BC720" s="1">
        <v>746</v>
      </c>
      <c r="BD720" s="1">
        <v>1031</v>
      </c>
      <c r="BE720" s="1">
        <v>1216</v>
      </c>
      <c r="BF720" s="1">
        <v>1260</v>
      </c>
      <c r="BG720" s="1">
        <v>1310</v>
      </c>
      <c r="BH720" s="1">
        <v>1342</v>
      </c>
      <c r="BI720" s="1">
        <v>1350</v>
      </c>
      <c r="BJ720" s="1">
        <v>1386</v>
      </c>
      <c r="BK720" s="1">
        <v>1491</v>
      </c>
      <c r="BL720" s="1">
        <v>1577</v>
      </c>
      <c r="BM720" s="1">
        <v>1924</v>
      </c>
      <c r="BN720" s="1">
        <v>2033</v>
      </c>
      <c r="BO720" s="1">
        <v>2094</v>
      </c>
      <c r="BP720" s="1">
        <v>2315</v>
      </c>
      <c r="BQ720" s="1">
        <v>2573</v>
      </c>
      <c r="BR720" s="1">
        <v>2733</v>
      </c>
      <c r="BS720" s="1">
        <v>2735</v>
      </c>
      <c r="BT720" s="1">
        <v>2738</v>
      </c>
      <c r="BU720" s="1">
        <v>30</v>
      </c>
      <c r="BV720" s="1" t="b">
        <v>0</v>
      </c>
    </row>
    <row r="721" spans="1:74" x14ac:dyDescent="0.2">
      <c r="A721" s="1">
        <f>IF(ISERROR(SEARCH(Lookup!B$3,All!G721)),A720,A720+1)</f>
        <v>720</v>
      </c>
      <c r="B721" s="1" t="s">
        <v>3442</v>
      </c>
      <c r="C721" s="1" t="s">
        <v>3443</v>
      </c>
      <c r="D721" s="1" t="s">
        <v>4210</v>
      </c>
      <c r="E721" s="1" t="s">
        <v>78</v>
      </c>
      <c r="F721" s="1" t="s">
        <v>165</v>
      </c>
      <c r="G721" s="1" t="s">
        <v>1111</v>
      </c>
      <c r="H721" s="1">
        <v>0</v>
      </c>
      <c r="I721" s="1">
        <v>1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7835</v>
      </c>
      <c r="U721" s="1">
        <v>740</v>
      </c>
      <c r="V721" s="3">
        <v>0.30809999999999998</v>
      </c>
      <c r="W721" s="3">
        <v>0.81401619999999997</v>
      </c>
      <c r="X721" s="3">
        <v>0.18</v>
      </c>
      <c r="Y721" s="3">
        <v>8.3000000000000004E-2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1</v>
      </c>
      <c r="AG721" s="1">
        <v>1</v>
      </c>
      <c r="AH721" s="1">
        <v>1</v>
      </c>
      <c r="AI721" s="1">
        <v>0</v>
      </c>
      <c r="AJ721" s="1">
        <v>0</v>
      </c>
      <c r="AK721" s="1">
        <v>0</v>
      </c>
      <c r="AL721" s="1">
        <v>0</v>
      </c>
      <c r="AM721" s="1">
        <v>2</v>
      </c>
      <c r="AN721" s="3">
        <v>17.629062481000002</v>
      </c>
      <c r="AO721" s="3">
        <v>-15.629062481000002</v>
      </c>
      <c r="AP721" s="1" t="s">
        <v>6925</v>
      </c>
      <c r="AQ721" s="1">
        <v>15</v>
      </c>
      <c r="AR721" s="1">
        <v>120</v>
      </c>
      <c r="AS721" s="1">
        <v>209</v>
      </c>
      <c r="AT721" s="1">
        <v>713</v>
      </c>
      <c r="AU721" s="1">
        <v>829</v>
      </c>
      <c r="AV721" s="1">
        <v>836</v>
      </c>
      <c r="AW721" s="1">
        <v>867</v>
      </c>
      <c r="AX721" s="1">
        <v>956</v>
      </c>
      <c r="AY721" s="1">
        <v>1097</v>
      </c>
      <c r="AZ721" s="1">
        <v>1379</v>
      </c>
      <c r="BA721" s="1">
        <v>1481</v>
      </c>
      <c r="BB721" s="1">
        <v>1623</v>
      </c>
      <c r="BC721" s="1">
        <v>1634</v>
      </c>
      <c r="BD721" s="1">
        <v>1677</v>
      </c>
      <c r="BE721" s="1">
        <v>1691</v>
      </c>
      <c r="BF721" s="1">
        <v>1804</v>
      </c>
      <c r="BG721" s="1">
        <v>1813</v>
      </c>
      <c r="BH721" s="1">
        <v>1896</v>
      </c>
      <c r="BI721" s="1">
        <v>1922</v>
      </c>
      <c r="BJ721" s="1">
        <v>1946</v>
      </c>
      <c r="BK721" s="1">
        <v>2017</v>
      </c>
      <c r="BL721" s="1">
        <v>2282</v>
      </c>
      <c r="BM721" s="1">
        <v>2427</v>
      </c>
      <c r="BN721" s="1">
        <v>2675</v>
      </c>
      <c r="BO721" s="1">
        <v>2704</v>
      </c>
      <c r="BP721" s="1">
        <v>2723</v>
      </c>
      <c r="BQ721" s="1">
        <v>2765</v>
      </c>
      <c r="BR721" s="1">
        <v>2784</v>
      </c>
      <c r="BS721" s="1">
        <v>2785</v>
      </c>
      <c r="BT721" s="1">
        <v>2786</v>
      </c>
      <c r="BU721" s="1">
        <v>31</v>
      </c>
      <c r="BV721" s="1" t="b">
        <v>0</v>
      </c>
    </row>
    <row r="722" spans="1:74" x14ac:dyDescent="0.2">
      <c r="A722" s="1">
        <f>IF(ISERROR(SEARCH(Lookup!B$3,All!G722)),A721,A721+1)</f>
        <v>721</v>
      </c>
      <c r="B722" s="1" t="s">
        <v>3349</v>
      </c>
      <c r="C722" s="1" t="s">
        <v>3546</v>
      </c>
      <c r="D722" s="1" t="s">
        <v>4211</v>
      </c>
      <c r="E722" s="1" t="s">
        <v>154</v>
      </c>
      <c r="F722" s="1" t="s">
        <v>155</v>
      </c>
      <c r="G722" s="1" t="s">
        <v>1112</v>
      </c>
      <c r="H722" s="1">
        <v>0</v>
      </c>
      <c r="I722" s="1">
        <v>0</v>
      </c>
      <c r="J722" s="1">
        <v>1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7564</v>
      </c>
      <c r="U722" s="1">
        <v>369</v>
      </c>
      <c r="V722" s="3">
        <v>0.30349999999999999</v>
      </c>
      <c r="W722" s="3">
        <v>0.94308939999999997</v>
      </c>
      <c r="X722" s="3">
        <v>0.13</v>
      </c>
      <c r="Y722" s="3">
        <v>0.124</v>
      </c>
      <c r="Z722" s="1">
        <v>1</v>
      </c>
      <c r="AA722" s="1">
        <v>1</v>
      </c>
      <c r="AB722" s="1">
        <v>1</v>
      </c>
      <c r="AC722" s="1">
        <v>1</v>
      </c>
      <c r="AD722" s="1">
        <v>1</v>
      </c>
      <c r="AE722" s="1">
        <v>1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7</v>
      </c>
      <c r="AN722" s="3">
        <v>9.372238246999995</v>
      </c>
      <c r="AO722" s="3">
        <v>-2.372238246999995</v>
      </c>
      <c r="AP722" s="1" t="s">
        <v>6925</v>
      </c>
      <c r="AQ722" s="1">
        <v>50</v>
      </c>
      <c r="AR722" s="1">
        <v>297</v>
      </c>
      <c r="AS722" s="1">
        <v>425</v>
      </c>
      <c r="AT722" s="1">
        <v>479</v>
      </c>
      <c r="AU722" s="1">
        <v>613</v>
      </c>
      <c r="AV722" s="1">
        <v>723</v>
      </c>
      <c r="AW722" s="1">
        <v>758</v>
      </c>
      <c r="AX722" s="1">
        <v>824</v>
      </c>
      <c r="AY722" s="1">
        <v>859</v>
      </c>
      <c r="AZ722" s="1">
        <v>959</v>
      </c>
      <c r="BA722" s="1">
        <v>977</v>
      </c>
      <c r="BB722" s="1">
        <v>1067</v>
      </c>
      <c r="BC722" s="1">
        <v>1069</v>
      </c>
      <c r="BD722" s="1">
        <v>1096</v>
      </c>
      <c r="BE722" s="1">
        <v>1109</v>
      </c>
      <c r="BF722" s="1">
        <v>1156</v>
      </c>
      <c r="BG722" s="1">
        <v>1183</v>
      </c>
      <c r="BH722" s="1">
        <v>1211</v>
      </c>
      <c r="BI722" s="1">
        <v>1212</v>
      </c>
      <c r="BJ722" s="1">
        <v>1255</v>
      </c>
      <c r="BK722" s="1">
        <v>1496</v>
      </c>
      <c r="BL722" s="1">
        <v>1605</v>
      </c>
      <c r="BM722" s="1">
        <v>1638</v>
      </c>
      <c r="BN722" s="1">
        <v>1676</v>
      </c>
      <c r="BO722" s="1">
        <v>1740</v>
      </c>
      <c r="BP722" s="1">
        <v>2124</v>
      </c>
      <c r="BQ722" s="1">
        <v>2177</v>
      </c>
      <c r="BR722" s="1">
        <v>2593</v>
      </c>
      <c r="BS722" s="1">
        <v>2702</v>
      </c>
      <c r="BT722" s="1">
        <v>2730</v>
      </c>
      <c r="BU722" s="1">
        <v>22</v>
      </c>
      <c r="BV722" s="1" t="b">
        <v>0</v>
      </c>
    </row>
    <row r="723" spans="1:74" x14ac:dyDescent="0.2">
      <c r="A723" s="1">
        <f>IF(ISERROR(SEARCH(Lookup!B$3,All!G723)),A722,A722+1)</f>
        <v>722</v>
      </c>
      <c r="B723" s="1" t="s">
        <v>3314</v>
      </c>
      <c r="C723" s="1" t="s">
        <v>4212</v>
      </c>
      <c r="D723" s="1" t="s">
        <v>4213</v>
      </c>
      <c r="E723" s="1" t="s">
        <v>61</v>
      </c>
      <c r="F723" s="1" t="s">
        <v>1113</v>
      </c>
      <c r="G723" s="1" t="s">
        <v>1114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1</v>
      </c>
      <c r="P723" s="1">
        <v>0</v>
      </c>
      <c r="Q723" s="1">
        <v>0</v>
      </c>
      <c r="R723" s="1">
        <v>0</v>
      </c>
      <c r="S723" s="1">
        <v>0</v>
      </c>
      <c r="T723" s="1">
        <v>7316</v>
      </c>
      <c r="U723" s="1">
        <v>240</v>
      </c>
      <c r="V723" s="3">
        <v>0.95</v>
      </c>
      <c r="W723" s="3">
        <v>0.1833333</v>
      </c>
      <c r="X723" s="3">
        <v>0.10100000000000001</v>
      </c>
      <c r="Y723" s="3">
        <v>0.01</v>
      </c>
      <c r="Z723" s="1">
        <v>1</v>
      </c>
      <c r="AA723" s="1">
        <v>1</v>
      </c>
      <c r="AB723" s="1">
        <v>1</v>
      </c>
      <c r="AC723" s="1">
        <v>1</v>
      </c>
      <c r="AD723" s="1">
        <v>1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66</v>
      </c>
      <c r="AN723" s="3">
        <v>77.985196016499998</v>
      </c>
      <c r="AO723" s="3">
        <v>-11.985196016499998</v>
      </c>
      <c r="AP723" s="1" t="s">
        <v>6925</v>
      </c>
      <c r="AQ723" s="1">
        <v>1</v>
      </c>
      <c r="AR723" s="1">
        <v>21</v>
      </c>
      <c r="AS723" s="1">
        <v>34</v>
      </c>
      <c r="AT723" s="1">
        <v>118</v>
      </c>
      <c r="AU723" s="1">
        <v>219</v>
      </c>
      <c r="AV723" s="1">
        <v>227</v>
      </c>
      <c r="AW723" s="1">
        <v>235</v>
      </c>
      <c r="AX723" s="1">
        <v>307</v>
      </c>
      <c r="AY723" s="1">
        <v>478</v>
      </c>
      <c r="AZ723" s="1">
        <v>592</v>
      </c>
      <c r="BA723" s="1">
        <v>703</v>
      </c>
      <c r="BB723" s="1">
        <v>730</v>
      </c>
      <c r="BC723" s="1">
        <v>767</v>
      </c>
      <c r="BD723" s="1">
        <v>810</v>
      </c>
      <c r="BE723" s="1">
        <v>839</v>
      </c>
      <c r="BF723" s="1">
        <v>1079</v>
      </c>
      <c r="BG723" s="1">
        <v>1092</v>
      </c>
      <c r="BH723" s="1">
        <v>1167</v>
      </c>
      <c r="BI723" s="1">
        <v>1179</v>
      </c>
      <c r="BJ723" s="1">
        <v>1254</v>
      </c>
      <c r="BK723" s="1">
        <v>1264</v>
      </c>
      <c r="BL723" s="1">
        <v>1546</v>
      </c>
      <c r="BM723" s="1">
        <v>1562</v>
      </c>
      <c r="BN723" s="1">
        <v>1621</v>
      </c>
      <c r="BO723" s="1">
        <v>1675</v>
      </c>
      <c r="BP723" s="1">
        <v>1684</v>
      </c>
      <c r="BQ723" s="1">
        <v>1859</v>
      </c>
      <c r="BR723" s="1">
        <v>1938</v>
      </c>
      <c r="BS723" s="1">
        <v>2192</v>
      </c>
      <c r="BT723" s="1">
        <v>2213</v>
      </c>
      <c r="BU723" s="1">
        <v>16</v>
      </c>
      <c r="BV723" s="1" t="b">
        <v>0</v>
      </c>
    </row>
    <row r="724" spans="1:74" x14ac:dyDescent="0.2">
      <c r="A724" s="1">
        <f>IF(ISERROR(SEARCH(Lookup!B$3,All!G724)),A723,A723+1)</f>
        <v>723</v>
      </c>
      <c r="B724" s="1" t="s">
        <v>3311</v>
      </c>
      <c r="C724" s="1" t="s">
        <v>4214</v>
      </c>
      <c r="D724" s="1" t="s">
        <v>4215</v>
      </c>
      <c r="E724" s="1" t="s">
        <v>64</v>
      </c>
      <c r="F724" s="1" t="s">
        <v>85</v>
      </c>
      <c r="G724" s="1" t="s">
        <v>1115</v>
      </c>
      <c r="H724" s="1">
        <v>0</v>
      </c>
      <c r="I724" s="1">
        <v>0</v>
      </c>
      <c r="J724" s="1">
        <v>1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7491</v>
      </c>
      <c r="U724" s="1">
        <v>513</v>
      </c>
      <c r="V724" s="3">
        <v>5.6500000000000002E-2</v>
      </c>
      <c r="W724" s="3">
        <v>0.8518519</v>
      </c>
      <c r="X724" s="3">
        <v>0.13400000000000001</v>
      </c>
      <c r="Y724" s="3">
        <v>0.106</v>
      </c>
      <c r="Z724" s="1">
        <v>1</v>
      </c>
      <c r="AA724" s="1">
        <v>1</v>
      </c>
      <c r="AB724" s="1">
        <v>1</v>
      </c>
      <c r="AC724" s="1">
        <v>1</v>
      </c>
      <c r="AD724" s="1">
        <v>1</v>
      </c>
      <c r="AE724" s="1">
        <v>1</v>
      </c>
      <c r="AF724" s="1">
        <v>1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1</v>
      </c>
      <c r="AN724" s="3">
        <v>13.401621809499998</v>
      </c>
      <c r="AO724" s="3">
        <v>-12.401621809499998</v>
      </c>
      <c r="AP724" s="1" t="s">
        <v>6925</v>
      </c>
      <c r="AQ724" s="1">
        <v>297</v>
      </c>
      <c r="AR724" s="1">
        <v>425</v>
      </c>
      <c r="AS724" s="1">
        <v>479</v>
      </c>
      <c r="AT724" s="1">
        <v>580</v>
      </c>
      <c r="AU724" s="1">
        <v>582</v>
      </c>
      <c r="AV724" s="1">
        <v>708</v>
      </c>
      <c r="AW724" s="1">
        <v>721</v>
      </c>
      <c r="AX724" s="1">
        <v>758</v>
      </c>
      <c r="AY724" s="1">
        <v>824</v>
      </c>
      <c r="AZ724" s="1">
        <v>859</v>
      </c>
      <c r="BA724" s="1">
        <v>959</v>
      </c>
      <c r="BB724" s="1">
        <v>977</v>
      </c>
      <c r="BC724" s="1">
        <v>1067</v>
      </c>
      <c r="BD724" s="1">
        <v>1069</v>
      </c>
      <c r="BE724" s="1">
        <v>1096</v>
      </c>
      <c r="BF724" s="1">
        <v>1109</v>
      </c>
      <c r="BG724" s="1">
        <v>1183</v>
      </c>
      <c r="BH724" s="1">
        <v>1211</v>
      </c>
      <c r="BI724" s="1">
        <v>1496</v>
      </c>
      <c r="BJ724" s="1">
        <v>1638</v>
      </c>
      <c r="BK724" s="1">
        <v>1676</v>
      </c>
      <c r="BL724" s="1">
        <v>1740</v>
      </c>
      <c r="BM724" s="1">
        <v>2035</v>
      </c>
      <c r="BN724" s="1">
        <v>2177</v>
      </c>
      <c r="BO724" s="1">
        <v>2473</v>
      </c>
      <c r="BP724" s="1">
        <v>2593</v>
      </c>
      <c r="BQ724" s="1">
        <v>2607</v>
      </c>
      <c r="BR724" s="1">
        <v>2628</v>
      </c>
      <c r="BS724" s="1">
        <v>2681</v>
      </c>
      <c r="BT724" s="1">
        <v>2702</v>
      </c>
      <c r="BU724" s="1">
        <v>30</v>
      </c>
      <c r="BV724" s="1" t="b">
        <v>0</v>
      </c>
    </row>
    <row r="725" spans="1:74" x14ac:dyDescent="0.2">
      <c r="A725" s="1">
        <f>IF(ISERROR(SEARCH(Lookup!B$3,All!G725)),A724,A724+1)</f>
        <v>724</v>
      </c>
      <c r="B725" s="1" t="s">
        <v>3724</v>
      </c>
      <c r="C725" s="1" t="s">
        <v>4216</v>
      </c>
      <c r="D725" s="1" t="s">
        <v>4217</v>
      </c>
      <c r="E725" s="1" t="s">
        <v>671</v>
      </c>
      <c r="F725" s="1" t="s">
        <v>1116</v>
      </c>
      <c r="G725" s="1" t="s">
        <v>1117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1</v>
      </c>
      <c r="S725" s="1">
        <v>0</v>
      </c>
      <c r="T725" s="1">
        <v>7316</v>
      </c>
      <c r="U725" s="1">
        <v>409</v>
      </c>
      <c r="V725" s="3">
        <v>0.94130000000000003</v>
      </c>
      <c r="W725" s="3">
        <v>0.66014669999999998</v>
      </c>
      <c r="X725" s="3">
        <v>0.184</v>
      </c>
      <c r="Y725" s="3">
        <v>0</v>
      </c>
      <c r="Z725" s="1">
        <v>1</v>
      </c>
      <c r="AA725" s="1">
        <v>1</v>
      </c>
      <c r="AB725" s="1">
        <v>1</v>
      </c>
      <c r="AC725" s="1">
        <v>1</v>
      </c>
      <c r="AD725" s="1">
        <v>1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26</v>
      </c>
      <c r="AN725" s="3">
        <v>36.535743883499997</v>
      </c>
      <c r="AO725" s="3">
        <v>-10.535743883499997</v>
      </c>
      <c r="AP725" s="1" t="s">
        <v>6925</v>
      </c>
      <c r="AQ725" s="1">
        <v>221</v>
      </c>
      <c r="AR725" s="1">
        <v>396</v>
      </c>
      <c r="AS725" s="1">
        <v>528</v>
      </c>
      <c r="AT725" s="1">
        <v>607</v>
      </c>
      <c r="AU725" s="1">
        <v>749</v>
      </c>
      <c r="AV725" s="1">
        <v>789</v>
      </c>
      <c r="AW725" s="1">
        <v>820</v>
      </c>
      <c r="AX725" s="1">
        <v>948</v>
      </c>
      <c r="AY725" s="1">
        <v>972</v>
      </c>
      <c r="AZ725" s="1">
        <v>992</v>
      </c>
      <c r="BA725" s="1">
        <v>1019</v>
      </c>
      <c r="BB725" s="1">
        <v>1061</v>
      </c>
      <c r="BC725" s="1">
        <v>1111</v>
      </c>
      <c r="BD725" s="1">
        <v>1113</v>
      </c>
      <c r="BE725" s="1">
        <v>1282</v>
      </c>
      <c r="BF725" s="1">
        <v>1364</v>
      </c>
      <c r="BG725" s="1">
        <v>1519</v>
      </c>
      <c r="BH725" s="1">
        <v>1522</v>
      </c>
      <c r="BI725" s="1">
        <v>1530</v>
      </c>
      <c r="BJ725" s="1">
        <v>1593</v>
      </c>
      <c r="BK725" s="1">
        <v>1599</v>
      </c>
      <c r="BL725" s="1">
        <v>1741</v>
      </c>
      <c r="BM725" s="1">
        <v>1787</v>
      </c>
      <c r="BN725" s="1">
        <v>1823</v>
      </c>
      <c r="BO725" s="1">
        <v>1853</v>
      </c>
      <c r="BP725" s="1">
        <v>1860</v>
      </c>
      <c r="BQ725" s="1">
        <v>1877</v>
      </c>
      <c r="BR725" s="1">
        <v>1911</v>
      </c>
      <c r="BS725" s="1">
        <v>1914</v>
      </c>
      <c r="BT725" s="1">
        <v>2030</v>
      </c>
      <c r="BU725" s="1">
        <v>22</v>
      </c>
      <c r="BV725" s="1" t="b">
        <v>0</v>
      </c>
    </row>
    <row r="726" spans="1:74" x14ac:dyDescent="0.2">
      <c r="A726" s="1">
        <f>IF(ISERROR(SEARCH(Lookup!B$3,All!G726)),A725,A725+1)</f>
        <v>725</v>
      </c>
      <c r="B726" s="1" t="s">
        <v>3724</v>
      </c>
      <c r="C726" s="1" t="s">
        <v>4216</v>
      </c>
      <c r="D726" s="1" t="s">
        <v>4218</v>
      </c>
      <c r="E726" s="1" t="s">
        <v>671</v>
      </c>
      <c r="F726" s="1" t="s">
        <v>1116</v>
      </c>
      <c r="G726" s="1" t="s">
        <v>1118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1</v>
      </c>
      <c r="S726" s="1">
        <v>0</v>
      </c>
      <c r="T726" s="1">
        <v>7316</v>
      </c>
      <c r="U726" s="1">
        <v>318</v>
      </c>
      <c r="V726" s="3">
        <v>0.92769999999999997</v>
      </c>
      <c r="W726" s="3">
        <v>0.52830189999999999</v>
      </c>
      <c r="X726" s="3">
        <v>0.14499999999999999</v>
      </c>
      <c r="Y726" s="3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1</v>
      </c>
      <c r="AJ726" s="1">
        <v>1</v>
      </c>
      <c r="AK726" s="1">
        <v>1</v>
      </c>
      <c r="AL726" s="1">
        <v>1</v>
      </c>
      <c r="AM726" s="1">
        <v>71</v>
      </c>
      <c r="AN726" s="3">
        <v>48.323531059499999</v>
      </c>
      <c r="AO726" s="3">
        <v>22.676468940500001</v>
      </c>
      <c r="AP726" s="1" t="s">
        <v>6927</v>
      </c>
      <c r="AQ726" s="1">
        <v>19</v>
      </c>
      <c r="AR726" s="1">
        <v>58</v>
      </c>
      <c r="AS726" s="1">
        <v>106</v>
      </c>
      <c r="AT726" s="1">
        <v>161</v>
      </c>
      <c r="AU726" s="1">
        <v>203</v>
      </c>
      <c r="AV726" s="1">
        <v>271</v>
      </c>
      <c r="AW726" s="1">
        <v>279</v>
      </c>
      <c r="AX726" s="1">
        <v>296</v>
      </c>
      <c r="AY726" s="1">
        <v>395</v>
      </c>
      <c r="AZ726" s="1">
        <v>450</v>
      </c>
      <c r="BA726" s="1">
        <v>529</v>
      </c>
      <c r="BB726" s="1">
        <v>750</v>
      </c>
      <c r="BC726" s="1">
        <v>751</v>
      </c>
      <c r="BD726" s="1">
        <v>765</v>
      </c>
      <c r="BE726" s="1">
        <v>826</v>
      </c>
      <c r="BF726" s="1">
        <v>1011</v>
      </c>
      <c r="BG726" s="1">
        <v>1043</v>
      </c>
      <c r="BH726" s="1">
        <v>1066</v>
      </c>
      <c r="BI726" s="1">
        <v>1095</v>
      </c>
      <c r="BJ726" s="1">
        <v>1114</v>
      </c>
      <c r="BK726" s="1">
        <v>1499</v>
      </c>
      <c r="BL726" s="1">
        <v>1598</v>
      </c>
      <c r="BM726" s="1">
        <v>1694</v>
      </c>
      <c r="BN726" s="1">
        <v>1825</v>
      </c>
      <c r="BO726" s="1">
        <v>1847</v>
      </c>
      <c r="BP726" s="1">
        <v>1857</v>
      </c>
      <c r="BQ726" s="1">
        <v>1921</v>
      </c>
      <c r="BR726" s="1">
        <v>2008</v>
      </c>
      <c r="BS726" s="1">
        <v>2063</v>
      </c>
      <c r="BT726" s="1">
        <v>2322</v>
      </c>
      <c r="BU726" s="1">
        <v>7</v>
      </c>
      <c r="BV726" s="1" t="b">
        <v>1</v>
      </c>
    </row>
    <row r="727" spans="1:74" x14ac:dyDescent="0.2">
      <c r="A727" s="1">
        <f>IF(ISERROR(SEARCH(Lookup!B$3,All!G727)),A726,A726+1)</f>
        <v>726</v>
      </c>
      <c r="B727" s="1" t="s">
        <v>3305</v>
      </c>
      <c r="C727" s="1" t="s">
        <v>4204</v>
      </c>
      <c r="D727" s="1" t="s">
        <v>4219</v>
      </c>
      <c r="E727" s="1" t="s">
        <v>47</v>
      </c>
      <c r="F727" s="1" t="s">
        <v>1105</v>
      </c>
      <c r="G727" s="1" t="s">
        <v>1119</v>
      </c>
      <c r="H727" s="1">
        <v>0</v>
      </c>
      <c r="I727" s="1">
        <v>0</v>
      </c>
      <c r="J727" s="1">
        <v>0</v>
      </c>
      <c r="K727" s="1">
        <v>1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7936</v>
      </c>
      <c r="U727" s="1">
        <v>821</v>
      </c>
      <c r="V727" s="3">
        <v>0</v>
      </c>
      <c r="W727" s="3">
        <v>0.73844279999999995</v>
      </c>
      <c r="X727" s="3">
        <v>7.2999999999999995E-2</v>
      </c>
      <c r="Y727" s="3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1</v>
      </c>
      <c r="AJ727" s="1">
        <v>1</v>
      </c>
      <c r="AK727" s="1">
        <v>1</v>
      </c>
      <c r="AL727" s="1">
        <v>1</v>
      </c>
      <c r="AM727" s="1">
        <v>1</v>
      </c>
      <c r="AN727" s="3">
        <v>22.723686814000001</v>
      </c>
      <c r="AO727" s="3">
        <v>-21.723686814000001</v>
      </c>
      <c r="AP727" s="1" t="s">
        <v>6926</v>
      </c>
      <c r="AQ727" s="1">
        <v>125</v>
      </c>
      <c r="AR727" s="1">
        <v>188</v>
      </c>
      <c r="AS727" s="1">
        <v>327</v>
      </c>
      <c r="AT727" s="1">
        <v>397</v>
      </c>
      <c r="AU727" s="1">
        <v>463</v>
      </c>
      <c r="AV727" s="1">
        <v>535</v>
      </c>
      <c r="AW727" s="1">
        <v>630</v>
      </c>
      <c r="AX727" s="1">
        <v>693</v>
      </c>
      <c r="AY727" s="1">
        <v>786</v>
      </c>
      <c r="AZ727" s="1">
        <v>937</v>
      </c>
      <c r="BA727" s="1">
        <v>1120</v>
      </c>
      <c r="BB727" s="1">
        <v>1192</v>
      </c>
      <c r="BC727" s="1">
        <v>1203</v>
      </c>
      <c r="BD727" s="1">
        <v>1369</v>
      </c>
      <c r="BE727" s="1">
        <v>1391</v>
      </c>
      <c r="BF727" s="1">
        <v>1402</v>
      </c>
      <c r="BG727" s="1">
        <v>2101</v>
      </c>
      <c r="BH727" s="1">
        <v>2108</v>
      </c>
      <c r="BI727" s="1">
        <v>2122</v>
      </c>
      <c r="BJ727" s="1">
        <v>2272</v>
      </c>
      <c r="BK727" s="1">
        <v>2363</v>
      </c>
      <c r="BL727" s="1">
        <v>2463</v>
      </c>
      <c r="BM727" s="1">
        <v>2468</v>
      </c>
      <c r="BN727" s="1">
        <v>2476</v>
      </c>
      <c r="BO727" s="1">
        <v>2477</v>
      </c>
      <c r="BP727" s="1">
        <v>2678</v>
      </c>
      <c r="BQ727" s="1">
        <v>2757</v>
      </c>
      <c r="BR727" s="1">
        <v>2776</v>
      </c>
      <c r="BS727" s="1">
        <v>2789</v>
      </c>
      <c r="BT727" s="1">
        <v>2830</v>
      </c>
      <c r="BU727" s="1">
        <v>26</v>
      </c>
      <c r="BV727" s="1" t="b">
        <v>0</v>
      </c>
    </row>
    <row r="728" spans="1:74" x14ac:dyDescent="0.2">
      <c r="A728" s="1">
        <f>IF(ISERROR(SEARCH(Lookup!B$3,All!G728)),A727,A727+1)</f>
        <v>727</v>
      </c>
      <c r="B728" s="1" t="s">
        <v>3305</v>
      </c>
      <c r="C728" s="1" t="s">
        <v>3704</v>
      </c>
      <c r="D728" s="1" t="s">
        <v>4220</v>
      </c>
      <c r="E728" s="1" t="s">
        <v>47</v>
      </c>
      <c r="F728" s="1" t="s">
        <v>653</v>
      </c>
      <c r="G728" s="1" t="s">
        <v>1120</v>
      </c>
      <c r="H728" s="1">
        <v>0</v>
      </c>
      <c r="I728" s="1">
        <v>0</v>
      </c>
      <c r="J728" s="1">
        <v>0</v>
      </c>
      <c r="K728" s="1">
        <v>1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7814</v>
      </c>
      <c r="U728" s="1">
        <v>274</v>
      </c>
      <c r="V728" s="3">
        <v>0.90510000000000002</v>
      </c>
      <c r="W728" s="3">
        <v>0.54014600000000002</v>
      </c>
      <c r="X728" s="3">
        <v>0.219</v>
      </c>
      <c r="Y728" s="3">
        <v>0.114</v>
      </c>
      <c r="Z728" s="1">
        <v>1</v>
      </c>
      <c r="AA728" s="1">
        <v>1</v>
      </c>
      <c r="AB728" s="1">
        <v>1</v>
      </c>
      <c r="AC728" s="1">
        <v>1</v>
      </c>
      <c r="AD728" s="1">
        <v>1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38</v>
      </c>
      <c r="AN728" s="3">
        <v>45.87174722999999</v>
      </c>
      <c r="AO728" s="3">
        <v>-7.8717472299999898</v>
      </c>
      <c r="AP728" s="1" t="s">
        <v>6925</v>
      </c>
      <c r="AQ728" s="1">
        <v>2</v>
      </c>
      <c r="AR728" s="1">
        <v>22</v>
      </c>
      <c r="AS728" s="1">
        <v>23</v>
      </c>
      <c r="AT728" s="1">
        <v>117</v>
      </c>
      <c r="AU728" s="1">
        <v>194</v>
      </c>
      <c r="AV728" s="1">
        <v>197</v>
      </c>
      <c r="AW728" s="1">
        <v>259</v>
      </c>
      <c r="AX728" s="1">
        <v>456</v>
      </c>
      <c r="AY728" s="1">
        <v>495</v>
      </c>
      <c r="AZ728" s="1">
        <v>666</v>
      </c>
      <c r="BA728" s="1">
        <v>732</v>
      </c>
      <c r="BB728" s="1">
        <v>754</v>
      </c>
      <c r="BC728" s="1">
        <v>868</v>
      </c>
      <c r="BD728" s="1">
        <v>1021</v>
      </c>
      <c r="BE728" s="1">
        <v>1104</v>
      </c>
      <c r="BF728" s="1">
        <v>1311</v>
      </c>
      <c r="BG728" s="1">
        <v>1403</v>
      </c>
      <c r="BH728" s="1">
        <v>1491</v>
      </c>
      <c r="BI728" s="1">
        <v>1553</v>
      </c>
      <c r="BJ728" s="1">
        <v>1628</v>
      </c>
      <c r="BK728" s="1">
        <v>1648</v>
      </c>
      <c r="BL728" s="1">
        <v>1867</v>
      </c>
      <c r="BM728" s="1">
        <v>1882</v>
      </c>
      <c r="BN728" s="1">
        <v>1902</v>
      </c>
      <c r="BO728" s="1">
        <v>1919</v>
      </c>
      <c r="BP728" s="1">
        <v>1967</v>
      </c>
      <c r="BQ728" s="1">
        <v>1977</v>
      </c>
      <c r="BR728" s="1">
        <v>2080</v>
      </c>
      <c r="BS728" s="1">
        <v>2535</v>
      </c>
      <c r="BT728" s="1">
        <v>2589</v>
      </c>
      <c r="BU728" s="1">
        <v>16</v>
      </c>
      <c r="BV728" s="1" t="b">
        <v>0</v>
      </c>
    </row>
    <row r="729" spans="1:74" x14ac:dyDescent="0.2">
      <c r="A729" s="1">
        <f>IF(ISERROR(SEARCH(Lookup!B$3,All!G729)),A728,A728+1)</f>
        <v>728</v>
      </c>
      <c r="B729" s="1" t="s">
        <v>3320</v>
      </c>
      <c r="C729" s="1" t="s">
        <v>3466</v>
      </c>
      <c r="D729" s="1" t="s">
        <v>4221</v>
      </c>
      <c r="E729" s="1" t="s">
        <v>236</v>
      </c>
      <c r="F729" s="1" t="s">
        <v>446</v>
      </c>
      <c r="G729" s="1" t="s">
        <v>1121</v>
      </c>
      <c r="H729" s="1">
        <v>0</v>
      </c>
      <c r="I729" s="1">
        <v>0</v>
      </c>
      <c r="J729" s="1">
        <v>1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7316</v>
      </c>
      <c r="U729" s="1">
        <v>379</v>
      </c>
      <c r="V729" s="3">
        <v>0.85489999999999999</v>
      </c>
      <c r="W729" s="3">
        <v>0.44554450000000001</v>
      </c>
      <c r="X729" s="3">
        <v>0.11799999999999999</v>
      </c>
      <c r="Y729" s="3">
        <v>0</v>
      </c>
      <c r="Z729" s="1">
        <v>1</v>
      </c>
      <c r="AA729" s="1">
        <v>1</v>
      </c>
      <c r="AB729" s="1">
        <v>1</v>
      </c>
      <c r="AC729" s="1">
        <v>1</v>
      </c>
      <c r="AD729" s="1">
        <v>1</v>
      </c>
      <c r="AE729" s="1">
        <v>1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93</v>
      </c>
      <c r="AN729" s="3">
        <v>55.036307972500005</v>
      </c>
      <c r="AO729" s="3">
        <v>37.963692027499995</v>
      </c>
      <c r="AP729" s="1" t="s">
        <v>6929</v>
      </c>
      <c r="AQ729" s="1">
        <v>46</v>
      </c>
      <c r="AR729" s="1">
        <v>152</v>
      </c>
      <c r="AS729" s="1">
        <v>153</v>
      </c>
      <c r="AT729" s="1">
        <v>256</v>
      </c>
      <c r="AU729" s="1">
        <v>306</v>
      </c>
      <c r="AV729" s="1">
        <v>309</v>
      </c>
      <c r="AW729" s="1">
        <v>319</v>
      </c>
      <c r="AX729" s="1">
        <v>419</v>
      </c>
      <c r="AY729" s="1">
        <v>474</v>
      </c>
      <c r="AZ729" s="1">
        <v>537</v>
      </c>
      <c r="BA729" s="1">
        <v>638</v>
      </c>
      <c r="BB729" s="1">
        <v>643</v>
      </c>
      <c r="BC729" s="1">
        <v>705</v>
      </c>
      <c r="BD729" s="1">
        <v>958</v>
      </c>
      <c r="BE729" s="1">
        <v>1035</v>
      </c>
      <c r="BF729" s="1">
        <v>1098</v>
      </c>
      <c r="BG729" s="1">
        <v>1376</v>
      </c>
      <c r="BH729" s="1">
        <v>1443</v>
      </c>
      <c r="BI729" s="1">
        <v>1482</v>
      </c>
      <c r="BJ729" s="1">
        <v>1646</v>
      </c>
      <c r="BK729" s="1">
        <v>1668</v>
      </c>
      <c r="BL729" s="1">
        <v>1689</v>
      </c>
      <c r="BM729" s="1">
        <v>1725</v>
      </c>
      <c r="BN729" s="1">
        <v>1833</v>
      </c>
      <c r="BO729" s="1">
        <v>1884</v>
      </c>
      <c r="BP729" s="1">
        <v>1906</v>
      </c>
      <c r="BQ729" s="1">
        <v>2269</v>
      </c>
      <c r="BR729" s="1">
        <v>2381</v>
      </c>
      <c r="BS729" s="1">
        <v>2455</v>
      </c>
      <c r="BT729" s="1">
        <v>2523</v>
      </c>
      <c r="BU729" s="1">
        <v>3</v>
      </c>
      <c r="BV729" s="1" t="b">
        <v>1</v>
      </c>
    </row>
    <row r="730" spans="1:74" x14ac:dyDescent="0.2">
      <c r="A730" s="1">
        <f>IF(ISERROR(SEARCH(Lookup!B$3,All!G730)),A729,A729+1)</f>
        <v>729</v>
      </c>
      <c r="B730" s="1" t="s">
        <v>3386</v>
      </c>
      <c r="C730" s="1" t="s">
        <v>3500</v>
      </c>
      <c r="D730" s="1" t="s">
        <v>4222</v>
      </c>
      <c r="E730" s="1" t="s">
        <v>41</v>
      </c>
      <c r="F730" s="1" t="s">
        <v>476</v>
      </c>
      <c r="G730" s="1" t="s">
        <v>1122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1</v>
      </c>
      <c r="R730" s="1">
        <v>0</v>
      </c>
      <c r="S730" s="1">
        <v>0</v>
      </c>
      <c r="T730" s="1">
        <v>7707</v>
      </c>
      <c r="U730" s="1">
        <v>467</v>
      </c>
      <c r="V730" s="3">
        <v>0.9143</v>
      </c>
      <c r="W730" s="3">
        <v>0.44967879999999999</v>
      </c>
      <c r="X730" s="3">
        <v>0.16700000000000001</v>
      </c>
      <c r="Y730" s="3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1</v>
      </c>
      <c r="AJ730" s="1">
        <v>1</v>
      </c>
      <c r="AK730" s="1">
        <v>1</v>
      </c>
      <c r="AL730" s="1">
        <v>1</v>
      </c>
      <c r="AM730" s="1">
        <v>76</v>
      </c>
      <c r="AN730" s="3">
        <v>53.736122494</v>
      </c>
      <c r="AO730" s="3">
        <v>22.263877506</v>
      </c>
      <c r="AP730" s="1" t="s">
        <v>6927</v>
      </c>
      <c r="AQ730" s="1">
        <v>30</v>
      </c>
      <c r="AR730" s="1">
        <v>139</v>
      </c>
      <c r="AS730" s="1">
        <v>141</v>
      </c>
      <c r="AT730" s="1">
        <v>190</v>
      </c>
      <c r="AU730" s="1">
        <v>290</v>
      </c>
      <c r="AV730" s="1">
        <v>344</v>
      </c>
      <c r="AW730" s="1">
        <v>449</v>
      </c>
      <c r="AX730" s="1">
        <v>482</v>
      </c>
      <c r="AY730" s="1">
        <v>589</v>
      </c>
      <c r="AZ730" s="1">
        <v>601</v>
      </c>
      <c r="BA730" s="1">
        <v>614</v>
      </c>
      <c r="BB730" s="1">
        <v>648</v>
      </c>
      <c r="BC730" s="1">
        <v>695</v>
      </c>
      <c r="BD730" s="1">
        <v>865</v>
      </c>
      <c r="BE730" s="1">
        <v>918</v>
      </c>
      <c r="BF730" s="1">
        <v>967</v>
      </c>
      <c r="BG730" s="1">
        <v>998</v>
      </c>
      <c r="BH730" s="1">
        <v>1048</v>
      </c>
      <c r="BI730" s="1">
        <v>1116</v>
      </c>
      <c r="BJ730" s="1">
        <v>1225</v>
      </c>
      <c r="BK730" s="1">
        <v>1228</v>
      </c>
      <c r="BL730" s="1">
        <v>1267</v>
      </c>
      <c r="BM730" s="1">
        <v>1559</v>
      </c>
      <c r="BN730" s="1">
        <v>1687</v>
      </c>
      <c r="BO730" s="1">
        <v>1698</v>
      </c>
      <c r="BP730" s="1">
        <v>1701</v>
      </c>
      <c r="BQ730" s="1">
        <v>1704</v>
      </c>
      <c r="BR730" s="1">
        <v>1964</v>
      </c>
      <c r="BS730" s="1">
        <v>1992</v>
      </c>
      <c r="BT730" s="1">
        <v>2023</v>
      </c>
      <c r="BU730" s="1">
        <v>4</v>
      </c>
      <c r="BV730" s="1" t="b">
        <v>1</v>
      </c>
    </row>
    <row r="731" spans="1:74" x14ac:dyDescent="0.2">
      <c r="A731" s="1">
        <f>IF(ISERROR(SEARCH(Lookup!B$3,All!G731)),A730,A730+1)</f>
        <v>730</v>
      </c>
      <c r="B731" s="1" t="s">
        <v>3386</v>
      </c>
      <c r="C731" s="1" t="s">
        <v>3739</v>
      </c>
      <c r="D731" s="1" t="s">
        <v>4223</v>
      </c>
      <c r="E731" s="1" t="s">
        <v>41</v>
      </c>
      <c r="F731" s="1" t="s">
        <v>685</v>
      </c>
      <c r="G731" s="1" t="s">
        <v>1123</v>
      </c>
      <c r="H731" s="1">
        <v>0</v>
      </c>
      <c r="I731" s="1">
        <v>0</v>
      </c>
      <c r="J731" s="1">
        <v>0</v>
      </c>
      <c r="K731" s="1">
        <v>1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7316</v>
      </c>
      <c r="U731" s="1">
        <v>276</v>
      </c>
      <c r="V731" s="3">
        <v>0.92749999999999999</v>
      </c>
      <c r="W731" s="3">
        <v>0.26811590000000002</v>
      </c>
      <c r="X731" s="3">
        <v>0.14199999999999999</v>
      </c>
      <c r="Y731" s="3">
        <v>8.9999999999999993E-3</v>
      </c>
      <c r="Z731" s="1">
        <v>1</v>
      </c>
      <c r="AA731" s="1">
        <v>1</v>
      </c>
      <c r="AB731" s="1">
        <v>1</v>
      </c>
      <c r="AC731" s="1">
        <v>1</v>
      </c>
      <c r="AD731" s="1">
        <v>1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97</v>
      </c>
      <c r="AN731" s="3">
        <v>69.47142012949999</v>
      </c>
      <c r="AO731" s="3">
        <v>27.52857987050001</v>
      </c>
      <c r="AP731" s="1" t="s">
        <v>6927</v>
      </c>
      <c r="AQ731" s="1">
        <v>206</v>
      </c>
      <c r="AR731" s="1">
        <v>281</v>
      </c>
      <c r="AS731" s="1">
        <v>304</v>
      </c>
      <c r="AT731" s="1">
        <v>317</v>
      </c>
      <c r="AU731" s="1">
        <v>318</v>
      </c>
      <c r="AV731" s="1">
        <v>378</v>
      </c>
      <c r="AW731" s="1">
        <v>388</v>
      </c>
      <c r="AX731" s="1">
        <v>416</v>
      </c>
      <c r="AY731" s="1">
        <v>527</v>
      </c>
      <c r="AZ731" s="1">
        <v>767</v>
      </c>
      <c r="BA731" s="1">
        <v>1092</v>
      </c>
      <c r="BB731" s="1">
        <v>1117</v>
      </c>
      <c r="BC731" s="1">
        <v>1177</v>
      </c>
      <c r="BD731" s="1">
        <v>1178</v>
      </c>
      <c r="BE731" s="1">
        <v>1254</v>
      </c>
      <c r="BF731" s="1">
        <v>1524</v>
      </c>
      <c r="BG731" s="1">
        <v>1525</v>
      </c>
      <c r="BH731" s="1">
        <v>1554</v>
      </c>
      <c r="BI731" s="1">
        <v>1750</v>
      </c>
      <c r="BJ731" s="1">
        <v>1927</v>
      </c>
      <c r="BK731" s="1">
        <v>2070</v>
      </c>
      <c r="BL731" s="1">
        <v>2192</v>
      </c>
      <c r="BM731" s="1">
        <v>2193</v>
      </c>
      <c r="BN731" s="1">
        <v>2213</v>
      </c>
      <c r="BO731" s="1">
        <v>2250</v>
      </c>
      <c r="BP731" s="1">
        <v>2365</v>
      </c>
      <c r="BQ731" s="1">
        <v>2372</v>
      </c>
      <c r="BR731" s="1">
        <v>2442</v>
      </c>
      <c r="BS731" s="1">
        <v>2579</v>
      </c>
      <c r="BT731" s="1">
        <v>2666</v>
      </c>
      <c r="BU731" s="1">
        <v>1</v>
      </c>
      <c r="BV731" s="1" t="b">
        <v>1</v>
      </c>
    </row>
    <row r="732" spans="1:74" x14ac:dyDescent="0.2">
      <c r="A732" s="1">
        <f>IF(ISERROR(SEARCH(Lookup!B$3,All!G732)),A731,A731+1)</f>
        <v>731</v>
      </c>
      <c r="B732" s="1" t="s">
        <v>3341</v>
      </c>
      <c r="C732" s="1" t="s">
        <v>4224</v>
      </c>
      <c r="D732" s="1" t="s">
        <v>4225</v>
      </c>
      <c r="E732" s="1" t="s">
        <v>157</v>
      </c>
      <c r="F732" s="1" t="s">
        <v>1124</v>
      </c>
      <c r="G732" s="1" t="s">
        <v>1125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1</v>
      </c>
      <c r="P732" s="1">
        <v>0</v>
      </c>
      <c r="Q732" s="1">
        <v>0</v>
      </c>
      <c r="R732" s="1">
        <v>0</v>
      </c>
      <c r="S732" s="1">
        <v>0</v>
      </c>
      <c r="T732" s="1">
        <v>7584</v>
      </c>
      <c r="U732" s="1">
        <v>355</v>
      </c>
      <c r="V732" s="3">
        <v>0.84230000000000005</v>
      </c>
      <c r="W732" s="3">
        <v>0.62184879999999998</v>
      </c>
      <c r="X732" s="3">
        <v>0.2</v>
      </c>
      <c r="Y732" s="3">
        <v>4.9000000000000002E-2</v>
      </c>
      <c r="Z732" s="1">
        <v>1</v>
      </c>
      <c r="AA732" s="1">
        <v>1</v>
      </c>
      <c r="AB732" s="1">
        <v>1</v>
      </c>
      <c r="AC732" s="1">
        <v>1</v>
      </c>
      <c r="AD732" s="1">
        <v>1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39</v>
      </c>
      <c r="AN732" s="3">
        <v>38.443320344000007</v>
      </c>
      <c r="AO732" s="3">
        <v>0.55667965599999292</v>
      </c>
      <c r="AP732" s="1" t="s">
        <v>6925</v>
      </c>
      <c r="AQ732" s="1">
        <v>1</v>
      </c>
      <c r="AR732" s="1">
        <v>21</v>
      </c>
      <c r="AS732" s="1">
        <v>34</v>
      </c>
      <c r="AT732" s="1">
        <v>175</v>
      </c>
      <c r="AU732" s="1">
        <v>219</v>
      </c>
      <c r="AV732" s="1">
        <v>227</v>
      </c>
      <c r="AW732" s="1">
        <v>235</v>
      </c>
      <c r="AX732" s="1">
        <v>345</v>
      </c>
      <c r="AY732" s="1">
        <v>478</v>
      </c>
      <c r="AZ732" s="1">
        <v>592</v>
      </c>
      <c r="BA732" s="1">
        <v>617</v>
      </c>
      <c r="BB732" s="1">
        <v>811</v>
      </c>
      <c r="BC732" s="1">
        <v>953</v>
      </c>
      <c r="BD732" s="1">
        <v>963</v>
      </c>
      <c r="BE732" s="1">
        <v>1179</v>
      </c>
      <c r="BF732" s="1">
        <v>1298</v>
      </c>
      <c r="BG732" s="1">
        <v>1334</v>
      </c>
      <c r="BH732" s="1">
        <v>1383</v>
      </c>
      <c r="BI732" s="1">
        <v>1485</v>
      </c>
      <c r="BJ732" s="1">
        <v>1562</v>
      </c>
      <c r="BK732" s="1">
        <v>1621</v>
      </c>
      <c r="BL732" s="1">
        <v>1675</v>
      </c>
      <c r="BM732" s="1">
        <v>1684</v>
      </c>
      <c r="BN732" s="1">
        <v>2036</v>
      </c>
      <c r="BO732" s="1">
        <v>2304</v>
      </c>
      <c r="BP732" s="1">
        <v>2424</v>
      </c>
      <c r="BQ732" s="1">
        <v>2512</v>
      </c>
      <c r="BR732" s="1">
        <v>2749</v>
      </c>
      <c r="BS732" s="1">
        <v>2811</v>
      </c>
      <c r="BT732" s="1">
        <v>2812</v>
      </c>
      <c r="BU732" s="1">
        <v>21</v>
      </c>
      <c r="BV732" s="1" t="b">
        <v>0</v>
      </c>
    </row>
    <row r="733" spans="1:74" x14ac:dyDescent="0.2">
      <c r="A733" s="1">
        <f>IF(ISERROR(SEARCH(Lookup!B$3,All!G733)),A732,A732+1)</f>
        <v>732</v>
      </c>
      <c r="B733" s="1" t="s">
        <v>3305</v>
      </c>
      <c r="C733" s="1" t="s">
        <v>3704</v>
      </c>
      <c r="D733" s="1" t="s">
        <v>4226</v>
      </c>
      <c r="E733" s="1" t="s">
        <v>47</v>
      </c>
      <c r="F733" s="1" t="s">
        <v>653</v>
      </c>
      <c r="G733" s="1" t="s">
        <v>1125</v>
      </c>
      <c r="H733" s="1">
        <v>0</v>
      </c>
      <c r="I733" s="1">
        <v>0</v>
      </c>
      <c r="J733" s="1">
        <v>0</v>
      </c>
      <c r="K733" s="1">
        <v>1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7814</v>
      </c>
      <c r="U733" s="1">
        <v>281</v>
      </c>
      <c r="V733" s="3">
        <v>0.79359999999999997</v>
      </c>
      <c r="W733" s="3">
        <v>0.57651249999999998</v>
      </c>
      <c r="X733" s="3">
        <v>0.23400000000000001</v>
      </c>
      <c r="Y733" s="3">
        <v>0.112</v>
      </c>
      <c r="Z733" s="1">
        <v>1</v>
      </c>
      <c r="AA733" s="1">
        <v>1</v>
      </c>
      <c r="AB733" s="1">
        <v>1</v>
      </c>
      <c r="AC733" s="1">
        <v>1</v>
      </c>
      <c r="AD733" s="1">
        <v>1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37</v>
      </c>
      <c r="AN733" s="3">
        <v>41.065802312500004</v>
      </c>
      <c r="AO733" s="3">
        <v>-4.0658023125000042</v>
      </c>
      <c r="AP733" s="1" t="s">
        <v>6925</v>
      </c>
      <c r="AQ733" s="1">
        <v>2</v>
      </c>
      <c r="AR733" s="1">
        <v>22</v>
      </c>
      <c r="AS733" s="1">
        <v>117</v>
      </c>
      <c r="AT733" s="1">
        <v>194</v>
      </c>
      <c r="AU733" s="1">
        <v>197</v>
      </c>
      <c r="AV733" s="1">
        <v>259</v>
      </c>
      <c r="AW733" s="1">
        <v>456</v>
      </c>
      <c r="AX733" s="1">
        <v>495</v>
      </c>
      <c r="AY733" s="1">
        <v>502</v>
      </c>
      <c r="AZ733" s="1">
        <v>555</v>
      </c>
      <c r="BA733" s="1">
        <v>666</v>
      </c>
      <c r="BB733" s="1">
        <v>727</v>
      </c>
      <c r="BC733" s="1">
        <v>754</v>
      </c>
      <c r="BD733" s="1">
        <v>848</v>
      </c>
      <c r="BE733" s="1">
        <v>1021</v>
      </c>
      <c r="BF733" s="1">
        <v>1311</v>
      </c>
      <c r="BG733" s="1">
        <v>1403</v>
      </c>
      <c r="BH733" s="1">
        <v>1491</v>
      </c>
      <c r="BI733" s="1">
        <v>1553</v>
      </c>
      <c r="BJ733" s="1">
        <v>1557</v>
      </c>
      <c r="BK733" s="1">
        <v>1628</v>
      </c>
      <c r="BL733" s="1">
        <v>1648</v>
      </c>
      <c r="BM733" s="1">
        <v>1666</v>
      </c>
      <c r="BN733" s="1">
        <v>1683</v>
      </c>
      <c r="BO733" s="1">
        <v>1867</v>
      </c>
      <c r="BP733" s="1">
        <v>1882</v>
      </c>
      <c r="BQ733" s="1">
        <v>1919</v>
      </c>
      <c r="BR733" s="1">
        <v>2020</v>
      </c>
      <c r="BS733" s="1">
        <v>2080</v>
      </c>
      <c r="BT733" s="1">
        <v>2589</v>
      </c>
      <c r="BU733" s="1">
        <v>14</v>
      </c>
      <c r="BV733" s="1" t="b">
        <v>0</v>
      </c>
    </row>
    <row r="734" spans="1:74" x14ac:dyDescent="0.2">
      <c r="A734" s="1">
        <f>IF(ISERROR(SEARCH(Lookup!B$3,All!G734)),A733,A733+1)</f>
        <v>733</v>
      </c>
      <c r="B734" s="1" t="s">
        <v>3311</v>
      </c>
      <c r="C734" s="1" t="s">
        <v>3886</v>
      </c>
      <c r="D734" s="1" t="s">
        <v>4227</v>
      </c>
      <c r="E734" s="1" t="s">
        <v>64</v>
      </c>
      <c r="F734" s="1" t="s">
        <v>813</v>
      </c>
      <c r="G734" s="1" t="s">
        <v>1126</v>
      </c>
      <c r="H734" s="1">
        <v>0</v>
      </c>
      <c r="I734" s="1">
        <v>0</v>
      </c>
      <c r="J734" s="1">
        <v>0</v>
      </c>
      <c r="K734" s="1">
        <v>1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10749</v>
      </c>
      <c r="U734" s="1">
        <v>411</v>
      </c>
      <c r="V734" s="3">
        <v>0.75180000000000002</v>
      </c>
      <c r="W734" s="3">
        <v>0.74695860000000003</v>
      </c>
      <c r="X734" s="3">
        <v>9.0999999999999998E-2</v>
      </c>
      <c r="Y734" s="3">
        <v>0.53700000000000003</v>
      </c>
      <c r="Z734" s="1">
        <v>1</v>
      </c>
      <c r="AA734" s="1">
        <v>1</v>
      </c>
      <c r="AB734" s="1">
        <v>1</v>
      </c>
      <c r="AC734" s="1">
        <v>1</v>
      </c>
      <c r="AD734" s="1">
        <v>1</v>
      </c>
      <c r="AE734" s="1">
        <v>1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23</v>
      </c>
      <c r="AN734" s="3">
        <v>36.646008493000004</v>
      </c>
      <c r="AO734" s="3">
        <v>-13.646008493000004</v>
      </c>
      <c r="AP734" s="1" t="s">
        <v>6925</v>
      </c>
      <c r="AQ734" s="1">
        <v>10</v>
      </c>
      <c r="AR734" s="1">
        <v>595</v>
      </c>
      <c r="AS734" s="1">
        <v>717</v>
      </c>
      <c r="AT734" s="1">
        <v>935</v>
      </c>
      <c r="AU734" s="1">
        <v>976</v>
      </c>
      <c r="AV734" s="1">
        <v>1016</v>
      </c>
      <c r="AW734" s="1">
        <v>1062</v>
      </c>
      <c r="AX734" s="1">
        <v>1094</v>
      </c>
      <c r="AY734" s="1">
        <v>1208</v>
      </c>
      <c r="AZ734" s="1">
        <v>1269</v>
      </c>
      <c r="BA734" s="1">
        <v>1372</v>
      </c>
      <c r="BB734" s="1">
        <v>1417</v>
      </c>
      <c r="BC734" s="1">
        <v>1457</v>
      </c>
      <c r="BD734" s="1">
        <v>1610</v>
      </c>
      <c r="BE734" s="1">
        <v>1714</v>
      </c>
      <c r="BF734" s="1">
        <v>1762</v>
      </c>
      <c r="BG734" s="1">
        <v>1910</v>
      </c>
      <c r="BH734" s="1">
        <v>2006</v>
      </c>
      <c r="BI734" s="1">
        <v>2007</v>
      </c>
      <c r="BJ734" s="1">
        <v>2041</v>
      </c>
      <c r="BK734" s="1">
        <v>2042</v>
      </c>
      <c r="BL734" s="1">
        <v>2072</v>
      </c>
      <c r="BM734" s="1">
        <v>2129</v>
      </c>
      <c r="BN734" s="1">
        <v>2235</v>
      </c>
      <c r="BO734" s="1">
        <v>2286</v>
      </c>
      <c r="BP734" s="1">
        <v>2370</v>
      </c>
      <c r="BQ734" s="1">
        <v>2716</v>
      </c>
      <c r="BR734" s="1">
        <v>2751</v>
      </c>
      <c r="BS734" s="1">
        <v>2754</v>
      </c>
      <c r="BT734" s="1">
        <v>2782</v>
      </c>
      <c r="BU734" s="1">
        <v>23</v>
      </c>
      <c r="BV734" s="1" t="b">
        <v>0</v>
      </c>
    </row>
    <row r="735" spans="1:74" x14ac:dyDescent="0.2">
      <c r="A735" s="1">
        <f>IF(ISERROR(SEARCH(Lookup!B$3,All!G735)),A734,A734+1)</f>
        <v>734</v>
      </c>
      <c r="B735" s="1" t="s">
        <v>3900</v>
      </c>
      <c r="C735" s="1" t="s">
        <v>4228</v>
      </c>
      <c r="D735" s="1" t="s">
        <v>4229</v>
      </c>
      <c r="E735" s="1" t="s">
        <v>82</v>
      </c>
      <c r="F735" s="1" t="s">
        <v>1127</v>
      </c>
      <c r="G735" s="1" t="s">
        <v>1128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1</v>
      </c>
      <c r="T735" s="1">
        <v>7316</v>
      </c>
      <c r="U735" s="1">
        <v>239</v>
      </c>
      <c r="V735" s="3">
        <v>1</v>
      </c>
      <c r="W735" s="3">
        <v>0.61506280000000002</v>
      </c>
      <c r="X735" s="3">
        <v>0.158</v>
      </c>
      <c r="Y735" s="3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1</v>
      </c>
      <c r="AH735" s="1">
        <v>1</v>
      </c>
      <c r="AI735" s="1">
        <v>1</v>
      </c>
      <c r="AJ735" s="1">
        <v>1</v>
      </c>
      <c r="AK735" s="1">
        <v>1</v>
      </c>
      <c r="AL735" s="1">
        <v>1</v>
      </c>
      <c r="AM735" s="1">
        <v>44</v>
      </c>
      <c r="AN735" s="3">
        <v>41.762959914000007</v>
      </c>
      <c r="AO735" s="3">
        <v>2.2370400859999933</v>
      </c>
      <c r="AP735" s="1" t="s">
        <v>6925</v>
      </c>
      <c r="AQ735" s="1">
        <v>64</v>
      </c>
      <c r="AR735" s="1">
        <v>88</v>
      </c>
      <c r="AS735" s="1">
        <v>111</v>
      </c>
      <c r="AT735" s="1">
        <v>162</v>
      </c>
      <c r="AU735" s="1">
        <v>485</v>
      </c>
      <c r="AV735" s="1">
        <v>492</v>
      </c>
      <c r="AW735" s="1">
        <v>517</v>
      </c>
      <c r="AX735" s="1">
        <v>569</v>
      </c>
      <c r="AY735" s="1">
        <v>620</v>
      </c>
      <c r="AZ735" s="1">
        <v>665</v>
      </c>
      <c r="BA735" s="1">
        <v>685</v>
      </c>
      <c r="BB735" s="1">
        <v>823</v>
      </c>
      <c r="BC735" s="1">
        <v>880</v>
      </c>
      <c r="BD735" s="1">
        <v>1003</v>
      </c>
      <c r="BE735" s="1">
        <v>1025</v>
      </c>
      <c r="BF735" s="1">
        <v>1030</v>
      </c>
      <c r="BG735" s="1">
        <v>1100</v>
      </c>
      <c r="BH735" s="1">
        <v>1219</v>
      </c>
      <c r="BI735" s="1">
        <v>1271</v>
      </c>
      <c r="BJ735" s="1">
        <v>1299</v>
      </c>
      <c r="BK735" s="1">
        <v>1328</v>
      </c>
      <c r="BL735" s="1">
        <v>1527</v>
      </c>
      <c r="BM735" s="1">
        <v>1564</v>
      </c>
      <c r="BN735" s="1">
        <v>1618</v>
      </c>
      <c r="BO735" s="1">
        <v>1705</v>
      </c>
      <c r="BP735" s="1">
        <v>2014</v>
      </c>
      <c r="BQ735" s="1">
        <v>2084</v>
      </c>
      <c r="BR735" s="1">
        <v>2090</v>
      </c>
      <c r="BS735" s="1">
        <v>2264</v>
      </c>
      <c r="BT735" s="1">
        <v>2266</v>
      </c>
      <c r="BU735" s="1">
        <v>21</v>
      </c>
      <c r="BV735" s="1" t="b">
        <v>0</v>
      </c>
    </row>
    <row r="736" spans="1:74" x14ac:dyDescent="0.2">
      <c r="A736" s="1">
        <f>IF(ISERROR(SEARCH(Lookup!B$3,All!G736)),A735,A735+1)</f>
        <v>735</v>
      </c>
      <c r="B736" s="1" t="s">
        <v>3459</v>
      </c>
      <c r="C736" s="1" t="s">
        <v>3735</v>
      </c>
      <c r="D736" s="1" t="s">
        <v>4230</v>
      </c>
      <c r="E736" s="1" t="s">
        <v>440</v>
      </c>
      <c r="F736" s="1" t="s">
        <v>681</v>
      </c>
      <c r="G736" s="1" t="s">
        <v>1129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1</v>
      </c>
      <c r="P736" s="1">
        <v>0</v>
      </c>
      <c r="Q736" s="1">
        <v>0</v>
      </c>
      <c r="R736" s="1">
        <v>0</v>
      </c>
      <c r="S736" s="1">
        <v>0</v>
      </c>
      <c r="T736" s="1">
        <v>7316</v>
      </c>
      <c r="U736" s="1">
        <v>488</v>
      </c>
      <c r="V736" s="3">
        <v>0.95899999999999996</v>
      </c>
      <c r="W736" s="3">
        <v>0.47346939999999998</v>
      </c>
      <c r="X736" s="3">
        <v>0.13800000000000001</v>
      </c>
      <c r="Y736" s="3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1</v>
      </c>
      <c r="AJ736" s="1">
        <v>1</v>
      </c>
      <c r="AK736" s="1">
        <v>1</v>
      </c>
      <c r="AL736" s="1">
        <v>1</v>
      </c>
      <c r="AM736" s="1">
        <v>55</v>
      </c>
      <c r="AN736" s="3">
        <v>53.353895647000009</v>
      </c>
      <c r="AO736" s="3">
        <v>1.6461043529999912</v>
      </c>
      <c r="AP736" s="1" t="s">
        <v>6925</v>
      </c>
      <c r="AQ736" s="1">
        <v>12</v>
      </c>
      <c r="AR736" s="1">
        <v>26</v>
      </c>
      <c r="AS736" s="1">
        <v>184</v>
      </c>
      <c r="AT736" s="1">
        <v>227</v>
      </c>
      <c r="AU736" s="1">
        <v>228</v>
      </c>
      <c r="AV736" s="1">
        <v>236</v>
      </c>
      <c r="AW736" s="1">
        <v>271</v>
      </c>
      <c r="AX736" s="1">
        <v>308</v>
      </c>
      <c r="AY736" s="1">
        <v>331</v>
      </c>
      <c r="AZ736" s="1">
        <v>376</v>
      </c>
      <c r="BA736" s="1">
        <v>579</v>
      </c>
      <c r="BB736" s="1">
        <v>698</v>
      </c>
      <c r="BC736" s="1">
        <v>780</v>
      </c>
      <c r="BD736" s="1">
        <v>792</v>
      </c>
      <c r="BE736" s="1">
        <v>795</v>
      </c>
      <c r="BF736" s="1">
        <v>1043</v>
      </c>
      <c r="BG736" s="1">
        <v>1079</v>
      </c>
      <c r="BH736" s="1">
        <v>1124</v>
      </c>
      <c r="BI736" s="1">
        <v>1149</v>
      </c>
      <c r="BJ736" s="1">
        <v>1422</v>
      </c>
      <c r="BK736" s="1">
        <v>1473</v>
      </c>
      <c r="BL736" s="1">
        <v>1514</v>
      </c>
      <c r="BM736" s="1">
        <v>1540</v>
      </c>
      <c r="BN736" s="1">
        <v>1563</v>
      </c>
      <c r="BO736" s="1">
        <v>1945</v>
      </c>
      <c r="BP736" s="1">
        <v>1970</v>
      </c>
      <c r="BQ736" s="1">
        <v>2284</v>
      </c>
      <c r="BR736" s="1">
        <v>2697</v>
      </c>
      <c r="BS736" s="1">
        <v>2749</v>
      </c>
      <c r="BT736" s="1">
        <v>2750</v>
      </c>
      <c r="BU736" s="1">
        <v>12</v>
      </c>
      <c r="BV736" s="1" t="b">
        <v>0</v>
      </c>
    </row>
    <row r="737" spans="1:74" x14ac:dyDescent="0.2">
      <c r="A737" s="1">
        <f>IF(ISERROR(SEARCH(Lookup!B$3,All!G737)),A736,A736+1)</f>
        <v>736</v>
      </c>
      <c r="B737" s="1" t="s">
        <v>3526</v>
      </c>
      <c r="C737" s="1" t="s">
        <v>3603</v>
      </c>
      <c r="D737" s="1" t="s">
        <v>4231</v>
      </c>
      <c r="E737" s="1" t="s">
        <v>117</v>
      </c>
      <c r="F737" s="1" t="s">
        <v>141</v>
      </c>
      <c r="G737" s="1" t="s">
        <v>1130</v>
      </c>
      <c r="H737" s="1">
        <v>0</v>
      </c>
      <c r="I737" s="1">
        <v>0</v>
      </c>
      <c r="J737" s="1">
        <v>0</v>
      </c>
      <c r="K737" s="1">
        <v>0</v>
      </c>
      <c r="L737" s="1">
        <v>1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7930</v>
      </c>
      <c r="U737" s="1">
        <v>545</v>
      </c>
      <c r="V737" s="3">
        <v>0.3523</v>
      </c>
      <c r="W737" s="3">
        <v>0.66788990000000004</v>
      </c>
      <c r="X737" s="3">
        <v>0.112</v>
      </c>
      <c r="Y737" s="3">
        <v>4.9000000000000002E-2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1</v>
      </c>
      <c r="AG737" s="1">
        <v>1</v>
      </c>
      <c r="AH737" s="1">
        <v>1</v>
      </c>
      <c r="AI737" s="1">
        <v>0</v>
      </c>
      <c r="AJ737" s="1">
        <v>0</v>
      </c>
      <c r="AK737" s="1">
        <v>0</v>
      </c>
      <c r="AL737" s="1">
        <v>0</v>
      </c>
      <c r="AM737" s="1">
        <v>10</v>
      </c>
      <c r="AN737" s="3">
        <v>31.865151999499989</v>
      </c>
      <c r="AO737" s="3">
        <v>-21.865151999499989</v>
      </c>
      <c r="AP737" s="1" t="s">
        <v>6926</v>
      </c>
      <c r="AQ737" s="1">
        <v>113</v>
      </c>
      <c r="AR737" s="1">
        <v>232</v>
      </c>
      <c r="AS737" s="1">
        <v>234</v>
      </c>
      <c r="AT737" s="1">
        <v>301</v>
      </c>
      <c r="AU737" s="1">
        <v>414</v>
      </c>
      <c r="AV737" s="1">
        <v>581</v>
      </c>
      <c r="AW737" s="1">
        <v>829</v>
      </c>
      <c r="AX737" s="1">
        <v>836</v>
      </c>
      <c r="AY737" s="1">
        <v>855</v>
      </c>
      <c r="AZ737" s="1">
        <v>858</v>
      </c>
      <c r="BA737" s="1">
        <v>867</v>
      </c>
      <c r="BB737" s="1">
        <v>1097</v>
      </c>
      <c r="BC737" s="1">
        <v>1247</v>
      </c>
      <c r="BD737" s="1">
        <v>1368</v>
      </c>
      <c r="BE737" s="1">
        <v>1475</v>
      </c>
      <c r="BF737" s="1">
        <v>1693</v>
      </c>
      <c r="BG737" s="1">
        <v>1752</v>
      </c>
      <c r="BH737" s="1">
        <v>1804</v>
      </c>
      <c r="BI737" s="1">
        <v>1896</v>
      </c>
      <c r="BJ737" s="1">
        <v>2048</v>
      </c>
      <c r="BK737" s="1">
        <v>2166</v>
      </c>
      <c r="BL737" s="1">
        <v>2230</v>
      </c>
      <c r="BM737" s="1">
        <v>2337</v>
      </c>
      <c r="BN737" s="1">
        <v>2456</v>
      </c>
      <c r="BO737" s="1">
        <v>2486</v>
      </c>
      <c r="BP737" s="1">
        <v>2549</v>
      </c>
      <c r="BQ737" s="1">
        <v>2599</v>
      </c>
      <c r="BR737" s="1">
        <v>2611</v>
      </c>
      <c r="BS737" s="1">
        <v>2675</v>
      </c>
      <c r="BT737" s="1">
        <v>2784</v>
      </c>
      <c r="BU737" s="1">
        <v>28</v>
      </c>
      <c r="BV737" s="1" t="b">
        <v>0</v>
      </c>
    </row>
    <row r="738" spans="1:74" x14ac:dyDescent="0.2">
      <c r="A738" s="1">
        <f>IF(ISERROR(SEARCH(Lookup!B$3,All!G738)),A737,A737+1)</f>
        <v>737</v>
      </c>
      <c r="B738" s="1" t="s">
        <v>3900</v>
      </c>
      <c r="C738" s="1" t="s">
        <v>3901</v>
      </c>
      <c r="D738" s="1" t="s">
        <v>4232</v>
      </c>
      <c r="E738" s="1" t="s">
        <v>82</v>
      </c>
      <c r="F738" s="1" t="s">
        <v>108</v>
      </c>
      <c r="G738" s="1" t="s">
        <v>1131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1</v>
      </c>
      <c r="S738" s="1">
        <v>0</v>
      </c>
      <c r="T738" s="1">
        <v>7316</v>
      </c>
      <c r="U738" s="1">
        <v>263</v>
      </c>
      <c r="V738" s="3">
        <v>0.97719999999999996</v>
      </c>
      <c r="W738" s="3">
        <v>0.48288969999999998</v>
      </c>
      <c r="X738" s="3">
        <v>0.11</v>
      </c>
      <c r="Y738" s="3">
        <v>0</v>
      </c>
      <c r="Z738" s="1">
        <v>1</v>
      </c>
      <c r="AA738" s="1">
        <v>1</v>
      </c>
      <c r="AB738" s="1">
        <v>1</v>
      </c>
      <c r="AC738" s="1">
        <v>1</v>
      </c>
      <c r="AD738" s="1">
        <v>1</v>
      </c>
      <c r="AE738" s="1">
        <v>1</v>
      </c>
      <c r="AF738" s="1">
        <v>1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48</v>
      </c>
      <c r="AN738" s="3">
        <v>53.775423598499998</v>
      </c>
      <c r="AO738" s="3">
        <v>-5.775423598499998</v>
      </c>
      <c r="AP738" s="1" t="s">
        <v>6925</v>
      </c>
      <c r="AQ738" s="1">
        <v>80</v>
      </c>
      <c r="AR738" s="1">
        <v>280</v>
      </c>
      <c r="AS738" s="1">
        <v>338</v>
      </c>
      <c r="AT738" s="1">
        <v>392</v>
      </c>
      <c r="AU738" s="1">
        <v>423</v>
      </c>
      <c r="AV738" s="1">
        <v>626</v>
      </c>
      <c r="AW738" s="1">
        <v>755</v>
      </c>
      <c r="AX738" s="1">
        <v>893</v>
      </c>
      <c r="AY738" s="1">
        <v>939</v>
      </c>
      <c r="AZ738" s="1">
        <v>975</v>
      </c>
      <c r="BA738" s="1">
        <v>1160</v>
      </c>
      <c r="BB738" s="1">
        <v>1236</v>
      </c>
      <c r="BC738" s="1">
        <v>1297</v>
      </c>
      <c r="BD738" s="1">
        <v>1306</v>
      </c>
      <c r="BE738" s="1">
        <v>1419</v>
      </c>
      <c r="BF738" s="1">
        <v>1436</v>
      </c>
      <c r="BG738" s="1">
        <v>1498</v>
      </c>
      <c r="BH738" s="1">
        <v>1639</v>
      </c>
      <c r="BI738" s="1">
        <v>1722</v>
      </c>
      <c r="BJ738" s="1">
        <v>1742</v>
      </c>
      <c r="BK738" s="1">
        <v>1816</v>
      </c>
      <c r="BL738" s="1">
        <v>1871</v>
      </c>
      <c r="BM738" s="1">
        <v>1926</v>
      </c>
      <c r="BN738" s="1">
        <v>2012</v>
      </c>
      <c r="BO738" s="1">
        <v>2057</v>
      </c>
      <c r="BP738" s="1">
        <v>2081</v>
      </c>
      <c r="BQ738" s="1">
        <v>2209</v>
      </c>
      <c r="BR738" s="1">
        <v>2222</v>
      </c>
      <c r="BS738" s="1">
        <v>2339</v>
      </c>
      <c r="BT738" s="1">
        <v>2626</v>
      </c>
      <c r="BU738" s="1">
        <v>23</v>
      </c>
      <c r="BV738" s="1" t="b">
        <v>0</v>
      </c>
    </row>
    <row r="739" spans="1:74" x14ac:dyDescent="0.2">
      <c r="A739" s="1">
        <f>IF(ISERROR(SEARCH(Lookup!B$3,All!G739)),A738,A738+1)</f>
        <v>738</v>
      </c>
      <c r="B739" s="1" t="s">
        <v>3305</v>
      </c>
      <c r="C739" s="1" t="s">
        <v>3769</v>
      </c>
      <c r="D739" s="1" t="s">
        <v>4233</v>
      </c>
      <c r="E739" s="1" t="s">
        <v>47</v>
      </c>
      <c r="F739" s="1" t="s">
        <v>710</v>
      </c>
      <c r="G739" s="1" t="s">
        <v>1132</v>
      </c>
      <c r="H739" s="1">
        <v>0</v>
      </c>
      <c r="I739" s="1">
        <v>0</v>
      </c>
      <c r="J739" s="1">
        <v>0</v>
      </c>
      <c r="K739" s="1">
        <v>1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7316</v>
      </c>
      <c r="U739" s="1">
        <v>275</v>
      </c>
      <c r="V739" s="3">
        <v>0.65820000000000001</v>
      </c>
      <c r="W739" s="3">
        <v>0.96043160000000005</v>
      </c>
      <c r="X739" s="3">
        <v>9.8000000000000004E-2</v>
      </c>
      <c r="Y739" s="3">
        <v>0.85899999999999999</v>
      </c>
      <c r="Z739" s="1">
        <v>0</v>
      </c>
      <c r="AA739" s="1">
        <v>1</v>
      </c>
      <c r="AB739" s="1">
        <v>1</v>
      </c>
      <c r="AC739" s="1">
        <v>1</v>
      </c>
      <c r="AD739" s="1">
        <v>1</v>
      </c>
      <c r="AE739" s="1">
        <v>1</v>
      </c>
      <c r="AF739" s="1">
        <v>1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4</v>
      </c>
      <c r="AN739" s="3">
        <v>21.805515357999994</v>
      </c>
      <c r="AO739" s="3">
        <v>-17.805515357999994</v>
      </c>
      <c r="AP739" s="1" t="s">
        <v>6926</v>
      </c>
      <c r="AQ739" s="1">
        <v>37</v>
      </c>
      <c r="AR739" s="1">
        <v>104</v>
      </c>
      <c r="AS739" s="1">
        <v>121</v>
      </c>
      <c r="AT739" s="1">
        <v>404</v>
      </c>
      <c r="AU739" s="1">
        <v>595</v>
      </c>
      <c r="AV739" s="1">
        <v>690</v>
      </c>
      <c r="AW739" s="1">
        <v>884</v>
      </c>
      <c r="AX739" s="1">
        <v>974</v>
      </c>
      <c r="AY739" s="1">
        <v>1016</v>
      </c>
      <c r="AZ739" s="1">
        <v>1058</v>
      </c>
      <c r="BA739" s="1">
        <v>1062</v>
      </c>
      <c r="BB739" s="1">
        <v>1137</v>
      </c>
      <c r="BC739" s="1">
        <v>1330</v>
      </c>
      <c r="BD739" s="1">
        <v>1417</v>
      </c>
      <c r="BE739" s="1">
        <v>1664</v>
      </c>
      <c r="BF739" s="1">
        <v>1714</v>
      </c>
      <c r="BG739" s="1">
        <v>1762</v>
      </c>
      <c r="BH739" s="1">
        <v>2000</v>
      </c>
      <c r="BI739" s="1">
        <v>2072</v>
      </c>
      <c r="BJ739" s="1">
        <v>2321</v>
      </c>
      <c r="BK739" s="1">
        <v>2327</v>
      </c>
      <c r="BL739" s="1">
        <v>2362</v>
      </c>
      <c r="BM739" s="1">
        <v>2370</v>
      </c>
      <c r="BN739" s="1">
        <v>2440</v>
      </c>
      <c r="BO739" s="1">
        <v>2587</v>
      </c>
      <c r="BP739" s="1">
        <v>2700</v>
      </c>
      <c r="BQ739" s="1">
        <v>2725</v>
      </c>
      <c r="BR739" s="1">
        <v>2751</v>
      </c>
      <c r="BS739" s="1">
        <v>2790</v>
      </c>
      <c r="BT739" s="1">
        <v>2827</v>
      </c>
      <c r="BU739" s="1">
        <v>28</v>
      </c>
      <c r="BV739" s="1" t="b">
        <v>0</v>
      </c>
    </row>
    <row r="740" spans="1:74" x14ac:dyDescent="0.2">
      <c r="A740" s="1">
        <f>IF(ISERROR(SEARCH(Lookup!B$3,All!G740)),A739,A739+1)</f>
        <v>739</v>
      </c>
      <c r="B740" s="1" t="s">
        <v>3305</v>
      </c>
      <c r="C740" s="1" t="s">
        <v>3306</v>
      </c>
      <c r="D740" s="1" t="s">
        <v>4234</v>
      </c>
      <c r="E740" s="1" t="s">
        <v>47</v>
      </c>
      <c r="F740" s="1" t="s">
        <v>322</v>
      </c>
      <c r="G740" s="1" t="s">
        <v>1133</v>
      </c>
      <c r="H740" s="1">
        <v>0</v>
      </c>
      <c r="I740" s="1">
        <v>0</v>
      </c>
      <c r="J740" s="1">
        <v>1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8182</v>
      </c>
      <c r="U740" s="1">
        <v>327</v>
      </c>
      <c r="V740" s="3">
        <v>0.74009999999999998</v>
      </c>
      <c r="W740" s="3">
        <v>0.61773699999999998</v>
      </c>
      <c r="X740" s="3">
        <v>0.22800000000000001</v>
      </c>
      <c r="Y740" s="3">
        <v>4.2999999999999997E-2</v>
      </c>
      <c r="Z740" s="1">
        <v>1</v>
      </c>
      <c r="AA740" s="1">
        <v>1</v>
      </c>
      <c r="AB740" s="1">
        <v>1</v>
      </c>
      <c r="AC740" s="1">
        <v>1</v>
      </c>
      <c r="AD740" s="1">
        <v>1</v>
      </c>
      <c r="AE740" s="1">
        <v>1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35</v>
      </c>
      <c r="AN740" s="3">
        <v>36.515276685000011</v>
      </c>
      <c r="AO740" s="3">
        <v>-1.5152766850000106</v>
      </c>
      <c r="AP740" s="1" t="s">
        <v>6925</v>
      </c>
      <c r="AQ740" s="1">
        <v>117</v>
      </c>
      <c r="AR740" s="1">
        <v>122</v>
      </c>
      <c r="AS740" s="1">
        <v>146</v>
      </c>
      <c r="AT740" s="1">
        <v>153</v>
      </c>
      <c r="AU740" s="1">
        <v>194</v>
      </c>
      <c r="AV740" s="1">
        <v>502</v>
      </c>
      <c r="AW740" s="1">
        <v>514</v>
      </c>
      <c r="AX740" s="1">
        <v>537</v>
      </c>
      <c r="AY740" s="1">
        <v>540</v>
      </c>
      <c r="AZ740" s="1">
        <v>744</v>
      </c>
      <c r="BA740" s="1">
        <v>848</v>
      </c>
      <c r="BB740" s="1">
        <v>883</v>
      </c>
      <c r="BC740" s="1">
        <v>969</v>
      </c>
      <c r="BD740" s="1">
        <v>1010</v>
      </c>
      <c r="BE740" s="1">
        <v>1329</v>
      </c>
      <c r="BF740" s="1">
        <v>1344</v>
      </c>
      <c r="BG740" s="1">
        <v>1403</v>
      </c>
      <c r="BH740" s="1">
        <v>1482</v>
      </c>
      <c r="BI740" s="1">
        <v>1491</v>
      </c>
      <c r="BJ740" s="1">
        <v>1561</v>
      </c>
      <c r="BK740" s="1">
        <v>1640</v>
      </c>
      <c r="BL740" s="1">
        <v>1703</v>
      </c>
      <c r="BM740" s="1">
        <v>1715</v>
      </c>
      <c r="BN740" s="1">
        <v>1833</v>
      </c>
      <c r="BO740" s="1">
        <v>1878</v>
      </c>
      <c r="BP740" s="1">
        <v>1882</v>
      </c>
      <c r="BQ740" s="1">
        <v>2124</v>
      </c>
      <c r="BR740" s="1">
        <v>2269</v>
      </c>
      <c r="BS740" s="1">
        <v>2629</v>
      </c>
      <c r="BT740" s="1">
        <v>2739</v>
      </c>
      <c r="BU740" s="1">
        <v>14</v>
      </c>
      <c r="BV740" s="1" t="b">
        <v>0</v>
      </c>
    </row>
    <row r="741" spans="1:74" x14ac:dyDescent="0.2">
      <c r="A741" s="1">
        <f>IF(ISERROR(SEARCH(Lookup!B$3,All!G741)),A740,A740+1)</f>
        <v>740</v>
      </c>
      <c r="B741" s="1" t="s">
        <v>3425</v>
      </c>
      <c r="C741" s="1" t="s">
        <v>4235</v>
      </c>
      <c r="D741" s="1" t="s">
        <v>4236</v>
      </c>
      <c r="E741" s="1" t="s">
        <v>101</v>
      </c>
      <c r="F741" s="1" t="s">
        <v>1134</v>
      </c>
      <c r="G741" s="1" t="s">
        <v>1135</v>
      </c>
      <c r="H741" s="1">
        <v>0</v>
      </c>
      <c r="I741" s="1">
        <v>0</v>
      </c>
      <c r="J741" s="1">
        <v>1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7448</v>
      </c>
      <c r="U741" s="1">
        <v>1422</v>
      </c>
      <c r="V741" s="3">
        <v>0.47399999999999998</v>
      </c>
      <c r="W741" s="3">
        <v>0.55203939999999996</v>
      </c>
      <c r="X741" s="3">
        <v>0.13100000000000001</v>
      </c>
      <c r="Y741" s="3">
        <v>3.7999999999999999E-2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1</v>
      </c>
      <c r="AI741" s="1">
        <v>1</v>
      </c>
      <c r="AJ741" s="1">
        <v>1</v>
      </c>
      <c r="AK741" s="1">
        <v>1</v>
      </c>
      <c r="AL741" s="1">
        <v>1</v>
      </c>
      <c r="AM741" s="1">
        <v>53</v>
      </c>
      <c r="AN741" s="3">
        <v>41.875202496999997</v>
      </c>
      <c r="AO741" s="3">
        <v>11.124797503000003</v>
      </c>
      <c r="AP741" s="1" t="s">
        <v>6925</v>
      </c>
      <c r="AQ741" s="1">
        <v>57</v>
      </c>
      <c r="AR741" s="1">
        <v>94</v>
      </c>
      <c r="AS741" s="1">
        <v>97</v>
      </c>
      <c r="AT741" s="1">
        <v>114</v>
      </c>
      <c r="AU741" s="1">
        <v>327</v>
      </c>
      <c r="AV741" s="1">
        <v>442</v>
      </c>
      <c r="AW741" s="1">
        <v>486</v>
      </c>
      <c r="AX741" s="1">
        <v>535</v>
      </c>
      <c r="AY741" s="1">
        <v>630</v>
      </c>
      <c r="AZ741" s="1">
        <v>707</v>
      </c>
      <c r="BA741" s="1">
        <v>830</v>
      </c>
      <c r="BB741" s="1">
        <v>856</v>
      </c>
      <c r="BC741" s="1">
        <v>914</v>
      </c>
      <c r="BD741" s="1">
        <v>937</v>
      </c>
      <c r="BE741" s="1">
        <v>951</v>
      </c>
      <c r="BF741" s="1">
        <v>957</v>
      </c>
      <c r="BG741" s="1">
        <v>984</v>
      </c>
      <c r="BH741" s="1">
        <v>1103</v>
      </c>
      <c r="BI741" s="1">
        <v>1155</v>
      </c>
      <c r="BJ741" s="1">
        <v>1354</v>
      </c>
      <c r="BK741" s="1">
        <v>1398</v>
      </c>
      <c r="BL741" s="1">
        <v>1402</v>
      </c>
      <c r="BM741" s="1">
        <v>1658</v>
      </c>
      <c r="BN741" s="1">
        <v>1745</v>
      </c>
      <c r="BO741" s="1">
        <v>1801</v>
      </c>
      <c r="BP741" s="1">
        <v>1836</v>
      </c>
      <c r="BQ741" s="1">
        <v>1898</v>
      </c>
      <c r="BR741" s="1">
        <v>2045</v>
      </c>
      <c r="BS741" s="1">
        <v>2122</v>
      </c>
      <c r="BT741" s="1">
        <v>2186</v>
      </c>
      <c r="BU741" s="1">
        <v>5</v>
      </c>
      <c r="BV741" s="1" t="b">
        <v>1</v>
      </c>
    </row>
    <row r="742" spans="1:74" x14ac:dyDescent="0.2">
      <c r="A742" s="1">
        <f>IF(ISERROR(SEARCH(Lookup!B$3,All!G742)),A741,A741+1)</f>
        <v>741</v>
      </c>
      <c r="B742" s="1" t="s">
        <v>3311</v>
      </c>
      <c r="C742" s="1" t="s">
        <v>3737</v>
      </c>
      <c r="D742" s="1" t="s">
        <v>4237</v>
      </c>
      <c r="E742" s="1" t="s">
        <v>64</v>
      </c>
      <c r="F742" s="1" t="s">
        <v>683</v>
      </c>
      <c r="G742" s="1" t="s">
        <v>1136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1</v>
      </c>
      <c r="R742" s="1">
        <v>0</v>
      </c>
      <c r="S742" s="1">
        <v>0</v>
      </c>
      <c r="T742" s="1">
        <v>7316</v>
      </c>
      <c r="U742" s="1">
        <v>1257</v>
      </c>
      <c r="V742" s="3">
        <v>0.9173</v>
      </c>
      <c r="W742" s="3">
        <v>0.33651550000000002</v>
      </c>
      <c r="X742" s="3">
        <v>0.125</v>
      </c>
      <c r="Y742" s="3">
        <v>0.02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1</v>
      </c>
      <c r="AJ742" s="1">
        <v>1</v>
      </c>
      <c r="AK742" s="1">
        <v>1</v>
      </c>
      <c r="AL742" s="1">
        <v>1</v>
      </c>
      <c r="AM742" s="1">
        <v>89</v>
      </c>
      <c r="AN742" s="3">
        <v>64.553077327500006</v>
      </c>
      <c r="AO742" s="3">
        <v>24.446922672499994</v>
      </c>
      <c r="AP742" s="1" t="s">
        <v>6927</v>
      </c>
      <c r="AQ742" s="1">
        <v>139</v>
      </c>
      <c r="AR742" s="1">
        <v>158</v>
      </c>
      <c r="AS742" s="1">
        <v>205</v>
      </c>
      <c r="AT742" s="1">
        <v>211</v>
      </c>
      <c r="AU742" s="1">
        <v>290</v>
      </c>
      <c r="AV742" s="1">
        <v>482</v>
      </c>
      <c r="AW742" s="1">
        <v>600</v>
      </c>
      <c r="AX742" s="1">
        <v>692</v>
      </c>
      <c r="AY742" s="1">
        <v>774</v>
      </c>
      <c r="AZ742" s="1">
        <v>904</v>
      </c>
      <c r="BA742" s="1">
        <v>918</v>
      </c>
      <c r="BB742" s="1">
        <v>967</v>
      </c>
      <c r="BC742" s="1">
        <v>983</v>
      </c>
      <c r="BD742" s="1">
        <v>1044</v>
      </c>
      <c r="BE742" s="1">
        <v>1051</v>
      </c>
      <c r="BF742" s="1">
        <v>1093</v>
      </c>
      <c r="BG742" s="1">
        <v>1240</v>
      </c>
      <c r="BH742" s="1">
        <v>1267</v>
      </c>
      <c r="BI742" s="1">
        <v>1307</v>
      </c>
      <c r="BJ742" s="1">
        <v>1550</v>
      </c>
      <c r="BK742" s="1">
        <v>1576</v>
      </c>
      <c r="BL742" s="1">
        <v>1687</v>
      </c>
      <c r="BM742" s="1">
        <v>1701</v>
      </c>
      <c r="BN742" s="1">
        <v>1748</v>
      </c>
      <c r="BO742" s="1">
        <v>1920</v>
      </c>
      <c r="BP742" s="1">
        <v>1951</v>
      </c>
      <c r="BQ742" s="1">
        <v>2021</v>
      </c>
      <c r="BR742" s="1">
        <v>2475</v>
      </c>
      <c r="BS742" s="1">
        <v>2670</v>
      </c>
      <c r="BT742" s="1">
        <v>2756</v>
      </c>
      <c r="BU742" s="1">
        <v>1</v>
      </c>
      <c r="BV742" s="1" t="b">
        <v>1</v>
      </c>
    </row>
    <row r="743" spans="1:74" x14ac:dyDescent="0.2">
      <c r="A743" s="1">
        <f>IF(ISERROR(SEARCH(Lookup!B$3,All!G743)),A742,A742+1)</f>
        <v>742</v>
      </c>
      <c r="B743" s="1" t="s">
        <v>3311</v>
      </c>
      <c r="C743" s="1" t="s">
        <v>3737</v>
      </c>
      <c r="D743" s="1" t="s">
        <v>4238</v>
      </c>
      <c r="E743" s="1" t="s">
        <v>64</v>
      </c>
      <c r="F743" s="1" t="s">
        <v>683</v>
      </c>
      <c r="G743" s="1" t="s">
        <v>1137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1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7316</v>
      </c>
      <c r="U743" s="1">
        <v>393</v>
      </c>
      <c r="V743" s="3">
        <v>0.88800000000000001</v>
      </c>
      <c r="W743" s="3">
        <v>0.51399490000000003</v>
      </c>
      <c r="X743" s="3">
        <v>0.27200000000000002</v>
      </c>
      <c r="Y743" s="3">
        <v>1.4999999999999999E-2</v>
      </c>
      <c r="Z743" s="1">
        <v>1</v>
      </c>
      <c r="AA743" s="1">
        <v>1</v>
      </c>
      <c r="AB743" s="1">
        <v>1</v>
      </c>
      <c r="AC743" s="1">
        <v>1</v>
      </c>
      <c r="AD743" s="1">
        <v>1</v>
      </c>
      <c r="AE743" s="1">
        <v>1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21</v>
      </c>
      <c r="AN743" s="3">
        <v>44.8119105245</v>
      </c>
      <c r="AO743" s="3">
        <v>-23.8119105245</v>
      </c>
      <c r="AP743" s="1" t="s">
        <v>6926</v>
      </c>
      <c r="AQ743" s="1">
        <v>78</v>
      </c>
      <c r="AR743" s="1">
        <v>173</v>
      </c>
      <c r="AS743" s="1">
        <v>183</v>
      </c>
      <c r="AT743" s="1">
        <v>248</v>
      </c>
      <c r="AU743" s="1">
        <v>254</v>
      </c>
      <c r="AV743" s="1">
        <v>336</v>
      </c>
      <c r="AW743" s="1">
        <v>426</v>
      </c>
      <c r="AX743" s="1">
        <v>506</v>
      </c>
      <c r="AY743" s="1">
        <v>590</v>
      </c>
      <c r="AZ743" s="1">
        <v>633</v>
      </c>
      <c r="BA743" s="1">
        <v>769</v>
      </c>
      <c r="BB743" s="1">
        <v>943</v>
      </c>
      <c r="BC743" s="1">
        <v>979</v>
      </c>
      <c r="BD743" s="1">
        <v>981</v>
      </c>
      <c r="BE743" s="1">
        <v>1064</v>
      </c>
      <c r="BF743" s="1">
        <v>1140</v>
      </c>
      <c r="BG743" s="1">
        <v>1194</v>
      </c>
      <c r="BH743" s="1">
        <v>1263</v>
      </c>
      <c r="BI743" s="1">
        <v>1283</v>
      </c>
      <c r="BJ743" s="1">
        <v>1314</v>
      </c>
      <c r="BK743" s="1">
        <v>1338</v>
      </c>
      <c r="BL743" s="1">
        <v>1551</v>
      </c>
      <c r="BM743" s="1">
        <v>1591</v>
      </c>
      <c r="BN743" s="1">
        <v>1641</v>
      </c>
      <c r="BO743" s="1">
        <v>1662</v>
      </c>
      <c r="BP743" s="1">
        <v>1841</v>
      </c>
      <c r="BQ743" s="1">
        <v>1870</v>
      </c>
      <c r="BR743" s="1">
        <v>2211</v>
      </c>
      <c r="BS743" s="1">
        <v>2265</v>
      </c>
      <c r="BT743" s="1">
        <v>2470</v>
      </c>
      <c r="BU743" s="1">
        <v>29</v>
      </c>
      <c r="BV743" s="1" t="b">
        <v>0</v>
      </c>
    </row>
    <row r="744" spans="1:74" x14ac:dyDescent="0.2">
      <c r="A744" s="1">
        <f>IF(ISERROR(SEARCH(Lookup!B$3,All!G744)),A743,A743+1)</f>
        <v>743</v>
      </c>
      <c r="B744" s="1" t="s">
        <v>3333</v>
      </c>
      <c r="C744" s="1" t="s">
        <v>4239</v>
      </c>
      <c r="D744" s="1" t="s">
        <v>4240</v>
      </c>
      <c r="E744" s="1" t="s">
        <v>196</v>
      </c>
      <c r="F744" s="1" t="s">
        <v>1138</v>
      </c>
      <c r="G744" s="1" t="s">
        <v>1139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1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7316</v>
      </c>
      <c r="U744" s="1">
        <v>439</v>
      </c>
      <c r="V744" s="3">
        <v>0.84279999999999999</v>
      </c>
      <c r="W744" s="3">
        <v>0.33485199999999998</v>
      </c>
      <c r="X744" s="3">
        <v>0.13400000000000001</v>
      </c>
      <c r="Y744" s="3">
        <v>8.9999999999999993E-3</v>
      </c>
      <c r="Z744" s="1">
        <v>1</v>
      </c>
      <c r="AA744" s="1">
        <v>1</v>
      </c>
      <c r="AB744" s="1">
        <v>1</v>
      </c>
      <c r="AC744" s="1">
        <v>1</v>
      </c>
      <c r="AD744" s="1">
        <v>1</v>
      </c>
      <c r="AE744" s="1">
        <v>1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76</v>
      </c>
      <c r="AN744" s="3">
        <v>63.355540260000005</v>
      </c>
      <c r="AO744" s="3">
        <v>12.644459739999995</v>
      </c>
      <c r="AP744" s="1" t="s">
        <v>6925</v>
      </c>
      <c r="AQ744" s="1">
        <v>103</v>
      </c>
      <c r="AR744" s="1">
        <v>179</v>
      </c>
      <c r="AS744" s="1">
        <v>401</v>
      </c>
      <c r="AT744" s="1">
        <v>546</v>
      </c>
      <c r="AU744" s="1">
        <v>596</v>
      </c>
      <c r="AV744" s="1">
        <v>629</v>
      </c>
      <c r="AW744" s="1">
        <v>852</v>
      </c>
      <c r="AX744" s="1">
        <v>901</v>
      </c>
      <c r="AY744" s="1">
        <v>906</v>
      </c>
      <c r="AZ744" s="1">
        <v>907</v>
      </c>
      <c r="BA744" s="1">
        <v>919</v>
      </c>
      <c r="BB744" s="1">
        <v>921</v>
      </c>
      <c r="BC744" s="1">
        <v>961</v>
      </c>
      <c r="BD744" s="1">
        <v>970</v>
      </c>
      <c r="BE744" s="1">
        <v>996</v>
      </c>
      <c r="BF744" s="1">
        <v>1039</v>
      </c>
      <c r="BG744" s="1">
        <v>1040</v>
      </c>
      <c r="BH744" s="1">
        <v>1087</v>
      </c>
      <c r="BI744" s="1">
        <v>1088</v>
      </c>
      <c r="BJ744" s="1">
        <v>1145</v>
      </c>
      <c r="BK744" s="1">
        <v>1404</v>
      </c>
      <c r="BL744" s="1">
        <v>1565</v>
      </c>
      <c r="BM744" s="1">
        <v>1569</v>
      </c>
      <c r="BN744" s="1">
        <v>1635</v>
      </c>
      <c r="BO744" s="1">
        <v>1652</v>
      </c>
      <c r="BP744" s="1">
        <v>1653</v>
      </c>
      <c r="BQ744" s="1">
        <v>1891</v>
      </c>
      <c r="BR744" s="1">
        <v>2067</v>
      </c>
      <c r="BS744" s="1">
        <v>2409</v>
      </c>
      <c r="BT744" s="1">
        <v>2445</v>
      </c>
      <c r="BU744" s="1">
        <v>16</v>
      </c>
      <c r="BV744" s="1" t="b">
        <v>0</v>
      </c>
    </row>
    <row r="745" spans="1:74" x14ac:dyDescent="0.2">
      <c r="A745" s="1">
        <f>IF(ISERROR(SEARCH(Lookup!B$3,All!G745)),A744,A744+1)</f>
        <v>744</v>
      </c>
      <c r="B745" s="1" t="s">
        <v>3719</v>
      </c>
      <c r="C745" s="1" t="s">
        <v>3720</v>
      </c>
      <c r="D745" s="1" t="s">
        <v>4241</v>
      </c>
      <c r="E745" s="1" t="s">
        <v>256</v>
      </c>
      <c r="F745" s="1" t="s">
        <v>667</v>
      </c>
      <c r="G745" s="1" t="s">
        <v>1140</v>
      </c>
      <c r="H745" s="1">
        <v>0</v>
      </c>
      <c r="I745" s="1">
        <v>0</v>
      </c>
      <c r="J745" s="1">
        <v>1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7326</v>
      </c>
      <c r="U745" s="1">
        <v>894</v>
      </c>
      <c r="V745" s="3">
        <v>0.77959999999999996</v>
      </c>
      <c r="W745" s="3">
        <v>0.68456379999999994</v>
      </c>
      <c r="X745" s="3">
        <v>0.20699999999999999</v>
      </c>
      <c r="Y745" s="3">
        <v>3.6999999999999998E-2</v>
      </c>
      <c r="Z745" s="1">
        <v>1</v>
      </c>
      <c r="AA745" s="1">
        <v>1</v>
      </c>
      <c r="AB745" s="1">
        <v>1</v>
      </c>
      <c r="AC745" s="1">
        <v>1</v>
      </c>
      <c r="AD745" s="1">
        <v>1</v>
      </c>
      <c r="AE745" s="1">
        <v>1</v>
      </c>
      <c r="AF745" s="1">
        <v>1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12</v>
      </c>
      <c r="AN745" s="3">
        <v>32.262652919000004</v>
      </c>
      <c r="AO745" s="3">
        <v>-20.262652919000004</v>
      </c>
      <c r="AP745" s="1" t="s">
        <v>6926</v>
      </c>
      <c r="AQ745" s="1">
        <v>122</v>
      </c>
      <c r="AR745" s="1">
        <v>194</v>
      </c>
      <c r="AS745" s="1">
        <v>466</v>
      </c>
      <c r="AT745" s="1">
        <v>474</v>
      </c>
      <c r="AU745" s="1">
        <v>514</v>
      </c>
      <c r="AV745" s="1">
        <v>537</v>
      </c>
      <c r="AW745" s="1">
        <v>540</v>
      </c>
      <c r="AX745" s="1">
        <v>582</v>
      </c>
      <c r="AY745" s="1">
        <v>739</v>
      </c>
      <c r="AZ745" s="1">
        <v>770</v>
      </c>
      <c r="BA745" s="1">
        <v>773</v>
      </c>
      <c r="BB745" s="1">
        <v>848</v>
      </c>
      <c r="BC745" s="1">
        <v>883</v>
      </c>
      <c r="BD745" s="1">
        <v>888</v>
      </c>
      <c r="BE745" s="1">
        <v>969</v>
      </c>
      <c r="BF745" s="1">
        <v>1010</v>
      </c>
      <c r="BG745" s="1">
        <v>1329</v>
      </c>
      <c r="BH745" s="1">
        <v>1482</v>
      </c>
      <c r="BI745" s="1">
        <v>1561</v>
      </c>
      <c r="BJ745" s="1">
        <v>1640</v>
      </c>
      <c r="BK745" s="1">
        <v>1683</v>
      </c>
      <c r="BL745" s="1">
        <v>1833</v>
      </c>
      <c r="BM745" s="1">
        <v>1986</v>
      </c>
      <c r="BN745" s="1">
        <v>2124</v>
      </c>
      <c r="BO745" s="1">
        <v>2269</v>
      </c>
      <c r="BP745" s="1">
        <v>2270</v>
      </c>
      <c r="BQ745" s="1">
        <v>2341</v>
      </c>
      <c r="BR745" s="1">
        <v>2629</v>
      </c>
      <c r="BS745" s="1">
        <v>2739</v>
      </c>
      <c r="BT745" s="1">
        <v>2815</v>
      </c>
      <c r="BU745" s="1">
        <v>24</v>
      </c>
      <c r="BV745" s="1" t="b">
        <v>0</v>
      </c>
    </row>
    <row r="746" spans="1:74" x14ac:dyDescent="0.2">
      <c r="A746" s="1">
        <f>IF(ISERROR(SEARCH(Lookup!B$3,All!G746)),A745,A745+1)</f>
        <v>745</v>
      </c>
      <c r="B746" s="1" t="s">
        <v>3425</v>
      </c>
      <c r="C746" s="1" t="s">
        <v>4242</v>
      </c>
      <c r="D746" s="1" t="s">
        <v>4243</v>
      </c>
      <c r="E746" s="1" t="s">
        <v>101</v>
      </c>
      <c r="F746" s="1" t="s">
        <v>1141</v>
      </c>
      <c r="G746" s="1" t="s">
        <v>1142</v>
      </c>
      <c r="H746" s="1">
        <v>0</v>
      </c>
      <c r="I746" s="1">
        <v>0</v>
      </c>
      <c r="J746" s="1">
        <v>0</v>
      </c>
      <c r="K746" s="1">
        <v>0</v>
      </c>
      <c r="L746" s="1">
        <v>1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7350</v>
      </c>
      <c r="U746" s="1">
        <v>483</v>
      </c>
      <c r="V746" s="3">
        <v>0.9627</v>
      </c>
      <c r="W746" s="3">
        <v>0.17184260000000001</v>
      </c>
      <c r="X746" s="3">
        <v>0.124</v>
      </c>
      <c r="Y746" s="3">
        <v>0</v>
      </c>
      <c r="Z746" s="1">
        <v>1</v>
      </c>
      <c r="AA746" s="1">
        <v>1</v>
      </c>
      <c r="AB746" s="1">
        <v>1</v>
      </c>
      <c r="AC746" s="1">
        <v>1</v>
      </c>
      <c r="AD746" s="1">
        <v>1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99</v>
      </c>
      <c r="AN746" s="3">
        <v>78.158317412999992</v>
      </c>
      <c r="AO746" s="3">
        <v>20.841682587000008</v>
      </c>
      <c r="AP746" s="1" t="s">
        <v>6927</v>
      </c>
      <c r="AQ746" s="1">
        <v>249</v>
      </c>
      <c r="AR746" s="1">
        <v>588</v>
      </c>
      <c r="AS746" s="1">
        <v>667</v>
      </c>
      <c r="AT746" s="1">
        <v>711</v>
      </c>
      <c r="AU746" s="1">
        <v>1176</v>
      </c>
      <c r="AV746" s="1">
        <v>1189</v>
      </c>
      <c r="AW746" s="1">
        <v>1268</v>
      </c>
      <c r="AX746" s="1">
        <v>1294</v>
      </c>
      <c r="AY746" s="1">
        <v>1351</v>
      </c>
      <c r="AZ746" s="1">
        <v>1412</v>
      </c>
      <c r="BA746" s="1">
        <v>1463</v>
      </c>
      <c r="BB746" s="1">
        <v>1478</v>
      </c>
      <c r="BC746" s="1">
        <v>1483</v>
      </c>
      <c r="BD746" s="1">
        <v>1488</v>
      </c>
      <c r="BE746" s="1">
        <v>1544</v>
      </c>
      <c r="BF746" s="1">
        <v>1789</v>
      </c>
      <c r="BG746" s="1">
        <v>1885</v>
      </c>
      <c r="BH746" s="1">
        <v>2024</v>
      </c>
      <c r="BI746" s="1">
        <v>2077</v>
      </c>
      <c r="BJ746" s="1">
        <v>2171</v>
      </c>
      <c r="BK746" s="1">
        <v>2253</v>
      </c>
      <c r="BL746" s="1">
        <v>2254</v>
      </c>
      <c r="BM746" s="1">
        <v>2338</v>
      </c>
      <c r="BN746" s="1">
        <v>2352</v>
      </c>
      <c r="BO746" s="1">
        <v>2406</v>
      </c>
      <c r="BP746" s="1">
        <v>2431</v>
      </c>
      <c r="BQ746" s="1">
        <v>2525</v>
      </c>
      <c r="BR746" s="1">
        <v>2531</v>
      </c>
      <c r="BS746" s="1">
        <v>2567</v>
      </c>
      <c r="BT746" s="1">
        <v>2612</v>
      </c>
      <c r="BU746" s="1">
        <v>1</v>
      </c>
      <c r="BV746" s="1" t="b">
        <v>1</v>
      </c>
    </row>
    <row r="747" spans="1:74" x14ac:dyDescent="0.2">
      <c r="A747" s="1">
        <f>IF(ISERROR(SEARCH(Lookup!B$3,All!G747)),A746,A746+1)</f>
        <v>746</v>
      </c>
      <c r="B747" s="1" t="s">
        <v>3416</v>
      </c>
      <c r="C747" s="1" t="s">
        <v>4202</v>
      </c>
      <c r="D747" s="1" t="s">
        <v>4244</v>
      </c>
      <c r="E747" s="1" t="s">
        <v>50</v>
      </c>
      <c r="F747" s="1" t="s">
        <v>1103</v>
      </c>
      <c r="G747" s="1" t="s">
        <v>1142</v>
      </c>
      <c r="H747" s="1">
        <v>0</v>
      </c>
      <c r="I747" s="1">
        <v>0</v>
      </c>
      <c r="J747" s="1">
        <v>0</v>
      </c>
      <c r="K747" s="1">
        <v>1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7840</v>
      </c>
      <c r="U747" s="1">
        <v>293</v>
      </c>
      <c r="V747" s="3">
        <v>0.2833</v>
      </c>
      <c r="W747" s="3">
        <v>0.83959039999999996</v>
      </c>
      <c r="X747" s="3">
        <v>0.152</v>
      </c>
      <c r="Y747" s="3">
        <v>6.2E-2</v>
      </c>
      <c r="Z747" s="1">
        <v>1</v>
      </c>
      <c r="AA747" s="1">
        <v>1</v>
      </c>
      <c r="AB747" s="1">
        <v>1</v>
      </c>
      <c r="AC747" s="1">
        <v>1</v>
      </c>
      <c r="AD747" s="1">
        <v>1</v>
      </c>
      <c r="AE747" s="1">
        <v>1</v>
      </c>
      <c r="AF747" s="1">
        <v>1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6</v>
      </c>
      <c r="AN747" s="3">
        <v>15.991329252000009</v>
      </c>
      <c r="AO747" s="3">
        <v>-9.9913292520000088</v>
      </c>
      <c r="AP747" s="1" t="s">
        <v>6925</v>
      </c>
      <c r="AQ747" s="1">
        <v>56</v>
      </c>
      <c r="AR747" s="1">
        <v>154</v>
      </c>
      <c r="AS747" s="1">
        <v>187</v>
      </c>
      <c r="AT747" s="1">
        <v>375</v>
      </c>
      <c r="AU747" s="1">
        <v>377</v>
      </c>
      <c r="AV747" s="1">
        <v>381</v>
      </c>
      <c r="AW747" s="1">
        <v>403</v>
      </c>
      <c r="AX747" s="1">
        <v>434</v>
      </c>
      <c r="AY747" s="1">
        <v>494</v>
      </c>
      <c r="AZ747" s="1">
        <v>513</v>
      </c>
      <c r="BA747" s="1">
        <v>624</v>
      </c>
      <c r="BB747" s="1">
        <v>714</v>
      </c>
      <c r="BC747" s="1">
        <v>773</v>
      </c>
      <c r="BD747" s="1">
        <v>888</v>
      </c>
      <c r="BE747" s="1">
        <v>1072</v>
      </c>
      <c r="BF747" s="1">
        <v>1350</v>
      </c>
      <c r="BG747" s="1">
        <v>1452</v>
      </c>
      <c r="BH747" s="1">
        <v>1582</v>
      </c>
      <c r="BI747" s="1">
        <v>2033</v>
      </c>
      <c r="BJ747" s="1">
        <v>2035</v>
      </c>
      <c r="BK747" s="1">
        <v>2094</v>
      </c>
      <c r="BL747" s="1">
        <v>2205</v>
      </c>
      <c r="BM747" s="1">
        <v>2232</v>
      </c>
      <c r="BN747" s="1">
        <v>2242</v>
      </c>
      <c r="BO747" s="1">
        <v>2644</v>
      </c>
      <c r="BP747" s="1">
        <v>2713</v>
      </c>
      <c r="BQ747" s="1">
        <v>2733</v>
      </c>
      <c r="BR747" s="1">
        <v>2734</v>
      </c>
      <c r="BS747" s="1">
        <v>2735</v>
      </c>
      <c r="BT747" s="1">
        <v>2794</v>
      </c>
      <c r="BU747" s="1">
        <v>29</v>
      </c>
      <c r="BV747" s="1" t="b">
        <v>0</v>
      </c>
    </row>
    <row r="748" spans="1:74" x14ac:dyDescent="0.2">
      <c r="A748" s="1">
        <f>IF(ISERROR(SEARCH(Lookup!B$3,All!G748)),A747,A747+1)</f>
        <v>747</v>
      </c>
      <c r="B748" s="1" t="s">
        <v>3305</v>
      </c>
      <c r="C748" s="1" t="s">
        <v>3629</v>
      </c>
      <c r="D748" s="1" t="s">
        <v>4245</v>
      </c>
      <c r="E748" s="1" t="s">
        <v>47</v>
      </c>
      <c r="F748" s="1" t="s">
        <v>67</v>
      </c>
      <c r="G748" s="1" t="s">
        <v>1143</v>
      </c>
      <c r="H748" s="1">
        <v>0</v>
      </c>
      <c r="I748" s="1">
        <v>0</v>
      </c>
      <c r="J748" s="1">
        <v>1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8277</v>
      </c>
      <c r="U748" s="1">
        <v>859</v>
      </c>
      <c r="V748" s="3">
        <v>0.91149999999999998</v>
      </c>
      <c r="W748" s="3">
        <v>0.1199069</v>
      </c>
      <c r="X748" s="3">
        <v>0.115</v>
      </c>
      <c r="Y748" s="3">
        <v>1.0999999999999999E-2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1</v>
      </c>
      <c r="AH748" s="1">
        <v>1</v>
      </c>
      <c r="AI748" s="1">
        <v>0</v>
      </c>
      <c r="AJ748" s="1">
        <v>0</v>
      </c>
      <c r="AK748" s="1">
        <v>0</v>
      </c>
      <c r="AL748" s="1">
        <v>0</v>
      </c>
      <c r="AM748" s="1">
        <v>88</v>
      </c>
      <c r="AN748" s="3">
        <v>82.15877958450001</v>
      </c>
      <c r="AO748" s="3">
        <v>5.8412204154999898</v>
      </c>
      <c r="AP748" s="1" t="s">
        <v>6925</v>
      </c>
      <c r="AQ748" s="1">
        <v>43</v>
      </c>
      <c r="AR748" s="1">
        <v>182</v>
      </c>
      <c r="AS748" s="1">
        <v>321</v>
      </c>
      <c r="AT748" s="1">
        <v>504</v>
      </c>
      <c r="AU748" s="1">
        <v>553</v>
      </c>
      <c r="AV748" s="1">
        <v>635</v>
      </c>
      <c r="AW748" s="1">
        <v>639</v>
      </c>
      <c r="AX748" s="1">
        <v>896</v>
      </c>
      <c r="AY748" s="1">
        <v>1312</v>
      </c>
      <c r="AZ748" s="1">
        <v>1319</v>
      </c>
      <c r="BA748" s="1">
        <v>1321</v>
      </c>
      <c r="BB748" s="1">
        <v>1387</v>
      </c>
      <c r="BC748" s="1">
        <v>1418</v>
      </c>
      <c r="BD748" s="1">
        <v>1531</v>
      </c>
      <c r="BE748" s="1">
        <v>1678</v>
      </c>
      <c r="BF748" s="1">
        <v>1767</v>
      </c>
      <c r="BG748" s="1">
        <v>1886</v>
      </c>
      <c r="BH748" s="1">
        <v>1983</v>
      </c>
      <c r="BI748" s="1">
        <v>1993</v>
      </c>
      <c r="BJ748" s="1">
        <v>2089</v>
      </c>
      <c r="BK748" s="1">
        <v>2158</v>
      </c>
      <c r="BL748" s="1">
        <v>2170</v>
      </c>
      <c r="BM748" s="1">
        <v>2174</v>
      </c>
      <c r="BN748" s="1">
        <v>2178</v>
      </c>
      <c r="BO748" s="1">
        <v>2240</v>
      </c>
      <c r="BP748" s="1">
        <v>2334</v>
      </c>
      <c r="BQ748" s="1">
        <v>2394</v>
      </c>
      <c r="BR748" s="1">
        <v>2469</v>
      </c>
      <c r="BS748" s="1">
        <v>2515</v>
      </c>
      <c r="BT748" s="1">
        <v>2519</v>
      </c>
      <c r="BU748" s="1">
        <v>15</v>
      </c>
      <c r="BV748" s="1" t="b">
        <v>0</v>
      </c>
    </row>
    <row r="749" spans="1:74" x14ac:dyDescent="0.2">
      <c r="A749" s="1">
        <f>IF(ISERROR(SEARCH(Lookup!B$3,All!G749)),A748,A748+1)</f>
        <v>748</v>
      </c>
      <c r="B749" s="1" t="s">
        <v>3442</v>
      </c>
      <c r="C749" s="1" t="s">
        <v>3772</v>
      </c>
      <c r="D749" s="1" t="s">
        <v>4246</v>
      </c>
      <c r="E749" s="1" t="s">
        <v>78</v>
      </c>
      <c r="F749" s="1" t="s">
        <v>713</v>
      </c>
      <c r="G749" s="1" t="s">
        <v>1144</v>
      </c>
      <c r="H749" s="1">
        <v>0</v>
      </c>
      <c r="I749" s="1">
        <v>0</v>
      </c>
      <c r="J749" s="1">
        <v>0</v>
      </c>
      <c r="K749" s="1">
        <v>1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7714</v>
      </c>
      <c r="U749" s="1">
        <v>1377</v>
      </c>
      <c r="V749" s="3">
        <v>0.75090000000000001</v>
      </c>
      <c r="W749" s="3">
        <v>0.24909220000000001</v>
      </c>
      <c r="X749" s="3">
        <v>0.129</v>
      </c>
      <c r="Y749" s="3">
        <v>7.0000000000000001E-3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1</v>
      </c>
      <c r="AJ749" s="1">
        <v>1</v>
      </c>
      <c r="AK749" s="1">
        <v>1</v>
      </c>
      <c r="AL749" s="1">
        <v>1</v>
      </c>
      <c r="AM749" s="1">
        <v>73</v>
      </c>
      <c r="AN749" s="3">
        <v>69.302241860999999</v>
      </c>
      <c r="AO749" s="3">
        <v>3.6977581390000012</v>
      </c>
      <c r="AP749" s="1" t="s">
        <v>6925</v>
      </c>
      <c r="AQ749" s="1">
        <v>28</v>
      </c>
      <c r="AR749" s="1">
        <v>108</v>
      </c>
      <c r="AS749" s="1">
        <v>114</v>
      </c>
      <c r="AT749" s="1">
        <v>127</v>
      </c>
      <c r="AU749" s="1">
        <v>225</v>
      </c>
      <c r="AV749" s="1">
        <v>328</v>
      </c>
      <c r="AW749" s="1">
        <v>384</v>
      </c>
      <c r="AX749" s="1">
        <v>548</v>
      </c>
      <c r="AY749" s="1">
        <v>554</v>
      </c>
      <c r="AZ749" s="1">
        <v>574</v>
      </c>
      <c r="BA749" s="1">
        <v>594</v>
      </c>
      <c r="BB749" s="1">
        <v>637</v>
      </c>
      <c r="BC749" s="1">
        <v>766</v>
      </c>
      <c r="BD749" s="1">
        <v>864</v>
      </c>
      <c r="BE749" s="1">
        <v>898</v>
      </c>
      <c r="BF749" s="1">
        <v>913</v>
      </c>
      <c r="BG749" s="1">
        <v>923</v>
      </c>
      <c r="BH749" s="1">
        <v>1186</v>
      </c>
      <c r="BI749" s="1">
        <v>1405</v>
      </c>
      <c r="BJ749" s="1">
        <v>1487</v>
      </c>
      <c r="BK749" s="1">
        <v>1493</v>
      </c>
      <c r="BL749" s="1">
        <v>1606</v>
      </c>
      <c r="BM749" s="1">
        <v>1647</v>
      </c>
      <c r="BN749" s="1">
        <v>1898</v>
      </c>
      <c r="BO749" s="1">
        <v>1940</v>
      </c>
      <c r="BP749" s="1">
        <v>1949</v>
      </c>
      <c r="BQ749" s="1">
        <v>2076</v>
      </c>
      <c r="BR749" s="1">
        <v>2104</v>
      </c>
      <c r="BS749" s="1">
        <v>2190</v>
      </c>
      <c r="BT749" s="1">
        <v>2194</v>
      </c>
      <c r="BU749" s="1">
        <v>6</v>
      </c>
      <c r="BV749" s="1" t="b">
        <v>1</v>
      </c>
    </row>
    <row r="750" spans="1:74" x14ac:dyDescent="0.2">
      <c r="A750" s="1">
        <f>IF(ISERROR(SEARCH(Lookup!B$3,All!G750)),A749,A749+1)</f>
        <v>749</v>
      </c>
      <c r="B750" s="1" t="s">
        <v>3320</v>
      </c>
      <c r="C750" s="1" t="s">
        <v>4247</v>
      </c>
      <c r="D750" s="1" t="s">
        <v>4248</v>
      </c>
      <c r="E750" s="1" t="s">
        <v>236</v>
      </c>
      <c r="F750" s="1" t="s">
        <v>1145</v>
      </c>
      <c r="G750" s="1" t="s">
        <v>1146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1</v>
      </c>
      <c r="S750" s="1">
        <v>0</v>
      </c>
      <c r="T750" s="1">
        <v>7316</v>
      </c>
      <c r="U750" s="1">
        <v>377</v>
      </c>
      <c r="V750" s="3">
        <v>0.89390000000000003</v>
      </c>
      <c r="W750" s="3">
        <v>0.75634520000000005</v>
      </c>
      <c r="X750" s="3">
        <v>0.191</v>
      </c>
      <c r="Y750" s="3">
        <v>0</v>
      </c>
      <c r="Z750" s="1">
        <v>1</v>
      </c>
      <c r="AA750" s="1">
        <v>1</v>
      </c>
      <c r="AB750" s="1">
        <v>1</v>
      </c>
      <c r="AC750" s="1">
        <v>1</v>
      </c>
      <c r="AD750" s="1">
        <v>1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9</v>
      </c>
      <c r="AN750" s="3">
        <v>27.982020626000001</v>
      </c>
      <c r="AO750" s="3">
        <v>-18.982020626000001</v>
      </c>
      <c r="AP750" s="1" t="s">
        <v>6926</v>
      </c>
      <c r="AQ750" s="1">
        <v>16</v>
      </c>
      <c r="AR750" s="1">
        <v>221</v>
      </c>
      <c r="AS750" s="1">
        <v>396</v>
      </c>
      <c r="AT750" s="1">
        <v>528</v>
      </c>
      <c r="AU750" s="1">
        <v>547</v>
      </c>
      <c r="AV750" s="1">
        <v>607</v>
      </c>
      <c r="AW750" s="1">
        <v>724</v>
      </c>
      <c r="AX750" s="1">
        <v>789</v>
      </c>
      <c r="AY750" s="1">
        <v>820</v>
      </c>
      <c r="AZ750" s="1">
        <v>948</v>
      </c>
      <c r="BA750" s="1">
        <v>972</v>
      </c>
      <c r="BB750" s="1">
        <v>992</v>
      </c>
      <c r="BC750" s="1">
        <v>1019</v>
      </c>
      <c r="BD750" s="1">
        <v>1061</v>
      </c>
      <c r="BE750" s="1">
        <v>1083</v>
      </c>
      <c r="BF750" s="1">
        <v>1111</v>
      </c>
      <c r="BG750" s="1">
        <v>1113</v>
      </c>
      <c r="BH750" s="1">
        <v>1282</v>
      </c>
      <c r="BI750" s="1">
        <v>1364</v>
      </c>
      <c r="BJ750" s="1">
        <v>1530</v>
      </c>
      <c r="BK750" s="1">
        <v>1578</v>
      </c>
      <c r="BL750" s="1">
        <v>1593</v>
      </c>
      <c r="BM750" s="1">
        <v>1599</v>
      </c>
      <c r="BN750" s="1">
        <v>1741</v>
      </c>
      <c r="BO750" s="1">
        <v>1787</v>
      </c>
      <c r="BP750" s="1">
        <v>1845</v>
      </c>
      <c r="BQ750" s="1">
        <v>1877</v>
      </c>
      <c r="BR750" s="1">
        <v>1911</v>
      </c>
      <c r="BS750" s="1">
        <v>2030</v>
      </c>
      <c r="BT750" s="1">
        <v>2691</v>
      </c>
      <c r="BU750" s="1">
        <v>31</v>
      </c>
      <c r="BV750" s="1" t="b">
        <v>0</v>
      </c>
    </row>
    <row r="751" spans="1:74" x14ac:dyDescent="0.2">
      <c r="A751" s="1">
        <f>IF(ISERROR(SEARCH(Lookup!B$3,All!G751)),A750,A750+1)</f>
        <v>750</v>
      </c>
      <c r="B751" s="1" t="s">
        <v>3320</v>
      </c>
      <c r="C751" s="1" t="s">
        <v>4247</v>
      </c>
      <c r="D751" s="1" t="s">
        <v>4249</v>
      </c>
      <c r="E751" s="1" t="s">
        <v>236</v>
      </c>
      <c r="F751" s="1" t="s">
        <v>1145</v>
      </c>
      <c r="G751" s="1" t="s">
        <v>1147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1</v>
      </c>
      <c r="S751" s="1">
        <v>0</v>
      </c>
      <c r="T751" s="1">
        <v>7316</v>
      </c>
      <c r="U751" s="1">
        <v>361</v>
      </c>
      <c r="V751" s="3">
        <v>0.94740000000000002</v>
      </c>
      <c r="W751" s="3">
        <v>0.54696129999999998</v>
      </c>
      <c r="X751" s="3">
        <v>0.16500000000000001</v>
      </c>
      <c r="Y751" s="3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1</v>
      </c>
      <c r="AJ751" s="1">
        <v>1</v>
      </c>
      <c r="AK751" s="1">
        <v>1</v>
      </c>
      <c r="AL751" s="1">
        <v>1</v>
      </c>
      <c r="AM751" s="1">
        <v>44</v>
      </c>
      <c r="AN751" s="3">
        <v>46.372035156500004</v>
      </c>
      <c r="AO751" s="3">
        <v>-2.3720351565000044</v>
      </c>
      <c r="AP751" s="1" t="s">
        <v>6925</v>
      </c>
      <c r="AQ751" s="1">
        <v>19</v>
      </c>
      <c r="AR751" s="1">
        <v>58</v>
      </c>
      <c r="AS751" s="1">
        <v>106</v>
      </c>
      <c r="AT751" s="1">
        <v>161</v>
      </c>
      <c r="AU751" s="1">
        <v>203</v>
      </c>
      <c r="AV751" s="1">
        <v>271</v>
      </c>
      <c r="AW751" s="1">
        <v>279</v>
      </c>
      <c r="AX751" s="1">
        <v>296</v>
      </c>
      <c r="AY751" s="1">
        <v>395</v>
      </c>
      <c r="AZ751" s="1">
        <v>450</v>
      </c>
      <c r="BA751" s="1">
        <v>529</v>
      </c>
      <c r="BB751" s="1">
        <v>725</v>
      </c>
      <c r="BC751" s="1">
        <v>751</v>
      </c>
      <c r="BD751" s="1">
        <v>765</v>
      </c>
      <c r="BE751" s="1">
        <v>826</v>
      </c>
      <c r="BF751" s="1">
        <v>1011</v>
      </c>
      <c r="BG751" s="1">
        <v>1043</v>
      </c>
      <c r="BH751" s="1">
        <v>1082</v>
      </c>
      <c r="BI751" s="1">
        <v>1095</v>
      </c>
      <c r="BJ751" s="1">
        <v>1114</v>
      </c>
      <c r="BK751" s="1">
        <v>1499</v>
      </c>
      <c r="BL751" s="1">
        <v>1535</v>
      </c>
      <c r="BM751" s="1">
        <v>1598</v>
      </c>
      <c r="BN751" s="1">
        <v>1694</v>
      </c>
      <c r="BO751" s="1">
        <v>1825</v>
      </c>
      <c r="BP751" s="1">
        <v>1847</v>
      </c>
      <c r="BQ751" s="1">
        <v>1857</v>
      </c>
      <c r="BR751" s="1">
        <v>1921</v>
      </c>
      <c r="BS751" s="1">
        <v>2008</v>
      </c>
      <c r="BT751" s="1">
        <v>2322</v>
      </c>
      <c r="BU751" s="1">
        <v>20</v>
      </c>
      <c r="BV751" s="1" t="b">
        <v>0</v>
      </c>
    </row>
    <row r="752" spans="1:74" x14ac:dyDescent="0.2">
      <c r="A752" s="1">
        <f>IF(ISERROR(SEARCH(Lookup!B$3,All!G752)),A751,A751+1)</f>
        <v>751</v>
      </c>
      <c r="B752" s="1" t="s">
        <v>3646</v>
      </c>
      <c r="C752" s="1" t="s">
        <v>4250</v>
      </c>
      <c r="D752" s="1" t="s">
        <v>4251</v>
      </c>
      <c r="E752" s="1" t="s">
        <v>159</v>
      </c>
      <c r="F752" s="1" t="s">
        <v>1148</v>
      </c>
      <c r="G752" s="1" t="s">
        <v>1149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1</v>
      </c>
      <c r="S752" s="1">
        <v>0</v>
      </c>
      <c r="T752" s="1">
        <v>7316</v>
      </c>
      <c r="U752" s="1">
        <v>269</v>
      </c>
      <c r="V752" s="3">
        <v>0.96650000000000003</v>
      </c>
      <c r="W752" s="3">
        <v>0.4869888</v>
      </c>
      <c r="X752" s="3">
        <v>0.185</v>
      </c>
      <c r="Y752" s="3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1</v>
      </c>
      <c r="AJ752" s="1">
        <v>1</v>
      </c>
      <c r="AK752" s="1">
        <v>1</v>
      </c>
      <c r="AL752" s="1">
        <v>1</v>
      </c>
      <c r="AM752" s="1">
        <v>49</v>
      </c>
      <c r="AN752" s="3">
        <v>50.742799043999995</v>
      </c>
      <c r="AO752" s="3">
        <v>-1.7427990439999945</v>
      </c>
      <c r="AP752" s="1" t="s">
        <v>6925</v>
      </c>
      <c r="AQ752" s="1">
        <v>106</v>
      </c>
      <c r="AR752" s="1">
        <v>161</v>
      </c>
      <c r="AS752" s="1">
        <v>203</v>
      </c>
      <c r="AT752" s="1">
        <v>271</v>
      </c>
      <c r="AU752" s="1">
        <v>296</v>
      </c>
      <c r="AV752" s="1">
        <v>333</v>
      </c>
      <c r="AW752" s="1">
        <v>380</v>
      </c>
      <c r="AX752" s="1">
        <v>395</v>
      </c>
      <c r="AY752" s="1">
        <v>725</v>
      </c>
      <c r="AZ752" s="1">
        <v>750</v>
      </c>
      <c r="BA752" s="1">
        <v>765</v>
      </c>
      <c r="BB752" s="1">
        <v>826</v>
      </c>
      <c r="BC752" s="1">
        <v>1011</v>
      </c>
      <c r="BD752" s="1">
        <v>1043</v>
      </c>
      <c r="BE752" s="1">
        <v>1082</v>
      </c>
      <c r="BF752" s="1">
        <v>1095</v>
      </c>
      <c r="BG752" s="1">
        <v>1114</v>
      </c>
      <c r="BH752" s="1">
        <v>1352</v>
      </c>
      <c r="BI752" s="1">
        <v>1358</v>
      </c>
      <c r="BJ752" s="1">
        <v>1499</v>
      </c>
      <c r="BK752" s="1">
        <v>1535</v>
      </c>
      <c r="BL752" s="1">
        <v>1541</v>
      </c>
      <c r="BM752" s="1">
        <v>1598</v>
      </c>
      <c r="BN752" s="1">
        <v>1694</v>
      </c>
      <c r="BO752" s="1">
        <v>1825</v>
      </c>
      <c r="BP752" s="1">
        <v>1847</v>
      </c>
      <c r="BQ752" s="1">
        <v>1857</v>
      </c>
      <c r="BR752" s="1">
        <v>1921</v>
      </c>
      <c r="BS752" s="1">
        <v>2008</v>
      </c>
      <c r="BT752" s="1">
        <v>2322</v>
      </c>
      <c r="BU752" s="1">
        <v>16</v>
      </c>
      <c r="BV752" s="1" t="b">
        <v>0</v>
      </c>
    </row>
    <row r="753" spans="1:74" x14ac:dyDescent="0.2">
      <c r="A753" s="1">
        <f>IF(ISERROR(SEARCH(Lookup!B$3,All!G753)),A752,A752+1)</f>
        <v>752</v>
      </c>
      <c r="B753" s="1" t="s">
        <v>3305</v>
      </c>
      <c r="C753" s="1" t="s">
        <v>3629</v>
      </c>
      <c r="D753" s="1" t="s">
        <v>4252</v>
      </c>
      <c r="E753" s="1" t="s">
        <v>47</v>
      </c>
      <c r="F753" s="1" t="s">
        <v>67</v>
      </c>
      <c r="G753" s="1" t="s">
        <v>1150</v>
      </c>
      <c r="H753" s="1">
        <v>0</v>
      </c>
      <c r="I753" s="1">
        <v>0</v>
      </c>
      <c r="J753" s="1">
        <v>1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8277</v>
      </c>
      <c r="U753" s="1">
        <v>550</v>
      </c>
      <c r="V753" s="3">
        <v>0.92</v>
      </c>
      <c r="W753" s="3">
        <v>9.0909100000000007E-2</v>
      </c>
      <c r="X753" s="3">
        <v>0.13600000000000001</v>
      </c>
      <c r="Y753" s="3">
        <v>8.0000000000000002E-3</v>
      </c>
      <c r="Z753" s="1">
        <v>1</v>
      </c>
      <c r="AA753" s="1">
        <v>1</v>
      </c>
      <c r="AB753" s="1">
        <v>1</v>
      </c>
      <c r="AC753" s="1">
        <v>1</v>
      </c>
      <c r="AD753" s="1">
        <v>1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87</v>
      </c>
      <c r="AN753" s="3">
        <v>83.839895995500015</v>
      </c>
      <c r="AO753" s="3">
        <v>3.1601040044999849</v>
      </c>
      <c r="AP753" s="1" t="s">
        <v>6925</v>
      </c>
      <c r="AQ753" s="1">
        <v>6</v>
      </c>
      <c r="AR753" s="1">
        <v>306</v>
      </c>
      <c r="AS753" s="1">
        <v>319</v>
      </c>
      <c r="AT753" s="1">
        <v>335</v>
      </c>
      <c r="AU753" s="1">
        <v>419</v>
      </c>
      <c r="AV753" s="1">
        <v>424</v>
      </c>
      <c r="AW753" s="1">
        <v>643</v>
      </c>
      <c r="AX753" s="1">
        <v>832</v>
      </c>
      <c r="AY753" s="1">
        <v>1171</v>
      </c>
      <c r="AZ753" s="1">
        <v>1198</v>
      </c>
      <c r="BA753" s="1">
        <v>1301</v>
      </c>
      <c r="BB753" s="1">
        <v>1343</v>
      </c>
      <c r="BC753" s="1">
        <v>1408</v>
      </c>
      <c r="BD753" s="1">
        <v>1575</v>
      </c>
      <c r="BE753" s="1">
        <v>1689</v>
      </c>
      <c r="BF753" s="1">
        <v>1797</v>
      </c>
      <c r="BG753" s="1">
        <v>1854</v>
      </c>
      <c r="BH753" s="1">
        <v>1887</v>
      </c>
      <c r="BI753" s="1">
        <v>2221</v>
      </c>
      <c r="BJ753" s="1">
        <v>2291</v>
      </c>
      <c r="BK753" s="1">
        <v>2306</v>
      </c>
      <c r="BL753" s="1">
        <v>2381</v>
      </c>
      <c r="BM753" s="1">
        <v>2382</v>
      </c>
      <c r="BN753" s="1">
        <v>2425</v>
      </c>
      <c r="BO753" s="1">
        <v>2464</v>
      </c>
      <c r="BP753" s="1">
        <v>2550</v>
      </c>
      <c r="BQ753" s="1">
        <v>2619</v>
      </c>
      <c r="BR753" s="1">
        <v>2632</v>
      </c>
      <c r="BS753" s="1">
        <v>2666</v>
      </c>
      <c r="BT753" s="1">
        <v>2810</v>
      </c>
      <c r="BU753" s="1">
        <v>20</v>
      </c>
      <c r="BV753" s="1" t="b">
        <v>0</v>
      </c>
    </row>
    <row r="754" spans="1:74" x14ac:dyDescent="0.2">
      <c r="A754" s="1">
        <f>IF(ISERROR(SEARCH(Lookup!B$3,All!G754)),A753,A753+1)</f>
        <v>753</v>
      </c>
      <c r="B754" s="1" t="s">
        <v>3305</v>
      </c>
      <c r="C754" s="1" t="s">
        <v>3825</v>
      </c>
      <c r="D754" s="1" t="s">
        <v>4253</v>
      </c>
      <c r="E754" s="1" t="s">
        <v>47</v>
      </c>
      <c r="F754" s="1" t="s">
        <v>760</v>
      </c>
      <c r="G754" s="1" t="s">
        <v>1151</v>
      </c>
      <c r="H754" s="1">
        <v>0</v>
      </c>
      <c r="I754" s="1">
        <v>0</v>
      </c>
      <c r="J754" s="1">
        <v>0</v>
      </c>
      <c r="K754" s="1">
        <v>1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7316</v>
      </c>
      <c r="U754" s="1">
        <v>269</v>
      </c>
      <c r="V754" s="3">
        <v>0.7621</v>
      </c>
      <c r="W754" s="3">
        <v>0.6</v>
      </c>
      <c r="X754" s="3">
        <v>0.13400000000000001</v>
      </c>
      <c r="Y754" s="3">
        <v>8.0000000000000002E-3</v>
      </c>
      <c r="Z754" s="1">
        <v>1</v>
      </c>
      <c r="AA754" s="1">
        <v>1</v>
      </c>
      <c r="AB754" s="1">
        <v>1</v>
      </c>
      <c r="AC754" s="1">
        <v>1</v>
      </c>
      <c r="AD754" s="1">
        <v>1</v>
      </c>
      <c r="AE754" s="1">
        <v>1</v>
      </c>
      <c r="AF754" s="1">
        <v>1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29</v>
      </c>
      <c r="AN754" s="3">
        <v>41.030516499999997</v>
      </c>
      <c r="AO754" s="3">
        <v>-12.030516499999997</v>
      </c>
      <c r="AP754" s="1" t="s">
        <v>6925</v>
      </c>
      <c r="AQ754" s="1">
        <v>18</v>
      </c>
      <c r="AR754" s="1">
        <v>79</v>
      </c>
      <c r="AS754" s="1">
        <v>87</v>
      </c>
      <c r="AT754" s="1">
        <v>107</v>
      </c>
      <c r="AU754" s="1">
        <v>408</v>
      </c>
      <c r="AV754" s="1">
        <v>410</v>
      </c>
      <c r="AW754" s="1">
        <v>421</v>
      </c>
      <c r="AX754" s="1">
        <v>441</v>
      </c>
      <c r="AY754" s="1">
        <v>443</v>
      </c>
      <c r="AZ754" s="1">
        <v>466</v>
      </c>
      <c r="BA754" s="1">
        <v>550</v>
      </c>
      <c r="BB754" s="1">
        <v>561</v>
      </c>
      <c r="BC754" s="1">
        <v>597</v>
      </c>
      <c r="BD754" s="1">
        <v>804</v>
      </c>
      <c r="BE754" s="1">
        <v>813</v>
      </c>
      <c r="BF754" s="1">
        <v>870</v>
      </c>
      <c r="BG754" s="1">
        <v>1055</v>
      </c>
      <c r="BH754" s="1">
        <v>1102</v>
      </c>
      <c r="BI754" s="1">
        <v>1250</v>
      </c>
      <c r="BJ754" s="1">
        <v>1500</v>
      </c>
      <c r="BK754" s="1">
        <v>1543</v>
      </c>
      <c r="BL754" s="1">
        <v>1674</v>
      </c>
      <c r="BM754" s="1">
        <v>1680</v>
      </c>
      <c r="BN754" s="1">
        <v>1712</v>
      </c>
      <c r="BO754" s="1">
        <v>1734</v>
      </c>
      <c r="BP754" s="1">
        <v>1840</v>
      </c>
      <c r="BQ754" s="1">
        <v>1874</v>
      </c>
      <c r="BR754" s="1">
        <v>2191</v>
      </c>
      <c r="BS754" s="1">
        <v>2455</v>
      </c>
      <c r="BT754" s="1">
        <v>2641</v>
      </c>
      <c r="BU754" s="1">
        <v>20</v>
      </c>
      <c r="BV754" s="1" t="b">
        <v>0</v>
      </c>
    </row>
    <row r="755" spans="1:74" x14ac:dyDescent="0.2">
      <c r="A755" s="1">
        <f>IF(ISERROR(SEARCH(Lookup!B$3,All!G755)),A754,A754+1)</f>
        <v>754</v>
      </c>
      <c r="B755" s="1" t="s">
        <v>3311</v>
      </c>
      <c r="C755" s="1" t="s">
        <v>4193</v>
      </c>
      <c r="D755" s="1" t="s">
        <v>4254</v>
      </c>
      <c r="E755" s="1" t="s">
        <v>64</v>
      </c>
      <c r="F755" s="1" t="s">
        <v>1094</v>
      </c>
      <c r="G755" s="1" t="s">
        <v>1150</v>
      </c>
      <c r="H755" s="1">
        <v>0</v>
      </c>
      <c r="I755" s="1">
        <v>0</v>
      </c>
      <c r="J755" s="1">
        <v>0</v>
      </c>
      <c r="K755" s="1">
        <v>1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7876</v>
      </c>
      <c r="U755" s="1">
        <v>323</v>
      </c>
      <c r="V755" s="3">
        <v>0.84830000000000005</v>
      </c>
      <c r="W755" s="3">
        <v>0.73065009999999997</v>
      </c>
      <c r="X755" s="3">
        <v>0.17299999999999999</v>
      </c>
      <c r="Y755" s="3">
        <v>7.8E-2</v>
      </c>
      <c r="Z755" s="1">
        <v>1</v>
      </c>
      <c r="AA755" s="1">
        <v>1</v>
      </c>
      <c r="AB755" s="1">
        <v>1</v>
      </c>
      <c r="AC755" s="1">
        <v>1</v>
      </c>
      <c r="AD755" s="1">
        <v>1</v>
      </c>
      <c r="AE755" s="1">
        <v>1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15</v>
      </c>
      <c r="AN755" s="3">
        <v>31.018171700499998</v>
      </c>
      <c r="AO755" s="3">
        <v>-16.018171700499998</v>
      </c>
      <c r="AP755" s="1" t="s">
        <v>6925</v>
      </c>
      <c r="AQ755" s="1">
        <v>22</v>
      </c>
      <c r="AR755" s="1">
        <v>23</v>
      </c>
      <c r="AS755" s="1">
        <v>79</v>
      </c>
      <c r="AT755" s="1">
        <v>107</v>
      </c>
      <c r="AU755" s="1">
        <v>194</v>
      </c>
      <c r="AV755" s="1">
        <v>466</v>
      </c>
      <c r="AW755" s="1">
        <v>550</v>
      </c>
      <c r="AX755" s="1">
        <v>597</v>
      </c>
      <c r="AY755" s="1">
        <v>848</v>
      </c>
      <c r="AZ755" s="1">
        <v>1021</v>
      </c>
      <c r="BA755" s="1">
        <v>1250</v>
      </c>
      <c r="BB755" s="1">
        <v>1403</v>
      </c>
      <c r="BC755" s="1">
        <v>1452</v>
      </c>
      <c r="BD755" s="1">
        <v>1543</v>
      </c>
      <c r="BE755" s="1">
        <v>1553</v>
      </c>
      <c r="BF755" s="1">
        <v>1557</v>
      </c>
      <c r="BG755" s="1">
        <v>1603</v>
      </c>
      <c r="BH755" s="1">
        <v>1628</v>
      </c>
      <c r="BI755" s="1">
        <v>1648</v>
      </c>
      <c r="BJ755" s="1">
        <v>1666</v>
      </c>
      <c r="BK755" s="1">
        <v>1683</v>
      </c>
      <c r="BL755" s="1">
        <v>1712</v>
      </c>
      <c r="BM755" s="1">
        <v>1734</v>
      </c>
      <c r="BN755" s="1">
        <v>1840</v>
      </c>
      <c r="BO755" s="1">
        <v>1864</v>
      </c>
      <c r="BP755" s="1">
        <v>1867</v>
      </c>
      <c r="BQ755" s="1">
        <v>1874</v>
      </c>
      <c r="BR755" s="1">
        <v>1882</v>
      </c>
      <c r="BS755" s="1">
        <v>2094</v>
      </c>
      <c r="BT755" s="1">
        <v>2641</v>
      </c>
      <c r="BU755" s="1">
        <v>24</v>
      </c>
      <c r="BV755" s="1" t="b">
        <v>0</v>
      </c>
    </row>
    <row r="756" spans="1:74" x14ac:dyDescent="0.2">
      <c r="A756" s="1">
        <f>IF(ISERROR(SEARCH(Lookup!B$3,All!G756)),A755,A755+1)</f>
        <v>755</v>
      </c>
      <c r="B756" s="1" t="s">
        <v>3682</v>
      </c>
      <c r="C756" s="1" t="s">
        <v>4255</v>
      </c>
      <c r="D756" s="1" t="s">
        <v>4256</v>
      </c>
      <c r="E756" s="1" t="s">
        <v>93</v>
      </c>
      <c r="F756" s="1" t="s">
        <v>1152</v>
      </c>
      <c r="G756" s="1" t="s">
        <v>1153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1</v>
      </c>
      <c r="S756" s="1">
        <v>0</v>
      </c>
      <c r="T756" s="1">
        <v>7316</v>
      </c>
      <c r="U756" s="1">
        <v>416</v>
      </c>
      <c r="V756" s="3">
        <v>0.96630000000000005</v>
      </c>
      <c r="W756" s="3">
        <v>0.46394229999999997</v>
      </c>
      <c r="X756" s="3">
        <v>0.112</v>
      </c>
      <c r="Y756" s="3">
        <v>0</v>
      </c>
      <c r="Z756" s="1">
        <v>1</v>
      </c>
      <c r="AA756" s="1">
        <v>1</v>
      </c>
      <c r="AB756" s="1">
        <v>1</v>
      </c>
      <c r="AC756" s="1">
        <v>1</v>
      </c>
      <c r="AD756" s="1">
        <v>1</v>
      </c>
      <c r="AE756" s="1">
        <v>1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51</v>
      </c>
      <c r="AN756" s="3">
        <v>55.100882061500009</v>
      </c>
      <c r="AO756" s="3">
        <v>-4.100882061500009</v>
      </c>
      <c r="AP756" s="1" t="s">
        <v>6925</v>
      </c>
      <c r="AQ756" s="1">
        <v>80</v>
      </c>
      <c r="AR756" s="1">
        <v>204</v>
      </c>
      <c r="AS756" s="1">
        <v>280</v>
      </c>
      <c r="AT756" s="1">
        <v>626</v>
      </c>
      <c r="AU756" s="1">
        <v>674</v>
      </c>
      <c r="AV756" s="1">
        <v>737</v>
      </c>
      <c r="AW756" s="1">
        <v>789</v>
      </c>
      <c r="AX756" s="1">
        <v>939</v>
      </c>
      <c r="AY756" s="1">
        <v>955</v>
      </c>
      <c r="AZ756" s="1">
        <v>975</v>
      </c>
      <c r="BA756" s="1">
        <v>1078</v>
      </c>
      <c r="BB756" s="1">
        <v>1236</v>
      </c>
      <c r="BC756" s="1">
        <v>1348</v>
      </c>
      <c r="BD756" s="1">
        <v>1421</v>
      </c>
      <c r="BE756" s="1">
        <v>1436</v>
      </c>
      <c r="BF756" s="1">
        <v>1498</v>
      </c>
      <c r="BG756" s="1">
        <v>1519</v>
      </c>
      <c r="BH756" s="1">
        <v>1742</v>
      </c>
      <c r="BI756" s="1">
        <v>1779</v>
      </c>
      <c r="BJ756" s="1">
        <v>1816</v>
      </c>
      <c r="BK756" s="1">
        <v>1860</v>
      </c>
      <c r="BL756" s="1">
        <v>1914</v>
      </c>
      <c r="BM756" s="1">
        <v>1926</v>
      </c>
      <c r="BN756" s="1">
        <v>2028</v>
      </c>
      <c r="BO756" s="1">
        <v>2029</v>
      </c>
      <c r="BP756" s="1">
        <v>2057</v>
      </c>
      <c r="BQ756" s="1">
        <v>2316</v>
      </c>
      <c r="BR756" s="1">
        <v>2339</v>
      </c>
      <c r="BS756" s="1">
        <v>2626</v>
      </c>
      <c r="BT756" s="1">
        <v>2804</v>
      </c>
      <c r="BU756" s="1">
        <v>24</v>
      </c>
      <c r="BV756" s="1" t="b">
        <v>0</v>
      </c>
    </row>
    <row r="757" spans="1:74" x14ac:dyDescent="0.2">
      <c r="A757" s="1">
        <f>IF(ISERROR(SEARCH(Lookup!B$3,All!G757)),A756,A756+1)</f>
        <v>756</v>
      </c>
      <c r="B757" s="1" t="s">
        <v>3682</v>
      </c>
      <c r="C757" s="1" t="s">
        <v>4255</v>
      </c>
      <c r="D757" s="1" t="s">
        <v>4257</v>
      </c>
      <c r="E757" s="1" t="s">
        <v>93</v>
      </c>
      <c r="F757" s="1" t="s">
        <v>1152</v>
      </c>
      <c r="G757" s="1" t="s">
        <v>1154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1</v>
      </c>
      <c r="S757" s="1">
        <v>0</v>
      </c>
      <c r="T757" s="1">
        <v>7316</v>
      </c>
      <c r="U757" s="1">
        <v>558</v>
      </c>
      <c r="V757" s="3">
        <v>0.95879999999999999</v>
      </c>
      <c r="W757" s="3">
        <v>0.30824370000000001</v>
      </c>
      <c r="X757" s="3">
        <v>9.4E-2</v>
      </c>
      <c r="Y757" s="3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1</v>
      </c>
      <c r="AJ757" s="1">
        <v>1</v>
      </c>
      <c r="AK757" s="1">
        <v>1</v>
      </c>
      <c r="AL757" s="1">
        <v>1</v>
      </c>
      <c r="AM757" s="1">
        <v>80</v>
      </c>
      <c r="AN757" s="3">
        <v>68.161413368499993</v>
      </c>
      <c r="AO757" s="3">
        <v>11.838586631500007</v>
      </c>
      <c r="AP757" s="1" t="s">
        <v>6925</v>
      </c>
      <c r="AQ757" s="1">
        <v>19</v>
      </c>
      <c r="AR757" s="1">
        <v>279</v>
      </c>
      <c r="AS757" s="1">
        <v>294</v>
      </c>
      <c r="AT757" s="1">
        <v>296</v>
      </c>
      <c r="AU757" s="1">
        <v>646</v>
      </c>
      <c r="AV757" s="1">
        <v>675</v>
      </c>
      <c r="AW757" s="1">
        <v>684</v>
      </c>
      <c r="AX757" s="1">
        <v>879</v>
      </c>
      <c r="AY757" s="1">
        <v>890</v>
      </c>
      <c r="AZ757" s="1">
        <v>917</v>
      </c>
      <c r="BA757" s="1">
        <v>941</v>
      </c>
      <c r="BB757" s="1">
        <v>1005</v>
      </c>
      <c r="BC757" s="1">
        <v>1066</v>
      </c>
      <c r="BD757" s="1">
        <v>1162</v>
      </c>
      <c r="BE757" s="1">
        <v>1217</v>
      </c>
      <c r="BF757" s="1">
        <v>1221</v>
      </c>
      <c r="BG757" s="1">
        <v>1296</v>
      </c>
      <c r="BH757" s="1">
        <v>1336</v>
      </c>
      <c r="BI757" s="1">
        <v>1426</v>
      </c>
      <c r="BJ757" s="1">
        <v>1440</v>
      </c>
      <c r="BK757" s="1">
        <v>1450</v>
      </c>
      <c r="BL757" s="1">
        <v>1501</v>
      </c>
      <c r="BM757" s="1">
        <v>1520</v>
      </c>
      <c r="BN757" s="1">
        <v>1535</v>
      </c>
      <c r="BO757" s="1">
        <v>1602</v>
      </c>
      <c r="BP757" s="1">
        <v>1746</v>
      </c>
      <c r="BQ757" s="1">
        <v>1847</v>
      </c>
      <c r="BR757" s="1">
        <v>1869</v>
      </c>
      <c r="BS757" s="1">
        <v>1930</v>
      </c>
      <c r="BT757" s="1">
        <v>2095</v>
      </c>
      <c r="BU757" s="1">
        <v>5</v>
      </c>
      <c r="BV757" s="1" t="b">
        <v>1</v>
      </c>
    </row>
    <row r="758" spans="1:74" x14ac:dyDescent="0.2">
      <c r="A758" s="1">
        <f>IF(ISERROR(SEARCH(Lookup!B$3,All!G758)),A757,A757+1)</f>
        <v>757</v>
      </c>
      <c r="B758" s="1" t="s">
        <v>3454</v>
      </c>
      <c r="C758" s="1" t="s">
        <v>4258</v>
      </c>
      <c r="D758" s="1" t="s">
        <v>4259</v>
      </c>
      <c r="E758" s="1" t="s">
        <v>210</v>
      </c>
      <c r="F758" s="1" t="s">
        <v>1155</v>
      </c>
      <c r="G758" s="1" t="s">
        <v>1156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1</v>
      </c>
      <c r="R758" s="1">
        <v>0</v>
      </c>
      <c r="S758" s="1">
        <v>0</v>
      </c>
      <c r="T758" s="1">
        <v>7316</v>
      </c>
      <c r="U758" s="1">
        <v>423</v>
      </c>
      <c r="V758" s="3">
        <v>0.94330000000000003</v>
      </c>
      <c r="W758" s="3">
        <v>0.22458629999999999</v>
      </c>
      <c r="X758" s="3">
        <v>8.5000000000000006E-2</v>
      </c>
      <c r="Y758" s="3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1</v>
      </c>
      <c r="AJ758" s="1">
        <v>1</v>
      </c>
      <c r="AK758" s="1">
        <v>1</v>
      </c>
      <c r="AL758" s="1">
        <v>1</v>
      </c>
      <c r="AM758" s="1">
        <v>95</v>
      </c>
      <c r="AN758" s="3">
        <v>75.017908281499999</v>
      </c>
      <c r="AO758" s="3">
        <v>19.982091718500001</v>
      </c>
      <c r="AP758" s="1" t="s">
        <v>6927</v>
      </c>
      <c r="AQ758" s="1">
        <v>30</v>
      </c>
      <c r="AR758" s="1">
        <v>71</v>
      </c>
      <c r="AS758" s="1">
        <v>92</v>
      </c>
      <c r="AT758" s="1">
        <v>141</v>
      </c>
      <c r="AU758" s="1">
        <v>190</v>
      </c>
      <c r="AV758" s="1">
        <v>285</v>
      </c>
      <c r="AW758" s="1">
        <v>567</v>
      </c>
      <c r="AX758" s="1">
        <v>589</v>
      </c>
      <c r="AY758" s="1">
        <v>614</v>
      </c>
      <c r="AZ758" s="1">
        <v>632</v>
      </c>
      <c r="BA758" s="1">
        <v>710</v>
      </c>
      <c r="BB758" s="1">
        <v>772</v>
      </c>
      <c r="BC758" s="1">
        <v>778</v>
      </c>
      <c r="BD758" s="1">
        <v>865</v>
      </c>
      <c r="BE758" s="1">
        <v>894</v>
      </c>
      <c r="BF758" s="1">
        <v>904</v>
      </c>
      <c r="BG758" s="1">
        <v>1048</v>
      </c>
      <c r="BH758" s="1">
        <v>1107</v>
      </c>
      <c r="BI758" s="1">
        <v>1232</v>
      </c>
      <c r="BJ758" s="1">
        <v>1267</v>
      </c>
      <c r="BK758" s="1">
        <v>1277</v>
      </c>
      <c r="BL758" s="1">
        <v>1307</v>
      </c>
      <c r="BM758" s="1">
        <v>1495</v>
      </c>
      <c r="BN758" s="1">
        <v>1576</v>
      </c>
      <c r="BO758" s="1">
        <v>1687</v>
      </c>
      <c r="BP758" s="1">
        <v>1698</v>
      </c>
      <c r="BQ758" s="1">
        <v>1701</v>
      </c>
      <c r="BR758" s="1">
        <v>2023</v>
      </c>
      <c r="BS758" s="1">
        <v>2670</v>
      </c>
      <c r="BT758" s="1">
        <v>2756</v>
      </c>
      <c r="BU758" s="1">
        <v>1</v>
      </c>
      <c r="BV758" s="1" t="b">
        <v>1</v>
      </c>
    </row>
    <row r="759" spans="1:74" x14ac:dyDescent="0.2">
      <c r="A759" s="1">
        <f>IF(ISERROR(SEARCH(Lookup!B$3,All!G759)),A758,A758+1)</f>
        <v>758</v>
      </c>
      <c r="B759" s="1" t="s">
        <v>3349</v>
      </c>
      <c r="C759" s="1" t="s">
        <v>3546</v>
      </c>
      <c r="D759" s="1" t="s">
        <v>4260</v>
      </c>
      <c r="E759" s="1" t="s">
        <v>154</v>
      </c>
      <c r="F759" s="1" t="s">
        <v>155</v>
      </c>
      <c r="G759" s="1" t="s">
        <v>729</v>
      </c>
      <c r="H759" s="1">
        <v>0</v>
      </c>
      <c r="I759" s="1">
        <v>0</v>
      </c>
      <c r="J759" s="1">
        <v>1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7564</v>
      </c>
      <c r="U759" s="1">
        <v>232</v>
      </c>
      <c r="V759" s="3">
        <v>3.0200000000000001E-2</v>
      </c>
      <c r="W759" s="3">
        <v>0.9741379</v>
      </c>
      <c r="X759" s="3">
        <v>0.14299999999999999</v>
      </c>
      <c r="Y759" s="3">
        <v>5.0999999999999997E-2</v>
      </c>
      <c r="Z759" s="1">
        <v>1</v>
      </c>
      <c r="AA759" s="1">
        <v>1</v>
      </c>
      <c r="AB759" s="1">
        <v>1</v>
      </c>
      <c r="AC759" s="1">
        <v>1</v>
      </c>
      <c r="AD759" s="1">
        <v>1</v>
      </c>
      <c r="AE759" s="1">
        <v>1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9</v>
      </c>
      <c r="AN759" s="3">
        <v>2.2995827395000075</v>
      </c>
      <c r="AO759" s="3">
        <v>6.700417260499993</v>
      </c>
      <c r="AP759" s="1" t="s">
        <v>6925</v>
      </c>
      <c r="AQ759" s="1">
        <v>187</v>
      </c>
      <c r="AR759" s="1">
        <v>425</v>
      </c>
      <c r="AS759" s="1">
        <v>479</v>
      </c>
      <c r="AT759" s="1">
        <v>580</v>
      </c>
      <c r="AU759" s="1">
        <v>708</v>
      </c>
      <c r="AV759" s="1">
        <v>712</v>
      </c>
      <c r="AW759" s="1">
        <v>721</v>
      </c>
      <c r="AX759" s="1">
        <v>723</v>
      </c>
      <c r="AY759" s="1">
        <v>824</v>
      </c>
      <c r="AZ759" s="1">
        <v>977</v>
      </c>
      <c r="BA759" s="1">
        <v>1067</v>
      </c>
      <c r="BB759" s="1">
        <v>1069</v>
      </c>
      <c r="BC759" s="1">
        <v>1109</v>
      </c>
      <c r="BD759" s="1">
        <v>1156</v>
      </c>
      <c r="BE759" s="1">
        <v>1183</v>
      </c>
      <c r="BF759" s="1">
        <v>1211</v>
      </c>
      <c r="BG759" s="1">
        <v>1496</v>
      </c>
      <c r="BH759" s="1">
        <v>1638</v>
      </c>
      <c r="BI759" s="1">
        <v>1740</v>
      </c>
      <c r="BJ759" s="1">
        <v>2035</v>
      </c>
      <c r="BK759" s="1">
        <v>2177</v>
      </c>
      <c r="BL759" s="1">
        <v>2242</v>
      </c>
      <c r="BM759" s="1">
        <v>2473</v>
      </c>
      <c r="BN759" s="1">
        <v>2574</v>
      </c>
      <c r="BO759" s="1">
        <v>2593</v>
      </c>
      <c r="BP759" s="1">
        <v>2628</v>
      </c>
      <c r="BQ759" s="1">
        <v>2681</v>
      </c>
      <c r="BR759" s="1">
        <v>2718</v>
      </c>
      <c r="BS759" s="1">
        <v>2724</v>
      </c>
      <c r="BT759" s="1">
        <v>2813</v>
      </c>
      <c r="BU759" s="1">
        <v>18</v>
      </c>
      <c r="BV759" s="1" t="b">
        <v>0</v>
      </c>
    </row>
    <row r="760" spans="1:74" x14ac:dyDescent="0.2">
      <c r="A760" s="1">
        <f>IF(ISERROR(SEARCH(Lookup!B$3,All!G760)),A759,A759+1)</f>
        <v>759</v>
      </c>
      <c r="B760" s="1" t="s">
        <v>3655</v>
      </c>
      <c r="C760" s="1" t="s">
        <v>3656</v>
      </c>
      <c r="D760" s="1" t="s">
        <v>4261</v>
      </c>
      <c r="E760" s="1" t="s">
        <v>610</v>
      </c>
      <c r="F760" s="1" t="s">
        <v>611</v>
      </c>
      <c r="G760" s="1" t="s">
        <v>1157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1</v>
      </c>
      <c r="Q760" s="1">
        <v>0</v>
      </c>
      <c r="R760" s="1">
        <v>0</v>
      </c>
      <c r="S760" s="1">
        <v>0</v>
      </c>
      <c r="T760" s="1">
        <v>7316</v>
      </c>
      <c r="U760" s="1">
        <v>673</v>
      </c>
      <c r="V760" s="3">
        <v>0.96140000000000003</v>
      </c>
      <c r="W760" s="3">
        <v>0.59435360000000004</v>
      </c>
      <c r="X760" s="3">
        <v>0.14299999999999999</v>
      </c>
      <c r="Y760" s="3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1</v>
      </c>
      <c r="AI760" s="1">
        <v>1</v>
      </c>
      <c r="AJ760" s="1">
        <v>1</v>
      </c>
      <c r="AK760" s="1">
        <v>1</v>
      </c>
      <c r="AL760" s="1">
        <v>1</v>
      </c>
      <c r="AM760" s="1">
        <v>48</v>
      </c>
      <c r="AN760" s="3">
        <v>43.480581967999996</v>
      </c>
      <c r="AO760" s="3">
        <v>4.5194180320000044</v>
      </c>
      <c r="AP760" s="1" t="s">
        <v>6925</v>
      </c>
      <c r="AQ760" s="1">
        <v>32</v>
      </c>
      <c r="AR760" s="1">
        <v>124</v>
      </c>
      <c r="AS760" s="1">
        <v>155</v>
      </c>
      <c r="AT760" s="1">
        <v>210</v>
      </c>
      <c r="AU760" s="1">
        <v>215</v>
      </c>
      <c r="AV760" s="1">
        <v>511</v>
      </c>
      <c r="AW760" s="1">
        <v>512</v>
      </c>
      <c r="AX760" s="1">
        <v>682</v>
      </c>
      <c r="AY760" s="1">
        <v>793</v>
      </c>
      <c r="AZ760" s="1">
        <v>794</v>
      </c>
      <c r="BA760" s="1">
        <v>850</v>
      </c>
      <c r="BB760" s="1">
        <v>877</v>
      </c>
      <c r="BC760" s="1">
        <v>986</v>
      </c>
      <c r="BD760" s="1">
        <v>987</v>
      </c>
      <c r="BE760" s="1">
        <v>1007</v>
      </c>
      <c r="BF760" s="1">
        <v>1008</v>
      </c>
      <c r="BG760" s="1">
        <v>1032</v>
      </c>
      <c r="BH760" s="1">
        <v>1136</v>
      </c>
      <c r="BI760" s="1">
        <v>1151</v>
      </c>
      <c r="BJ760" s="1">
        <v>1196</v>
      </c>
      <c r="BK760" s="1">
        <v>1286</v>
      </c>
      <c r="BL760" s="1">
        <v>1356</v>
      </c>
      <c r="BM760" s="1">
        <v>1357</v>
      </c>
      <c r="BN760" s="1">
        <v>1397</v>
      </c>
      <c r="BO760" s="1">
        <v>1441</v>
      </c>
      <c r="BP760" s="1">
        <v>1559</v>
      </c>
      <c r="BQ760" s="1">
        <v>1893</v>
      </c>
      <c r="BR760" s="1">
        <v>1987</v>
      </c>
      <c r="BS760" s="1">
        <v>2061</v>
      </c>
      <c r="BT760" s="1">
        <v>2189</v>
      </c>
      <c r="BU760" s="1">
        <v>23</v>
      </c>
      <c r="BV760" s="1" t="b">
        <v>0</v>
      </c>
    </row>
    <row r="761" spans="1:74" x14ac:dyDescent="0.2">
      <c r="A761" s="1">
        <f>IF(ISERROR(SEARCH(Lookup!B$3,All!G761)),A760,A760+1)</f>
        <v>760</v>
      </c>
      <c r="B761" s="1" t="s">
        <v>3333</v>
      </c>
      <c r="C761" s="1" t="s">
        <v>4262</v>
      </c>
      <c r="D761" s="1" t="s">
        <v>4263</v>
      </c>
      <c r="E761" s="1" t="s">
        <v>196</v>
      </c>
      <c r="F761" s="1" t="s">
        <v>197</v>
      </c>
      <c r="G761" s="1" t="s">
        <v>1158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1</v>
      </c>
      <c r="R761" s="1">
        <v>0</v>
      </c>
      <c r="S761" s="1">
        <v>0</v>
      </c>
      <c r="T761" s="1">
        <v>7316</v>
      </c>
      <c r="U761" s="1">
        <v>511</v>
      </c>
      <c r="V761" s="3">
        <v>0.84340000000000004</v>
      </c>
      <c r="W761" s="3">
        <v>0.55968689999999999</v>
      </c>
      <c r="X761" s="3">
        <v>0.183</v>
      </c>
      <c r="Y761" s="3">
        <v>3.5999999999999997E-2</v>
      </c>
      <c r="Z761" s="1">
        <v>0</v>
      </c>
      <c r="AA761" s="1">
        <v>0</v>
      </c>
      <c r="AB761" s="1">
        <v>1</v>
      </c>
      <c r="AC761" s="1">
        <v>1</v>
      </c>
      <c r="AD761" s="1">
        <v>1</v>
      </c>
      <c r="AE761" s="1">
        <v>1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63</v>
      </c>
      <c r="AN761" s="3">
        <v>43.893975984500003</v>
      </c>
      <c r="AO761" s="3">
        <v>19.106024015499997</v>
      </c>
      <c r="AP761" s="1" t="s">
        <v>6927</v>
      </c>
      <c r="AQ761" s="1">
        <v>174</v>
      </c>
      <c r="AR761" s="1">
        <v>273</v>
      </c>
      <c r="AS761" s="1">
        <v>418</v>
      </c>
      <c r="AT761" s="1">
        <v>575</v>
      </c>
      <c r="AU761" s="1">
        <v>619</v>
      </c>
      <c r="AV761" s="1">
        <v>680</v>
      </c>
      <c r="AW761" s="1">
        <v>874</v>
      </c>
      <c r="AX761" s="1">
        <v>950</v>
      </c>
      <c r="AY761" s="1">
        <v>978</v>
      </c>
      <c r="AZ761" s="1">
        <v>1013</v>
      </c>
      <c r="BA761" s="1">
        <v>1015</v>
      </c>
      <c r="BB761" s="1">
        <v>1041</v>
      </c>
      <c r="BC761" s="1">
        <v>1165</v>
      </c>
      <c r="BD761" s="1">
        <v>1168</v>
      </c>
      <c r="BE761" s="1">
        <v>1258</v>
      </c>
      <c r="BF761" s="1">
        <v>1273</v>
      </c>
      <c r="BG761" s="1">
        <v>1385</v>
      </c>
      <c r="BH761" s="1">
        <v>1392</v>
      </c>
      <c r="BI761" s="1">
        <v>1774</v>
      </c>
      <c r="BJ761" s="1">
        <v>1827</v>
      </c>
      <c r="BK761" s="1">
        <v>1968</v>
      </c>
      <c r="BL761" s="1">
        <v>1974</v>
      </c>
      <c r="BM761" s="1">
        <v>2279</v>
      </c>
      <c r="BN761" s="1">
        <v>2392</v>
      </c>
      <c r="BO761" s="1">
        <v>2472</v>
      </c>
      <c r="BP761" s="1">
        <v>2492</v>
      </c>
      <c r="BQ761" s="1">
        <v>2649</v>
      </c>
      <c r="BR761" s="1">
        <v>2696</v>
      </c>
      <c r="BS761" s="1">
        <v>2780</v>
      </c>
      <c r="BT761" s="1">
        <v>2823</v>
      </c>
      <c r="BU761" s="1">
        <v>10</v>
      </c>
      <c r="BV761" s="1" t="b">
        <v>0</v>
      </c>
    </row>
    <row r="762" spans="1:74" x14ac:dyDescent="0.2">
      <c r="A762" s="1">
        <f>IF(ISERROR(SEARCH(Lookup!B$3,All!G762)),A761,A761+1)</f>
        <v>761</v>
      </c>
      <c r="B762" s="1" t="s">
        <v>3468</v>
      </c>
      <c r="C762" s="1" t="s">
        <v>3631</v>
      </c>
      <c r="D762" s="1" t="s">
        <v>4264</v>
      </c>
      <c r="E762" s="1" t="s">
        <v>89</v>
      </c>
      <c r="F762" s="1" t="s">
        <v>590</v>
      </c>
      <c r="G762" s="1" t="s">
        <v>1159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1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7417</v>
      </c>
      <c r="U762" s="1">
        <v>558</v>
      </c>
      <c r="V762" s="3">
        <v>0.84770000000000001</v>
      </c>
      <c r="W762" s="3">
        <v>0.69018930000000001</v>
      </c>
      <c r="X762" s="3">
        <v>0.218</v>
      </c>
      <c r="Y762" s="3">
        <v>3.0000000000000001E-3</v>
      </c>
      <c r="Z762" s="1">
        <v>1</v>
      </c>
      <c r="AA762" s="1">
        <v>1</v>
      </c>
      <c r="AB762" s="1">
        <v>1</v>
      </c>
      <c r="AC762" s="1">
        <v>1</v>
      </c>
      <c r="AD762" s="1">
        <v>1</v>
      </c>
      <c r="AE762" s="1">
        <v>1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11</v>
      </c>
      <c r="AN762" s="3">
        <v>31.859598796500002</v>
      </c>
      <c r="AO762" s="3">
        <v>-20.859598796500002</v>
      </c>
      <c r="AP762" s="1" t="s">
        <v>6926</v>
      </c>
      <c r="AQ762" s="1">
        <v>81</v>
      </c>
      <c r="AR762" s="1">
        <v>84</v>
      </c>
      <c r="AS762" s="1">
        <v>85</v>
      </c>
      <c r="AT762" s="1">
        <v>101</v>
      </c>
      <c r="AU762" s="1">
        <v>103</v>
      </c>
      <c r="AV762" s="1">
        <v>165</v>
      </c>
      <c r="AW762" s="1">
        <v>373</v>
      </c>
      <c r="AX762" s="1">
        <v>546</v>
      </c>
      <c r="AY762" s="1">
        <v>596</v>
      </c>
      <c r="AZ762" s="1">
        <v>629</v>
      </c>
      <c r="BA762" s="1">
        <v>743</v>
      </c>
      <c r="BB762" s="1">
        <v>768</v>
      </c>
      <c r="BC762" s="1">
        <v>901</v>
      </c>
      <c r="BD762" s="1">
        <v>970</v>
      </c>
      <c r="BE762" s="1">
        <v>1087</v>
      </c>
      <c r="BF762" s="1">
        <v>1088</v>
      </c>
      <c r="BG762" s="1">
        <v>1145</v>
      </c>
      <c r="BH762" s="1">
        <v>1337</v>
      </c>
      <c r="BI762" s="1">
        <v>1404</v>
      </c>
      <c r="BJ762" s="1">
        <v>1409</v>
      </c>
      <c r="BK762" s="1">
        <v>1565</v>
      </c>
      <c r="BL762" s="1">
        <v>1608</v>
      </c>
      <c r="BM762" s="1">
        <v>1635</v>
      </c>
      <c r="BN762" s="1">
        <v>1649</v>
      </c>
      <c r="BO762" s="1">
        <v>1737</v>
      </c>
      <c r="BP762" s="1">
        <v>1891</v>
      </c>
      <c r="BQ762" s="1">
        <v>2067</v>
      </c>
      <c r="BR762" s="1">
        <v>2409</v>
      </c>
      <c r="BS762" s="1">
        <v>2445</v>
      </c>
      <c r="BT762" s="1">
        <v>2557</v>
      </c>
      <c r="BU762" s="1">
        <v>28</v>
      </c>
      <c r="BV762" s="1" t="b">
        <v>0</v>
      </c>
    </row>
    <row r="763" spans="1:74" x14ac:dyDescent="0.2">
      <c r="A763" s="1">
        <f>IF(ISERROR(SEARCH(Lookup!B$3,All!G763)),A762,A762+1)</f>
        <v>762</v>
      </c>
      <c r="B763" s="1" t="s">
        <v>3311</v>
      </c>
      <c r="C763" s="1" t="s">
        <v>3366</v>
      </c>
      <c r="D763" s="1" t="s">
        <v>4265</v>
      </c>
      <c r="E763" s="1" t="s">
        <v>64</v>
      </c>
      <c r="F763" s="1" t="s">
        <v>191</v>
      </c>
      <c r="G763" s="1" t="s">
        <v>1160</v>
      </c>
      <c r="H763" s="1">
        <v>0</v>
      </c>
      <c r="I763" s="1">
        <v>0</v>
      </c>
      <c r="J763" s="1">
        <v>0</v>
      </c>
      <c r="K763" s="1">
        <v>1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8348</v>
      </c>
      <c r="U763" s="1">
        <v>456</v>
      </c>
      <c r="V763" s="3">
        <v>0.70389999999999997</v>
      </c>
      <c r="W763" s="3">
        <v>0.3464912</v>
      </c>
      <c r="X763" s="3">
        <v>0.158</v>
      </c>
      <c r="Y763" s="3">
        <v>2.8000000000000001E-2</v>
      </c>
      <c r="Z763" s="1">
        <v>1</v>
      </c>
      <c r="AA763" s="1">
        <v>1</v>
      </c>
      <c r="AB763" s="1">
        <v>1</v>
      </c>
      <c r="AC763" s="1">
        <v>1</v>
      </c>
      <c r="AD763" s="1">
        <v>1</v>
      </c>
      <c r="AE763" s="1">
        <v>1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81</v>
      </c>
      <c r="AN763" s="3">
        <v>60.143532356000009</v>
      </c>
      <c r="AO763" s="3">
        <v>20.856467643999991</v>
      </c>
      <c r="AP763" s="1" t="s">
        <v>6927</v>
      </c>
      <c r="AQ763" s="1">
        <v>22</v>
      </c>
      <c r="AR763" s="1">
        <v>172</v>
      </c>
      <c r="AS763" s="1">
        <v>355</v>
      </c>
      <c r="AT763" s="1">
        <v>527</v>
      </c>
      <c r="AU763" s="1">
        <v>555</v>
      </c>
      <c r="AV763" s="1">
        <v>656</v>
      </c>
      <c r="AW763" s="1">
        <v>678</v>
      </c>
      <c r="AX763" s="1">
        <v>689</v>
      </c>
      <c r="AY763" s="1">
        <v>783</v>
      </c>
      <c r="AZ763" s="1">
        <v>803</v>
      </c>
      <c r="BA763" s="1">
        <v>806</v>
      </c>
      <c r="BB763" s="1">
        <v>868</v>
      </c>
      <c r="BC763" s="1">
        <v>1049</v>
      </c>
      <c r="BD763" s="1">
        <v>1262</v>
      </c>
      <c r="BE763" s="1">
        <v>1265</v>
      </c>
      <c r="BF763" s="1">
        <v>1266</v>
      </c>
      <c r="BG763" s="1">
        <v>1303</v>
      </c>
      <c r="BH763" s="1">
        <v>1571</v>
      </c>
      <c r="BI763" s="1">
        <v>1620</v>
      </c>
      <c r="BJ763" s="1">
        <v>1812</v>
      </c>
      <c r="BK763" s="1">
        <v>1819</v>
      </c>
      <c r="BL763" s="1">
        <v>1902</v>
      </c>
      <c r="BM763" s="1">
        <v>2070</v>
      </c>
      <c r="BN763" s="1">
        <v>2079</v>
      </c>
      <c r="BO763" s="1">
        <v>2126</v>
      </c>
      <c r="BP763" s="1">
        <v>2182</v>
      </c>
      <c r="BQ763" s="1">
        <v>2234</v>
      </c>
      <c r="BR763" s="1">
        <v>2250</v>
      </c>
      <c r="BS763" s="1">
        <v>2252</v>
      </c>
      <c r="BT763" s="1">
        <v>2805</v>
      </c>
      <c r="BU763" s="1">
        <v>5</v>
      </c>
      <c r="BV763" s="1" t="b">
        <v>1</v>
      </c>
    </row>
    <row r="764" spans="1:74" x14ac:dyDescent="0.2">
      <c r="A764" s="1">
        <f>IF(ISERROR(SEARCH(Lookup!B$3,All!G764)),A763,A763+1)</f>
        <v>763</v>
      </c>
      <c r="B764" s="1" t="s">
        <v>3305</v>
      </c>
      <c r="C764" s="1" t="s">
        <v>3412</v>
      </c>
      <c r="D764" s="1" t="s">
        <v>4266</v>
      </c>
      <c r="E764" s="1" t="s">
        <v>47</v>
      </c>
      <c r="F764" s="1" t="s">
        <v>48</v>
      </c>
      <c r="G764" s="1" t="s">
        <v>1161</v>
      </c>
      <c r="H764" s="1">
        <v>1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7660</v>
      </c>
      <c r="U764" s="1">
        <v>450</v>
      </c>
      <c r="V764" s="3">
        <v>4.4000000000000003E-3</v>
      </c>
      <c r="W764" s="3">
        <v>0.84444450000000004</v>
      </c>
      <c r="X764" s="3">
        <v>0.17799999999999999</v>
      </c>
      <c r="Y764" s="3">
        <v>5.0000000000000001E-3</v>
      </c>
      <c r="Z764" s="1">
        <v>1</v>
      </c>
      <c r="AA764" s="1">
        <v>1</v>
      </c>
      <c r="AB764" s="1">
        <v>1</v>
      </c>
      <c r="AC764" s="1">
        <v>1</v>
      </c>
      <c r="AD764" s="1">
        <v>1</v>
      </c>
      <c r="AE764" s="1">
        <v>1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5</v>
      </c>
      <c r="AN764" s="3">
        <v>10.697979972499985</v>
      </c>
      <c r="AO764" s="3">
        <v>-5.6979799724999847</v>
      </c>
      <c r="AP764" s="1" t="s">
        <v>6925</v>
      </c>
      <c r="AQ764" s="1">
        <v>73</v>
      </c>
      <c r="AR764" s="1">
        <v>89</v>
      </c>
      <c r="AS764" s="1">
        <v>239</v>
      </c>
      <c r="AT764" s="1">
        <v>348</v>
      </c>
      <c r="AU764" s="1">
        <v>374</v>
      </c>
      <c r="AV764" s="1">
        <v>412</v>
      </c>
      <c r="AW764" s="1">
        <v>483</v>
      </c>
      <c r="AX764" s="1">
        <v>503</v>
      </c>
      <c r="AY764" s="1">
        <v>631</v>
      </c>
      <c r="AZ764" s="1">
        <v>993</v>
      </c>
      <c r="BA764" s="1">
        <v>1009</v>
      </c>
      <c r="BB764" s="1">
        <v>1047</v>
      </c>
      <c r="BC764" s="1">
        <v>1153</v>
      </c>
      <c r="BD764" s="1">
        <v>1260</v>
      </c>
      <c r="BE764" s="1">
        <v>1433</v>
      </c>
      <c r="BF764" s="1">
        <v>1507</v>
      </c>
      <c r="BG764" s="1">
        <v>1508</v>
      </c>
      <c r="BH764" s="1">
        <v>1567</v>
      </c>
      <c r="BI764" s="1">
        <v>1616</v>
      </c>
      <c r="BJ764" s="1">
        <v>1622</v>
      </c>
      <c r="BK764" s="1">
        <v>1657</v>
      </c>
      <c r="BL764" s="1">
        <v>1756</v>
      </c>
      <c r="BM764" s="1">
        <v>1903</v>
      </c>
      <c r="BN764" s="1">
        <v>1932</v>
      </c>
      <c r="BO764" s="1">
        <v>2214</v>
      </c>
      <c r="BP764" s="1">
        <v>2236</v>
      </c>
      <c r="BQ764" s="1">
        <v>2537</v>
      </c>
      <c r="BR764" s="1">
        <v>2543</v>
      </c>
      <c r="BS764" s="1">
        <v>2684</v>
      </c>
      <c r="BT764" s="1">
        <v>2685</v>
      </c>
      <c r="BU764" s="1">
        <v>16</v>
      </c>
      <c r="BV764" s="1" t="b">
        <v>0</v>
      </c>
    </row>
    <row r="765" spans="1:74" x14ac:dyDescent="0.2">
      <c r="A765" s="1">
        <f>IF(ISERROR(SEARCH(Lookup!B$3,All!G765)),A764,A764+1)</f>
        <v>764</v>
      </c>
      <c r="B765" s="1" t="s">
        <v>3355</v>
      </c>
      <c r="C765" s="1" t="s">
        <v>4267</v>
      </c>
      <c r="D765" s="1" t="s">
        <v>4268</v>
      </c>
      <c r="E765" s="1" t="s">
        <v>360</v>
      </c>
      <c r="F765" s="1" t="s">
        <v>1162</v>
      </c>
      <c r="G765" s="1" t="s">
        <v>1163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1</v>
      </c>
      <c r="R765" s="1">
        <v>0</v>
      </c>
      <c r="S765" s="1">
        <v>0</v>
      </c>
      <c r="T765" s="1">
        <v>7316</v>
      </c>
      <c r="U765" s="1">
        <v>942</v>
      </c>
      <c r="V765" s="3">
        <v>0.95440000000000003</v>
      </c>
      <c r="W765" s="3">
        <v>0.2027601</v>
      </c>
      <c r="X765" s="3">
        <v>0.152</v>
      </c>
      <c r="Y765" s="3">
        <v>1E-3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1</v>
      </c>
      <c r="AG765" s="1">
        <v>1</v>
      </c>
      <c r="AH765" s="1">
        <v>1</v>
      </c>
      <c r="AI765" s="1">
        <v>0</v>
      </c>
      <c r="AJ765" s="1">
        <v>0</v>
      </c>
      <c r="AK765" s="1">
        <v>0</v>
      </c>
      <c r="AL765" s="1">
        <v>0</v>
      </c>
      <c r="AM765" s="1">
        <v>71</v>
      </c>
      <c r="AN765" s="3">
        <v>74.62036375049999</v>
      </c>
      <c r="AO765" s="3">
        <v>-3.6203637504999904</v>
      </c>
      <c r="AP765" s="1" t="s">
        <v>6925</v>
      </c>
      <c r="AQ765" s="1">
        <v>39</v>
      </c>
      <c r="AR765" s="1">
        <v>214</v>
      </c>
      <c r="AS765" s="1">
        <v>326</v>
      </c>
      <c r="AT765" s="1">
        <v>533</v>
      </c>
      <c r="AU765" s="1">
        <v>691</v>
      </c>
      <c r="AV765" s="1">
        <v>702</v>
      </c>
      <c r="AW765" s="1">
        <v>968</v>
      </c>
      <c r="AX765" s="1">
        <v>1089</v>
      </c>
      <c r="AY765" s="1">
        <v>1190</v>
      </c>
      <c r="AZ765" s="1">
        <v>1230</v>
      </c>
      <c r="BA765" s="1">
        <v>1274</v>
      </c>
      <c r="BB765" s="1">
        <v>1396</v>
      </c>
      <c r="BC765" s="1">
        <v>1739</v>
      </c>
      <c r="BD765" s="1">
        <v>1842</v>
      </c>
      <c r="BE765" s="1">
        <v>1978</v>
      </c>
      <c r="BF765" s="1">
        <v>1988</v>
      </c>
      <c r="BG765" s="1">
        <v>1995</v>
      </c>
      <c r="BH765" s="1">
        <v>2022</v>
      </c>
      <c r="BI765" s="1">
        <v>2050</v>
      </c>
      <c r="BJ765" s="1">
        <v>2134</v>
      </c>
      <c r="BK765" s="1">
        <v>2142</v>
      </c>
      <c r="BL765" s="1">
        <v>2153</v>
      </c>
      <c r="BM765" s="1">
        <v>2154</v>
      </c>
      <c r="BN765" s="1">
        <v>2233</v>
      </c>
      <c r="BO765" s="1">
        <v>2374</v>
      </c>
      <c r="BP765" s="1">
        <v>2453</v>
      </c>
      <c r="BQ765" s="1">
        <v>2613</v>
      </c>
      <c r="BR765" s="1">
        <v>2616</v>
      </c>
      <c r="BS765" s="1">
        <v>2667</v>
      </c>
      <c r="BT765" s="1">
        <v>2779</v>
      </c>
      <c r="BU765" s="1">
        <v>7</v>
      </c>
      <c r="BV765" s="1" t="b">
        <v>0</v>
      </c>
    </row>
    <row r="766" spans="1:74" x14ac:dyDescent="0.2">
      <c r="A766" s="1">
        <f>IF(ISERROR(SEARCH(Lookup!B$3,All!G766)),A765,A765+1)</f>
        <v>765</v>
      </c>
      <c r="B766" s="1" t="s">
        <v>3314</v>
      </c>
      <c r="C766" s="1" t="s">
        <v>4269</v>
      </c>
      <c r="D766" s="1" t="s">
        <v>4270</v>
      </c>
      <c r="E766" s="1" t="s">
        <v>61</v>
      </c>
      <c r="F766" s="1" t="s">
        <v>1164</v>
      </c>
      <c r="G766" s="1" t="s">
        <v>1165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1</v>
      </c>
      <c r="S766" s="1">
        <v>0</v>
      </c>
      <c r="T766" s="1">
        <v>7316</v>
      </c>
      <c r="U766" s="1">
        <v>313</v>
      </c>
      <c r="V766" s="3">
        <v>0.92649999999999999</v>
      </c>
      <c r="W766" s="3">
        <v>0.45367410000000002</v>
      </c>
      <c r="X766" s="3">
        <v>0.111</v>
      </c>
      <c r="Y766" s="3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1</v>
      </c>
      <c r="AJ766" s="1">
        <v>1</v>
      </c>
      <c r="AK766" s="1">
        <v>1</v>
      </c>
      <c r="AL766" s="1">
        <v>1</v>
      </c>
      <c r="AM766" s="1">
        <v>48</v>
      </c>
      <c r="AN766" s="3">
        <v>55.483145820499992</v>
      </c>
      <c r="AO766" s="3">
        <v>-7.4831458204999919</v>
      </c>
      <c r="AP766" s="1" t="s">
        <v>6925</v>
      </c>
      <c r="AQ766" s="1">
        <v>19</v>
      </c>
      <c r="AR766" s="1">
        <v>58</v>
      </c>
      <c r="AS766" s="1">
        <v>161</v>
      </c>
      <c r="AT766" s="1">
        <v>203</v>
      </c>
      <c r="AU766" s="1">
        <v>279</v>
      </c>
      <c r="AV766" s="1">
        <v>296</v>
      </c>
      <c r="AW766" s="1">
        <v>450</v>
      </c>
      <c r="AX766" s="1">
        <v>529</v>
      </c>
      <c r="AY766" s="1">
        <v>586</v>
      </c>
      <c r="AZ766" s="1">
        <v>725</v>
      </c>
      <c r="BA766" s="1">
        <v>879</v>
      </c>
      <c r="BB766" s="1">
        <v>941</v>
      </c>
      <c r="BC766" s="1">
        <v>1011</v>
      </c>
      <c r="BD766" s="1">
        <v>1043</v>
      </c>
      <c r="BE766" s="1">
        <v>1066</v>
      </c>
      <c r="BF766" s="1">
        <v>1095</v>
      </c>
      <c r="BG766" s="1">
        <v>1217</v>
      </c>
      <c r="BH766" s="1">
        <v>1296</v>
      </c>
      <c r="BI766" s="1">
        <v>1336</v>
      </c>
      <c r="BJ766" s="1">
        <v>1426</v>
      </c>
      <c r="BK766" s="1">
        <v>1450</v>
      </c>
      <c r="BL766" s="1">
        <v>1501</v>
      </c>
      <c r="BM766" s="1">
        <v>1510</v>
      </c>
      <c r="BN766" s="1">
        <v>1520</v>
      </c>
      <c r="BO766" s="1">
        <v>1602</v>
      </c>
      <c r="BP766" s="1">
        <v>1847</v>
      </c>
      <c r="BQ766" s="1">
        <v>1857</v>
      </c>
      <c r="BR766" s="1">
        <v>1930</v>
      </c>
      <c r="BS766" s="1">
        <v>2063</v>
      </c>
      <c r="BT766" s="1">
        <v>2322</v>
      </c>
      <c r="BU766" s="1">
        <v>17</v>
      </c>
      <c r="BV766" s="1" t="b">
        <v>0</v>
      </c>
    </row>
    <row r="767" spans="1:74" x14ac:dyDescent="0.2">
      <c r="A767" s="1">
        <f>IF(ISERROR(SEARCH(Lookup!B$3,All!G767)),A766,A766+1)</f>
        <v>766</v>
      </c>
      <c r="B767" s="1" t="s">
        <v>3425</v>
      </c>
      <c r="C767" s="1" t="s">
        <v>3983</v>
      </c>
      <c r="D767" s="1" t="s">
        <v>4271</v>
      </c>
      <c r="E767" s="1" t="s">
        <v>101</v>
      </c>
      <c r="F767" s="1" t="s">
        <v>115</v>
      </c>
      <c r="G767" s="1" t="s">
        <v>1166</v>
      </c>
      <c r="H767" s="1">
        <v>0</v>
      </c>
      <c r="I767" s="1">
        <v>0</v>
      </c>
      <c r="J767" s="1">
        <v>0</v>
      </c>
      <c r="K767" s="1">
        <v>1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7316</v>
      </c>
      <c r="U767" s="1">
        <v>1152</v>
      </c>
      <c r="V767" s="3">
        <v>0.92969999999999997</v>
      </c>
      <c r="W767" s="3">
        <v>0.16840279999999999</v>
      </c>
      <c r="X767" s="3">
        <v>0.108</v>
      </c>
      <c r="Y767" s="3">
        <v>5.0000000000000001E-3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1</v>
      </c>
      <c r="AK767" s="1">
        <v>1</v>
      </c>
      <c r="AL767" s="1">
        <v>1</v>
      </c>
      <c r="AM767" s="1">
        <v>85</v>
      </c>
      <c r="AN767" s="3">
        <v>78.645089114000015</v>
      </c>
      <c r="AO767" s="3">
        <v>6.3549108859999848</v>
      </c>
      <c r="AP767" s="1" t="s">
        <v>6925</v>
      </c>
      <c r="AQ767" s="1">
        <v>24</v>
      </c>
      <c r="AR767" s="1">
        <v>28</v>
      </c>
      <c r="AS767" s="1">
        <v>108</v>
      </c>
      <c r="AT767" s="1">
        <v>127</v>
      </c>
      <c r="AU767" s="1">
        <v>225</v>
      </c>
      <c r="AV767" s="1">
        <v>313</v>
      </c>
      <c r="AW767" s="1">
        <v>328</v>
      </c>
      <c r="AX767" s="1">
        <v>446</v>
      </c>
      <c r="AY767" s="1">
        <v>488</v>
      </c>
      <c r="AZ767" s="1">
        <v>548</v>
      </c>
      <c r="BA767" s="1">
        <v>554</v>
      </c>
      <c r="BB767" s="1">
        <v>594</v>
      </c>
      <c r="BC767" s="1">
        <v>637</v>
      </c>
      <c r="BD767" s="1">
        <v>748</v>
      </c>
      <c r="BE767" s="1">
        <v>864</v>
      </c>
      <c r="BF767" s="1">
        <v>898</v>
      </c>
      <c r="BG767" s="1">
        <v>913</v>
      </c>
      <c r="BH767" s="1">
        <v>1186</v>
      </c>
      <c r="BI767" s="1">
        <v>1382</v>
      </c>
      <c r="BJ767" s="1">
        <v>1405</v>
      </c>
      <c r="BK767" s="1">
        <v>1487</v>
      </c>
      <c r="BL767" s="1">
        <v>1493</v>
      </c>
      <c r="BM767" s="1">
        <v>1606</v>
      </c>
      <c r="BN767" s="1">
        <v>1647</v>
      </c>
      <c r="BO767" s="1">
        <v>1940</v>
      </c>
      <c r="BP767" s="1">
        <v>1951</v>
      </c>
      <c r="BQ767" s="1">
        <v>2026</v>
      </c>
      <c r="BR767" s="1">
        <v>2076</v>
      </c>
      <c r="BS767" s="1">
        <v>2104</v>
      </c>
      <c r="BT767" s="1">
        <v>2194</v>
      </c>
      <c r="BU767" s="1">
        <v>3</v>
      </c>
      <c r="BV767" s="1" t="b">
        <v>1</v>
      </c>
    </row>
    <row r="768" spans="1:74" x14ac:dyDescent="0.2">
      <c r="A768" s="1">
        <f>IF(ISERROR(SEARCH(Lookup!B$3,All!G768)),A767,A767+1)</f>
        <v>767</v>
      </c>
      <c r="B768" s="1" t="s">
        <v>3425</v>
      </c>
      <c r="C768" s="1" t="s">
        <v>3983</v>
      </c>
      <c r="D768" s="1" t="s">
        <v>4272</v>
      </c>
      <c r="E768" s="1" t="s">
        <v>101</v>
      </c>
      <c r="F768" s="1" t="s">
        <v>115</v>
      </c>
      <c r="G768" s="1" t="s">
        <v>1167</v>
      </c>
      <c r="H768" s="1">
        <v>0</v>
      </c>
      <c r="I768" s="1">
        <v>0</v>
      </c>
      <c r="J768" s="1">
        <v>0</v>
      </c>
      <c r="K768" s="1">
        <v>1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7316</v>
      </c>
      <c r="U768" s="1">
        <v>369</v>
      </c>
      <c r="V768" s="3">
        <v>0.90790000000000004</v>
      </c>
      <c r="W768" s="3">
        <v>0.25474249999999998</v>
      </c>
      <c r="X768" s="3">
        <v>0.123</v>
      </c>
      <c r="Y768" s="3">
        <v>6.0000000000000001E-3</v>
      </c>
      <c r="Z768" s="1">
        <v>1</v>
      </c>
      <c r="AA768" s="1">
        <v>1</v>
      </c>
      <c r="AB768" s="1">
        <v>1</v>
      </c>
      <c r="AC768" s="1">
        <v>1</v>
      </c>
      <c r="AD768" s="1">
        <v>1</v>
      </c>
      <c r="AE768" s="1">
        <v>1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97</v>
      </c>
      <c r="AN768" s="3">
        <v>70.929747962499988</v>
      </c>
      <c r="AO768" s="3">
        <v>26.070252037500012</v>
      </c>
      <c r="AP768" s="1" t="s">
        <v>6927</v>
      </c>
      <c r="AQ768" s="1">
        <v>35</v>
      </c>
      <c r="AR768" s="1">
        <v>41</v>
      </c>
      <c r="AS768" s="1">
        <v>54</v>
      </c>
      <c r="AT768" s="1">
        <v>118</v>
      </c>
      <c r="AU768" s="1">
        <v>123</v>
      </c>
      <c r="AV768" s="1">
        <v>281</v>
      </c>
      <c r="AW768" s="1">
        <v>318</v>
      </c>
      <c r="AX768" s="1">
        <v>388</v>
      </c>
      <c r="AY768" s="1">
        <v>527</v>
      </c>
      <c r="AZ768" s="1">
        <v>591</v>
      </c>
      <c r="BA768" s="1">
        <v>839</v>
      </c>
      <c r="BB768" s="1">
        <v>903</v>
      </c>
      <c r="BC768" s="1">
        <v>965</v>
      </c>
      <c r="BD768" s="1">
        <v>1117</v>
      </c>
      <c r="BE768" s="1">
        <v>1131</v>
      </c>
      <c r="BF768" s="1">
        <v>1254</v>
      </c>
      <c r="BG768" s="1">
        <v>1303</v>
      </c>
      <c r="BH768" s="1">
        <v>1524</v>
      </c>
      <c r="BI768" s="1">
        <v>1525</v>
      </c>
      <c r="BJ768" s="1">
        <v>1554</v>
      </c>
      <c r="BK768" s="1">
        <v>1642</v>
      </c>
      <c r="BL768" s="1">
        <v>1961</v>
      </c>
      <c r="BM768" s="1">
        <v>2079</v>
      </c>
      <c r="BN768" s="1">
        <v>2192</v>
      </c>
      <c r="BO768" s="1">
        <v>2213</v>
      </c>
      <c r="BP768" s="1">
        <v>2229</v>
      </c>
      <c r="BQ768" s="1">
        <v>2250</v>
      </c>
      <c r="BR768" s="1">
        <v>2301</v>
      </c>
      <c r="BS768" s="1">
        <v>2442</v>
      </c>
      <c r="BT768" s="1">
        <v>2579</v>
      </c>
      <c r="BU768" s="1">
        <v>1</v>
      </c>
      <c r="BV768" s="1" t="b">
        <v>1</v>
      </c>
    </row>
    <row r="769" spans="1:74" x14ac:dyDescent="0.2">
      <c r="A769" s="1">
        <f>IF(ISERROR(SEARCH(Lookup!B$3,All!G769)),A768,A768+1)</f>
        <v>768</v>
      </c>
      <c r="B769" s="1" t="s">
        <v>4036</v>
      </c>
      <c r="C769" s="1" t="s">
        <v>4037</v>
      </c>
      <c r="D769" s="1" t="s">
        <v>4273</v>
      </c>
      <c r="E769" s="1" t="s">
        <v>169</v>
      </c>
      <c r="F769" s="1" t="s">
        <v>948</v>
      </c>
      <c r="G769" s="1" t="s">
        <v>1168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1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7726</v>
      </c>
      <c r="U769" s="1">
        <v>256</v>
      </c>
      <c r="V769" s="3">
        <v>0.94140000000000001</v>
      </c>
      <c r="W769" s="3">
        <v>0.38671879999999997</v>
      </c>
      <c r="X769" s="3">
        <v>0.185</v>
      </c>
      <c r="Y769" s="3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1</v>
      </c>
      <c r="AE769" s="1">
        <v>1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67</v>
      </c>
      <c r="AN769" s="3">
        <v>58.512205194000003</v>
      </c>
      <c r="AO769" s="3">
        <v>8.4877948059999966</v>
      </c>
      <c r="AP769" s="1" t="s">
        <v>6925</v>
      </c>
      <c r="AQ769" s="1">
        <v>81</v>
      </c>
      <c r="AR769" s="1">
        <v>83</v>
      </c>
      <c r="AS769" s="1">
        <v>84</v>
      </c>
      <c r="AT769" s="1">
        <v>85</v>
      </c>
      <c r="AU769" s="1">
        <v>101</v>
      </c>
      <c r="AV769" s="1">
        <v>103</v>
      </c>
      <c r="AW769" s="1">
        <v>165</v>
      </c>
      <c r="AX769" s="1">
        <v>629</v>
      </c>
      <c r="AY769" s="1">
        <v>743</v>
      </c>
      <c r="AZ769" s="1">
        <v>761</v>
      </c>
      <c r="BA769" s="1">
        <v>901</v>
      </c>
      <c r="BB769" s="1">
        <v>907</v>
      </c>
      <c r="BC769" s="1">
        <v>919</v>
      </c>
      <c r="BD769" s="1">
        <v>921</v>
      </c>
      <c r="BE769" s="1">
        <v>970</v>
      </c>
      <c r="BF769" s="1">
        <v>1040</v>
      </c>
      <c r="BG769" s="1">
        <v>1088</v>
      </c>
      <c r="BH769" s="1">
        <v>1145</v>
      </c>
      <c r="BI769" s="1">
        <v>1337</v>
      </c>
      <c r="BJ769" s="1">
        <v>1404</v>
      </c>
      <c r="BK769" s="1">
        <v>1565</v>
      </c>
      <c r="BL769" s="1">
        <v>1569</v>
      </c>
      <c r="BM769" s="1">
        <v>1594</v>
      </c>
      <c r="BN769" s="1">
        <v>1635</v>
      </c>
      <c r="BO769" s="1">
        <v>1652</v>
      </c>
      <c r="BP769" s="1">
        <v>1891</v>
      </c>
      <c r="BQ769" s="1">
        <v>2043</v>
      </c>
      <c r="BR769" s="1">
        <v>2067</v>
      </c>
      <c r="BS769" s="1">
        <v>2409</v>
      </c>
      <c r="BT769" s="1">
        <v>2445</v>
      </c>
      <c r="BU769" s="1">
        <v>15</v>
      </c>
      <c r="BV769" s="1" t="b">
        <v>0</v>
      </c>
    </row>
    <row r="770" spans="1:74" x14ac:dyDescent="0.2">
      <c r="A770" s="1">
        <f>IF(ISERROR(SEARCH(Lookup!B$3,All!G770)),A769,A769+1)</f>
        <v>769</v>
      </c>
      <c r="B770" s="1" t="s">
        <v>3646</v>
      </c>
      <c r="C770" s="1" t="s">
        <v>4095</v>
      </c>
      <c r="D770" s="1" t="s">
        <v>4274</v>
      </c>
      <c r="E770" s="1" t="s">
        <v>159</v>
      </c>
      <c r="F770" s="1" t="s">
        <v>1003</v>
      </c>
      <c r="G770" s="1" t="s">
        <v>1168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1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7316</v>
      </c>
      <c r="U770" s="1">
        <v>233</v>
      </c>
      <c r="V770" s="3">
        <v>0.94850000000000001</v>
      </c>
      <c r="W770" s="3">
        <v>0.36480689999999999</v>
      </c>
      <c r="X770" s="3">
        <v>0.192</v>
      </c>
      <c r="Y770" s="3">
        <v>0</v>
      </c>
      <c r="Z770" s="1">
        <v>1</v>
      </c>
      <c r="AA770" s="1">
        <v>1</v>
      </c>
      <c r="AB770" s="1">
        <v>1</v>
      </c>
      <c r="AC770" s="1">
        <v>1</v>
      </c>
      <c r="AD770" s="1">
        <v>1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51</v>
      </c>
      <c r="AN770" s="3">
        <v>60.121141084500003</v>
      </c>
      <c r="AO770" s="3">
        <v>-9.1211410845000032</v>
      </c>
      <c r="AP770" s="1" t="s">
        <v>6925</v>
      </c>
      <c r="AQ770" s="1">
        <v>31</v>
      </c>
      <c r="AR770" s="1">
        <v>78</v>
      </c>
      <c r="AS770" s="1">
        <v>112</v>
      </c>
      <c r="AT770" s="1">
        <v>173</v>
      </c>
      <c r="AU770" s="1">
        <v>230</v>
      </c>
      <c r="AV770" s="1">
        <v>254</v>
      </c>
      <c r="AW770" s="1">
        <v>272</v>
      </c>
      <c r="AX770" s="1">
        <v>336</v>
      </c>
      <c r="AY770" s="1">
        <v>501</v>
      </c>
      <c r="AZ770" s="1">
        <v>590</v>
      </c>
      <c r="BA770" s="1">
        <v>610</v>
      </c>
      <c r="BB770" s="1">
        <v>633</v>
      </c>
      <c r="BC770" s="1">
        <v>943</v>
      </c>
      <c r="BD770" s="1">
        <v>981</v>
      </c>
      <c r="BE770" s="1">
        <v>1140</v>
      </c>
      <c r="BF770" s="1">
        <v>1194</v>
      </c>
      <c r="BG770" s="1">
        <v>1281</v>
      </c>
      <c r="BH770" s="1">
        <v>1283</v>
      </c>
      <c r="BI770" s="1">
        <v>1314</v>
      </c>
      <c r="BJ770" s="1">
        <v>1338</v>
      </c>
      <c r="BK770" s="1">
        <v>1523</v>
      </c>
      <c r="BL770" s="1">
        <v>1551</v>
      </c>
      <c r="BM770" s="1">
        <v>1641</v>
      </c>
      <c r="BN770" s="1">
        <v>1644</v>
      </c>
      <c r="BO770" s="1">
        <v>1662</v>
      </c>
      <c r="BP770" s="1">
        <v>1710</v>
      </c>
      <c r="BQ770" s="1">
        <v>1841</v>
      </c>
      <c r="BR770" s="1">
        <v>1870</v>
      </c>
      <c r="BS770" s="1">
        <v>2005</v>
      </c>
      <c r="BT770" s="1">
        <v>2699</v>
      </c>
      <c r="BU770" s="1">
        <v>18</v>
      </c>
      <c r="BV770" s="1" t="b">
        <v>0</v>
      </c>
    </row>
    <row r="771" spans="1:74" x14ac:dyDescent="0.2">
      <c r="A771" s="1">
        <f>IF(ISERROR(SEARCH(Lookup!B$3,All!G771)),A770,A770+1)</f>
        <v>770</v>
      </c>
      <c r="B771" s="1" t="s">
        <v>3368</v>
      </c>
      <c r="C771" s="1" t="s">
        <v>3505</v>
      </c>
      <c r="D771" s="1" t="s">
        <v>4275</v>
      </c>
      <c r="E771" s="1" t="s">
        <v>149</v>
      </c>
      <c r="F771" s="1" t="s">
        <v>282</v>
      </c>
      <c r="G771" s="1" t="s">
        <v>1169</v>
      </c>
      <c r="H771" s="1">
        <v>0</v>
      </c>
      <c r="I771" s="1">
        <v>0</v>
      </c>
      <c r="J771" s="1">
        <v>1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7366</v>
      </c>
      <c r="U771" s="1">
        <v>482</v>
      </c>
      <c r="V771" s="3">
        <v>0.58299999999999996</v>
      </c>
      <c r="W771" s="3">
        <v>0.79917190000000005</v>
      </c>
      <c r="X771" s="3">
        <v>0.28599999999999998</v>
      </c>
      <c r="Y771" s="3">
        <v>4.0000000000000001E-3</v>
      </c>
      <c r="Z771" s="1">
        <v>1</v>
      </c>
      <c r="AA771" s="1">
        <v>1</v>
      </c>
      <c r="AB771" s="1">
        <v>1</v>
      </c>
      <c r="AC771" s="1">
        <v>1</v>
      </c>
      <c r="AD771" s="1">
        <v>1</v>
      </c>
      <c r="AE771" s="1">
        <v>1</v>
      </c>
      <c r="AF771" s="1">
        <v>1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12</v>
      </c>
      <c r="AN771" s="3">
        <v>17.581784909499998</v>
      </c>
      <c r="AO771" s="3">
        <v>-5.5817849094999978</v>
      </c>
      <c r="AP771" s="1" t="s">
        <v>6925</v>
      </c>
      <c r="AQ771" s="1">
        <v>122</v>
      </c>
      <c r="AR771" s="1">
        <v>146</v>
      </c>
      <c r="AS771" s="1">
        <v>192</v>
      </c>
      <c r="AT771" s="1">
        <v>243</v>
      </c>
      <c r="AU771" s="1">
        <v>502</v>
      </c>
      <c r="AV771" s="1">
        <v>514</v>
      </c>
      <c r="AW771" s="1">
        <v>540</v>
      </c>
      <c r="AX771" s="1">
        <v>719</v>
      </c>
      <c r="AY771" s="1">
        <v>739</v>
      </c>
      <c r="AZ771" s="1">
        <v>744</v>
      </c>
      <c r="BA771" s="1">
        <v>796</v>
      </c>
      <c r="BB771" s="1">
        <v>799</v>
      </c>
      <c r="BC771" s="1">
        <v>883</v>
      </c>
      <c r="BD771" s="1">
        <v>969</v>
      </c>
      <c r="BE771" s="1">
        <v>1010</v>
      </c>
      <c r="BF771" s="1">
        <v>1031</v>
      </c>
      <c r="BG771" s="1">
        <v>1106</v>
      </c>
      <c r="BH771" s="1">
        <v>1302</v>
      </c>
      <c r="BI771" s="1">
        <v>1329</v>
      </c>
      <c r="BJ771" s="1">
        <v>1491</v>
      </c>
      <c r="BK771" s="1">
        <v>1561</v>
      </c>
      <c r="BL771" s="1">
        <v>1617</v>
      </c>
      <c r="BM771" s="1">
        <v>1640</v>
      </c>
      <c r="BN771" s="1">
        <v>1733</v>
      </c>
      <c r="BO771" s="1">
        <v>1986</v>
      </c>
      <c r="BP771" s="1">
        <v>2270</v>
      </c>
      <c r="BQ771" s="1">
        <v>2341</v>
      </c>
      <c r="BR771" s="1">
        <v>2573</v>
      </c>
      <c r="BS771" s="1">
        <v>2629</v>
      </c>
      <c r="BT771" s="1">
        <v>2738</v>
      </c>
      <c r="BU771" s="1">
        <v>23</v>
      </c>
      <c r="BV771" s="1" t="b">
        <v>0</v>
      </c>
    </row>
    <row r="772" spans="1:74" x14ac:dyDescent="0.2">
      <c r="A772" s="1">
        <f>IF(ISERROR(SEARCH(Lookup!B$3,All!G772)),A771,A771+1)</f>
        <v>771</v>
      </c>
      <c r="B772" s="1" t="s">
        <v>3305</v>
      </c>
      <c r="C772" s="1" t="s">
        <v>4276</v>
      </c>
      <c r="D772" s="1" t="s">
        <v>4277</v>
      </c>
      <c r="E772" s="1" t="s">
        <v>47</v>
      </c>
      <c r="F772" s="1" t="s">
        <v>1170</v>
      </c>
      <c r="G772" s="1" t="s">
        <v>1171</v>
      </c>
      <c r="H772" s="1">
        <v>0</v>
      </c>
      <c r="I772" s="1">
        <v>0</v>
      </c>
      <c r="J772" s="1">
        <v>0</v>
      </c>
      <c r="K772" s="1">
        <v>1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8258</v>
      </c>
      <c r="U772" s="1">
        <v>292</v>
      </c>
      <c r="V772" s="3">
        <v>0.90069999999999995</v>
      </c>
      <c r="W772" s="3">
        <v>0.30479450000000002</v>
      </c>
      <c r="X772" s="3">
        <v>0.06</v>
      </c>
      <c r="Y772" s="3">
        <v>2.7E-2</v>
      </c>
      <c r="Z772" s="1">
        <v>1</v>
      </c>
      <c r="AA772" s="1">
        <v>1</v>
      </c>
      <c r="AB772" s="1">
        <v>1</v>
      </c>
      <c r="AC772" s="1">
        <v>1</v>
      </c>
      <c r="AD772" s="1">
        <v>1</v>
      </c>
      <c r="AE772" s="1">
        <v>1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78</v>
      </c>
      <c r="AN772" s="3">
        <v>69.218270222499996</v>
      </c>
      <c r="AO772" s="3">
        <v>8.7817297775000043</v>
      </c>
      <c r="AP772" s="1" t="s">
        <v>6925</v>
      </c>
      <c r="AQ772" s="1">
        <v>91</v>
      </c>
      <c r="AR772" s="1">
        <v>95</v>
      </c>
      <c r="AS772" s="1">
        <v>123</v>
      </c>
      <c r="AT772" s="1">
        <v>281</v>
      </c>
      <c r="AU772" s="1">
        <v>318</v>
      </c>
      <c r="AV772" s="1">
        <v>391</v>
      </c>
      <c r="AW772" s="1">
        <v>461</v>
      </c>
      <c r="AX772" s="1">
        <v>782</v>
      </c>
      <c r="AY772" s="1">
        <v>803</v>
      </c>
      <c r="AZ772" s="1">
        <v>809</v>
      </c>
      <c r="BA772" s="1">
        <v>839</v>
      </c>
      <c r="BB772" s="1">
        <v>929</v>
      </c>
      <c r="BC772" s="1">
        <v>1204</v>
      </c>
      <c r="BD772" s="1">
        <v>1205</v>
      </c>
      <c r="BE772" s="1">
        <v>1331</v>
      </c>
      <c r="BF772" s="1">
        <v>1341</v>
      </c>
      <c r="BG772" s="1">
        <v>1432</v>
      </c>
      <c r="BH772" s="1">
        <v>1480</v>
      </c>
      <c r="BI772" s="1">
        <v>1572</v>
      </c>
      <c r="BJ772" s="1">
        <v>1642</v>
      </c>
      <c r="BK772" s="1">
        <v>1728</v>
      </c>
      <c r="BL772" s="1">
        <v>1844</v>
      </c>
      <c r="BM772" s="1">
        <v>1848</v>
      </c>
      <c r="BN772" s="1">
        <v>1859</v>
      </c>
      <c r="BO772" s="1">
        <v>1961</v>
      </c>
      <c r="BP772" s="1">
        <v>2152</v>
      </c>
      <c r="BQ772" s="1">
        <v>2243</v>
      </c>
      <c r="BR772" s="1">
        <v>2299</v>
      </c>
      <c r="BS772" s="1">
        <v>2307</v>
      </c>
      <c r="BT772" s="1">
        <v>2411</v>
      </c>
      <c r="BU772" s="1">
        <v>15</v>
      </c>
      <c r="BV772" s="1" t="b">
        <v>0</v>
      </c>
    </row>
    <row r="773" spans="1:74" x14ac:dyDescent="0.2">
      <c r="A773" s="1">
        <f>IF(ISERROR(SEARCH(Lookup!B$3,All!G773)),A772,A772+1)</f>
        <v>772</v>
      </c>
      <c r="B773" s="1" t="s">
        <v>3305</v>
      </c>
      <c r="C773" s="1" t="s">
        <v>4278</v>
      </c>
      <c r="D773" s="1" t="s">
        <v>4279</v>
      </c>
      <c r="E773" s="1" t="s">
        <v>47</v>
      </c>
      <c r="F773" s="1" t="s">
        <v>1172</v>
      </c>
      <c r="G773" s="1" t="s">
        <v>1173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1</v>
      </c>
      <c r="R773" s="1">
        <v>0</v>
      </c>
      <c r="S773" s="1">
        <v>0</v>
      </c>
      <c r="T773" s="1">
        <v>7841</v>
      </c>
      <c r="U773" s="1">
        <v>867</v>
      </c>
      <c r="V773" s="3">
        <v>0.92269999999999996</v>
      </c>
      <c r="W773" s="3">
        <v>0.24913489999999999</v>
      </c>
      <c r="X773" s="3">
        <v>6.6000000000000003E-2</v>
      </c>
      <c r="Y773" s="3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1</v>
      </c>
      <c r="AJ773" s="1">
        <v>1</v>
      </c>
      <c r="AK773" s="1">
        <v>1</v>
      </c>
      <c r="AL773" s="1">
        <v>1</v>
      </c>
      <c r="AM773" s="1">
        <v>80</v>
      </c>
      <c r="AN773" s="3">
        <v>73.446233724500004</v>
      </c>
      <c r="AO773" s="3">
        <v>6.5537662754999957</v>
      </c>
      <c r="AP773" s="1" t="s">
        <v>6925</v>
      </c>
      <c r="AQ773" s="1">
        <v>30</v>
      </c>
      <c r="AR773" s="1">
        <v>141</v>
      </c>
      <c r="AS773" s="1">
        <v>158</v>
      </c>
      <c r="AT773" s="1">
        <v>205</v>
      </c>
      <c r="AU773" s="1">
        <v>400</v>
      </c>
      <c r="AV773" s="1">
        <v>567</v>
      </c>
      <c r="AW773" s="1">
        <v>632</v>
      </c>
      <c r="AX773" s="1">
        <v>664</v>
      </c>
      <c r="AY773" s="1">
        <v>692</v>
      </c>
      <c r="AZ773" s="1">
        <v>757</v>
      </c>
      <c r="BA773" s="1">
        <v>778</v>
      </c>
      <c r="BB773" s="1">
        <v>894</v>
      </c>
      <c r="BC773" s="1">
        <v>904</v>
      </c>
      <c r="BD773" s="1">
        <v>1044</v>
      </c>
      <c r="BE773" s="1">
        <v>1232</v>
      </c>
      <c r="BF773" s="1">
        <v>1240</v>
      </c>
      <c r="BG773" s="1">
        <v>1277</v>
      </c>
      <c r="BH773" s="1">
        <v>1307</v>
      </c>
      <c r="BI773" s="1">
        <v>1495</v>
      </c>
      <c r="BJ773" s="1">
        <v>1550</v>
      </c>
      <c r="BK773" s="1">
        <v>1576</v>
      </c>
      <c r="BL773" s="1">
        <v>1687</v>
      </c>
      <c r="BM773" s="1">
        <v>1701</v>
      </c>
      <c r="BN773" s="1">
        <v>1920</v>
      </c>
      <c r="BO773" s="1">
        <v>1951</v>
      </c>
      <c r="BP773" s="1">
        <v>2021</v>
      </c>
      <c r="BQ773" s="1">
        <v>2023</v>
      </c>
      <c r="BR773" s="1">
        <v>2133</v>
      </c>
      <c r="BS773" s="1">
        <v>2670</v>
      </c>
      <c r="BT773" s="1">
        <v>2756</v>
      </c>
      <c r="BU773" s="1">
        <v>11</v>
      </c>
      <c r="BV773" s="1" t="b">
        <v>0</v>
      </c>
    </row>
    <row r="774" spans="1:74" x14ac:dyDescent="0.2">
      <c r="A774" s="1">
        <f>IF(ISERROR(SEARCH(Lookup!B$3,All!G774)),A773,A773+1)</f>
        <v>773</v>
      </c>
      <c r="B774" s="1" t="s">
        <v>3420</v>
      </c>
      <c r="C774" s="1" t="s">
        <v>3780</v>
      </c>
      <c r="D774" s="1" t="s">
        <v>4280</v>
      </c>
      <c r="E774" s="1" t="s">
        <v>123</v>
      </c>
      <c r="F774" s="1" t="s">
        <v>720</v>
      </c>
      <c r="G774" s="1" t="s">
        <v>1174</v>
      </c>
      <c r="H774" s="1">
        <v>0</v>
      </c>
      <c r="I774" s="1">
        <v>0</v>
      </c>
      <c r="J774" s="1">
        <v>0</v>
      </c>
      <c r="K774" s="1">
        <v>1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7915</v>
      </c>
      <c r="U774" s="1">
        <v>517</v>
      </c>
      <c r="V774" s="3">
        <v>0.61899999999999999</v>
      </c>
      <c r="W774" s="3">
        <v>0.7176015</v>
      </c>
      <c r="X774" s="3">
        <v>0.16600000000000001</v>
      </c>
      <c r="Y774" s="3">
        <v>3.0000000000000001E-3</v>
      </c>
      <c r="Z774" s="1">
        <v>1</v>
      </c>
      <c r="AA774" s="1">
        <v>1</v>
      </c>
      <c r="AB774" s="1">
        <v>1</v>
      </c>
      <c r="AC774" s="1">
        <v>1</v>
      </c>
      <c r="AD774" s="1">
        <v>1</v>
      </c>
      <c r="AE774" s="1">
        <v>1</v>
      </c>
      <c r="AF774" s="1">
        <v>1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23</v>
      </c>
      <c r="AN774" s="3">
        <v>28.687576257500005</v>
      </c>
      <c r="AO774" s="3">
        <v>-5.6875762575000053</v>
      </c>
      <c r="AP774" s="1" t="s">
        <v>6925</v>
      </c>
      <c r="AQ774" s="1">
        <v>79</v>
      </c>
      <c r="AR774" s="1">
        <v>87</v>
      </c>
      <c r="AS774" s="1">
        <v>408</v>
      </c>
      <c r="AT774" s="1">
        <v>410</v>
      </c>
      <c r="AU774" s="1">
        <v>443</v>
      </c>
      <c r="AV774" s="1">
        <v>466</v>
      </c>
      <c r="AW774" s="1">
        <v>502</v>
      </c>
      <c r="AX774" s="1">
        <v>714</v>
      </c>
      <c r="AY774" s="1">
        <v>753</v>
      </c>
      <c r="AZ774" s="1">
        <v>804</v>
      </c>
      <c r="BA774" s="1">
        <v>848</v>
      </c>
      <c r="BB774" s="1">
        <v>870</v>
      </c>
      <c r="BC774" s="1">
        <v>888</v>
      </c>
      <c r="BD774" s="1">
        <v>1055</v>
      </c>
      <c r="BE774" s="1">
        <v>1342</v>
      </c>
      <c r="BF774" s="1">
        <v>1350</v>
      </c>
      <c r="BG774" s="1">
        <v>1403</v>
      </c>
      <c r="BH774" s="1">
        <v>1452</v>
      </c>
      <c r="BI774" s="1">
        <v>1543</v>
      </c>
      <c r="BJ774" s="1">
        <v>1557</v>
      </c>
      <c r="BK774" s="1">
        <v>1603</v>
      </c>
      <c r="BL774" s="1">
        <v>1628</v>
      </c>
      <c r="BM774" s="1">
        <v>1666</v>
      </c>
      <c r="BN774" s="1">
        <v>1683</v>
      </c>
      <c r="BO774" s="1">
        <v>1734</v>
      </c>
      <c r="BP774" s="1">
        <v>1864</v>
      </c>
      <c r="BQ774" s="1">
        <v>2094</v>
      </c>
      <c r="BR774" s="1">
        <v>2232</v>
      </c>
      <c r="BS774" s="1">
        <v>2733</v>
      </c>
      <c r="BT774" s="1">
        <v>2735</v>
      </c>
      <c r="BU774" s="1">
        <v>13</v>
      </c>
      <c r="BV774" s="1" t="b">
        <v>0</v>
      </c>
    </row>
    <row r="775" spans="1:74" x14ac:dyDescent="0.2">
      <c r="A775" s="1">
        <f>IF(ISERROR(SEARCH(Lookup!B$3,All!G775)),A774,A774+1)</f>
        <v>774</v>
      </c>
      <c r="B775" s="1" t="s">
        <v>3311</v>
      </c>
      <c r="C775" s="1" t="s">
        <v>3371</v>
      </c>
      <c r="D775" s="1" t="s">
        <v>4281</v>
      </c>
      <c r="E775" s="1" t="s">
        <v>64</v>
      </c>
      <c r="F775" s="1" t="s">
        <v>372</v>
      </c>
      <c r="G775" s="1" t="s">
        <v>1175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1</v>
      </c>
      <c r="R775" s="1">
        <v>0</v>
      </c>
      <c r="S775" s="1">
        <v>0</v>
      </c>
      <c r="T775" s="1">
        <v>7418</v>
      </c>
      <c r="U775" s="1">
        <v>1597</v>
      </c>
      <c r="V775" s="3">
        <v>0.95930000000000004</v>
      </c>
      <c r="W775" s="3">
        <v>0.19586980000000001</v>
      </c>
      <c r="X775" s="3">
        <v>0.11799999999999999</v>
      </c>
      <c r="Y775" s="3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1</v>
      </c>
      <c r="AJ775" s="1">
        <v>1</v>
      </c>
      <c r="AK775" s="1">
        <v>1</v>
      </c>
      <c r="AL775" s="1">
        <v>1</v>
      </c>
      <c r="AM775" s="1">
        <v>76</v>
      </c>
      <c r="AN775" s="3">
        <v>76.389282948999991</v>
      </c>
      <c r="AO775" s="3">
        <v>-0.38928294899999116</v>
      </c>
      <c r="AP775" s="1" t="s">
        <v>6925</v>
      </c>
      <c r="AQ775" s="1">
        <v>40</v>
      </c>
      <c r="AR775" s="1">
        <v>108</v>
      </c>
      <c r="AS775" s="1">
        <v>158</v>
      </c>
      <c r="AT775" s="1">
        <v>205</v>
      </c>
      <c r="AU775" s="1">
        <v>211</v>
      </c>
      <c r="AV775" s="1">
        <v>400</v>
      </c>
      <c r="AW775" s="1">
        <v>548</v>
      </c>
      <c r="AX775" s="1">
        <v>594</v>
      </c>
      <c r="AY775" s="1">
        <v>637</v>
      </c>
      <c r="AZ775" s="1">
        <v>692</v>
      </c>
      <c r="BA775" s="1">
        <v>741</v>
      </c>
      <c r="BB775" s="1">
        <v>904</v>
      </c>
      <c r="BC775" s="1">
        <v>983</v>
      </c>
      <c r="BD775" s="1">
        <v>1044</v>
      </c>
      <c r="BE775" s="1">
        <v>1051</v>
      </c>
      <c r="BF775" s="1">
        <v>1214</v>
      </c>
      <c r="BG775" s="1">
        <v>1307</v>
      </c>
      <c r="BH775" s="1">
        <v>1395</v>
      </c>
      <c r="BI775" s="1">
        <v>1550</v>
      </c>
      <c r="BJ775" s="1">
        <v>1647</v>
      </c>
      <c r="BK775" s="1">
        <v>1748</v>
      </c>
      <c r="BL775" s="1">
        <v>1920</v>
      </c>
      <c r="BM775" s="1">
        <v>1940</v>
      </c>
      <c r="BN775" s="1">
        <v>1951</v>
      </c>
      <c r="BO775" s="1">
        <v>2021</v>
      </c>
      <c r="BP775" s="1">
        <v>2076</v>
      </c>
      <c r="BQ775" s="1">
        <v>2103</v>
      </c>
      <c r="BR775" s="1">
        <v>2194</v>
      </c>
      <c r="BS775" s="1">
        <v>2475</v>
      </c>
      <c r="BT775" s="1">
        <v>2756</v>
      </c>
      <c r="BU775" s="1">
        <v>11</v>
      </c>
      <c r="BV775" s="1" t="b">
        <v>0</v>
      </c>
    </row>
    <row r="776" spans="1:74" x14ac:dyDescent="0.2">
      <c r="A776" s="1">
        <f>IF(ISERROR(SEARCH(Lookup!B$3,All!G776)),A775,A775+1)</f>
        <v>775</v>
      </c>
      <c r="B776" s="1" t="s">
        <v>3305</v>
      </c>
      <c r="C776" s="1" t="s">
        <v>3412</v>
      </c>
      <c r="D776" s="1" t="s">
        <v>4282</v>
      </c>
      <c r="E776" s="1" t="s">
        <v>47</v>
      </c>
      <c r="F776" s="1" t="s">
        <v>48</v>
      </c>
      <c r="G776" s="1" t="s">
        <v>1176</v>
      </c>
      <c r="H776" s="1">
        <v>1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7660</v>
      </c>
      <c r="U776" s="1">
        <v>491</v>
      </c>
      <c r="V776" s="3">
        <v>4.1000000000000003E-3</v>
      </c>
      <c r="W776" s="3">
        <v>0.84381340000000005</v>
      </c>
      <c r="X776" s="3">
        <v>0.24299999999999999</v>
      </c>
      <c r="Y776" s="3">
        <v>3.0000000000000001E-3</v>
      </c>
      <c r="Z776" s="1">
        <v>1</v>
      </c>
      <c r="AA776" s="1">
        <v>1</v>
      </c>
      <c r="AB776" s="1">
        <v>1</v>
      </c>
      <c r="AC776" s="1">
        <v>1</v>
      </c>
      <c r="AD776" s="1">
        <v>1</v>
      </c>
      <c r="AE776" s="1">
        <v>1</v>
      </c>
      <c r="AF776" s="1">
        <v>1</v>
      </c>
      <c r="AG776" s="1">
        <v>1</v>
      </c>
      <c r="AH776" s="1">
        <v>1</v>
      </c>
      <c r="AI776" s="1">
        <v>0</v>
      </c>
      <c r="AJ776" s="1">
        <v>0</v>
      </c>
      <c r="AK776" s="1">
        <v>0</v>
      </c>
      <c r="AL776" s="1">
        <v>0</v>
      </c>
      <c r="AM776" s="1">
        <v>6</v>
      </c>
      <c r="AN776" s="3">
        <v>8.4913368669999851</v>
      </c>
      <c r="AO776" s="3">
        <v>-2.4913368669999851</v>
      </c>
      <c r="AP776" s="1" t="s">
        <v>6925</v>
      </c>
      <c r="AQ776" s="1">
        <v>4</v>
      </c>
      <c r="AR776" s="1">
        <v>47</v>
      </c>
      <c r="AS776" s="1">
        <v>73</v>
      </c>
      <c r="AT776" s="1">
        <v>196</v>
      </c>
      <c r="AU776" s="1">
        <v>374</v>
      </c>
      <c r="AV776" s="1">
        <v>407</v>
      </c>
      <c r="AW776" s="1">
        <v>652</v>
      </c>
      <c r="AX776" s="1">
        <v>662</v>
      </c>
      <c r="AY776" s="1">
        <v>679</v>
      </c>
      <c r="AZ776" s="1">
        <v>876</v>
      </c>
      <c r="BA776" s="1">
        <v>993</v>
      </c>
      <c r="BB776" s="1">
        <v>1024</v>
      </c>
      <c r="BC776" s="1">
        <v>1029</v>
      </c>
      <c r="BD776" s="1">
        <v>1033</v>
      </c>
      <c r="BE776" s="1">
        <v>1157</v>
      </c>
      <c r="BF776" s="1">
        <v>1252</v>
      </c>
      <c r="BG776" s="1">
        <v>1260</v>
      </c>
      <c r="BH776" s="1">
        <v>1333</v>
      </c>
      <c r="BI776" s="1">
        <v>1454</v>
      </c>
      <c r="BJ776" s="1">
        <v>1588</v>
      </c>
      <c r="BK776" s="1">
        <v>1616</v>
      </c>
      <c r="BL776" s="1">
        <v>1657</v>
      </c>
      <c r="BM776" s="1">
        <v>1660</v>
      </c>
      <c r="BN776" s="1">
        <v>1903</v>
      </c>
      <c r="BO776" s="1">
        <v>2062</v>
      </c>
      <c r="BP776" s="1">
        <v>2064</v>
      </c>
      <c r="BQ776" s="1">
        <v>2236</v>
      </c>
      <c r="BR776" s="1">
        <v>2344</v>
      </c>
      <c r="BS776" s="1">
        <v>2364</v>
      </c>
      <c r="BT776" s="1">
        <v>2454</v>
      </c>
      <c r="BU776" s="1">
        <v>16</v>
      </c>
      <c r="BV776" s="1" t="b">
        <v>0</v>
      </c>
    </row>
    <row r="777" spans="1:74" x14ac:dyDescent="0.2">
      <c r="A777" s="1">
        <f>IF(ISERROR(SEARCH(Lookup!B$3,All!G777)),A776,A776+1)</f>
        <v>776</v>
      </c>
      <c r="B777" s="1" t="s">
        <v>3305</v>
      </c>
      <c r="C777" s="1" t="s">
        <v>3412</v>
      </c>
      <c r="D777" s="1" t="s">
        <v>4283</v>
      </c>
      <c r="E777" s="1" t="s">
        <v>47</v>
      </c>
      <c r="F777" s="1" t="s">
        <v>48</v>
      </c>
      <c r="G777" s="1" t="s">
        <v>1177</v>
      </c>
      <c r="H777" s="1">
        <v>1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7660</v>
      </c>
      <c r="U777" s="1">
        <v>393</v>
      </c>
      <c r="V777" s="3">
        <v>2.5000000000000001E-3</v>
      </c>
      <c r="W777" s="3">
        <v>0.91624369999999999</v>
      </c>
      <c r="X777" s="3">
        <v>0.122</v>
      </c>
      <c r="Y777" s="3">
        <v>0</v>
      </c>
      <c r="Z777" s="1">
        <v>1</v>
      </c>
      <c r="AA777" s="1">
        <v>1</v>
      </c>
      <c r="AB777" s="1">
        <v>1</v>
      </c>
      <c r="AC777" s="1">
        <v>1</v>
      </c>
      <c r="AD777" s="1">
        <v>1</v>
      </c>
      <c r="AE777" s="1">
        <v>1</v>
      </c>
      <c r="AF777" s="1">
        <v>1</v>
      </c>
      <c r="AG777" s="1">
        <v>1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16</v>
      </c>
      <c r="AN777" s="3">
        <v>6.7599858684999923</v>
      </c>
      <c r="AO777" s="3">
        <v>9.2400141315000077</v>
      </c>
      <c r="AP777" s="1" t="s">
        <v>6925</v>
      </c>
      <c r="AQ777" s="1">
        <v>89</v>
      </c>
      <c r="AR777" s="1">
        <v>348</v>
      </c>
      <c r="AS777" s="1">
        <v>386</v>
      </c>
      <c r="AT777" s="1">
        <v>407</v>
      </c>
      <c r="AU777" s="1">
        <v>412</v>
      </c>
      <c r="AV777" s="1">
        <v>631</v>
      </c>
      <c r="AW777" s="1">
        <v>885</v>
      </c>
      <c r="AX777" s="1">
        <v>1009</v>
      </c>
      <c r="AY777" s="1">
        <v>1047</v>
      </c>
      <c r="AZ777" s="1">
        <v>1153</v>
      </c>
      <c r="BA777" s="1">
        <v>1154</v>
      </c>
      <c r="BB777" s="1">
        <v>1333</v>
      </c>
      <c r="BC777" s="1">
        <v>1433</v>
      </c>
      <c r="BD777" s="1">
        <v>1508</v>
      </c>
      <c r="BE777" s="1">
        <v>1567</v>
      </c>
      <c r="BF777" s="1">
        <v>1708</v>
      </c>
      <c r="BG777" s="1">
        <v>2493</v>
      </c>
      <c r="BH777" s="1">
        <v>2508</v>
      </c>
      <c r="BI777" s="1">
        <v>2536</v>
      </c>
      <c r="BJ777" s="1">
        <v>2537</v>
      </c>
      <c r="BK777" s="1">
        <v>2541</v>
      </c>
      <c r="BL777" s="1">
        <v>2543</v>
      </c>
      <c r="BM777" s="1">
        <v>2555</v>
      </c>
      <c r="BN777" s="1">
        <v>2563</v>
      </c>
      <c r="BO777" s="1">
        <v>2653</v>
      </c>
      <c r="BP777" s="1">
        <v>2682</v>
      </c>
      <c r="BQ777" s="1">
        <v>2772</v>
      </c>
      <c r="BR777" s="1">
        <v>2791</v>
      </c>
      <c r="BS777" s="1">
        <v>2800</v>
      </c>
      <c r="BT777" s="1">
        <v>2824</v>
      </c>
      <c r="BU777" s="1">
        <v>9</v>
      </c>
      <c r="BV777" s="1" t="b">
        <v>0</v>
      </c>
    </row>
    <row r="778" spans="1:74" x14ac:dyDescent="0.2">
      <c r="A778" s="1">
        <f>IF(ISERROR(SEARCH(Lookup!B$3,All!G778)),A777,A777+1)</f>
        <v>777</v>
      </c>
      <c r="B778" s="1" t="s">
        <v>3719</v>
      </c>
      <c r="C778" s="1" t="s">
        <v>4284</v>
      </c>
      <c r="D778" s="1" t="s">
        <v>4285</v>
      </c>
      <c r="E778" s="1" t="s">
        <v>256</v>
      </c>
      <c r="F778" s="1" t="s">
        <v>1178</v>
      </c>
      <c r="G778" s="1" t="s">
        <v>1179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1</v>
      </c>
      <c r="R778" s="1">
        <v>0</v>
      </c>
      <c r="S778" s="1">
        <v>0</v>
      </c>
      <c r="T778" s="1">
        <v>7316</v>
      </c>
      <c r="U778" s="1">
        <v>559</v>
      </c>
      <c r="V778" s="3">
        <v>0.97319999999999995</v>
      </c>
      <c r="W778" s="3">
        <v>0.22719139999999999</v>
      </c>
      <c r="X778" s="3">
        <v>0.112</v>
      </c>
      <c r="Y778" s="3">
        <v>0</v>
      </c>
      <c r="Z778" s="1">
        <v>1</v>
      </c>
      <c r="AA778" s="1">
        <v>1</v>
      </c>
      <c r="AB778" s="1">
        <v>1</v>
      </c>
      <c r="AC778" s="1">
        <v>1</v>
      </c>
      <c r="AD778" s="1">
        <v>1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84</v>
      </c>
      <c r="AN778" s="3">
        <v>74.241118257000011</v>
      </c>
      <c r="AO778" s="3">
        <v>9.7588817429999892</v>
      </c>
      <c r="AP778" s="1" t="s">
        <v>6925</v>
      </c>
      <c r="AQ778" s="1">
        <v>17</v>
      </c>
      <c r="AR778" s="1">
        <v>33</v>
      </c>
      <c r="AS778" s="1">
        <v>66</v>
      </c>
      <c r="AT778" s="1">
        <v>93</v>
      </c>
      <c r="AU778" s="1">
        <v>468</v>
      </c>
      <c r="AV778" s="1">
        <v>807</v>
      </c>
      <c r="AW778" s="1">
        <v>810</v>
      </c>
      <c r="AX778" s="1">
        <v>854</v>
      </c>
      <c r="AY778" s="1">
        <v>909</v>
      </c>
      <c r="AZ778" s="1">
        <v>925</v>
      </c>
      <c r="BA778" s="1">
        <v>1161</v>
      </c>
      <c r="BB778" s="1">
        <v>1174</v>
      </c>
      <c r="BC778" s="1">
        <v>1416</v>
      </c>
      <c r="BD778" s="1">
        <v>1546</v>
      </c>
      <c r="BE778" s="1">
        <v>1581</v>
      </c>
      <c r="BF778" s="1">
        <v>1607</v>
      </c>
      <c r="BG778" s="1">
        <v>1624</v>
      </c>
      <c r="BH778" s="1">
        <v>2204</v>
      </c>
      <c r="BI778" s="1">
        <v>2247</v>
      </c>
      <c r="BJ778" s="1">
        <v>2317</v>
      </c>
      <c r="BK778" s="1">
        <v>2340</v>
      </c>
      <c r="BL778" s="1">
        <v>2399</v>
      </c>
      <c r="BM778" s="1">
        <v>2580</v>
      </c>
      <c r="BN778" s="1">
        <v>2642</v>
      </c>
      <c r="BO778" s="1">
        <v>2662</v>
      </c>
      <c r="BP778" s="1">
        <v>2692</v>
      </c>
      <c r="BQ778" s="1">
        <v>2741</v>
      </c>
      <c r="BR778" s="1">
        <v>2742</v>
      </c>
      <c r="BS778" s="1">
        <v>2744</v>
      </c>
      <c r="BT778" s="1">
        <v>2801</v>
      </c>
      <c r="BU778" s="1">
        <v>18</v>
      </c>
      <c r="BV778" s="1" t="b">
        <v>0</v>
      </c>
    </row>
    <row r="779" spans="1:74" x14ac:dyDescent="0.2">
      <c r="A779" s="1">
        <f>IF(ISERROR(SEARCH(Lookup!B$3,All!G779)),A778,A778+1)</f>
        <v>778</v>
      </c>
      <c r="B779" s="1" t="s">
        <v>3719</v>
      </c>
      <c r="C779" s="1" t="s">
        <v>4284</v>
      </c>
      <c r="D779" s="1" t="s">
        <v>4286</v>
      </c>
      <c r="E779" s="1" t="s">
        <v>256</v>
      </c>
      <c r="F779" s="1" t="s">
        <v>1178</v>
      </c>
      <c r="G779" s="1" t="s">
        <v>1180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1</v>
      </c>
      <c r="R779" s="1">
        <v>0</v>
      </c>
      <c r="S779" s="1">
        <v>0</v>
      </c>
      <c r="T779" s="1">
        <v>7316</v>
      </c>
      <c r="U779" s="1">
        <v>568</v>
      </c>
      <c r="V779" s="3">
        <v>0.97009999999999996</v>
      </c>
      <c r="W779" s="3">
        <v>0.181338</v>
      </c>
      <c r="X779" s="3">
        <v>0.114</v>
      </c>
      <c r="Y779" s="3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1</v>
      </c>
      <c r="AJ779" s="1">
        <v>1</v>
      </c>
      <c r="AK779" s="1">
        <v>1</v>
      </c>
      <c r="AL779" s="1">
        <v>1</v>
      </c>
      <c r="AM779" s="1">
        <v>74</v>
      </c>
      <c r="AN779" s="3">
        <v>77.826170189999999</v>
      </c>
      <c r="AO779" s="3">
        <v>-3.8261701899999991</v>
      </c>
      <c r="AP779" s="1" t="s">
        <v>6925</v>
      </c>
      <c r="AQ779" s="1">
        <v>30</v>
      </c>
      <c r="AR779" s="1">
        <v>92</v>
      </c>
      <c r="AS779" s="1">
        <v>141</v>
      </c>
      <c r="AT779" s="1">
        <v>190</v>
      </c>
      <c r="AU779" s="1">
        <v>567</v>
      </c>
      <c r="AV779" s="1">
        <v>614</v>
      </c>
      <c r="AW779" s="1">
        <v>632</v>
      </c>
      <c r="AX779" s="1">
        <v>664</v>
      </c>
      <c r="AY779" s="1">
        <v>692</v>
      </c>
      <c r="AZ779" s="1">
        <v>757</v>
      </c>
      <c r="BA779" s="1">
        <v>772</v>
      </c>
      <c r="BB779" s="1">
        <v>865</v>
      </c>
      <c r="BC779" s="1">
        <v>904</v>
      </c>
      <c r="BD779" s="1">
        <v>918</v>
      </c>
      <c r="BE779" s="1">
        <v>967</v>
      </c>
      <c r="BF779" s="1">
        <v>1048</v>
      </c>
      <c r="BG779" s="1">
        <v>1232</v>
      </c>
      <c r="BH779" s="1">
        <v>1267</v>
      </c>
      <c r="BI779" s="1">
        <v>1307</v>
      </c>
      <c r="BJ779" s="1">
        <v>1495</v>
      </c>
      <c r="BK779" s="1">
        <v>1576</v>
      </c>
      <c r="BL779" s="1">
        <v>1687</v>
      </c>
      <c r="BM779" s="1">
        <v>1698</v>
      </c>
      <c r="BN779" s="1">
        <v>1701</v>
      </c>
      <c r="BO779" s="1">
        <v>1920</v>
      </c>
      <c r="BP779" s="1">
        <v>1951</v>
      </c>
      <c r="BQ779" s="1">
        <v>2021</v>
      </c>
      <c r="BR779" s="1">
        <v>2023</v>
      </c>
      <c r="BS779" s="1">
        <v>2670</v>
      </c>
      <c r="BT779" s="1">
        <v>2756</v>
      </c>
      <c r="BU779" s="1">
        <v>14</v>
      </c>
      <c r="BV779" s="1" t="b">
        <v>0</v>
      </c>
    </row>
    <row r="780" spans="1:74" x14ac:dyDescent="0.2">
      <c r="A780" s="1">
        <f>IF(ISERROR(SEARCH(Lookup!B$3,All!G780)),A779,A779+1)</f>
        <v>779</v>
      </c>
      <c r="B780" s="1" t="s">
        <v>3719</v>
      </c>
      <c r="C780" s="1" t="s">
        <v>4284</v>
      </c>
      <c r="D780" s="1" t="s">
        <v>4287</v>
      </c>
      <c r="E780" s="1" t="s">
        <v>256</v>
      </c>
      <c r="F780" s="1" t="s">
        <v>1178</v>
      </c>
      <c r="G780" s="1" t="s">
        <v>1181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1</v>
      </c>
      <c r="R780" s="1">
        <v>0</v>
      </c>
      <c r="S780" s="1">
        <v>0</v>
      </c>
      <c r="T780" s="1">
        <v>7316</v>
      </c>
      <c r="U780" s="1">
        <v>538</v>
      </c>
      <c r="V780" s="3">
        <v>0.98509999999999998</v>
      </c>
      <c r="W780" s="3">
        <v>0.21561340000000001</v>
      </c>
      <c r="X780" s="3">
        <v>0.08</v>
      </c>
      <c r="Y780" s="3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1</v>
      </c>
      <c r="AF780" s="1">
        <v>1</v>
      </c>
      <c r="AG780" s="1">
        <v>1</v>
      </c>
      <c r="AH780" s="1">
        <v>1</v>
      </c>
      <c r="AI780" s="1">
        <v>0</v>
      </c>
      <c r="AJ780" s="1">
        <v>0</v>
      </c>
      <c r="AK780" s="1">
        <v>0</v>
      </c>
      <c r="AL780" s="1">
        <v>0</v>
      </c>
      <c r="AM780" s="1">
        <v>79</v>
      </c>
      <c r="AN780" s="3">
        <v>76.414426867000003</v>
      </c>
      <c r="AO780" s="3">
        <v>2.5855731329999969</v>
      </c>
      <c r="AP780" s="1" t="s">
        <v>6925</v>
      </c>
      <c r="AQ780" s="1">
        <v>251</v>
      </c>
      <c r="AR780" s="1">
        <v>429</v>
      </c>
      <c r="AS780" s="1">
        <v>599</v>
      </c>
      <c r="AT780" s="1">
        <v>764</v>
      </c>
      <c r="AU780" s="1">
        <v>1081</v>
      </c>
      <c r="AV780" s="1">
        <v>1230</v>
      </c>
      <c r="AW780" s="1">
        <v>1274</v>
      </c>
      <c r="AX780" s="1">
        <v>1396</v>
      </c>
      <c r="AY780" s="1">
        <v>1739</v>
      </c>
      <c r="AZ780" s="1">
        <v>1842</v>
      </c>
      <c r="BA780" s="1">
        <v>1897</v>
      </c>
      <c r="BB780" s="1">
        <v>1939</v>
      </c>
      <c r="BC780" s="1">
        <v>1978</v>
      </c>
      <c r="BD780" s="1">
        <v>1988</v>
      </c>
      <c r="BE780" s="1">
        <v>2022</v>
      </c>
      <c r="BF780" s="1">
        <v>2044</v>
      </c>
      <c r="BG780" s="1">
        <v>2050</v>
      </c>
      <c r="BH780" s="1">
        <v>2134</v>
      </c>
      <c r="BI780" s="1">
        <v>2142</v>
      </c>
      <c r="BJ780" s="1">
        <v>2153</v>
      </c>
      <c r="BK780" s="1">
        <v>2164</v>
      </c>
      <c r="BL780" s="1">
        <v>2262</v>
      </c>
      <c r="BM780" s="1">
        <v>2453</v>
      </c>
      <c r="BN780" s="1">
        <v>2506</v>
      </c>
      <c r="BO780" s="1">
        <v>2613</v>
      </c>
      <c r="BP780" s="1">
        <v>2616</v>
      </c>
      <c r="BQ780" s="1">
        <v>2667</v>
      </c>
      <c r="BR780" s="1">
        <v>2746</v>
      </c>
      <c r="BS780" s="1">
        <v>2752</v>
      </c>
      <c r="BT780" s="1">
        <v>2779</v>
      </c>
      <c r="BU780" s="1">
        <v>7</v>
      </c>
      <c r="BV780" s="1" t="b">
        <v>1</v>
      </c>
    </row>
    <row r="781" spans="1:74" x14ac:dyDescent="0.2">
      <c r="A781" s="1">
        <f>IF(ISERROR(SEARCH(Lookup!B$3,All!G781)),A780,A780+1)</f>
        <v>780</v>
      </c>
      <c r="B781" s="1" t="s">
        <v>3798</v>
      </c>
      <c r="C781" s="1" t="s">
        <v>4288</v>
      </c>
      <c r="D781" s="1" t="s">
        <v>4289</v>
      </c>
      <c r="E781" s="1" t="s">
        <v>104</v>
      </c>
      <c r="F781" s="1" t="s">
        <v>1182</v>
      </c>
      <c r="G781" s="1" t="s">
        <v>1183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1</v>
      </c>
      <c r="P781" s="1">
        <v>0</v>
      </c>
      <c r="Q781" s="1">
        <v>0</v>
      </c>
      <c r="R781" s="1">
        <v>0</v>
      </c>
      <c r="S781" s="1">
        <v>0</v>
      </c>
      <c r="T781" s="1">
        <v>7316</v>
      </c>
      <c r="U781" s="1">
        <v>634</v>
      </c>
      <c r="V781" s="3">
        <v>0.85019999999999996</v>
      </c>
      <c r="W781" s="3">
        <v>0.44654090000000002</v>
      </c>
      <c r="X781" s="3">
        <v>8.2000000000000003E-2</v>
      </c>
      <c r="Y781" s="3">
        <v>0.05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1</v>
      </c>
      <c r="AJ781" s="1">
        <v>1</v>
      </c>
      <c r="AK781" s="1">
        <v>1</v>
      </c>
      <c r="AL781" s="1">
        <v>1</v>
      </c>
      <c r="AM781" s="1">
        <v>50</v>
      </c>
      <c r="AN781" s="3">
        <v>56.711005254499995</v>
      </c>
      <c r="AO781" s="3">
        <v>-6.7110052544999945</v>
      </c>
      <c r="AP781" s="1" t="s">
        <v>6925</v>
      </c>
      <c r="AQ781" s="1">
        <v>12</v>
      </c>
      <c r="AR781" s="1">
        <v>24</v>
      </c>
      <c r="AS781" s="1">
        <v>26</v>
      </c>
      <c r="AT781" s="1">
        <v>160</v>
      </c>
      <c r="AU781" s="1">
        <v>184</v>
      </c>
      <c r="AV781" s="1">
        <v>228</v>
      </c>
      <c r="AW781" s="1">
        <v>236</v>
      </c>
      <c r="AX781" s="1">
        <v>308</v>
      </c>
      <c r="AY781" s="1">
        <v>376</v>
      </c>
      <c r="AZ781" s="1">
        <v>579</v>
      </c>
      <c r="BA781" s="1">
        <v>645</v>
      </c>
      <c r="BB781" s="1">
        <v>698</v>
      </c>
      <c r="BC781" s="1">
        <v>735</v>
      </c>
      <c r="BD781" s="1">
        <v>792</v>
      </c>
      <c r="BE781" s="1">
        <v>795</v>
      </c>
      <c r="BF781" s="1">
        <v>1124</v>
      </c>
      <c r="BG781" s="1">
        <v>1146</v>
      </c>
      <c r="BH781" s="1">
        <v>1149</v>
      </c>
      <c r="BI781" s="1">
        <v>1422</v>
      </c>
      <c r="BJ781" s="1">
        <v>1473</v>
      </c>
      <c r="BK781" s="1">
        <v>1514</v>
      </c>
      <c r="BL781" s="1">
        <v>1540</v>
      </c>
      <c r="BM781" s="1">
        <v>1563</v>
      </c>
      <c r="BN781" s="1">
        <v>1788</v>
      </c>
      <c r="BO781" s="1">
        <v>1849</v>
      </c>
      <c r="BP781" s="1">
        <v>1945</v>
      </c>
      <c r="BQ781" s="1">
        <v>1970</v>
      </c>
      <c r="BR781" s="1">
        <v>2284</v>
      </c>
      <c r="BS781" s="1">
        <v>2358</v>
      </c>
      <c r="BT781" s="1">
        <v>2697</v>
      </c>
      <c r="BU781" s="1">
        <v>15</v>
      </c>
      <c r="BV781" s="1" t="b">
        <v>0</v>
      </c>
    </row>
    <row r="782" spans="1:74" x14ac:dyDescent="0.2">
      <c r="A782" s="1">
        <f>IF(ISERROR(SEARCH(Lookup!B$3,All!G782)),A781,A781+1)</f>
        <v>781</v>
      </c>
      <c r="B782" s="1" t="s">
        <v>3798</v>
      </c>
      <c r="C782" s="1" t="s">
        <v>4288</v>
      </c>
      <c r="D782" s="1" t="s">
        <v>4290</v>
      </c>
      <c r="E782" s="1" t="s">
        <v>104</v>
      </c>
      <c r="F782" s="1" t="s">
        <v>1182</v>
      </c>
      <c r="G782" s="1" t="s">
        <v>1184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1</v>
      </c>
      <c r="P782" s="1">
        <v>0</v>
      </c>
      <c r="Q782" s="1">
        <v>0</v>
      </c>
      <c r="R782" s="1">
        <v>0</v>
      </c>
      <c r="S782" s="1">
        <v>0</v>
      </c>
      <c r="T782" s="1">
        <v>7316</v>
      </c>
      <c r="U782" s="1">
        <v>530</v>
      </c>
      <c r="V782" s="3">
        <v>0.69810000000000005</v>
      </c>
      <c r="W782" s="3">
        <v>0.60943389999999997</v>
      </c>
      <c r="X782" s="3">
        <v>0</v>
      </c>
      <c r="Y782" s="3">
        <v>0</v>
      </c>
      <c r="Z782" s="1">
        <v>1</v>
      </c>
      <c r="AA782" s="1">
        <v>1</v>
      </c>
      <c r="AB782" s="1">
        <v>1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53</v>
      </c>
      <c r="AN782" s="3">
        <v>44.008270719500011</v>
      </c>
      <c r="AO782" s="3">
        <v>8.9917292804999889</v>
      </c>
      <c r="AP782" s="1" t="s">
        <v>6925</v>
      </c>
      <c r="AQ782" s="1">
        <v>21</v>
      </c>
      <c r="AR782" s="1">
        <v>42</v>
      </c>
      <c r="AS782" s="1">
        <v>233</v>
      </c>
      <c r="AT782" s="1">
        <v>235</v>
      </c>
      <c r="AU782" s="1">
        <v>307</v>
      </c>
      <c r="AV782" s="1">
        <v>345</v>
      </c>
      <c r="AW782" s="1">
        <v>376</v>
      </c>
      <c r="AX782" s="1">
        <v>616</v>
      </c>
      <c r="AY782" s="1">
        <v>703</v>
      </c>
      <c r="AZ782" s="1">
        <v>892</v>
      </c>
      <c r="BA782" s="1">
        <v>963</v>
      </c>
      <c r="BB782" s="1">
        <v>1164</v>
      </c>
      <c r="BC782" s="1">
        <v>1264</v>
      </c>
      <c r="BD782" s="1">
        <v>1437</v>
      </c>
      <c r="BE782" s="1">
        <v>1468</v>
      </c>
      <c r="BF782" s="1">
        <v>1470</v>
      </c>
      <c r="BG782" s="1">
        <v>1521</v>
      </c>
      <c r="BH782" s="1">
        <v>1537</v>
      </c>
      <c r="BI782" s="1">
        <v>1614</v>
      </c>
      <c r="BJ782" s="1">
        <v>1629</v>
      </c>
      <c r="BK782" s="1">
        <v>1669</v>
      </c>
      <c r="BL782" s="1">
        <v>1793</v>
      </c>
      <c r="BM782" s="1">
        <v>1883</v>
      </c>
      <c r="BN782" s="1">
        <v>2138</v>
      </c>
      <c r="BO782" s="1">
        <v>2167</v>
      </c>
      <c r="BP782" s="1">
        <v>2320</v>
      </c>
      <c r="BQ782" s="1">
        <v>2358</v>
      </c>
      <c r="BR782" s="1">
        <v>2423</v>
      </c>
      <c r="BS782" s="1">
        <v>2450</v>
      </c>
      <c r="BT782" s="1">
        <v>2524</v>
      </c>
      <c r="BU782" s="1">
        <v>14</v>
      </c>
      <c r="BV782" s="1" t="b">
        <v>0</v>
      </c>
    </row>
    <row r="783" spans="1:74" x14ac:dyDescent="0.2">
      <c r="A783" s="1">
        <f>IF(ISERROR(SEARCH(Lookup!B$3,All!G783)),A782,A782+1)</f>
        <v>782</v>
      </c>
      <c r="B783" s="1" t="s">
        <v>3386</v>
      </c>
      <c r="C783" s="1" t="s">
        <v>4097</v>
      </c>
      <c r="D783" s="1" t="s">
        <v>4291</v>
      </c>
      <c r="E783" s="1" t="s">
        <v>41</v>
      </c>
      <c r="F783" s="1" t="s">
        <v>1005</v>
      </c>
      <c r="G783" s="1" t="s">
        <v>1185</v>
      </c>
      <c r="H783" s="1">
        <v>0</v>
      </c>
      <c r="I783" s="1">
        <v>0</v>
      </c>
      <c r="J783" s="1">
        <v>0</v>
      </c>
      <c r="K783" s="1">
        <v>1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7751</v>
      </c>
      <c r="U783" s="1">
        <v>468</v>
      </c>
      <c r="V783" s="3">
        <v>0.75429999999999997</v>
      </c>
      <c r="W783" s="3">
        <v>0.20512820000000001</v>
      </c>
      <c r="X783" s="3">
        <v>9.7000000000000003E-2</v>
      </c>
      <c r="Y783" s="3">
        <v>2.7E-2</v>
      </c>
      <c r="Z783" s="1">
        <v>1</v>
      </c>
      <c r="AA783" s="1">
        <v>1</v>
      </c>
      <c r="AB783" s="1">
        <v>1</v>
      </c>
      <c r="AC783" s="1">
        <v>1</v>
      </c>
      <c r="AD783" s="1">
        <v>1</v>
      </c>
      <c r="AE783" s="1">
        <v>1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94</v>
      </c>
      <c r="AN783" s="3">
        <v>74.210609040999998</v>
      </c>
      <c r="AO783" s="3">
        <v>19.789390959000002</v>
      </c>
      <c r="AP783" s="1" t="s">
        <v>6927</v>
      </c>
      <c r="AQ783" s="1">
        <v>27</v>
      </c>
      <c r="AR783" s="1">
        <v>35</v>
      </c>
      <c r="AS783" s="1">
        <v>54</v>
      </c>
      <c r="AT783" s="1">
        <v>123</v>
      </c>
      <c r="AU783" s="1">
        <v>281</v>
      </c>
      <c r="AV783" s="1">
        <v>318</v>
      </c>
      <c r="AW783" s="1">
        <v>394</v>
      </c>
      <c r="AX783" s="1">
        <v>591</v>
      </c>
      <c r="AY783" s="1">
        <v>803</v>
      </c>
      <c r="AZ783" s="1">
        <v>809</v>
      </c>
      <c r="BA783" s="1">
        <v>839</v>
      </c>
      <c r="BB783" s="1">
        <v>929</v>
      </c>
      <c r="BC783" s="1">
        <v>965</v>
      </c>
      <c r="BD783" s="1">
        <v>1131</v>
      </c>
      <c r="BE783" s="1">
        <v>1303</v>
      </c>
      <c r="BF783" s="1">
        <v>1480</v>
      </c>
      <c r="BG783" s="1">
        <v>1572</v>
      </c>
      <c r="BH783" s="1">
        <v>1642</v>
      </c>
      <c r="BI783" s="1">
        <v>1661</v>
      </c>
      <c r="BJ783" s="1">
        <v>1848</v>
      </c>
      <c r="BK783" s="1">
        <v>1961</v>
      </c>
      <c r="BL783" s="1">
        <v>2079</v>
      </c>
      <c r="BM783" s="1">
        <v>2152</v>
      </c>
      <c r="BN783" s="1">
        <v>2227</v>
      </c>
      <c r="BO783" s="1">
        <v>2228</v>
      </c>
      <c r="BP783" s="1">
        <v>2229</v>
      </c>
      <c r="BQ783" s="1">
        <v>2250</v>
      </c>
      <c r="BR783" s="1">
        <v>2299</v>
      </c>
      <c r="BS783" s="1">
        <v>2388</v>
      </c>
      <c r="BT783" s="1">
        <v>2442</v>
      </c>
      <c r="BU783" s="1">
        <v>1</v>
      </c>
      <c r="BV783" s="1" t="b">
        <v>1</v>
      </c>
    </row>
    <row r="784" spans="1:74" x14ac:dyDescent="0.2">
      <c r="A784" s="1">
        <f>IF(ISERROR(SEARCH(Lookup!B$3,All!G784)),A783,A783+1)</f>
        <v>783</v>
      </c>
      <c r="B784" s="1" t="s">
        <v>3420</v>
      </c>
      <c r="C784" s="1" t="s">
        <v>4292</v>
      </c>
      <c r="D784" s="1" t="s">
        <v>4293</v>
      </c>
      <c r="E784" s="1" t="s">
        <v>123</v>
      </c>
      <c r="F784" s="1" t="s">
        <v>1186</v>
      </c>
      <c r="G784" s="1" t="s">
        <v>1187</v>
      </c>
      <c r="H784" s="1">
        <v>0</v>
      </c>
      <c r="I784" s="1">
        <v>0</v>
      </c>
      <c r="J784" s="1">
        <v>0</v>
      </c>
      <c r="K784" s="1">
        <v>1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7846</v>
      </c>
      <c r="U784" s="1">
        <v>513</v>
      </c>
      <c r="V784" s="3">
        <v>0.82650000000000001</v>
      </c>
      <c r="W784" s="3">
        <v>0.27875240000000001</v>
      </c>
      <c r="X784" s="3">
        <v>0.14299999999999999</v>
      </c>
      <c r="Y784" s="3">
        <v>8.1000000000000003E-2</v>
      </c>
      <c r="Z784" s="1">
        <v>1</v>
      </c>
      <c r="AA784" s="1">
        <v>1</v>
      </c>
      <c r="AB784" s="1">
        <v>1</v>
      </c>
      <c r="AC784" s="1">
        <v>1</v>
      </c>
      <c r="AD784" s="1">
        <v>1</v>
      </c>
      <c r="AE784" s="1">
        <v>1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60</v>
      </c>
      <c r="AN784" s="3">
        <v>68.195686062000007</v>
      </c>
      <c r="AO784" s="3">
        <v>-8.1956860620000072</v>
      </c>
      <c r="AP784" s="1" t="s">
        <v>6925</v>
      </c>
      <c r="AQ784" s="1">
        <v>27</v>
      </c>
      <c r="AR784" s="1">
        <v>246</v>
      </c>
      <c r="AS784" s="1">
        <v>317</v>
      </c>
      <c r="AT784" s="1">
        <v>527</v>
      </c>
      <c r="AU784" s="1">
        <v>677</v>
      </c>
      <c r="AV784" s="1">
        <v>803</v>
      </c>
      <c r="AW784" s="1">
        <v>929</v>
      </c>
      <c r="AX784" s="1">
        <v>965</v>
      </c>
      <c r="AY784" s="1">
        <v>1131</v>
      </c>
      <c r="AZ784" s="1">
        <v>1262</v>
      </c>
      <c r="BA784" s="1">
        <v>1265</v>
      </c>
      <c r="BB784" s="1">
        <v>1303</v>
      </c>
      <c r="BC784" s="1">
        <v>1642</v>
      </c>
      <c r="BD784" s="1">
        <v>1661</v>
      </c>
      <c r="BE784" s="1">
        <v>1713</v>
      </c>
      <c r="BF784" s="1">
        <v>1958</v>
      </c>
      <c r="BG784" s="1">
        <v>2070</v>
      </c>
      <c r="BH784" s="1">
        <v>2079</v>
      </c>
      <c r="BI784" s="1">
        <v>2080</v>
      </c>
      <c r="BJ784" s="1">
        <v>2092</v>
      </c>
      <c r="BK784" s="1">
        <v>2114</v>
      </c>
      <c r="BL784" s="1">
        <v>2126</v>
      </c>
      <c r="BM784" s="1">
        <v>2151</v>
      </c>
      <c r="BN784" s="1">
        <v>2203</v>
      </c>
      <c r="BO784" s="1">
        <v>2229</v>
      </c>
      <c r="BP784" s="1">
        <v>2234</v>
      </c>
      <c r="BQ784" s="1">
        <v>2250</v>
      </c>
      <c r="BR784" s="1">
        <v>2301</v>
      </c>
      <c r="BS784" s="1">
        <v>2386</v>
      </c>
      <c r="BT784" s="1">
        <v>2389</v>
      </c>
      <c r="BU784" s="1">
        <v>20</v>
      </c>
      <c r="BV784" s="1" t="b">
        <v>0</v>
      </c>
    </row>
    <row r="785" spans="1:74" x14ac:dyDescent="0.2">
      <c r="A785" s="1">
        <f>IF(ISERROR(SEARCH(Lookup!B$3,All!G785)),A784,A784+1)</f>
        <v>784</v>
      </c>
      <c r="B785" s="1" t="s">
        <v>3526</v>
      </c>
      <c r="C785" s="1" t="s">
        <v>3849</v>
      </c>
      <c r="D785" s="1" t="s">
        <v>4294</v>
      </c>
      <c r="E785" s="1" t="s">
        <v>117</v>
      </c>
      <c r="F785" s="1" t="s">
        <v>782</v>
      </c>
      <c r="G785" s="1" t="s">
        <v>1188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1</v>
      </c>
      <c r="R785" s="1">
        <v>0</v>
      </c>
      <c r="S785" s="1">
        <v>0</v>
      </c>
      <c r="T785" s="1">
        <v>7316</v>
      </c>
      <c r="U785" s="1">
        <v>344</v>
      </c>
      <c r="V785" s="3">
        <v>0.94769999999999999</v>
      </c>
      <c r="W785" s="3">
        <v>0.34285719999999997</v>
      </c>
      <c r="X785" s="3">
        <v>7.0000000000000007E-2</v>
      </c>
      <c r="Y785" s="3">
        <v>0</v>
      </c>
      <c r="Z785" s="1">
        <v>1</v>
      </c>
      <c r="AA785" s="1">
        <v>1</v>
      </c>
      <c r="AB785" s="1">
        <v>1</v>
      </c>
      <c r="AC785" s="1">
        <v>1</v>
      </c>
      <c r="AD785" s="1">
        <v>1</v>
      </c>
      <c r="AE785" s="1">
        <v>1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77</v>
      </c>
      <c r="AN785" s="3">
        <v>66.065402186</v>
      </c>
      <c r="AO785" s="3">
        <v>10.934597814</v>
      </c>
      <c r="AP785" s="1" t="s">
        <v>6925</v>
      </c>
      <c r="AQ785" s="1">
        <v>33</v>
      </c>
      <c r="AR785" s="1">
        <v>66</v>
      </c>
      <c r="AS785" s="1">
        <v>93</v>
      </c>
      <c r="AT785" s="1">
        <v>134</v>
      </c>
      <c r="AU785" s="1">
        <v>293</v>
      </c>
      <c r="AV785" s="1">
        <v>343</v>
      </c>
      <c r="AW785" s="1">
        <v>552</v>
      </c>
      <c r="AX785" s="1">
        <v>680</v>
      </c>
      <c r="AY785" s="1">
        <v>777</v>
      </c>
      <c r="AZ785" s="1">
        <v>807</v>
      </c>
      <c r="BA785" s="1">
        <v>909</v>
      </c>
      <c r="BB785" s="1">
        <v>1161</v>
      </c>
      <c r="BC785" s="1">
        <v>1231</v>
      </c>
      <c r="BD785" s="1">
        <v>1258</v>
      </c>
      <c r="BE785" s="1">
        <v>1416</v>
      </c>
      <c r="BF785" s="1">
        <v>1453</v>
      </c>
      <c r="BG785" s="1">
        <v>1546</v>
      </c>
      <c r="BH785" s="1">
        <v>1581</v>
      </c>
      <c r="BI785" s="1">
        <v>1768</v>
      </c>
      <c r="BJ785" s="1">
        <v>1800</v>
      </c>
      <c r="BK785" s="1">
        <v>1881</v>
      </c>
      <c r="BL785" s="1">
        <v>2120</v>
      </c>
      <c r="BM785" s="1">
        <v>2247</v>
      </c>
      <c r="BN785" s="1">
        <v>2317</v>
      </c>
      <c r="BO785" s="1">
        <v>2340</v>
      </c>
      <c r="BP785" s="1">
        <v>2474</v>
      </c>
      <c r="BQ785" s="1">
        <v>2631</v>
      </c>
      <c r="BR785" s="1">
        <v>2642</v>
      </c>
      <c r="BS785" s="1">
        <v>2662</v>
      </c>
      <c r="BT785" s="1">
        <v>2742</v>
      </c>
      <c r="BU785" s="1">
        <v>14</v>
      </c>
      <c r="BV785" s="1" t="b">
        <v>0</v>
      </c>
    </row>
    <row r="786" spans="1:74" x14ac:dyDescent="0.2">
      <c r="A786" s="1">
        <f>IF(ISERROR(SEARCH(Lookup!B$3,All!G786)),A785,A785+1)</f>
        <v>785</v>
      </c>
      <c r="B786" s="1" t="s">
        <v>3526</v>
      </c>
      <c r="C786" s="1" t="s">
        <v>3603</v>
      </c>
      <c r="D786" s="1" t="s">
        <v>4295</v>
      </c>
      <c r="E786" s="1" t="s">
        <v>117</v>
      </c>
      <c r="F786" s="1" t="s">
        <v>141</v>
      </c>
      <c r="G786" s="1" t="s">
        <v>1189</v>
      </c>
      <c r="H786" s="1">
        <v>0</v>
      </c>
      <c r="I786" s="1">
        <v>0</v>
      </c>
      <c r="J786" s="1">
        <v>0</v>
      </c>
      <c r="K786" s="1">
        <v>0</v>
      </c>
      <c r="L786" s="1">
        <v>1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7930</v>
      </c>
      <c r="U786" s="1">
        <v>244</v>
      </c>
      <c r="V786" s="3">
        <v>0.63929999999999998</v>
      </c>
      <c r="W786" s="3">
        <v>0.32</v>
      </c>
      <c r="X786" s="3">
        <v>3.3000000000000002E-2</v>
      </c>
      <c r="Y786" s="3">
        <v>1.7000000000000001E-2</v>
      </c>
      <c r="Z786" s="1">
        <v>1</v>
      </c>
      <c r="AA786" s="1">
        <v>1</v>
      </c>
      <c r="AB786" s="1">
        <v>1</v>
      </c>
      <c r="AC786" s="1">
        <v>1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91</v>
      </c>
      <c r="AN786" s="3">
        <v>65.662428500000019</v>
      </c>
      <c r="AO786" s="3">
        <v>25.337571499999981</v>
      </c>
      <c r="AP786" s="1" t="s">
        <v>6927</v>
      </c>
      <c r="AQ786" s="1">
        <v>65</v>
      </c>
      <c r="AR786" s="1">
        <v>301</v>
      </c>
      <c r="AS786" s="1">
        <v>476</v>
      </c>
      <c r="AT786" s="1">
        <v>576</v>
      </c>
      <c r="AU786" s="1">
        <v>588</v>
      </c>
      <c r="AV786" s="1">
        <v>711</v>
      </c>
      <c r="AW786" s="1">
        <v>745</v>
      </c>
      <c r="AX786" s="1">
        <v>1175</v>
      </c>
      <c r="AY786" s="1">
        <v>1189</v>
      </c>
      <c r="AZ786" s="1">
        <v>1247</v>
      </c>
      <c r="BA786" s="1">
        <v>1248</v>
      </c>
      <c r="BB786" s="1">
        <v>1268</v>
      </c>
      <c r="BC786" s="1">
        <v>1351</v>
      </c>
      <c r="BD786" s="1">
        <v>1412</v>
      </c>
      <c r="BE786" s="1">
        <v>1430</v>
      </c>
      <c r="BF786" s="1">
        <v>1463</v>
      </c>
      <c r="BG786" s="1">
        <v>1478</v>
      </c>
      <c r="BH786" s="1">
        <v>1544</v>
      </c>
      <c r="BI786" s="1">
        <v>1693</v>
      </c>
      <c r="BJ786" s="1">
        <v>1859</v>
      </c>
      <c r="BK786" s="1">
        <v>1885</v>
      </c>
      <c r="BL786" s="1">
        <v>1917</v>
      </c>
      <c r="BM786" s="1">
        <v>2024</v>
      </c>
      <c r="BN786" s="1">
        <v>2253</v>
      </c>
      <c r="BO786" s="1">
        <v>2254</v>
      </c>
      <c r="BP786" s="1">
        <v>2338</v>
      </c>
      <c r="BQ786" s="1">
        <v>2352</v>
      </c>
      <c r="BR786" s="1">
        <v>2450</v>
      </c>
      <c r="BS786" s="1">
        <v>2531</v>
      </c>
      <c r="BT786" s="1">
        <v>2612</v>
      </c>
      <c r="BU786" s="1">
        <v>11</v>
      </c>
      <c r="BV786" s="1" t="b">
        <v>0</v>
      </c>
    </row>
    <row r="787" spans="1:74" x14ac:dyDescent="0.2">
      <c r="A787" s="1">
        <f>IF(ISERROR(SEARCH(Lookup!B$3,All!G787)),A786,A786+1)</f>
        <v>786</v>
      </c>
      <c r="B787" s="1" t="s">
        <v>3305</v>
      </c>
      <c r="C787" s="1" t="s">
        <v>3502</v>
      </c>
      <c r="D787" s="1" t="s">
        <v>4296</v>
      </c>
      <c r="E787" s="1" t="s">
        <v>47</v>
      </c>
      <c r="F787" s="1" t="s">
        <v>478</v>
      </c>
      <c r="G787" s="1" t="s">
        <v>1190</v>
      </c>
      <c r="H787" s="1">
        <v>0</v>
      </c>
      <c r="I787" s="1">
        <v>0</v>
      </c>
      <c r="J787" s="1">
        <v>0</v>
      </c>
      <c r="K787" s="1">
        <v>1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8044</v>
      </c>
      <c r="U787" s="1">
        <v>1418</v>
      </c>
      <c r="V787" s="3">
        <v>7.1000000000000004E-3</v>
      </c>
      <c r="W787" s="3">
        <v>0.6553911</v>
      </c>
      <c r="X787" s="3">
        <v>8.5000000000000006E-2</v>
      </c>
      <c r="Y787" s="3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1</v>
      </c>
      <c r="AJ787" s="1">
        <v>1</v>
      </c>
      <c r="AK787" s="1">
        <v>1</v>
      </c>
      <c r="AL787" s="1">
        <v>1</v>
      </c>
      <c r="AM787" s="1">
        <v>6</v>
      </c>
      <c r="AN787" s="3">
        <v>29.082470905500003</v>
      </c>
      <c r="AO787" s="3">
        <v>-23.082470905500003</v>
      </c>
      <c r="AP787" s="1" t="s">
        <v>6926</v>
      </c>
      <c r="AQ787" s="1">
        <v>57</v>
      </c>
      <c r="AR787" s="1">
        <v>94</v>
      </c>
      <c r="AS787" s="1">
        <v>114</v>
      </c>
      <c r="AT787" s="1">
        <v>125</v>
      </c>
      <c r="AU787" s="1">
        <v>327</v>
      </c>
      <c r="AV787" s="1">
        <v>397</v>
      </c>
      <c r="AW787" s="1">
        <v>463</v>
      </c>
      <c r="AX787" s="1">
        <v>464</v>
      </c>
      <c r="AY787" s="1">
        <v>535</v>
      </c>
      <c r="AZ787" s="1">
        <v>693</v>
      </c>
      <c r="BA787" s="1">
        <v>726</v>
      </c>
      <c r="BB787" s="1">
        <v>937</v>
      </c>
      <c r="BC787" s="1">
        <v>984</v>
      </c>
      <c r="BD787" s="1">
        <v>1120</v>
      </c>
      <c r="BE787" s="1">
        <v>1126</v>
      </c>
      <c r="BF787" s="1">
        <v>1192</v>
      </c>
      <c r="BG787" s="1">
        <v>1193</v>
      </c>
      <c r="BH787" s="1">
        <v>1203</v>
      </c>
      <c r="BI787" s="1">
        <v>1354</v>
      </c>
      <c r="BJ787" s="1">
        <v>1369</v>
      </c>
      <c r="BK787" s="1">
        <v>1391</v>
      </c>
      <c r="BL787" s="1">
        <v>1402</v>
      </c>
      <c r="BM787" s="1">
        <v>1801</v>
      </c>
      <c r="BN787" s="1">
        <v>2101</v>
      </c>
      <c r="BO787" s="1">
        <v>2122</v>
      </c>
      <c r="BP787" s="1">
        <v>2272</v>
      </c>
      <c r="BQ787" s="1">
        <v>2363</v>
      </c>
      <c r="BR787" s="1">
        <v>2757</v>
      </c>
      <c r="BS787" s="1">
        <v>2776</v>
      </c>
      <c r="BT787" s="1">
        <v>2789</v>
      </c>
      <c r="BU787" s="1">
        <v>20</v>
      </c>
      <c r="BV787" s="1" t="b">
        <v>0</v>
      </c>
    </row>
    <row r="788" spans="1:74" x14ac:dyDescent="0.2">
      <c r="A788" s="1">
        <f>IF(ISERROR(SEARCH(Lookup!B$3,All!G788)),A787,A787+1)</f>
        <v>787</v>
      </c>
      <c r="B788" s="1" t="s">
        <v>3585</v>
      </c>
      <c r="C788" s="1" t="s">
        <v>4297</v>
      </c>
      <c r="D788" s="1" t="s">
        <v>4298</v>
      </c>
      <c r="E788" s="1" t="s">
        <v>550</v>
      </c>
      <c r="F788" s="1" t="s">
        <v>1191</v>
      </c>
      <c r="G788" s="1" t="s">
        <v>1192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1</v>
      </c>
      <c r="T788" s="1">
        <v>7316</v>
      </c>
      <c r="U788" s="1">
        <v>372</v>
      </c>
      <c r="V788" s="3">
        <v>0.94889999999999997</v>
      </c>
      <c r="W788" s="3">
        <v>0.60483869999999995</v>
      </c>
      <c r="X788" s="3">
        <v>8.5000000000000006E-2</v>
      </c>
      <c r="Y788" s="3">
        <v>0</v>
      </c>
      <c r="Z788" s="1">
        <v>1</v>
      </c>
      <c r="AA788" s="1">
        <v>1</v>
      </c>
      <c r="AB788" s="1">
        <v>1</v>
      </c>
      <c r="AC788" s="1">
        <v>1</v>
      </c>
      <c r="AD788" s="1">
        <v>1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21</v>
      </c>
      <c r="AN788" s="3">
        <v>44.476831343500002</v>
      </c>
      <c r="AO788" s="3">
        <v>-23.476831343500002</v>
      </c>
      <c r="AP788" s="1" t="s">
        <v>6926</v>
      </c>
      <c r="AQ788" s="1">
        <v>63</v>
      </c>
      <c r="AR788" s="1">
        <v>98</v>
      </c>
      <c r="AS788" s="1">
        <v>147</v>
      </c>
      <c r="AT788" s="1">
        <v>217</v>
      </c>
      <c r="AU788" s="1">
        <v>369</v>
      </c>
      <c r="AV788" s="1">
        <v>516</v>
      </c>
      <c r="AW788" s="1">
        <v>521</v>
      </c>
      <c r="AX788" s="1">
        <v>568</v>
      </c>
      <c r="AY788" s="1">
        <v>604</v>
      </c>
      <c r="AZ788" s="1">
        <v>881</v>
      </c>
      <c r="BA788" s="1">
        <v>946</v>
      </c>
      <c r="BB788" s="1">
        <v>1002</v>
      </c>
      <c r="BC788" s="1">
        <v>1073</v>
      </c>
      <c r="BD788" s="1">
        <v>1086</v>
      </c>
      <c r="BE788" s="1">
        <v>1218</v>
      </c>
      <c r="BF788" s="1">
        <v>1270</v>
      </c>
      <c r="BG788" s="1">
        <v>1308</v>
      </c>
      <c r="BH788" s="1">
        <v>1731</v>
      </c>
      <c r="BI788" s="1">
        <v>1753</v>
      </c>
      <c r="BJ788" s="1">
        <v>1763</v>
      </c>
      <c r="BK788" s="1">
        <v>1858</v>
      </c>
      <c r="BL788" s="1">
        <v>2027</v>
      </c>
      <c r="BM788" s="1">
        <v>2031</v>
      </c>
      <c r="BN788" s="1">
        <v>2047</v>
      </c>
      <c r="BO788" s="1">
        <v>2058</v>
      </c>
      <c r="BP788" s="1">
        <v>2059</v>
      </c>
      <c r="BQ788" s="1">
        <v>2066</v>
      </c>
      <c r="BR788" s="1">
        <v>2347</v>
      </c>
      <c r="BS788" s="1">
        <v>2488</v>
      </c>
      <c r="BT788" s="1">
        <v>2661</v>
      </c>
      <c r="BU788" s="1">
        <v>28</v>
      </c>
      <c r="BV788" s="1" t="b">
        <v>0</v>
      </c>
    </row>
    <row r="789" spans="1:74" x14ac:dyDescent="0.2">
      <c r="A789" s="1">
        <f>IF(ISERROR(SEARCH(Lookup!B$3,All!G789)),A788,A788+1)</f>
        <v>788</v>
      </c>
      <c r="B789" s="1" t="s">
        <v>3585</v>
      </c>
      <c r="C789" s="1" t="s">
        <v>4297</v>
      </c>
      <c r="D789" s="1" t="s">
        <v>4299</v>
      </c>
      <c r="E789" s="1" t="s">
        <v>550</v>
      </c>
      <c r="F789" s="1" t="s">
        <v>1191</v>
      </c>
      <c r="G789" s="1" t="s">
        <v>1193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1</v>
      </c>
      <c r="T789" s="1">
        <v>7316</v>
      </c>
      <c r="U789" s="1">
        <v>291</v>
      </c>
      <c r="V789" s="3">
        <v>0.93469999999999998</v>
      </c>
      <c r="W789" s="3">
        <v>0.41979519999999998</v>
      </c>
      <c r="X789" s="3">
        <v>5.0999999999999997E-2</v>
      </c>
      <c r="Y789" s="3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1</v>
      </c>
      <c r="AJ789" s="1">
        <v>1</v>
      </c>
      <c r="AK789" s="1">
        <v>1</v>
      </c>
      <c r="AL789" s="1">
        <v>1</v>
      </c>
      <c r="AM789" s="1">
        <v>36</v>
      </c>
      <c r="AN789" s="3">
        <v>60.368032876000001</v>
      </c>
      <c r="AO789" s="3">
        <v>-24.368032876000001</v>
      </c>
      <c r="AP789" s="1" t="s">
        <v>6926</v>
      </c>
      <c r="AQ789" s="1">
        <v>71</v>
      </c>
      <c r="AR789" s="1">
        <v>126</v>
      </c>
      <c r="AS789" s="1">
        <v>160</v>
      </c>
      <c r="AT789" s="1">
        <v>162</v>
      </c>
      <c r="AU789" s="1">
        <v>244</v>
      </c>
      <c r="AV789" s="1">
        <v>485</v>
      </c>
      <c r="AW789" s="1">
        <v>492</v>
      </c>
      <c r="AX789" s="1">
        <v>569</v>
      </c>
      <c r="AY789" s="1">
        <v>620</v>
      </c>
      <c r="AZ789" s="1">
        <v>665</v>
      </c>
      <c r="BA789" s="1">
        <v>685</v>
      </c>
      <c r="BB789" s="1">
        <v>696</v>
      </c>
      <c r="BC789" s="1">
        <v>841</v>
      </c>
      <c r="BD789" s="1">
        <v>880</v>
      </c>
      <c r="BE789" s="1">
        <v>1003</v>
      </c>
      <c r="BF789" s="1">
        <v>1030</v>
      </c>
      <c r="BG789" s="1">
        <v>1107</v>
      </c>
      <c r="BH789" s="1">
        <v>1146</v>
      </c>
      <c r="BI789" s="1">
        <v>1219</v>
      </c>
      <c r="BJ789" s="1">
        <v>1299</v>
      </c>
      <c r="BK789" s="1">
        <v>1349</v>
      </c>
      <c r="BL789" s="1">
        <v>1426</v>
      </c>
      <c r="BM789" s="1">
        <v>1527</v>
      </c>
      <c r="BN789" s="1">
        <v>1564</v>
      </c>
      <c r="BO789" s="1">
        <v>1618</v>
      </c>
      <c r="BP789" s="1">
        <v>1672</v>
      </c>
      <c r="BQ789" s="1">
        <v>1705</v>
      </c>
      <c r="BR789" s="1">
        <v>2014</v>
      </c>
      <c r="BS789" s="1">
        <v>2090</v>
      </c>
      <c r="BT789" s="1">
        <v>2215</v>
      </c>
      <c r="BU789" s="1">
        <v>25</v>
      </c>
      <c r="BV789" s="1" t="b">
        <v>0</v>
      </c>
    </row>
    <row r="790" spans="1:74" x14ac:dyDescent="0.2">
      <c r="A790" s="1">
        <f>IF(ISERROR(SEARCH(Lookup!B$3,All!G790)),A789,A789+1)</f>
        <v>789</v>
      </c>
      <c r="B790" s="1" t="s">
        <v>3397</v>
      </c>
      <c r="C790" s="1" t="s">
        <v>3537</v>
      </c>
      <c r="D790" s="1" t="s">
        <v>4300</v>
      </c>
      <c r="E790" s="1" t="s">
        <v>263</v>
      </c>
      <c r="F790" s="1" t="s">
        <v>508</v>
      </c>
      <c r="G790" s="1" t="s">
        <v>1194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1</v>
      </c>
      <c r="S790" s="1">
        <v>0</v>
      </c>
      <c r="T790" s="1">
        <v>7316</v>
      </c>
      <c r="U790" s="1">
        <v>283</v>
      </c>
      <c r="V790" s="3">
        <v>0.95050000000000001</v>
      </c>
      <c r="W790" s="3">
        <v>0.58445950000000002</v>
      </c>
      <c r="X790" s="3">
        <v>0.14899999999999999</v>
      </c>
      <c r="Y790" s="3">
        <v>7.0000000000000001E-3</v>
      </c>
      <c r="Z790" s="1">
        <v>1</v>
      </c>
      <c r="AA790" s="1">
        <v>1</v>
      </c>
      <c r="AB790" s="1">
        <v>1</v>
      </c>
      <c r="AC790" s="1">
        <v>1</v>
      </c>
      <c r="AD790" s="1">
        <v>1</v>
      </c>
      <c r="AE790" s="1">
        <v>1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27</v>
      </c>
      <c r="AN790" s="3">
        <v>44.020641047499993</v>
      </c>
      <c r="AO790" s="3">
        <v>-17.020641047499993</v>
      </c>
      <c r="AP790" s="1" t="s">
        <v>6925</v>
      </c>
      <c r="AQ790" s="1">
        <v>338</v>
      </c>
      <c r="AR790" s="1">
        <v>372</v>
      </c>
      <c r="AS790" s="1">
        <v>755</v>
      </c>
      <c r="AT790" s="1">
        <v>899</v>
      </c>
      <c r="AU790" s="1">
        <v>900</v>
      </c>
      <c r="AV790" s="1">
        <v>948</v>
      </c>
      <c r="AW790" s="1">
        <v>972</v>
      </c>
      <c r="AX790" s="1">
        <v>975</v>
      </c>
      <c r="AY790" s="1">
        <v>1019</v>
      </c>
      <c r="AZ790" s="1">
        <v>1061</v>
      </c>
      <c r="BA790" s="1">
        <v>1282</v>
      </c>
      <c r="BB790" s="1">
        <v>1297</v>
      </c>
      <c r="BC790" s="1">
        <v>1348</v>
      </c>
      <c r="BD790" s="1">
        <v>1419</v>
      </c>
      <c r="BE790" s="1">
        <v>1421</v>
      </c>
      <c r="BF790" s="1">
        <v>1498</v>
      </c>
      <c r="BG790" s="1">
        <v>1519</v>
      </c>
      <c r="BH790" s="1">
        <v>1522</v>
      </c>
      <c r="BI790" s="1">
        <v>1530</v>
      </c>
      <c r="BJ790" s="1">
        <v>1578</v>
      </c>
      <c r="BK790" s="1">
        <v>1593</v>
      </c>
      <c r="BL790" s="1">
        <v>1599</v>
      </c>
      <c r="BM790" s="1">
        <v>1742</v>
      </c>
      <c r="BN790" s="1">
        <v>1787</v>
      </c>
      <c r="BO790" s="1">
        <v>1823</v>
      </c>
      <c r="BP790" s="1">
        <v>1853</v>
      </c>
      <c r="BQ790" s="1">
        <v>1914</v>
      </c>
      <c r="BR790" s="1">
        <v>2057</v>
      </c>
      <c r="BS790" s="1">
        <v>2339</v>
      </c>
      <c r="BT790" s="1">
        <v>2804</v>
      </c>
      <c r="BU790" s="1">
        <v>24</v>
      </c>
      <c r="BV790" s="1" t="b">
        <v>0</v>
      </c>
    </row>
    <row r="791" spans="1:74" x14ac:dyDescent="0.2">
      <c r="A791" s="1">
        <f>IF(ISERROR(SEARCH(Lookup!B$3,All!G791)),A790,A790+1)</f>
        <v>790</v>
      </c>
      <c r="B791" s="1" t="s">
        <v>3308</v>
      </c>
      <c r="C791" s="1" t="s">
        <v>4301</v>
      </c>
      <c r="D791" s="1" t="s">
        <v>4302</v>
      </c>
      <c r="E791" s="1" t="s">
        <v>193</v>
      </c>
      <c r="F791" s="1" t="s">
        <v>1195</v>
      </c>
      <c r="G791" s="1" t="s">
        <v>1196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1</v>
      </c>
      <c r="S791" s="1">
        <v>0</v>
      </c>
      <c r="T791" s="1">
        <v>7316</v>
      </c>
      <c r="U791" s="1">
        <v>540</v>
      </c>
      <c r="V791" s="3">
        <v>0.97040000000000004</v>
      </c>
      <c r="W791" s="3">
        <v>0.45370369999999999</v>
      </c>
      <c r="X791" s="3">
        <v>0.14799999999999999</v>
      </c>
      <c r="Y791" s="3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1</v>
      </c>
      <c r="AG791" s="1">
        <v>1</v>
      </c>
      <c r="AH791" s="1">
        <v>1</v>
      </c>
      <c r="AI791" s="1">
        <v>1</v>
      </c>
      <c r="AJ791" s="1">
        <v>0</v>
      </c>
      <c r="AK791" s="1">
        <v>0</v>
      </c>
      <c r="AL791" s="1">
        <v>0</v>
      </c>
      <c r="AM791" s="1">
        <v>31</v>
      </c>
      <c r="AN791" s="3">
        <v>54.738820668500004</v>
      </c>
      <c r="AO791" s="3">
        <v>-23.738820668500004</v>
      </c>
      <c r="AP791" s="1" t="s">
        <v>6926</v>
      </c>
      <c r="AQ791" s="1">
        <v>268</v>
      </c>
      <c r="AR791" s="1">
        <v>295</v>
      </c>
      <c r="AS791" s="1">
        <v>324</v>
      </c>
      <c r="AT791" s="1">
        <v>491</v>
      </c>
      <c r="AU791" s="1">
        <v>791</v>
      </c>
      <c r="AV791" s="1">
        <v>911</v>
      </c>
      <c r="AW791" s="1">
        <v>1006</v>
      </c>
      <c r="AX791" s="1">
        <v>1042</v>
      </c>
      <c r="AY791" s="1">
        <v>1076</v>
      </c>
      <c r="AZ791" s="1">
        <v>1229</v>
      </c>
      <c r="BA791" s="1">
        <v>1451</v>
      </c>
      <c r="BB791" s="1">
        <v>1512</v>
      </c>
      <c r="BC791" s="1">
        <v>1597</v>
      </c>
      <c r="BD791" s="1">
        <v>1876</v>
      </c>
      <c r="BE791" s="1">
        <v>1907</v>
      </c>
      <c r="BF791" s="1">
        <v>1997</v>
      </c>
      <c r="BG791" s="1">
        <v>2106</v>
      </c>
      <c r="BH791" s="1">
        <v>2145</v>
      </c>
      <c r="BI791" s="1">
        <v>2176</v>
      </c>
      <c r="BJ791" s="1">
        <v>2183</v>
      </c>
      <c r="BK791" s="1">
        <v>2188</v>
      </c>
      <c r="BL791" s="1">
        <v>2246</v>
      </c>
      <c r="BM791" s="1">
        <v>2263</v>
      </c>
      <c r="BN791" s="1">
        <v>2274</v>
      </c>
      <c r="BO791" s="1">
        <v>2309</v>
      </c>
      <c r="BP791" s="1">
        <v>2314</v>
      </c>
      <c r="BQ791" s="1">
        <v>2361</v>
      </c>
      <c r="BR791" s="1">
        <v>2634</v>
      </c>
      <c r="BS791" s="1">
        <v>2639</v>
      </c>
      <c r="BT791" s="1">
        <v>2646</v>
      </c>
      <c r="BU791" s="1">
        <v>28</v>
      </c>
      <c r="BV791" s="1" t="b">
        <v>0</v>
      </c>
    </row>
    <row r="792" spans="1:74" x14ac:dyDescent="0.2">
      <c r="A792" s="1">
        <f>IF(ISERROR(SEARCH(Lookup!B$3,All!G792)),A791,A791+1)</f>
        <v>791</v>
      </c>
      <c r="B792" s="1" t="s">
        <v>3442</v>
      </c>
      <c r="C792" s="1" t="s">
        <v>4303</v>
      </c>
      <c r="D792" s="1" t="s">
        <v>4304</v>
      </c>
      <c r="E792" s="1" t="s">
        <v>78</v>
      </c>
      <c r="F792" s="1" t="s">
        <v>1197</v>
      </c>
      <c r="G792" s="1" t="s">
        <v>1198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1</v>
      </c>
      <c r="S792" s="1">
        <v>0</v>
      </c>
      <c r="T792" s="1">
        <v>7316</v>
      </c>
      <c r="U792" s="1">
        <v>435</v>
      </c>
      <c r="V792" s="3">
        <v>0.96779999999999999</v>
      </c>
      <c r="W792" s="3">
        <v>0.39220179999999999</v>
      </c>
      <c r="X792" s="3">
        <v>0.11799999999999999</v>
      </c>
      <c r="Y792" s="3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1</v>
      </c>
      <c r="AF792" s="1">
        <v>1</v>
      </c>
      <c r="AG792" s="1">
        <v>1</v>
      </c>
      <c r="AH792" s="1">
        <v>1</v>
      </c>
      <c r="AI792" s="1">
        <v>0</v>
      </c>
      <c r="AJ792" s="1">
        <v>0</v>
      </c>
      <c r="AK792" s="1">
        <v>0</v>
      </c>
      <c r="AL792" s="1">
        <v>0</v>
      </c>
      <c r="AM792" s="1">
        <v>38</v>
      </c>
      <c r="AN792" s="3">
        <v>60.687751108999997</v>
      </c>
      <c r="AO792" s="3">
        <v>-22.687751108999997</v>
      </c>
      <c r="AP792" s="1" t="s">
        <v>6926</v>
      </c>
      <c r="AQ792" s="1">
        <v>223</v>
      </c>
      <c r="AR792" s="1">
        <v>268</v>
      </c>
      <c r="AS792" s="1">
        <v>295</v>
      </c>
      <c r="AT792" s="1">
        <v>491</v>
      </c>
      <c r="AU792" s="1">
        <v>911</v>
      </c>
      <c r="AV792" s="1">
        <v>1004</v>
      </c>
      <c r="AW792" s="1">
        <v>1006</v>
      </c>
      <c r="AX792" s="1">
        <v>1229</v>
      </c>
      <c r="AY792" s="1">
        <v>1438</v>
      </c>
      <c r="AZ792" s="1">
        <v>1512</v>
      </c>
      <c r="BA792" s="1">
        <v>1597</v>
      </c>
      <c r="BB792" s="1">
        <v>1876</v>
      </c>
      <c r="BC792" s="1">
        <v>1907</v>
      </c>
      <c r="BD792" s="1">
        <v>1997</v>
      </c>
      <c r="BE792" s="1">
        <v>2139</v>
      </c>
      <c r="BF792" s="1">
        <v>2145</v>
      </c>
      <c r="BG792" s="1">
        <v>2147</v>
      </c>
      <c r="BH792" s="1">
        <v>2150</v>
      </c>
      <c r="BI792" s="1">
        <v>2176</v>
      </c>
      <c r="BJ792" s="1">
        <v>2183</v>
      </c>
      <c r="BK792" s="1">
        <v>2188</v>
      </c>
      <c r="BL792" s="1">
        <v>2195</v>
      </c>
      <c r="BM792" s="1">
        <v>2238</v>
      </c>
      <c r="BN792" s="1">
        <v>2246</v>
      </c>
      <c r="BO792" s="1">
        <v>2314</v>
      </c>
      <c r="BP792" s="1">
        <v>2460</v>
      </c>
      <c r="BQ792" s="1">
        <v>2634</v>
      </c>
      <c r="BR792" s="1">
        <v>2639</v>
      </c>
      <c r="BS792" s="1">
        <v>2646</v>
      </c>
      <c r="BT792" s="1">
        <v>2715</v>
      </c>
      <c r="BU792" s="1">
        <v>26</v>
      </c>
      <c r="BV792" s="1" t="b">
        <v>0</v>
      </c>
    </row>
    <row r="793" spans="1:74" x14ac:dyDescent="0.2">
      <c r="A793" s="1">
        <f>IF(ISERROR(SEARCH(Lookup!B$3,All!G793)),A792,A792+1)</f>
        <v>792</v>
      </c>
      <c r="B793" s="1" t="s">
        <v>3539</v>
      </c>
      <c r="C793" s="1" t="s">
        <v>3915</v>
      </c>
      <c r="D793" s="1" t="s">
        <v>4305</v>
      </c>
      <c r="E793" s="1" t="s">
        <v>38</v>
      </c>
      <c r="F793" s="1" t="s">
        <v>39</v>
      </c>
      <c r="G793" s="1" t="s">
        <v>1199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1</v>
      </c>
      <c r="P793" s="1">
        <v>0</v>
      </c>
      <c r="Q793" s="1">
        <v>0</v>
      </c>
      <c r="R793" s="1">
        <v>0</v>
      </c>
      <c r="S793" s="1">
        <v>0</v>
      </c>
      <c r="T793" s="1">
        <v>7316</v>
      </c>
      <c r="U793" s="1">
        <v>961</v>
      </c>
      <c r="V793" s="3">
        <v>0.92400000000000004</v>
      </c>
      <c r="W793" s="3">
        <v>0.45586710000000003</v>
      </c>
      <c r="X793" s="3">
        <v>0.153</v>
      </c>
      <c r="Y793" s="3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1</v>
      </c>
      <c r="AJ793" s="1">
        <v>1</v>
      </c>
      <c r="AK793" s="1">
        <v>1</v>
      </c>
      <c r="AL793" s="1">
        <v>1</v>
      </c>
      <c r="AM793" s="1">
        <v>36</v>
      </c>
      <c r="AN793" s="3">
        <v>53.835117785500003</v>
      </c>
      <c r="AO793" s="3">
        <v>-17.835117785500003</v>
      </c>
      <c r="AP793" s="1" t="s">
        <v>6926</v>
      </c>
      <c r="AQ793" s="1">
        <v>12</v>
      </c>
      <c r="AR793" s="1">
        <v>24</v>
      </c>
      <c r="AS793" s="1">
        <v>26</v>
      </c>
      <c r="AT793" s="1">
        <v>139</v>
      </c>
      <c r="AU793" s="1">
        <v>228</v>
      </c>
      <c r="AV793" s="1">
        <v>236</v>
      </c>
      <c r="AW793" s="1">
        <v>308</v>
      </c>
      <c r="AX793" s="1">
        <v>328</v>
      </c>
      <c r="AY793" s="1">
        <v>331</v>
      </c>
      <c r="AZ793" s="1">
        <v>342</v>
      </c>
      <c r="BA793" s="1">
        <v>482</v>
      </c>
      <c r="BB793" s="1">
        <v>488</v>
      </c>
      <c r="BC793" s="1">
        <v>579</v>
      </c>
      <c r="BD793" s="1">
        <v>698</v>
      </c>
      <c r="BE793" s="1">
        <v>704</v>
      </c>
      <c r="BF793" s="1">
        <v>735</v>
      </c>
      <c r="BG793" s="1">
        <v>780</v>
      </c>
      <c r="BH793" s="1">
        <v>795</v>
      </c>
      <c r="BI793" s="1">
        <v>1124</v>
      </c>
      <c r="BJ793" s="1">
        <v>1149</v>
      </c>
      <c r="BK793" s="1">
        <v>1422</v>
      </c>
      <c r="BL793" s="1">
        <v>1473</v>
      </c>
      <c r="BM793" s="1">
        <v>1493</v>
      </c>
      <c r="BN793" s="1">
        <v>1514</v>
      </c>
      <c r="BO793" s="1">
        <v>1540</v>
      </c>
      <c r="BP793" s="1">
        <v>1563</v>
      </c>
      <c r="BQ793" s="1">
        <v>1945</v>
      </c>
      <c r="BR793" s="1">
        <v>1970</v>
      </c>
      <c r="BS793" s="1">
        <v>2284</v>
      </c>
      <c r="BT793" s="1">
        <v>2697</v>
      </c>
      <c r="BU793" s="1">
        <v>27</v>
      </c>
      <c r="BV793" s="1" t="b">
        <v>0</v>
      </c>
    </row>
    <row r="794" spans="1:74" x14ac:dyDescent="0.2">
      <c r="A794" s="1">
        <f>IF(ISERROR(SEARCH(Lookup!B$3,All!G794)),A793,A793+1)</f>
        <v>793</v>
      </c>
      <c r="B794" s="1" t="s">
        <v>3560</v>
      </c>
      <c r="C794" s="1" t="s">
        <v>4306</v>
      </c>
      <c r="D794" s="1" t="s">
        <v>4307</v>
      </c>
      <c r="E794" s="1" t="s">
        <v>527</v>
      </c>
      <c r="F794" s="1" t="s">
        <v>1200</v>
      </c>
      <c r="G794" s="1" t="s">
        <v>1201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1</v>
      </c>
      <c r="Q794" s="1">
        <v>0</v>
      </c>
      <c r="R794" s="1">
        <v>0</v>
      </c>
      <c r="S794" s="1">
        <v>0</v>
      </c>
      <c r="T794" s="1">
        <v>7316</v>
      </c>
      <c r="U794" s="1">
        <v>272</v>
      </c>
      <c r="V794" s="3">
        <v>0.9375</v>
      </c>
      <c r="W794" s="3">
        <v>0.52573530000000002</v>
      </c>
      <c r="X794" s="3">
        <v>0.107</v>
      </c>
      <c r="Y794" s="3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1</v>
      </c>
      <c r="AJ794" s="1">
        <v>1</v>
      </c>
      <c r="AK794" s="1">
        <v>1</v>
      </c>
      <c r="AL794" s="1">
        <v>1</v>
      </c>
      <c r="AM794" s="1">
        <v>80</v>
      </c>
      <c r="AN794" s="3">
        <v>49.952134526499997</v>
      </c>
      <c r="AO794" s="3">
        <v>30.047865473500003</v>
      </c>
      <c r="AP794" s="1" t="s">
        <v>6927</v>
      </c>
      <c r="AQ794" s="1">
        <v>155</v>
      </c>
      <c r="AR794" s="1">
        <v>184</v>
      </c>
      <c r="AS794" s="1">
        <v>210</v>
      </c>
      <c r="AT794" s="1">
        <v>215</v>
      </c>
      <c r="AU794" s="1">
        <v>450</v>
      </c>
      <c r="AV794" s="1">
        <v>511</v>
      </c>
      <c r="AW794" s="1">
        <v>529</v>
      </c>
      <c r="AX794" s="1">
        <v>682</v>
      </c>
      <c r="AY794" s="1">
        <v>759</v>
      </c>
      <c r="AZ794" s="1">
        <v>765</v>
      </c>
      <c r="BA794" s="1">
        <v>794</v>
      </c>
      <c r="BB794" s="1">
        <v>849</v>
      </c>
      <c r="BC794" s="1">
        <v>850</v>
      </c>
      <c r="BD794" s="1">
        <v>877</v>
      </c>
      <c r="BE794" s="1">
        <v>928</v>
      </c>
      <c r="BF794" s="1">
        <v>986</v>
      </c>
      <c r="BG794" s="1">
        <v>987</v>
      </c>
      <c r="BH794" s="1">
        <v>1007</v>
      </c>
      <c r="BI794" s="1">
        <v>1008</v>
      </c>
      <c r="BJ794" s="1">
        <v>1136</v>
      </c>
      <c r="BK794" s="1">
        <v>1151</v>
      </c>
      <c r="BL794" s="1">
        <v>1196</v>
      </c>
      <c r="BM794" s="1">
        <v>1286</v>
      </c>
      <c r="BN794" s="1">
        <v>1356</v>
      </c>
      <c r="BO794" s="1">
        <v>1397</v>
      </c>
      <c r="BP794" s="1">
        <v>1441</v>
      </c>
      <c r="BQ794" s="1">
        <v>2060</v>
      </c>
      <c r="BR794" s="1">
        <v>2061</v>
      </c>
      <c r="BS794" s="1">
        <v>2063</v>
      </c>
      <c r="BT794" s="1">
        <v>2322</v>
      </c>
      <c r="BU794" s="1">
        <v>5</v>
      </c>
      <c r="BV794" s="1" t="b">
        <v>1</v>
      </c>
    </row>
    <row r="795" spans="1:74" x14ac:dyDescent="0.2">
      <c r="A795" s="1">
        <f>IF(ISERROR(SEARCH(Lookup!B$3,All!G795)),A794,A794+1)</f>
        <v>794</v>
      </c>
      <c r="B795" s="1" t="s">
        <v>3439</v>
      </c>
      <c r="C795" s="1" t="s">
        <v>3440</v>
      </c>
      <c r="D795" s="1" t="s">
        <v>4308</v>
      </c>
      <c r="E795" s="1" t="s">
        <v>313</v>
      </c>
      <c r="F795" s="1" t="s">
        <v>314</v>
      </c>
      <c r="G795" s="1" t="s">
        <v>1202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1</v>
      </c>
      <c r="Q795" s="1">
        <v>0</v>
      </c>
      <c r="R795" s="1">
        <v>0</v>
      </c>
      <c r="S795" s="1">
        <v>0</v>
      </c>
      <c r="T795" s="1">
        <v>7316</v>
      </c>
      <c r="U795" s="1">
        <v>260</v>
      </c>
      <c r="V795" s="3">
        <v>0.98460000000000003</v>
      </c>
      <c r="W795" s="3">
        <v>0.43076920000000002</v>
      </c>
      <c r="X795" s="3">
        <v>0.123</v>
      </c>
      <c r="Y795" s="3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1</v>
      </c>
      <c r="AJ795" s="1">
        <v>1</v>
      </c>
      <c r="AK795" s="1">
        <v>1</v>
      </c>
      <c r="AL795" s="1">
        <v>1</v>
      </c>
      <c r="AM795" s="1">
        <v>56</v>
      </c>
      <c r="AN795" s="3">
        <v>57.613688246000002</v>
      </c>
      <c r="AO795" s="3">
        <v>-1.6136882460000024</v>
      </c>
      <c r="AP795" s="1" t="s">
        <v>6925</v>
      </c>
      <c r="AQ795" s="1">
        <v>19</v>
      </c>
      <c r="AR795" s="1">
        <v>155</v>
      </c>
      <c r="AS795" s="1">
        <v>161</v>
      </c>
      <c r="AT795" s="1">
        <v>184</v>
      </c>
      <c r="AU795" s="1">
        <v>210</v>
      </c>
      <c r="AV795" s="1">
        <v>215</v>
      </c>
      <c r="AW795" s="1">
        <v>279</v>
      </c>
      <c r="AX795" s="1">
        <v>511</v>
      </c>
      <c r="AY795" s="1">
        <v>682</v>
      </c>
      <c r="AZ795" s="1">
        <v>759</v>
      </c>
      <c r="BA795" s="1">
        <v>793</v>
      </c>
      <c r="BB795" s="1">
        <v>844</v>
      </c>
      <c r="BC795" s="1">
        <v>850</v>
      </c>
      <c r="BD795" s="1">
        <v>877</v>
      </c>
      <c r="BE795" s="1">
        <v>928</v>
      </c>
      <c r="BF795" s="1">
        <v>986</v>
      </c>
      <c r="BG795" s="1">
        <v>987</v>
      </c>
      <c r="BH795" s="1">
        <v>1007</v>
      </c>
      <c r="BI795" s="1">
        <v>1008</v>
      </c>
      <c r="BJ795" s="1">
        <v>1032</v>
      </c>
      <c r="BK795" s="1">
        <v>1136</v>
      </c>
      <c r="BL795" s="1">
        <v>1151</v>
      </c>
      <c r="BM795" s="1">
        <v>1196</v>
      </c>
      <c r="BN795" s="1">
        <v>1286</v>
      </c>
      <c r="BO795" s="1">
        <v>1356</v>
      </c>
      <c r="BP795" s="1">
        <v>1397</v>
      </c>
      <c r="BQ795" s="1">
        <v>1441</v>
      </c>
      <c r="BR795" s="1">
        <v>1857</v>
      </c>
      <c r="BS795" s="1">
        <v>2060</v>
      </c>
      <c r="BT795" s="1">
        <v>2061</v>
      </c>
      <c r="BU795" s="1">
        <v>24</v>
      </c>
      <c r="BV795" s="1" t="b">
        <v>0</v>
      </c>
    </row>
    <row r="796" spans="1:74" x14ac:dyDescent="0.2">
      <c r="A796" s="1">
        <f>IF(ISERROR(SEARCH(Lookup!B$3,All!G796)),A795,A795+1)</f>
        <v>795</v>
      </c>
      <c r="B796" s="1" t="s">
        <v>3341</v>
      </c>
      <c r="C796" s="1" t="s">
        <v>4309</v>
      </c>
      <c r="D796" s="1" t="s">
        <v>4310</v>
      </c>
      <c r="E796" s="1" t="s">
        <v>157</v>
      </c>
      <c r="F796" s="1" t="s">
        <v>1203</v>
      </c>
      <c r="G796" s="1" t="s">
        <v>1204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1</v>
      </c>
      <c r="P796" s="1">
        <v>0</v>
      </c>
      <c r="Q796" s="1">
        <v>0</v>
      </c>
      <c r="R796" s="1">
        <v>0</v>
      </c>
      <c r="S796" s="1">
        <v>0</v>
      </c>
      <c r="T796" s="1">
        <v>7316</v>
      </c>
      <c r="U796" s="1">
        <v>633</v>
      </c>
      <c r="V796" s="3">
        <v>0.9194</v>
      </c>
      <c r="W796" s="3">
        <v>0.39336490000000002</v>
      </c>
      <c r="X796" s="3">
        <v>0.125</v>
      </c>
      <c r="Y796" s="3">
        <v>6.0000000000000001E-3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1</v>
      </c>
      <c r="AH796" s="1">
        <v>1</v>
      </c>
      <c r="AI796" s="1">
        <v>1</v>
      </c>
      <c r="AJ796" s="1">
        <v>1</v>
      </c>
      <c r="AK796" s="1">
        <v>1</v>
      </c>
      <c r="AL796" s="1">
        <v>1</v>
      </c>
      <c r="AM796" s="1">
        <v>51</v>
      </c>
      <c r="AN796" s="3">
        <v>59.840985374500001</v>
      </c>
      <c r="AO796" s="3">
        <v>-8.8409853745000007</v>
      </c>
      <c r="AP796" s="1" t="s">
        <v>6925</v>
      </c>
      <c r="AQ796" s="1">
        <v>12</v>
      </c>
      <c r="AR796" s="1">
        <v>25</v>
      </c>
      <c r="AS796" s="1">
        <v>26</v>
      </c>
      <c r="AT796" s="1">
        <v>228</v>
      </c>
      <c r="AU796" s="1">
        <v>236</v>
      </c>
      <c r="AV796" s="1">
        <v>308</v>
      </c>
      <c r="AW796" s="1">
        <v>331</v>
      </c>
      <c r="AX796" s="1">
        <v>579</v>
      </c>
      <c r="AY796" s="1">
        <v>704</v>
      </c>
      <c r="AZ796" s="1">
        <v>735</v>
      </c>
      <c r="BA796" s="1">
        <v>780</v>
      </c>
      <c r="BB796" s="1">
        <v>792</v>
      </c>
      <c r="BC796" s="1">
        <v>1079</v>
      </c>
      <c r="BD796" s="1">
        <v>1123</v>
      </c>
      <c r="BE796" s="1">
        <v>1124</v>
      </c>
      <c r="BF796" s="1">
        <v>1149</v>
      </c>
      <c r="BG796" s="1">
        <v>1422</v>
      </c>
      <c r="BH796" s="1">
        <v>1473</v>
      </c>
      <c r="BI796" s="1">
        <v>1514</v>
      </c>
      <c r="BJ796" s="1">
        <v>1540</v>
      </c>
      <c r="BK796" s="1">
        <v>1563</v>
      </c>
      <c r="BL796" s="1">
        <v>1849</v>
      </c>
      <c r="BM796" s="1">
        <v>1945</v>
      </c>
      <c r="BN796" s="1">
        <v>1970</v>
      </c>
      <c r="BO796" s="1">
        <v>1985</v>
      </c>
      <c r="BP796" s="1">
        <v>2169</v>
      </c>
      <c r="BQ796" s="1">
        <v>2181</v>
      </c>
      <c r="BR796" s="1">
        <v>2284</v>
      </c>
      <c r="BS796" s="1">
        <v>2379</v>
      </c>
      <c r="BT796" s="1">
        <v>2697</v>
      </c>
      <c r="BU796" s="1">
        <v>12</v>
      </c>
      <c r="BV796" s="1" t="b">
        <v>0</v>
      </c>
    </row>
    <row r="797" spans="1:74" x14ac:dyDescent="0.2">
      <c r="A797" s="1">
        <f>IF(ISERROR(SEARCH(Lookup!B$3,All!G797)),A796,A796+1)</f>
        <v>796</v>
      </c>
      <c r="B797" s="1" t="s">
        <v>3386</v>
      </c>
      <c r="C797" s="1" t="s">
        <v>4311</v>
      </c>
      <c r="D797" s="1" t="s">
        <v>4312</v>
      </c>
      <c r="E797" s="1" t="s">
        <v>41</v>
      </c>
      <c r="F797" s="1" t="s">
        <v>1205</v>
      </c>
      <c r="G797" s="1" t="s">
        <v>1206</v>
      </c>
      <c r="H797" s="1">
        <v>0</v>
      </c>
      <c r="I797" s="1">
        <v>0</v>
      </c>
      <c r="J797" s="1">
        <v>0</v>
      </c>
      <c r="K797" s="1">
        <v>1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7316</v>
      </c>
      <c r="U797" s="1">
        <v>316</v>
      </c>
      <c r="V797" s="3">
        <v>0.82909999999999995</v>
      </c>
      <c r="W797" s="3">
        <v>0.78481009999999995</v>
      </c>
      <c r="X797" s="3">
        <v>0.252</v>
      </c>
      <c r="Y797" s="3">
        <v>0</v>
      </c>
      <c r="Z797" s="1">
        <v>1</v>
      </c>
      <c r="AA797" s="1">
        <v>1</v>
      </c>
      <c r="AB797" s="1">
        <v>1</v>
      </c>
      <c r="AC797" s="1">
        <v>1</v>
      </c>
      <c r="AD797" s="1">
        <v>1</v>
      </c>
      <c r="AE797" s="1">
        <v>1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19</v>
      </c>
      <c r="AN797" s="3">
        <v>22.817998500499996</v>
      </c>
      <c r="AO797" s="3">
        <v>-3.8179985004999963</v>
      </c>
      <c r="AP797" s="1" t="s">
        <v>6925</v>
      </c>
      <c r="AQ797" s="1">
        <v>16</v>
      </c>
      <c r="AR797" s="1">
        <v>23</v>
      </c>
      <c r="AS797" s="1">
        <v>189</v>
      </c>
      <c r="AT797" s="1">
        <v>192</v>
      </c>
      <c r="AU797" s="1">
        <v>194</v>
      </c>
      <c r="AV797" s="1">
        <v>438</v>
      </c>
      <c r="AW797" s="1">
        <v>466</v>
      </c>
      <c r="AX797" s="1">
        <v>502</v>
      </c>
      <c r="AY797" s="1">
        <v>547</v>
      </c>
      <c r="AZ797" s="1">
        <v>618</v>
      </c>
      <c r="BA797" s="1">
        <v>666</v>
      </c>
      <c r="BB797" s="1">
        <v>754</v>
      </c>
      <c r="BC797" s="1">
        <v>799</v>
      </c>
      <c r="BD797" s="1">
        <v>848</v>
      </c>
      <c r="BE797" s="1">
        <v>969</v>
      </c>
      <c r="BF797" s="1">
        <v>1070</v>
      </c>
      <c r="BG797" s="1">
        <v>1106</v>
      </c>
      <c r="BH797" s="1">
        <v>1302</v>
      </c>
      <c r="BI797" s="1">
        <v>1350</v>
      </c>
      <c r="BJ797" s="1">
        <v>1403</v>
      </c>
      <c r="BK797" s="1">
        <v>1491</v>
      </c>
      <c r="BL797" s="1">
        <v>1539</v>
      </c>
      <c r="BM797" s="1">
        <v>1557</v>
      </c>
      <c r="BN797" s="1">
        <v>1648</v>
      </c>
      <c r="BO797" s="1">
        <v>1666</v>
      </c>
      <c r="BP797" s="1">
        <v>1824</v>
      </c>
      <c r="BQ797" s="1">
        <v>1864</v>
      </c>
      <c r="BR797" s="1">
        <v>1867</v>
      </c>
      <c r="BS797" s="1">
        <v>1882</v>
      </c>
      <c r="BT797" s="1">
        <v>2094</v>
      </c>
      <c r="BU797" s="1">
        <v>18</v>
      </c>
      <c r="BV797" s="1" t="b">
        <v>0</v>
      </c>
    </row>
    <row r="798" spans="1:74" x14ac:dyDescent="0.2">
      <c r="A798" s="1">
        <f>IF(ISERROR(SEARCH(Lookup!B$3,All!G798)),A797,A797+1)</f>
        <v>797</v>
      </c>
      <c r="B798" s="1" t="s">
        <v>3442</v>
      </c>
      <c r="C798" s="1" t="s">
        <v>3443</v>
      </c>
      <c r="D798" s="1" t="s">
        <v>4313</v>
      </c>
      <c r="E798" s="1" t="s">
        <v>78</v>
      </c>
      <c r="F798" s="1" t="s">
        <v>165</v>
      </c>
      <c r="G798" s="1" t="s">
        <v>1207</v>
      </c>
      <c r="H798" s="1">
        <v>0</v>
      </c>
      <c r="I798" s="1">
        <v>1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7835</v>
      </c>
      <c r="U798" s="1">
        <v>799</v>
      </c>
      <c r="V798" s="3">
        <v>0.17019999999999999</v>
      </c>
      <c r="W798" s="3">
        <v>0.67249999999999999</v>
      </c>
      <c r="X798" s="3">
        <v>0.151</v>
      </c>
      <c r="Y798" s="3">
        <v>9.1999999999999998E-2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1</v>
      </c>
      <c r="AJ798" s="1">
        <v>1</v>
      </c>
      <c r="AK798" s="1">
        <v>1</v>
      </c>
      <c r="AL798" s="1">
        <v>1</v>
      </c>
      <c r="AM798" s="1">
        <v>8</v>
      </c>
      <c r="AN798" s="3">
        <v>28.4611035</v>
      </c>
      <c r="AO798" s="3">
        <v>-20.4611035</v>
      </c>
      <c r="AP798" s="1" t="s">
        <v>6926</v>
      </c>
      <c r="AQ798" s="1">
        <v>57</v>
      </c>
      <c r="AR798" s="1">
        <v>109</v>
      </c>
      <c r="AS798" s="1">
        <v>327</v>
      </c>
      <c r="AT798" s="1">
        <v>330</v>
      </c>
      <c r="AU798" s="1">
        <v>362</v>
      </c>
      <c r="AV798" s="1">
        <v>464</v>
      </c>
      <c r="AW798" s="1">
        <v>518</v>
      </c>
      <c r="AX798" s="1">
        <v>535</v>
      </c>
      <c r="AY798" s="1">
        <v>543</v>
      </c>
      <c r="AZ798" s="1">
        <v>681</v>
      </c>
      <c r="BA798" s="1">
        <v>693</v>
      </c>
      <c r="BB798" s="1">
        <v>720</v>
      </c>
      <c r="BC798" s="1">
        <v>726</v>
      </c>
      <c r="BD798" s="1">
        <v>954</v>
      </c>
      <c r="BE798" s="1">
        <v>984</v>
      </c>
      <c r="BF798" s="1">
        <v>999</v>
      </c>
      <c r="BG798" s="1">
        <v>1120</v>
      </c>
      <c r="BH798" s="1">
        <v>1192</v>
      </c>
      <c r="BI798" s="1">
        <v>1227</v>
      </c>
      <c r="BJ798" s="1">
        <v>1369</v>
      </c>
      <c r="BK798" s="1">
        <v>1391</v>
      </c>
      <c r="BL798" s="1">
        <v>1398</v>
      </c>
      <c r="BM798" s="1">
        <v>1402</v>
      </c>
      <c r="BN798" s="1">
        <v>1489</v>
      </c>
      <c r="BO798" s="1">
        <v>1600</v>
      </c>
      <c r="BP798" s="1">
        <v>1946</v>
      </c>
      <c r="BQ798" s="1">
        <v>2101</v>
      </c>
      <c r="BR798" s="1">
        <v>2108</v>
      </c>
      <c r="BS798" s="1">
        <v>2122</v>
      </c>
      <c r="BT798" s="1">
        <v>2678</v>
      </c>
      <c r="BU798" s="1">
        <v>17</v>
      </c>
      <c r="BV798" s="1" t="b">
        <v>0</v>
      </c>
    </row>
    <row r="799" spans="1:74" x14ac:dyDescent="0.2">
      <c r="A799" s="1">
        <f>IF(ISERROR(SEARCH(Lookup!B$3,All!G799)),A798,A798+1)</f>
        <v>798</v>
      </c>
      <c r="B799" s="1" t="s">
        <v>3420</v>
      </c>
      <c r="C799" s="1" t="s">
        <v>3421</v>
      </c>
      <c r="D799" s="1" t="s">
        <v>4314</v>
      </c>
      <c r="E799" s="1" t="s">
        <v>123</v>
      </c>
      <c r="F799" s="1" t="s">
        <v>410</v>
      </c>
      <c r="G799" s="1" t="s">
        <v>1208</v>
      </c>
      <c r="H799" s="1">
        <v>0</v>
      </c>
      <c r="I799" s="1">
        <v>0</v>
      </c>
      <c r="J799" s="1">
        <v>0</v>
      </c>
      <c r="K799" s="1">
        <v>1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7807</v>
      </c>
      <c r="U799" s="1">
        <v>405</v>
      </c>
      <c r="V799" s="3">
        <v>0.95309999999999995</v>
      </c>
      <c r="W799" s="3">
        <v>0.2142857</v>
      </c>
      <c r="X799" s="3">
        <v>0.122</v>
      </c>
      <c r="Y799" s="3">
        <v>1.2E-2</v>
      </c>
      <c r="Z799" s="1">
        <v>1</v>
      </c>
      <c r="AA799" s="1">
        <v>1</v>
      </c>
      <c r="AB799" s="1">
        <v>1</v>
      </c>
      <c r="AC799" s="1">
        <v>1</v>
      </c>
      <c r="AD799" s="1">
        <v>1</v>
      </c>
      <c r="AE799" s="1">
        <v>1</v>
      </c>
      <c r="AF799" s="1">
        <v>1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50</v>
      </c>
      <c r="AN799" s="3">
        <v>74.833276078500006</v>
      </c>
      <c r="AO799" s="3">
        <v>-24.833276078500006</v>
      </c>
      <c r="AP799" s="1" t="s">
        <v>6926</v>
      </c>
      <c r="AQ799" s="1">
        <v>51</v>
      </c>
      <c r="AR799" s="1">
        <v>96</v>
      </c>
      <c r="AS799" s="1">
        <v>281</v>
      </c>
      <c r="AT799" s="1">
        <v>318</v>
      </c>
      <c r="AU799" s="1">
        <v>415</v>
      </c>
      <c r="AV799" s="1">
        <v>767</v>
      </c>
      <c r="AW799" s="1">
        <v>965</v>
      </c>
      <c r="AX799" s="1">
        <v>1131</v>
      </c>
      <c r="AY799" s="1">
        <v>1226</v>
      </c>
      <c r="AZ799" s="1">
        <v>1254</v>
      </c>
      <c r="BA799" s="1">
        <v>1423</v>
      </c>
      <c r="BB799" s="1">
        <v>1524</v>
      </c>
      <c r="BC799" s="1">
        <v>1529</v>
      </c>
      <c r="BD799" s="1">
        <v>1552</v>
      </c>
      <c r="BE799" s="1">
        <v>1776</v>
      </c>
      <c r="BF799" s="1">
        <v>1909</v>
      </c>
      <c r="BG799" s="1">
        <v>1960</v>
      </c>
      <c r="BH799" s="1">
        <v>2083</v>
      </c>
      <c r="BI799" s="1">
        <v>2088</v>
      </c>
      <c r="BJ799" s="1">
        <v>2091</v>
      </c>
      <c r="BK799" s="1">
        <v>2092</v>
      </c>
      <c r="BL799" s="1">
        <v>2115</v>
      </c>
      <c r="BM799" s="1">
        <v>2192</v>
      </c>
      <c r="BN799" s="1">
        <v>2213</v>
      </c>
      <c r="BO799" s="1">
        <v>2256</v>
      </c>
      <c r="BP799" s="1">
        <v>2257</v>
      </c>
      <c r="BQ799" s="1">
        <v>2276</v>
      </c>
      <c r="BR799" s="1">
        <v>2471</v>
      </c>
      <c r="BS799" s="1">
        <v>2579</v>
      </c>
      <c r="BT799" s="1">
        <v>2693</v>
      </c>
      <c r="BU799" s="1">
        <v>31</v>
      </c>
      <c r="BV799" s="1" t="b">
        <v>0</v>
      </c>
    </row>
    <row r="800" spans="1:74" x14ac:dyDescent="0.2">
      <c r="A800" s="1">
        <f>IF(ISERROR(SEARCH(Lookup!B$3,All!G800)),A799,A799+1)</f>
        <v>799</v>
      </c>
      <c r="B800" s="1" t="s">
        <v>3386</v>
      </c>
      <c r="C800" s="1" t="s">
        <v>4049</v>
      </c>
      <c r="D800" s="1" t="s">
        <v>4315</v>
      </c>
      <c r="E800" s="1" t="s">
        <v>41</v>
      </c>
      <c r="F800" s="1" t="s">
        <v>958</v>
      </c>
      <c r="G800" s="1" t="s">
        <v>1209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1</v>
      </c>
      <c r="R800" s="1">
        <v>0</v>
      </c>
      <c r="S800" s="1">
        <v>0</v>
      </c>
      <c r="T800" s="1">
        <v>7316</v>
      </c>
      <c r="U800" s="1">
        <v>323</v>
      </c>
      <c r="V800" s="3">
        <v>0.90090000000000003</v>
      </c>
      <c r="W800" s="3">
        <v>0.69349839999999996</v>
      </c>
      <c r="X800" s="3">
        <v>0.27500000000000002</v>
      </c>
      <c r="Y800" s="3">
        <v>0</v>
      </c>
      <c r="Z800" s="1">
        <v>1</v>
      </c>
      <c r="AA800" s="1">
        <v>1</v>
      </c>
      <c r="AB800" s="1">
        <v>1</v>
      </c>
      <c r="AC800" s="1">
        <v>1</v>
      </c>
      <c r="AD800" s="1">
        <v>1</v>
      </c>
      <c r="AE800" s="1">
        <v>1</v>
      </c>
      <c r="AF800" s="1">
        <v>1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22</v>
      </c>
      <c r="AN800" s="3">
        <v>30.242168791999994</v>
      </c>
      <c r="AO800" s="3">
        <v>-8.242168791999994</v>
      </c>
      <c r="AP800" s="1" t="s">
        <v>6925</v>
      </c>
      <c r="AQ800" s="1">
        <v>16</v>
      </c>
      <c r="AR800" s="1">
        <v>115</v>
      </c>
      <c r="AS800" s="1">
        <v>174</v>
      </c>
      <c r="AT800" s="1">
        <v>194</v>
      </c>
      <c r="AU800" s="1">
        <v>240</v>
      </c>
      <c r="AV800" s="1">
        <v>273</v>
      </c>
      <c r="AW800" s="1">
        <v>418</v>
      </c>
      <c r="AX800" s="1">
        <v>438</v>
      </c>
      <c r="AY800" s="1">
        <v>547</v>
      </c>
      <c r="AZ800" s="1">
        <v>575</v>
      </c>
      <c r="BA800" s="1">
        <v>619</v>
      </c>
      <c r="BB800" s="1">
        <v>796</v>
      </c>
      <c r="BC800" s="1">
        <v>950</v>
      </c>
      <c r="BD800" s="1">
        <v>969</v>
      </c>
      <c r="BE800" s="1">
        <v>1013</v>
      </c>
      <c r="BF800" s="1">
        <v>1070</v>
      </c>
      <c r="BG800" s="1">
        <v>1106</v>
      </c>
      <c r="BH800" s="1">
        <v>1168</v>
      </c>
      <c r="BI800" s="1">
        <v>1302</v>
      </c>
      <c r="BJ800" s="1">
        <v>1344</v>
      </c>
      <c r="BK800" s="1">
        <v>1385</v>
      </c>
      <c r="BL800" s="1">
        <v>1403</v>
      </c>
      <c r="BM800" s="1">
        <v>1464</v>
      </c>
      <c r="BN800" s="1">
        <v>1759</v>
      </c>
      <c r="BO800" s="1">
        <v>1824</v>
      </c>
      <c r="BP800" s="1">
        <v>1968</v>
      </c>
      <c r="BQ800" s="1">
        <v>2318</v>
      </c>
      <c r="BR800" s="1">
        <v>2490</v>
      </c>
      <c r="BS800" s="1">
        <v>2492</v>
      </c>
      <c r="BT800" s="1">
        <v>2530</v>
      </c>
      <c r="BU800" s="1">
        <v>23</v>
      </c>
      <c r="BV800" s="1" t="b">
        <v>0</v>
      </c>
    </row>
    <row r="801" spans="1:74" x14ac:dyDescent="0.2">
      <c r="A801" s="1">
        <f>IF(ISERROR(SEARCH(Lookup!B$3,All!G801)),A800,A800+1)</f>
        <v>800</v>
      </c>
      <c r="B801" s="1" t="s">
        <v>3719</v>
      </c>
      <c r="C801" s="1" t="s">
        <v>3788</v>
      </c>
      <c r="D801" s="1" t="s">
        <v>4316</v>
      </c>
      <c r="E801" s="1" t="s">
        <v>256</v>
      </c>
      <c r="F801" s="1" t="s">
        <v>257</v>
      </c>
      <c r="G801" s="1" t="s">
        <v>1210</v>
      </c>
      <c r="H801" s="1">
        <v>0</v>
      </c>
      <c r="I801" s="1">
        <v>0</v>
      </c>
      <c r="J801" s="1">
        <v>0</v>
      </c>
      <c r="K801" s="1">
        <v>1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7316</v>
      </c>
      <c r="U801" s="1">
        <v>511</v>
      </c>
      <c r="V801" s="3">
        <v>0.9335</v>
      </c>
      <c r="W801" s="3">
        <v>0.2417154</v>
      </c>
      <c r="X801" s="3">
        <v>0.22900000000000001</v>
      </c>
      <c r="Y801" s="3">
        <v>3.0000000000000001E-3</v>
      </c>
      <c r="Z801" s="1">
        <v>1</v>
      </c>
      <c r="AA801" s="1">
        <v>1</v>
      </c>
      <c r="AB801" s="1">
        <v>1</v>
      </c>
      <c r="AC801" s="1">
        <v>1</v>
      </c>
      <c r="AD801" s="1">
        <v>1</v>
      </c>
      <c r="AE801" s="1">
        <v>1</v>
      </c>
      <c r="AF801" s="1">
        <v>1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72</v>
      </c>
      <c r="AN801" s="3">
        <v>68.613730376999996</v>
      </c>
      <c r="AO801" s="3">
        <v>3.386269623000004</v>
      </c>
      <c r="AP801" s="1" t="s">
        <v>6925</v>
      </c>
      <c r="AQ801" s="1">
        <v>2</v>
      </c>
      <c r="AR801" s="1">
        <v>148</v>
      </c>
      <c r="AS801" s="1">
        <v>197</v>
      </c>
      <c r="AT801" s="1">
        <v>259</v>
      </c>
      <c r="AU801" s="1">
        <v>317</v>
      </c>
      <c r="AV801" s="1">
        <v>388</v>
      </c>
      <c r="AW801" s="1">
        <v>415</v>
      </c>
      <c r="AX801" s="1">
        <v>456</v>
      </c>
      <c r="AY801" s="1">
        <v>545</v>
      </c>
      <c r="AZ801" s="1">
        <v>641</v>
      </c>
      <c r="BA801" s="1">
        <v>966</v>
      </c>
      <c r="BB801" s="1">
        <v>1112</v>
      </c>
      <c r="BC801" s="1">
        <v>1178</v>
      </c>
      <c r="BD801" s="1">
        <v>1311</v>
      </c>
      <c r="BE801" s="1">
        <v>1442</v>
      </c>
      <c r="BF801" s="1">
        <v>1674</v>
      </c>
      <c r="BG801" s="1">
        <v>1880</v>
      </c>
      <c r="BH801" s="1">
        <v>1888</v>
      </c>
      <c r="BI801" s="1">
        <v>1909</v>
      </c>
      <c r="BJ801" s="1">
        <v>1955</v>
      </c>
      <c r="BK801" s="1">
        <v>1977</v>
      </c>
      <c r="BL801" s="1">
        <v>2020</v>
      </c>
      <c r="BM801" s="1">
        <v>2083</v>
      </c>
      <c r="BN801" s="1">
        <v>2088</v>
      </c>
      <c r="BO801" s="1">
        <v>2093</v>
      </c>
      <c r="BP801" s="1">
        <v>2115</v>
      </c>
      <c r="BQ801" s="1">
        <v>2193</v>
      </c>
      <c r="BR801" s="1">
        <v>2535</v>
      </c>
      <c r="BS801" s="1">
        <v>2636</v>
      </c>
      <c r="BT801" s="1">
        <v>2740</v>
      </c>
      <c r="BU801" s="1">
        <v>20</v>
      </c>
      <c r="BV801" s="1" t="b">
        <v>0</v>
      </c>
    </row>
    <row r="802" spans="1:74" x14ac:dyDescent="0.2">
      <c r="A802" s="1">
        <f>IF(ISERROR(SEARCH(Lookup!B$3,All!G802)),A801,A801+1)</f>
        <v>801</v>
      </c>
      <c r="B802" s="1" t="s">
        <v>3368</v>
      </c>
      <c r="C802" s="1" t="s">
        <v>3505</v>
      </c>
      <c r="D802" s="1" t="s">
        <v>4317</v>
      </c>
      <c r="E802" s="1" t="s">
        <v>149</v>
      </c>
      <c r="F802" s="1" t="s">
        <v>282</v>
      </c>
      <c r="G802" s="1" t="s">
        <v>1211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1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7366</v>
      </c>
      <c r="U802" s="1">
        <v>1588</v>
      </c>
      <c r="V802" s="3">
        <v>0.54279999999999995</v>
      </c>
      <c r="W802" s="3">
        <v>0.53778340000000002</v>
      </c>
      <c r="X802" s="3">
        <v>9.9000000000000005E-2</v>
      </c>
      <c r="Y802" s="3">
        <v>3.0000000000000001E-3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1</v>
      </c>
      <c r="AJ802" s="1">
        <v>1</v>
      </c>
      <c r="AK802" s="1">
        <v>1</v>
      </c>
      <c r="AL802" s="1">
        <v>1</v>
      </c>
      <c r="AM802" s="1">
        <v>21</v>
      </c>
      <c r="AN802" s="3">
        <v>44.545169216999994</v>
      </c>
      <c r="AO802" s="3">
        <v>-23.545169216999994</v>
      </c>
      <c r="AP802" s="1" t="s">
        <v>6926</v>
      </c>
      <c r="AQ802" s="1">
        <v>97</v>
      </c>
      <c r="AR802" s="1">
        <v>114</v>
      </c>
      <c r="AS802" s="1">
        <v>364</v>
      </c>
      <c r="AT802" s="1">
        <v>593</v>
      </c>
      <c r="AU802" s="1">
        <v>707</v>
      </c>
      <c r="AV802" s="1">
        <v>740</v>
      </c>
      <c r="AW802" s="1">
        <v>830</v>
      </c>
      <c r="AX802" s="1">
        <v>833</v>
      </c>
      <c r="AY802" s="1">
        <v>834</v>
      </c>
      <c r="AZ802" s="1">
        <v>923</v>
      </c>
      <c r="BA802" s="1">
        <v>937</v>
      </c>
      <c r="BB802" s="1">
        <v>951</v>
      </c>
      <c r="BC802" s="1">
        <v>957</v>
      </c>
      <c r="BD802" s="1">
        <v>984</v>
      </c>
      <c r="BE802" s="1">
        <v>1023</v>
      </c>
      <c r="BF802" s="1">
        <v>1186</v>
      </c>
      <c r="BG802" s="1">
        <v>1316</v>
      </c>
      <c r="BH802" s="1">
        <v>1318</v>
      </c>
      <c r="BI802" s="1">
        <v>1354</v>
      </c>
      <c r="BJ802" s="1">
        <v>1405</v>
      </c>
      <c r="BK802" s="1">
        <v>1502</v>
      </c>
      <c r="BL802" s="1">
        <v>1513</v>
      </c>
      <c r="BM802" s="1">
        <v>1658</v>
      </c>
      <c r="BN802" s="1">
        <v>1681</v>
      </c>
      <c r="BO802" s="1">
        <v>1801</v>
      </c>
      <c r="BP802" s="1">
        <v>1898</v>
      </c>
      <c r="BQ802" s="1">
        <v>1916</v>
      </c>
      <c r="BR802" s="1">
        <v>2045</v>
      </c>
      <c r="BS802" s="1">
        <v>2186</v>
      </c>
      <c r="BT802" s="1">
        <v>2198</v>
      </c>
      <c r="BU802" s="1">
        <v>26</v>
      </c>
      <c r="BV802" s="1" t="b">
        <v>0</v>
      </c>
    </row>
    <row r="803" spans="1:74" x14ac:dyDescent="0.2">
      <c r="A803" s="1">
        <f>IF(ISERROR(SEARCH(Lookup!B$3,All!G803)),A802,A802+1)</f>
        <v>802</v>
      </c>
      <c r="B803" s="1" t="s">
        <v>3325</v>
      </c>
      <c r="C803" s="1" t="s">
        <v>4067</v>
      </c>
      <c r="D803" s="1" t="s">
        <v>4318</v>
      </c>
      <c r="E803" s="1" t="s">
        <v>53</v>
      </c>
      <c r="F803" s="1" t="s">
        <v>976</v>
      </c>
      <c r="G803" s="1" t="s">
        <v>1212</v>
      </c>
      <c r="H803" s="1">
        <v>0</v>
      </c>
      <c r="I803" s="1">
        <v>0</v>
      </c>
      <c r="J803" s="1">
        <v>1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7343</v>
      </c>
      <c r="U803" s="1">
        <v>549</v>
      </c>
      <c r="V803" s="3">
        <v>0.46450000000000002</v>
      </c>
      <c r="W803" s="3">
        <v>0.75045539999999999</v>
      </c>
      <c r="X803" s="3">
        <v>0.13100000000000001</v>
      </c>
      <c r="Y803" s="3">
        <v>0.109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1</v>
      </c>
      <c r="AF803" s="1">
        <v>1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45</v>
      </c>
      <c r="AN803" s="3">
        <v>26.607247076999997</v>
      </c>
      <c r="AO803" s="3">
        <v>18.392752923000003</v>
      </c>
      <c r="AP803" s="1" t="s">
        <v>6927</v>
      </c>
      <c r="AQ803" s="1">
        <v>50</v>
      </c>
      <c r="AR803" s="1">
        <v>216</v>
      </c>
      <c r="AS803" s="1">
        <v>283</v>
      </c>
      <c r="AT803" s="1">
        <v>297</v>
      </c>
      <c r="AU803" s="1">
        <v>582</v>
      </c>
      <c r="AV803" s="1">
        <v>613</v>
      </c>
      <c r="AW803" s="1">
        <v>721</v>
      </c>
      <c r="AX803" s="1">
        <v>855</v>
      </c>
      <c r="AY803" s="1">
        <v>859</v>
      </c>
      <c r="AZ803" s="1">
        <v>867</v>
      </c>
      <c r="BA803" s="1">
        <v>1096</v>
      </c>
      <c r="BB803" s="1">
        <v>1097</v>
      </c>
      <c r="BC803" s="1">
        <v>1152</v>
      </c>
      <c r="BD803" s="1">
        <v>1156</v>
      </c>
      <c r="BE803" s="1">
        <v>1191</v>
      </c>
      <c r="BF803" s="1">
        <v>1211</v>
      </c>
      <c r="BG803" s="1">
        <v>1253</v>
      </c>
      <c r="BH803" s="1">
        <v>1255</v>
      </c>
      <c r="BI803" s="1">
        <v>1256</v>
      </c>
      <c r="BJ803" s="1">
        <v>1475</v>
      </c>
      <c r="BK803" s="1">
        <v>1482</v>
      </c>
      <c r="BL803" s="1">
        <v>1496</v>
      </c>
      <c r="BM803" s="1">
        <v>1517</v>
      </c>
      <c r="BN803" s="1">
        <v>1605</v>
      </c>
      <c r="BO803" s="1">
        <v>1623</v>
      </c>
      <c r="BP803" s="1">
        <v>1676</v>
      </c>
      <c r="BQ803" s="1">
        <v>1896</v>
      </c>
      <c r="BR803" s="1">
        <v>1986</v>
      </c>
      <c r="BS803" s="1">
        <v>2511</v>
      </c>
      <c r="BT803" s="1">
        <v>2702</v>
      </c>
      <c r="BU803" s="1">
        <v>3</v>
      </c>
      <c r="BV803" s="1" t="b">
        <v>1</v>
      </c>
    </row>
    <row r="804" spans="1:74" x14ac:dyDescent="0.2">
      <c r="A804" s="1">
        <f>IF(ISERROR(SEARCH(Lookup!B$3,All!G804)),A803,A803+1)</f>
        <v>803</v>
      </c>
      <c r="B804" s="1" t="s">
        <v>3311</v>
      </c>
      <c r="C804" s="1" t="s">
        <v>3428</v>
      </c>
      <c r="D804" s="1" t="s">
        <v>4319</v>
      </c>
      <c r="E804" s="1" t="s">
        <v>64</v>
      </c>
      <c r="F804" s="1" t="s">
        <v>131</v>
      </c>
      <c r="G804" s="1" t="s">
        <v>1213</v>
      </c>
      <c r="H804" s="1">
        <v>0</v>
      </c>
      <c r="I804" s="1">
        <v>0</v>
      </c>
      <c r="J804" s="1">
        <v>0</v>
      </c>
      <c r="K804" s="1">
        <v>1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8197</v>
      </c>
      <c r="U804" s="1">
        <v>433</v>
      </c>
      <c r="V804" s="3">
        <v>0.81289999999999996</v>
      </c>
      <c r="W804" s="3">
        <v>0.30484990000000001</v>
      </c>
      <c r="X804" s="3">
        <v>0.11799999999999999</v>
      </c>
      <c r="Y804" s="3">
        <v>8.9999999999999993E-3</v>
      </c>
      <c r="Z804" s="1">
        <v>1</v>
      </c>
      <c r="AA804" s="1">
        <v>1</v>
      </c>
      <c r="AB804" s="1">
        <v>1</v>
      </c>
      <c r="AC804" s="1">
        <v>1</v>
      </c>
      <c r="AD804" s="1">
        <v>1</v>
      </c>
      <c r="AE804" s="1">
        <v>1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81</v>
      </c>
      <c r="AN804" s="3">
        <v>65.96013179949999</v>
      </c>
      <c r="AO804" s="3">
        <v>15.03986820050001</v>
      </c>
      <c r="AP804" s="1" t="s">
        <v>6925</v>
      </c>
      <c r="AQ804" s="1">
        <v>51</v>
      </c>
      <c r="AR804" s="1">
        <v>54</v>
      </c>
      <c r="AS804" s="1">
        <v>91</v>
      </c>
      <c r="AT804" s="1">
        <v>123</v>
      </c>
      <c r="AU804" s="1">
        <v>281</v>
      </c>
      <c r="AV804" s="1">
        <v>318</v>
      </c>
      <c r="AW804" s="1">
        <v>591</v>
      </c>
      <c r="AX804" s="1">
        <v>677</v>
      </c>
      <c r="AY804" s="1">
        <v>678</v>
      </c>
      <c r="AZ804" s="1">
        <v>782</v>
      </c>
      <c r="BA804" s="1">
        <v>929</v>
      </c>
      <c r="BB804" s="1">
        <v>965</v>
      </c>
      <c r="BC804" s="1">
        <v>1131</v>
      </c>
      <c r="BD804" s="1">
        <v>1262</v>
      </c>
      <c r="BE804" s="1">
        <v>1265</v>
      </c>
      <c r="BF804" s="1">
        <v>1303</v>
      </c>
      <c r="BG804" s="1">
        <v>1331</v>
      </c>
      <c r="BH804" s="1">
        <v>1480</v>
      </c>
      <c r="BI804" s="1">
        <v>1571</v>
      </c>
      <c r="BJ804" s="1">
        <v>1572</v>
      </c>
      <c r="BK804" s="1">
        <v>1642</v>
      </c>
      <c r="BL804" s="1">
        <v>1661</v>
      </c>
      <c r="BM804" s="1">
        <v>1812</v>
      </c>
      <c r="BN804" s="1">
        <v>2070</v>
      </c>
      <c r="BO804" s="1">
        <v>2079</v>
      </c>
      <c r="BP804" s="1">
        <v>2126</v>
      </c>
      <c r="BQ804" s="1">
        <v>2243</v>
      </c>
      <c r="BR804" s="1">
        <v>2250</v>
      </c>
      <c r="BS804" s="1">
        <v>2307</v>
      </c>
      <c r="BT804" s="1">
        <v>2411</v>
      </c>
      <c r="BU804" s="1">
        <v>8</v>
      </c>
      <c r="BV804" s="1" t="b">
        <v>1</v>
      </c>
    </row>
    <row r="805" spans="1:74" x14ac:dyDescent="0.2">
      <c r="A805" s="1">
        <f>IF(ISERROR(SEARCH(Lookup!B$3,All!G805)),A804,A804+1)</f>
        <v>804</v>
      </c>
      <c r="B805" s="1" t="s">
        <v>3305</v>
      </c>
      <c r="C805" s="1" t="s">
        <v>3825</v>
      </c>
      <c r="D805" s="1" t="s">
        <v>4320</v>
      </c>
      <c r="E805" s="1" t="s">
        <v>47</v>
      </c>
      <c r="F805" s="1" t="s">
        <v>760</v>
      </c>
      <c r="G805" s="1" t="s">
        <v>1214</v>
      </c>
      <c r="H805" s="1">
        <v>0</v>
      </c>
      <c r="I805" s="1">
        <v>0</v>
      </c>
      <c r="J805" s="1">
        <v>0</v>
      </c>
      <c r="K805" s="1">
        <v>1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7316</v>
      </c>
      <c r="U805" s="1">
        <v>374</v>
      </c>
      <c r="V805" s="3">
        <v>0.75939999999999996</v>
      </c>
      <c r="W805" s="3">
        <v>0.6925133</v>
      </c>
      <c r="X805" s="3">
        <v>0.106</v>
      </c>
      <c r="Y805" s="3">
        <v>4.8000000000000001E-2</v>
      </c>
      <c r="Z805" s="1">
        <v>1</v>
      </c>
      <c r="AA805" s="1">
        <v>1</v>
      </c>
      <c r="AB805" s="1">
        <v>1</v>
      </c>
      <c r="AC805" s="1">
        <v>1</v>
      </c>
      <c r="AD805" s="1">
        <v>1</v>
      </c>
      <c r="AE805" s="1">
        <v>1</v>
      </c>
      <c r="AF805" s="1">
        <v>1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34</v>
      </c>
      <c r="AN805" s="3">
        <v>34.972870916499993</v>
      </c>
      <c r="AO805" s="3">
        <v>-0.97287091649999269</v>
      </c>
      <c r="AP805" s="1" t="s">
        <v>6925</v>
      </c>
      <c r="AQ805" s="1">
        <v>18</v>
      </c>
      <c r="AR805" s="1">
        <v>79</v>
      </c>
      <c r="AS805" s="1">
        <v>87</v>
      </c>
      <c r="AT805" s="1">
        <v>107</v>
      </c>
      <c r="AU805" s="1">
        <v>408</v>
      </c>
      <c r="AV805" s="1">
        <v>410</v>
      </c>
      <c r="AW805" s="1">
        <v>441</v>
      </c>
      <c r="AX805" s="1">
        <v>443</v>
      </c>
      <c r="AY805" s="1">
        <v>480</v>
      </c>
      <c r="AZ805" s="1">
        <v>550</v>
      </c>
      <c r="BA805" s="1">
        <v>561</v>
      </c>
      <c r="BB805" s="1">
        <v>597</v>
      </c>
      <c r="BC805" s="1">
        <v>753</v>
      </c>
      <c r="BD805" s="1">
        <v>773</v>
      </c>
      <c r="BE805" s="1">
        <v>870</v>
      </c>
      <c r="BF805" s="1">
        <v>888</v>
      </c>
      <c r="BG805" s="1">
        <v>1055</v>
      </c>
      <c r="BH805" s="1">
        <v>1102</v>
      </c>
      <c r="BI805" s="1">
        <v>1250</v>
      </c>
      <c r="BJ805" s="1">
        <v>1381</v>
      </c>
      <c r="BK805" s="1">
        <v>1543</v>
      </c>
      <c r="BL805" s="1">
        <v>1603</v>
      </c>
      <c r="BM805" s="1">
        <v>1712</v>
      </c>
      <c r="BN805" s="1">
        <v>1734</v>
      </c>
      <c r="BO805" s="1">
        <v>1840</v>
      </c>
      <c r="BP805" s="1">
        <v>1864</v>
      </c>
      <c r="BQ805" s="1">
        <v>1874</v>
      </c>
      <c r="BR805" s="1">
        <v>2191</v>
      </c>
      <c r="BS805" s="1">
        <v>2455</v>
      </c>
      <c r="BT805" s="1">
        <v>2641</v>
      </c>
      <c r="BU805" s="1">
        <v>14</v>
      </c>
      <c r="BV805" s="1" t="b">
        <v>0</v>
      </c>
    </row>
    <row r="806" spans="1:74" x14ac:dyDescent="0.2">
      <c r="A806" s="1">
        <f>IF(ISERROR(SEARCH(Lookup!B$3,All!G806)),A805,A805+1)</f>
        <v>805</v>
      </c>
      <c r="B806" s="1" t="s">
        <v>3311</v>
      </c>
      <c r="C806" s="1" t="s">
        <v>4214</v>
      </c>
      <c r="D806" s="1" t="s">
        <v>4321</v>
      </c>
      <c r="E806" s="1" t="s">
        <v>64</v>
      </c>
      <c r="F806" s="1" t="s">
        <v>85</v>
      </c>
      <c r="G806" s="1" t="s">
        <v>1215</v>
      </c>
      <c r="H806" s="1">
        <v>0</v>
      </c>
      <c r="I806" s="1">
        <v>0</v>
      </c>
      <c r="J806" s="1">
        <v>1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7491</v>
      </c>
      <c r="U806" s="1">
        <v>812</v>
      </c>
      <c r="V806" s="3">
        <v>8.2500000000000004E-2</v>
      </c>
      <c r="W806" s="3">
        <v>0.87025699999999995</v>
      </c>
      <c r="X806" s="3">
        <v>0.23300000000000001</v>
      </c>
      <c r="Y806" s="3">
        <v>0.17100000000000001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1</v>
      </c>
      <c r="AH806" s="1">
        <v>1</v>
      </c>
      <c r="AI806" s="1">
        <v>0</v>
      </c>
      <c r="AJ806" s="1">
        <v>0</v>
      </c>
      <c r="AK806" s="1">
        <v>0</v>
      </c>
      <c r="AL806" s="1">
        <v>0</v>
      </c>
      <c r="AM806" s="1">
        <v>2</v>
      </c>
      <c r="AN806" s="3">
        <v>9.5837432850000006</v>
      </c>
      <c r="AO806" s="3">
        <v>-7.5837432850000006</v>
      </c>
      <c r="AP806" s="1" t="s">
        <v>6925</v>
      </c>
      <c r="AQ806" s="1">
        <v>57</v>
      </c>
      <c r="AR806" s="1">
        <v>209</v>
      </c>
      <c r="AS806" s="1">
        <v>213</v>
      </c>
      <c r="AT806" s="1">
        <v>267</v>
      </c>
      <c r="AU806" s="1">
        <v>572</v>
      </c>
      <c r="AV806" s="1">
        <v>720</v>
      </c>
      <c r="AW806" s="1">
        <v>821</v>
      </c>
      <c r="AX806" s="1">
        <v>867</v>
      </c>
      <c r="AY806" s="1">
        <v>1084</v>
      </c>
      <c r="AZ806" s="1">
        <v>1097</v>
      </c>
      <c r="BA806" s="1">
        <v>1152</v>
      </c>
      <c r="BB806" s="1">
        <v>1191</v>
      </c>
      <c r="BC806" s="1">
        <v>1212</v>
      </c>
      <c r="BD806" s="1">
        <v>1253</v>
      </c>
      <c r="BE806" s="1">
        <v>1379</v>
      </c>
      <c r="BF806" s="1">
        <v>1481</v>
      </c>
      <c r="BG806" s="1">
        <v>1623</v>
      </c>
      <c r="BH806" s="1">
        <v>1634</v>
      </c>
      <c r="BI806" s="1">
        <v>1677</v>
      </c>
      <c r="BJ806" s="1">
        <v>1691</v>
      </c>
      <c r="BK806" s="1">
        <v>1813</v>
      </c>
      <c r="BL806" s="1">
        <v>1946</v>
      </c>
      <c r="BM806" s="1">
        <v>2105</v>
      </c>
      <c r="BN806" s="1">
        <v>2282</v>
      </c>
      <c r="BO806" s="1">
        <v>2341</v>
      </c>
      <c r="BP806" s="1">
        <v>2462</v>
      </c>
      <c r="BQ806" s="1">
        <v>2736</v>
      </c>
      <c r="BR806" s="1">
        <v>2753</v>
      </c>
      <c r="BS806" s="1">
        <v>2785</v>
      </c>
      <c r="BT806" s="1">
        <v>2786</v>
      </c>
      <c r="BU806" s="1">
        <v>30</v>
      </c>
      <c r="BV806" s="1" t="b">
        <v>0</v>
      </c>
    </row>
    <row r="807" spans="1:74" x14ac:dyDescent="0.2">
      <c r="A807" s="1">
        <f>IF(ISERROR(SEARCH(Lookup!B$3,All!G807)),A806,A806+1)</f>
        <v>806</v>
      </c>
      <c r="B807" s="1" t="s">
        <v>3420</v>
      </c>
      <c r="C807" s="1" t="s">
        <v>4322</v>
      </c>
      <c r="D807" s="1" t="s">
        <v>4323</v>
      </c>
      <c r="E807" s="1" t="s">
        <v>123</v>
      </c>
      <c r="F807" s="1" t="s">
        <v>1216</v>
      </c>
      <c r="G807" s="1" t="s">
        <v>1217</v>
      </c>
      <c r="H807" s="1">
        <v>0</v>
      </c>
      <c r="I807" s="1">
        <v>0</v>
      </c>
      <c r="J807" s="1">
        <v>0</v>
      </c>
      <c r="K807" s="1">
        <v>1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8411</v>
      </c>
      <c r="U807" s="1">
        <v>466</v>
      </c>
      <c r="V807" s="3">
        <v>0.89700000000000002</v>
      </c>
      <c r="W807" s="3">
        <v>0.39270389999999999</v>
      </c>
      <c r="X807" s="3">
        <v>0.17199999999999999</v>
      </c>
      <c r="Y807" s="3">
        <v>8.0000000000000002E-3</v>
      </c>
      <c r="Z807" s="1">
        <v>1</v>
      </c>
      <c r="AA807" s="1">
        <v>1</v>
      </c>
      <c r="AB807" s="1">
        <v>1</v>
      </c>
      <c r="AC807" s="1">
        <v>1</v>
      </c>
      <c r="AD807" s="1">
        <v>1</v>
      </c>
      <c r="AE807" s="1">
        <v>1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68</v>
      </c>
      <c r="AN807" s="3">
        <v>58.034828569499993</v>
      </c>
      <c r="AO807" s="3">
        <v>9.965171430500007</v>
      </c>
      <c r="AP807" s="1" t="s">
        <v>6925</v>
      </c>
      <c r="AQ807" s="1">
        <v>22</v>
      </c>
      <c r="AR807" s="1">
        <v>51</v>
      </c>
      <c r="AS807" s="1">
        <v>148</v>
      </c>
      <c r="AT807" s="1">
        <v>304</v>
      </c>
      <c r="AU807" s="1">
        <v>416</v>
      </c>
      <c r="AV807" s="1">
        <v>500</v>
      </c>
      <c r="AW807" s="1">
        <v>527</v>
      </c>
      <c r="AX807" s="1">
        <v>656</v>
      </c>
      <c r="AY807" s="1">
        <v>689</v>
      </c>
      <c r="AZ807" s="1">
        <v>706</v>
      </c>
      <c r="BA807" s="1">
        <v>762</v>
      </c>
      <c r="BB807" s="1">
        <v>803</v>
      </c>
      <c r="BC807" s="1">
        <v>822</v>
      </c>
      <c r="BD807" s="1">
        <v>868</v>
      </c>
      <c r="BE807" s="1">
        <v>1049</v>
      </c>
      <c r="BF807" s="1">
        <v>1075</v>
      </c>
      <c r="BG807" s="1">
        <v>1262</v>
      </c>
      <c r="BH807" s="1">
        <v>1265</v>
      </c>
      <c r="BI807" s="1">
        <v>1365</v>
      </c>
      <c r="BJ807" s="1">
        <v>1380</v>
      </c>
      <c r="BK807" s="1">
        <v>1620</v>
      </c>
      <c r="BL807" s="1">
        <v>1812</v>
      </c>
      <c r="BM807" s="1">
        <v>1888</v>
      </c>
      <c r="BN807" s="1">
        <v>1902</v>
      </c>
      <c r="BO807" s="1">
        <v>1950</v>
      </c>
      <c r="BP807" s="1">
        <v>2070</v>
      </c>
      <c r="BQ807" s="1">
        <v>2126</v>
      </c>
      <c r="BR807" s="1">
        <v>2234</v>
      </c>
      <c r="BS807" s="1">
        <v>2535</v>
      </c>
      <c r="BT807" s="1">
        <v>2805</v>
      </c>
      <c r="BU807" s="1">
        <v>12</v>
      </c>
      <c r="BV807" s="1" t="b">
        <v>0</v>
      </c>
    </row>
    <row r="808" spans="1:74" x14ac:dyDescent="0.2">
      <c r="A808" s="1">
        <f>IF(ISERROR(SEARCH(Lookup!B$3,All!G808)),A807,A807+1)</f>
        <v>807</v>
      </c>
      <c r="B808" s="1" t="s">
        <v>3425</v>
      </c>
      <c r="C808" s="1" t="s">
        <v>3983</v>
      </c>
      <c r="D808" s="1" t="s">
        <v>4324</v>
      </c>
      <c r="E808" s="1" t="s">
        <v>101</v>
      </c>
      <c r="F808" s="1" t="s">
        <v>115</v>
      </c>
      <c r="G808" s="1" t="s">
        <v>1218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1</v>
      </c>
      <c r="R808" s="1">
        <v>0</v>
      </c>
      <c r="S808" s="1">
        <v>0</v>
      </c>
      <c r="T808" s="1">
        <v>7316</v>
      </c>
      <c r="U808" s="1">
        <v>475</v>
      </c>
      <c r="V808" s="3">
        <v>0.91369999999999996</v>
      </c>
      <c r="W808" s="3">
        <v>0.2821053</v>
      </c>
      <c r="X808" s="3">
        <v>6.5000000000000002E-2</v>
      </c>
      <c r="Y808" s="3">
        <v>1.4E-2</v>
      </c>
      <c r="Z808" s="1">
        <v>1</v>
      </c>
      <c r="AA808" s="1">
        <v>1</v>
      </c>
      <c r="AB808" s="1">
        <v>1</v>
      </c>
      <c r="AC808" s="1">
        <v>1</v>
      </c>
      <c r="AD808" s="1">
        <v>1</v>
      </c>
      <c r="AE808" s="1">
        <v>1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99</v>
      </c>
      <c r="AN808" s="3">
        <v>70.879628376499994</v>
      </c>
      <c r="AO808" s="3">
        <v>28.120371623500006</v>
      </c>
      <c r="AP808" s="1" t="s">
        <v>6927</v>
      </c>
      <c r="AQ808" s="1">
        <v>33</v>
      </c>
      <c r="AR808" s="1">
        <v>66</v>
      </c>
      <c r="AS808" s="1">
        <v>93</v>
      </c>
      <c r="AT808" s="1">
        <v>293</v>
      </c>
      <c r="AU808" s="1">
        <v>343</v>
      </c>
      <c r="AV808" s="1">
        <v>468</v>
      </c>
      <c r="AW808" s="1">
        <v>552</v>
      </c>
      <c r="AX808" s="1">
        <v>680</v>
      </c>
      <c r="AY808" s="1">
        <v>777</v>
      </c>
      <c r="AZ808" s="1">
        <v>784</v>
      </c>
      <c r="BA808" s="1">
        <v>909</v>
      </c>
      <c r="BB808" s="1">
        <v>1161</v>
      </c>
      <c r="BC808" s="1">
        <v>1231</v>
      </c>
      <c r="BD808" s="1">
        <v>1546</v>
      </c>
      <c r="BE808" s="1">
        <v>1581</v>
      </c>
      <c r="BF808" s="1">
        <v>1607</v>
      </c>
      <c r="BG808" s="1">
        <v>1768</v>
      </c>
      <c r="BH808" s="1">
        <v>1800</v>
      </c>
      <c r="BI808" s="1">
        <v>2204</v>
      </c>
      <c r="BJ808" s="1">
        <v>2247</v>
      </c>
      <c r="BK808" s="1">
        <v>2317</v>
      </c>
      <c r="BL808" s="1">
        <v>2340</v>
      </c>
      <c r="BM808" s="1">
        <v>2631</v>
      </c>
      <c r="BN808" s="1">
        <v>2642</v>
      </c>
      <c r="BO808" s="1">
        <v>2662</v>
      </c>
      <c r="BP808" s="1">
        <v>2692</v>
      </c>
      <c r="BQ808" s="1">
        <v>2741</v>
      </c>
      <c r="BR808" s="1">
        <v>2742</v>
      </c>
      <c r="BS808" s="1">
        <v>2801</v>
      </c>
      <c r="BT808" s="1">
        <v>2809</v>
      </c>
      <c r="BU808" s="1">
        <v>1</v>
      </c>
      <c r="BV808" s="1" t="b">
        <v>1</v>
      </c>
    </row>
    <row r="809" spans="1:74" x14ac:dyDescent="0.2">
      <c r="A809" s="1">
        <f>IF(ISERROR(SEARCH(Lookup!B$3,All!G809)),A808,A808+1)</f>
        <v>808</v>
      </c>
      <c r="B809" s="1" t="s">
        <v>3305</v>
      </c>
      <c r="C809" s="1" t="s">
        <v>3970</v>
      </c>
      <c r="D809" s="1" t="s">
        <v>4325</v>
      </c>
      <c r="E809" s="1" t="s">
        <v>47</v>
      </c>
      <c r="F809" s="1" t="s">
        <v>152</v>
      </c>
      <c r="G809" s="1" t="s">
        <v>1219</v>
      </c>
      <c r="H809" s="1">
        <v>0</v>
      </c>
      <c r="I809" s="1">
        <v>0</v>
      </c>
      <c r="J809" s="1">
        <v>0</v>
      </c>
      <c r="K809" s="1">
        <v>1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8176</v>
      </c>
      <c r="U809" s="1">
        <v>313</v>
      </c>
      <c r="V809" s="3">
        <v>0.48880000000000001</v>
      </c>
      <c r="W809" s="3">
        <v>0.46964860000000003</v>
      </c>
      <c r="X809" s="3">
        <v>0.104</v>
      </c>
      <c r="Y809" s="3">
        <v>2.5000000000000001E-2</v>
      </c>
      <c r="Z809" s="1">
        <v>1</v>
      </c>
      <c r="AA809" s="1">
        <v>1</v>
      </c>
      <c r="AB809" s="1">
        <v>1</v>
      </c>
      <c r="AC809" s="1">
        <v>1</v>
      </c>
      <c r="AD809" s="1">
        <v>1</v>
      </c>
      <c r="AE809" s="1">
        <v>1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14</v>
      </c>
      <c r="AN809" s="3">
        <v>49.462125943000004</v>
      </c>
      <c r="AO809" s="3">
        <v>-35.462125943000004</v>
      </c>
      <c r="AP809" s="1" t="s">
        <v>6926</v>
      </c>
      <c r="AQ809" s="1">
        <v>18</v>
      </c>
      <c r="AR809" s="1">
        <v>65</v>
      </c>
      <c r="AS809" s="1">
        <v>231</v>
      </c>
      <c r="AT809" s="1">
        <v>298</v>
      </c>
      <c r="AU809" s="1">
        <v>408</v>
      </c>
      <c r="AV809" s="1">
        <v>434</v>
      </c>
      <c r="AW809" s="1">
        <v>542</v>
      </c>
      <c r="AX809" s="1">
        <v>555</v>
      </c>
      <c r="AY809" s="1">
        <v>624</v>
      </c>
      <c r="AZ809" s="1">
        <v>678</v>
      </c>
      <c r="BA809" s="1">
        <v>762</v>
      </c>
      <c r="BB809" s="1">
        <v>1021</v>
      </c>
      <c r="BC809" s="1">
        <v>1085</v>
      </c>
      <c r="BD809" s="1">
        <v>1381</v>
      </c>
      <c r="BE809" s="1">
        <v>1543</v>
      </c>
      <c r="BF809" s="1">
        <v>1568</v>
      </c>
      <c r="BG809" s="1">
        <v>1571</v>
      </c>
      <c r="BH809" s="1">
        <v>1628</v>
      </c>
      <c r="BI809" s="1">
        <v>1712</v>
      </c>
      <c r="BJ809" s="1">
        <v>1734</v>
      </c>
      <c r="BK809" s="1">
        <v>1807</v>
      </c>
      <c r="BL809" s="1">
        <v>1819</v>
      </c>
      <c r="BM809" s="1">
        <v>1840</v>
      </c>
      <c r="BN809" s="1">
        <v>1875</v>
      </c>
      <c r="BO809" s="1">
        <v>1904</v>
      </c>
      <c r="BP809" s="1">
        <v>2182</v>
      </c>
      <c r="BQ809" s="1">
        <v>2191</v>
      </c>
      <c r="BR809" s="1">
        <v>2250</v>
      </c>
      <c r="BS809" s="1">
        <v>2251</v>
      </c>
      <c r="BT809" s="1">
        <v>2808</v>
      </c>
      <c r="BU809" s="1">
        <v>29</v>
      </c>
      <c r="BV809" s="1" t="b">
        <v>0</v>
      </c>
    </row>
    <row r="810" spans="1:74" x14ac:dyDescent="0.2">
      <c r="A810" s="1">
        <f>IF(ISERROR(SEARCH(Lookup!B$3,All!G810)),A809,A809+1)</f>
        <v>809</v>
      </c>
      <c r="B810" s="1" t="s">
        <v>3311</v>
      </c>
      <c r="C810" s="1" t="s">
        <v>3473</v>
      </c>
      <c r="D810" s="1" t="s">
        <v>4326</v>
      </c>
      <c r="E810" s="1" t="s">
        <v>64</v>
      </c>
      <c r="F810" s="1" t="s">
        <v>451</v>
      </c>
      <c r="G810" s="1" t="s">
        <v>58</v>
      </c>
      <c r="H810" s="1">
        <v>0</v>
      </c>
      <c r="I810" s="1">
        <v>0</v>
      </c>
      <c r="J810" s="1">
        <v>0</v>
      </c>
      <c r="K810" s="1">
        <v>1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7645</v>
      </c>
      <c r="U810" s="1">
        <v>384</v>
      </c>
      <c r="V810" s="3">
        <v>0.84109999999999996</v>
      </c>
      <c r="W810" s="3">
        <v>0.2291667</v>
      </c>
      <c r="X810" s="3">
        <v>9.1999999999999998E-2</v>
      </c>
      <c r="Y810" s="3">
        <v>4.9000000000000002E-2</v>
      </c>
      <c r="Z810" s="1">
        <v>1</v>
      </c>
      <c r="AA810" s="1">
        <v>1</v>
      </c>
      <c r="AB810" s="1">
        <v>1</v>
      </c>
      <c r="AC810" s="1">
        <v>1</v>
      </c>
      <c r="AD810" s="1">
        <v>1</v>
      </c>
      <c r="AE810" s="1">
        <v>1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93</v>
      </c>
      <c r="AN810" s="3">
        <v>73.744395983499999</v>
      </c>
      <c r="AO810" s="3">
        <v>19.255604016500001</v>
      </c>
      <c r="AP810" s="1" t="s">
        <v>6927</v>
      </c>
      <c r="AQ810" s="1">
        <v>27</v>
      </c>
      <c r="AR810" s="1">
        <v>35</v>
      </c>
      <c r="AS810" s="1">
        <v>91</v>
      </c>
      <c r="AT810" s="1">
        <v>95</v>
      </c>
      <c r="AU810" s="1">
        <v>118</v>
      </c>
      <c r="AV810" s="1">
        <v>123</v>
      </c>
      <c r="AW810" s="1">
        <v>281</v>
      </c>
      <c r="AX810" s="1">
        <v>318</v>
      </c>
      <c r="AY810" s="1">
        <v>394</v>
      </c>
      <c r="AZ810" s="1">
        <v>591</v>
      </c>
      <c r="BA810" s="1">
        <v>767</v>
      </c>
      <c r="BB810" s="1">
        <v>782</v>
      </c>
      <c r="BC810" s="1">
        <v>839</v>
      </c>
      <c r="BD810" s="1">
        <v>929</v>
      </c>
      <c r="BE810" s="1">
        <v>965</v>
      </c>
      <c r="BF810" s="1">
        <v>1131</v>
      </c>
      <c r="BG810" s="1">
        <v>1254</v>
      </c>
      <c r="BH810" s="1">
        <v>1432</v>
      </c>
      <c r="BI810" s="1">
        <v>1480</v>
      </c>
      <c r="BJ810" s="1">
        <v>1572</v>
      </c>
      <c r="BK810" s="1">
        <v>1642</v>
      </c>
      <c r="BL810" s="1">
        <v>1848</v>
      </c>
      <c r="BM810" s="1">
        <v>1961</v>
      </c>
      <c r="BN810" s="1">
        <v>2079</v>
      </c>
      <c r="BO810" s="1">
        <v>2152</v>
      </c>
      <c r="BP810" s="1">
        <v>2192</v>
      </c>
      <c r="BQ810" s="1">
        <v>2229</v>
      </c>
      <c r="BR810" s="1">
        <v>2243</v>
      </c>
      <c r="BS810" s="1">
        <v>2299</v>
      </c>
      <c r="BT810" s="1">
        <v>2442</v>
      </c>
      <c r="BU810" s="1">
        <v>5</v>
      </c>
      <c r="BV810" s="1" t="b">
        <v>1</v>
      </c>
    </row>
    <row r="811" spans="1:74" x14ac:dyDescent="0.2">
      <c r="A811" s="1">
        <f>IF(ISERROR(SEARCH(Lookup!B$3,All!G811)),A810,A810+1)</f>
        <v>810</v>
      </c>
      <c r="B811" s="1" t="s">
        <v>3425</v>
      </c>
      <c r="C811" s="1" t="s">
        <v>4242</v>
      </c>
      <c r="D811" s="1" t="s">
        <v>4327</v>
      </c>
      <c r="E811" s="1" t="s">
        <v>101</v>
      </c>
      <c r="F811" s="1" t="s">
        <v>1141</v>
      </c>
      <c r="G811" s="1" t="s">
        <v>1220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1</v>
      </c>
      <c r="R811" s="1">
        <v>0</v>
      </c>
      <c r="S811" s="1">
        <v>0</v>
      </c>
      <c r="T811" s="1">
        <v>7350</v>
      </c>
      <c r="U811" s="1">
        <v>398</v>
      </c>
      <c r="V811" s="3">
        <v>0.95230000000000004</v>
      </c>
      <c r="W811" s="3">
        <v>0.178392</v>
      </c>
      <c r="X811" s="3">
        <v>0.11600000000000001</v>
      </c>
      <c r="Y811" s="3">
        <v>0</v>
      </c>
      <c r="Z811" s="1">
        <v>1</v>
      </c>
      <c r="AA811" s="1">
        <v>1</v>
      </c>
      <c r="AB811" s="1">
        <v>1</v>
      </c>
      <c r="AC811" s="1">
        <v>1</v>
      </c>
      <c r="AD811" s="1">
        <v>1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99</v>
      </c>
      <c r="AN811" s="3">
        <v>77.780623460000001</v>
      </c>
      <c r="AO811" s="3">
        <v>21.219376539999999</v>
      </c>
      <c r="AP811" s="1" t="s">
        <v>6927</v>
      </c>
      <c r="AQ811" s="1">
        <v>17</v>
      </c>
      <c r="AR811" s="1">
        <v>33</v>
      </c>
      <c r="AS811" s="1">
        <v>66</v>
      </c>
      <c r="AT811" s="1">
        <v>93</v>
      </c>
      <c r="AU811" s="1">
        <v>468</v>
      </c>
      <c r="AV811" s="1">
        <v>777</v>
      </c>
      <c r="AW811" s="1">
        <v>854</v>
      </c>
      <c r="AX811" s="1">
        <v>909</v>
      </c>
      <c r="AY811" s="1">
        <v>925</v>
      </c>
      <c r="AZ811" s="1">
        <v>1161</v>
      </c>
      <c r="BA811" s="1">
        <v>1416</v>
      </c>
      <c r="BB811" s="1">
        <v>1546</v>
      </c>
      <c r="BC811" s="1">
        <v>1581</v>
      </c>
      <c r="BD811" s="1">
        <v>1607</v>
      </c>
      <c r="BE811" s="1">
        <v>1624</v>
      </c>
      <c r="BF811" s="1">
        <v>1765</v>
      </c>
      <c r="BG811" s="1">
        <v>1952</v>
      </c>
      <c r="BH811" s="1">
        <v>2204</v>
      </c>
      <c r="BI811" s="1">
        <v>2247</v>
      </c>
      <c r="BJ811" s="1">
        <v>2317</v>
      </c>
      <c r="BK811" s="1">
        <v>2355</v>
      </c>
      <c r="BL811" s="1">
        <v>2399</v>
      </c>
      <c r="BM811" s="1">
        <v>2580</v>
      </c>
      <c r="BN811" s="1">
        <v>2642</v>
      </c>
      <c r="BO811" s="1">
        <v>2662</v>
      </c>
      <c r="BP811" s="1">
        <v>2692</v>
      </c>
      <c r="BQ811" s="1">
        <v>2741</v>
      </c>
      <c r="BR811" s="1">
        <v>2742</v>
      </c>
      <c r="BS811" s="1">
        <v>2744</v>
      </c>
      <c r="BT811" s="1">
        <v>2801</v>
      </c>
      <c r="BU811" s="1">
        <v>1</v>
      </c>
      <c r="BV811" s="1" t="b">
        <v>1</v>
      </c>
    </row>
    <row r="812" spans="1:74" x14ac:dyDescent="0.2">
      <c r="A812" s="1">
        <f>IF(ISERROR(SEARCH(Lookup!B$3,All!G812)),A811,A811+1)</f>
        <v>811</v>
      </c>
      <c r="B812" s="1" t="s">
        <v>3362</v>
      </c>
      <c r="C812" s="1" t="s">
        <v>3650</v>
      </c>
      <c r="D812" s="1" t="s">
        <v>4328</v>
      </c>
      <c r="E812" s="1" t="s">
        <v>128</v>
      </c>
      <c r="F812" s="1" t="s">
        <v>605</v>
      </c>
      <c r="G812" s="1" t="s">
        <v>1221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1</v>
      </c>
      <c r="P812" s="1">
        <v>0</v>
      </c>
      <c r="Q812" s="1">
        <v>0</v>
      </c>
      <c r="R812" s="1">
        <v>0</v>
      </c>
      <c r="S812" s="1">
        <v>0</v>
      </c>
      <c r="T812" s="1">
        <v>7316</v>
      </c>
      <c r="U812" s="1">
        <v>343</v>
      </c>
      <c r="V812" s="3">
        <v>0.90669999999999995</v>
      </c>
      <c r="W812" s="3">
        <v>0.45772590000000002</v>
      </c>
      <c r="X812" s="3">
        <v>0.216</v>
      </c>
      <c r="Y812" s="3">
        <v>3.3000000000000002E-2</v>
      </c>
      <c r="Z812" s="1">
        <v>1</v>
      </c>
      <c r="AA812" s="1">
        <v>1</v>
      </c>
      <c r="AB812" s="1">
        <v>1</v>
      </c>
      <c r="AC812" s="1">
        <v>1</v>
      </c>
      <c r="AD812" s="1">
        <v>1</v>
      </c>
      <c r="AE812" s="1">
        <v>1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33</v>
      </c>
      <c r="AN812" s="3">
        <v>51.695395179500004</v>
      </c>
      <c r="AO812" s="3">
        <v>-18.695395179500004</v>
      </c>
      <c r="AP812" s="1" t="s">
        <v>6926</v>
      </c>
      <c r="AQ812" s="1">
        <v>1</v>
      </c>
      <c r="AR812" s="1">
        <v>34</v>
      </c>
      <c r="AS812" s="1">
        <v>175</v>
      </c>
      <c r="AT812" s="1">
        <v>219</v>
      </c>
      <c r="AU812" s="1">
        <v>227</v>
      </c>
      <c r="AV812" s="1">
        <v>235</v>
      </c>
      <c r="AW812" s="1">
        <v>478</v>
      </c>
      <c r="AX812" s="1">
        <v>525</v>
      </c>
      <c r="AY812" s="1">
        <v>592</v>
      </c>
      <c r="AZ812" s="1">
        <v>617</v>
      </c>
      <c r="BA812" s="1">
        <v>703</v>
      </c>
      <c r="BB812" s="1">
        <v>731</v>
      </c>
      <c r="BC812" s="1">
        <v>818</v>
      </c>
      <c r="BD812" s="1">
        <v>953</v>
      </c>
      <c r="BE812" s="1">
        <v>1179</v>
      </c>
      <c r="BF812" s="1">
        <v>1298</v>
      </c>
      <c r="BG812" s="1">
        <v>1334</v>
      </c>
      <c r="BH812" s="1">
        <v>1383</v>
      </c>
      <c r="BI812" s="1">
        <v>1485</v>
      </c>
      <c r="BJ812" s="1">
        <v>1562</v>
      </c>
      <c r="BK812" s="1">
        <v>1621</v>
      </c>
      <c r="BL812" s="1">
        <v>1675</v>
      </c>
      <c r="BM812" s="1">
        <v>1684</v>
      </c>
      <c r="BN812" s="1">
        <v>2036</v>
      </c>
      <c r="BO812" s="1">
        <v>2304</v>
      </c>
      <c r="BP812" s="1">
        <v>2424</v>
      </c>
      <c r="BQ812" s="1">
        <v>2512</v>
      </c>
      <c r="BR812" s="1">
        <v>2749</v>
      </c>
      <c r="BS812" s="1">
        <v>2750</v>
      </c>
      <c r="BT812" s="1">
        <v>2812</v>
      </c>
      <c r="BU812" s="1">
        <v>24</v>
      </c>
      <c r="BV812" s="1" t="b">
        <v>0</v>
      </c>
    </row>
    <row r="813" spans="1:74" x14ac:dyDescent="0.2">
      <c r="A813" s="1">
        <f>IF(ISERROR(SEARCH(Lookup!B$3,All!G813)),A812,A812+1)</f>
        <v>812</v>
      </c>
      <c r="B813" s="1" t="s">
        <v>3719</v>
      </c>
      <c r="C813" s="1" t="s">
        <v>4329</v>
      </c>
      <c r="D813" s="1" t="s">
        <v>4330</v>
      </c>
      <c r="E813" s="1" t="s">
        <v>256</v>
      </c>
      <c r="F813" s="1" t="s">
        <v>1222</v>
      </c>
      <c r="G813" s="1" t="s">
        <v>1223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1</v>
      </c>
      <c r="R813" s="1">
        <v>0</v>
      </c>
      <c r="S813" s="1">
        <v>0</v>
      </c>
      <c r="T813" s="1">
        <v>11500</v>
      </c>
      <c r="U813" s="1">
        <v>337</v>
      </c>
      <c r="V813" s="3">
        <v>0.94359999999999999</v>
      </c>
      <c r="W813" s="3">
        <v>0.52225520000000003</v>
      </c>
      <c r="X813" s="3">
        <v>0.309</v>
      </c>
      <c r="Y813" s="3">
        <v>0</v>
      </c>
      <c r="Z813" s="1">
        <v>1</v>
      </c>
      <c r="AA813" s="1">
        <v>1</v>
      </c>
      <c r="AB813" s="1">
        <v>1</v>
      </c>
      <c r="AC813" s="1">
        <v>1</v>
      </c>
      <c r="AD813" s="1">
        <v>1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38</v>
      </c>
      <c r="AN813" s="3">
        <v>43.372977675999991</v>
      </c>
      <c r="AO813" s="3">
        <v>-5.3729776759999908</v>
      </c>
      <c r="AP813" s="1" t="s">
        <v>6925</v>
      </c>
      <c r="AQ813" s="1">
        <v>67</v>
      </c>
      <c r="AR813" s="1">
        <v>240</v>
      </c>
      <c r="AS813" s="1">
        <v>398</v>
      </c>
      <c r="AT813" s="1">
        <v>451</v>
      </c>
      <c r="AU813" s="1">
        <v>484</v>
      </c>
      <c r="AV813" s="1">
        <v>618</v>
      </c>
      <c r="AW813" s="1">
        <v>653</v>
      </c>
      <c r="AX813" s="1">
        <v>688</v>
      </c>
      <c r="AY813" s="1">
        <v>816</v>
      </c>
      <c r="AZ813" s="1">
        <v>942</v>
      </c>
      <c r="BA813" s="1">
        <v>945</v>
      </c>
      <c r="BB813" s="1">
        <v>1046</v>
      </c>
      <c r="BC813" s="1">
        <v>1057</v>
      </c>
      <c r="BD813" s="1">
        <v>1108</v>
      </c>
      <c r="BE813" s="1">
        <v>1143</v>
      </c>
      <c r="BF813" s="1">
        <v>1344</v>
      </c>
      <c r="BG813" s="1">
        <v>1365</v>
      </c>
      <c r="BH813" s="1">
        <v>1390</v>
      </c>
      <c r="BI813" s="1">
        <v>1406</v>
      </c>
      <c r="BJ813" s="1">
        <v>1458</v>
      </c>
      <c r="BK813" s="1">
        <v>1703</v>
      </c>
      <c r="BL813" s="1">
        <v>1715</v>
      </c>
      <c r="BM813" s="1">
        <v>1726</v>
      </c>
      <c r="BN813" s="1">
        <v>1761</v>
      </c>
      <c r="BO813" s="1">
        <v>1818</v>
      </c>
      <c r="BP813" s="1">
        <v>1820</v>
      </c>
      <c r="BQ813" s="1">
        <v>1878</v>
      </c>
      <c r="BR813" s="1">
        <v>2197</v>
      </c>
      <c r="BS813" s="1">
        <v>2231</v>
      </c>
      <c r="BT813" s="1">
        <v>2310</v>
      </c>
      <c r="BU813" s="1">
        <v>23</v>
      </c>
      <c r="BV813" s="1" t="b">
        <v>0</v>
      </c>
    </row>
    <row r="814" spans="1:74" x14ac:dyDescent="0.2">
      <c r="A814" s="1">
        <f>IF(ISERROR(SEARCH(Lookup!B$3,All!G814)),A813,A813+1)</f>
        <v>813</v>
      </c>
      <c r="B814" s="1" t="s">
        <v>3305</v>
      </c>
      <c r="C814" s="1" t="s">
        <v>4043</v>
      </c>
      <c r="D814" s="1" t="s">
        <v>4331</v>
      </c>
      <c r="E814" s="1" t="s">
        <v>47</v>
      </c>
      <c r="F814" s="1" t="s">
        <v>954</v>
      </c>
      <c r="G814" s="1" t="s">
        <v>1221</v>
      </c>
      <c r="H814" s="1">
        <v>0</v>
      </c>
      <c r="I814" s="1">
        <v>0</v>
      </c>
      <c r="J814" s="1">
        <v>0</v>
      </c>
      <c r="K814" s="1">
        <v>1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7316</v>
      </c>
      <c r="U814" s="1">
        <v>340</v>
      </c>
      <c r="V814" s="3">
        <v>0.95</v>
      </c>
      <c r="W814" s="3">
        <v>0.48529410000000001</v>
      </c>
      <c r="X814" s="3">
        <v>0.13300000000000001</v>
      </c>
      <c r="Y814" s="3">
        <v>6.0000000000000001E-3</v>
      </c>
      <c r="Z814" s="1">
        <v>1</v>
      </c>
      <c r="AA814" s="1">
        <v>1</v>
      </c>
      <c r="AB814" s="1">
        <v>1</v>
      </c>
      <c r="AC814" s="1">
        <v>1</v>
      </c>
      <c r="AD814" s="1">
        <v>1</v>
      </c>
      <c r="AE814" s="1">
        <v>1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68</v>
      </c>
      <c r="AN814" s="3">
        <v>52.534549420499999</v>
      </c>
      <c r="AO814" s="3">
        <v>15.465450579500001</v>
      </c>
      <c r="AP814" s="1" t="s">
        <v>6925</v>
      </c>
      <c r="AQ814" s="1">
        <v>18</v>
      </c>
      <c r="AR814" s="1">
        <v>54</v>
      </c>
      <c r="AS814" s="1">
        <v>87</v>
      </c>
      <c r="AT814" s="1">
        <v>107</v>
      </c>
      <c r="AU814" s="1">
        <v>304</v>
      </c>
      <c r="AV814" s="1">
        <v>416</v>
      </c>
      <c r="AW814" s="1">
        <v>527</v>
      </c>
      <c r="AX814" s="1">
        <v>538</v>
      </c>
      <c r="AY814" s="1">
        <v>550</v>
      </c>
      <c r="AZ814" s="1">
        <v>597</v>
      </c>
      <c r="BA814" s="1">
        <v>666</v>
      </c>
      <c r="BB814" s="1">
        <v>1104</v>
      </c>
      <c r="BC814" s="1">
        <v>1117</v>
      </c>
      <c r="BD814" s="1">
        <v>1250</v>
      </c>
      <c r="BE814" s="1">
        <v>1471</v>
      </c>
      <c r="BF814" s="1">
        <v>1525</v>
      </c>
      <c r="BG814" s="1">
        <v>1554</v>
      </c>
      <c r="BH814" s="1">
        <v>1572</v>
      </c>
      <c r="BI814" s="1">
        <v>1646</v>
      </c>
      <c r="BJ814" s="1">
        <v>1713</v>
      </c>
      <c r="BK814" s="1">
        <v>1750</v>
      </c>
      <c r="BL814" s="1">
        <v>1814</v>
      </c>
      <c r="BM814" s="1">
        <v>1840</v>
      </c>
      <c r="BN814" s="1">
        <v>1867</v>
      </c>
      <c r="BO814" s="1">
        <v>1967</v>
      </c>
      <c r="BP814" s="1">
        <v>2234</v>
      </c>
      <c r="BQ814" s="1">
        <v>2372</v>
      </c>
      <c r="BR814" s="1">
        <v>2411</v>
      </c>
      <c r="BS814" s="1">
        <v>2455</v>
      </c>
      <c r="BT814" s="1">
        <v>2641</v>
      </c>
      <c r="BU814" s="1">
        <v>10</v>
      </c>
      <c r="BV814" s="1" t="b">
        <v>0</v>
      </c>
    </row>
    <row r="815" spans="1:74" x14ac:dyDescent="0.2">
      <c r="A815" s="1">
        <f>IF(ISERROR(SEARCH(Lookup!B$3,All!G815)),A814,A814+1)</f>
        <v>814</v>
      </c>
      <c r="B815" s="1" t="s">
        <v>3719</v>
      </c>
      <c r="C815" s="1" t="s">
        <v>4329</v>
      </c>
      <c r="D815" s="1" t="s">
        <v>4332</v>
      </c>
      <c r="E815" s="1" t="s">
        <v>256</v>
      </c>
      <c r="F815" s="1" t="s">
        <v>1222</v>
      </c>
      <c r="G815" s="1" t="s">
        <v>1224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1</v>
      </c>
      <c r="R815" s="1">
        <v>0</v>
      </c>
      <c r="S815" s="1">
        <v>0</v>
      </c>
      <c r="T815" s="1">
        <v>11500</v>
      </c>
      <c r="U815" s="1">
        <v>744</v>
      </c>
      <c r="V815" s="3">
        <v>0.94220000000000004</v>
      </c>
      <c r="W815" s="3">
        <v>0.25637579999999999</v>
      </c>
      <c r="X815" s="3">
        <v>0.14399999999999999</v>
      </c>
      <c r="Y815" s="3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1</v>
      </c>
      <c r="AJ815" s="1">
        <v>1</v>
      </c>
      <c r="AK815" s="1">
        <v>1</v>
      </c>
      <c r="AL815" s="1">
        <v>1</v>
      </c>
      <c r="AM815" s="1">
        <v>38</v>
      </c>
      <c r="AN815" s="3">
        <v>70.420904978999999</v>
      </c>
      <c r="AO815" s="3">
        <v>-32.420904978999999</v>
      </c>
      <c r="AP815" s="1" t="s">
        <v>6926</v>
      </c>
      <c r="AQ815" s="1">
        <v>128</v>
      </c>
      <c r="AR815" s="1">
        <v>180</v>
      </c>
      <c r="AS815" s="1">
        <v>255</v>
      </c>
      <c r="AT815" s="1">
        <v>510</v>
      </c>
      <c r="AU815" s="1">
        <v>526</v>
      </c>
      <c r="AV815" s="1">
        <v>660</v>
      </c>
      <c r="AW815" s="1">
        <v>661</v>
      </c>
      <c r="AX815" s="1">
        <v>816</v>
      </c>
      <c r="AY815" s="1">
        <v>922</v>
      </c>
      <c r="AZ815" s="1">
        <v>1142</v>
      </c>
      <c r="BA815" s="1">
        <v>1143</v>
      </c>
      <c r="BB815" s="1">
        <v>1169</v>
      </c>
      <c r="BC815" s="1">
        <v>1245</v>
      </c>
      <c r="BD815" s="1">
        <v>1476</v>
      </c>
      <c r="BE815" s="1">
        <v>1587</v>
      </c>
      <c r="BF815" s="1">
        <v>1743</v>
      </c>
      <c r="BG815" s="1">
        <v>1761</v>
      </c>
      <c r="BH815" s="1">
        <v>1795</v>
      </c>
      <c r="BI815" s="1">
        <v>1815</v>
      </c>
      <c r="BJ815" s="1">
        <v>1818</v>
      </c>
      <c r="BK815" s="1">
        <v>1829</v>
      </c>
      <c r="BL815" s="1">
        <v>1915</v>
      </c>
      <c r="BM815" s="1">
        <v>1931</v>
      </c>
      <c r="BN815" s="1">
        <v>1956</v>
      </c>
      <c r="BO815" s="1">
        <v>1966</v>
      </c>
      <c r="BP815" s="1">
        <v>2019</v>
      </c>
      <c r="BQ815" s="1">
        <v>2133</v>
      </c>
      <c r="BR815" s="1">
        <v>2197</v>
      </c>
      <c r="BS815" s="1">
        <v>2310</v>
      </c>
      <c r="BT815" s="1">
        <v>2727</v>
      </c>
      <c r="BU815" s="1">
        <v>28</v>
      </c>
      <c r="BV815" s="1" t="b">
        <v>0</v>
      </c>
    </row>
    <row r="816" spans="1:74" x14ac:dyDescent="0.2">
      <c r="A816" s="1">
        <f>IF(ISERROR(SEARCH(Lookup!B$3,All!G816)),A815,A815+1)</f>
        <v>815</v>
      </c>
      <c r="B816" s="1" t="s">
        <v>3406</v>
      </c>
      <c r="C816" s="1" t="s">
        <v>3484</v>
      </c>
      <c r="D816" s="1" t="s">
        <v>4333</v>
      </c>
      <c r="E816" s="1" t="s">
        <v>56</v>
      </c>
      <c r="F816" s="1" t="s">
        <v>57</v>
      </c>
      <c r="G816" s="1" t="s">
        <v>568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1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8611</v>
      </c>
      <c r="U816" s="1">
        <v>805</v>
      </c>
      <c r="V816" s="3">
        <v>0.89439999999999997</v>
      </c>
      <c r="W816" s="3">
        <v>0.1217391</v>
      </c>
      <c r="X816" s="3">
        <v>9.4E-2</v>
      </c>
      <c r="Y816" s="3">
        <v>4.0000000000000001E-3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1</v>
      </c>
      <c r="AG816" s="1">
        <v>1</v>
      </c>
      <c r="AH816" s="1">
        <v>1</v>
      </c>
      <c r="AI816" s="1">
        <v>0</v>
      </c>
      <c r="AJ816" s="1">
        <v>0</v>
      </c>
      <c r="AK816" s="1">
        <v>0</v>
      </c>
      <c r="AL816" s="1">
        <v>0</v>
      </c>
      <c r="AM816" s="1">
        <v>93</v>
      </c>
      <c r="AN816" s="3">
        <v>82.44576314550001</v>
      </c>
      <c r="AO816" s="3">
        <v>10.55423685449999</v>
      </c>
      <c r="AP816" s="1" t="s">
        <v>6925</v>
      </c>
      <c r="AQ816" s="1">
        <v>253</v>
      </c>
      <c r="AR816" s="1">
        <v>321</v>
      </c>
      <c r="AS816" s="1">
        <v>659</v>
      </c>
      <c r="AT816" s="1">
        <v>663</v>
      </c>
      <c r="AU816" s="1">
        <v>886</v>
      </c>
      <c r="AV816" s="1">
        <v>896</v>
      </c>
      <c r="AW816" s="1">
        <v>1000</v>
      </c>
      <c r="AX816" s="1">
        <v>1065</v>
      </c>
      <c r="AY816" s="1">
        <v>1180</v>
      </c>
      <c r="AZ816" s="1">
        <v>1312</v>
      </c>
      <c r="BA816" s="1">
        <v>1401</v>
      </c>
      <c r="BB816" s="1">
        <v>1678</v>
      </c>
      <c r="BC816" s="1">
        <v>1717</v>
      </c>
      <c r="BD816" s="1">
        <v>1755</v>
      </c>
      <c r="BE816" s="1">
        <v>1767</v>
      </c>
      <c r="BF816" s="1">
        <v>1772</v>
      </c>
      <c r="BG816" s="1">
        <v>1856</v>
      </c>
      <c r="BH816" s="1">
        <v>1934</v>
      </c>
      <c r="BI816" s="1">
        <v>1941</v>
      </c>
      <c r="BJ816" s="1">
        <v>2038</v>
      </c>
      <c r="BK816" s="1">
        <v>2052</v>
      </c>
      <c r="BL816" s="1">
        <v>2149</v>
      </c>
      <c r="BM816" s="1">
        <v>2174</v>
      </c>
      <c r="BN816" s="1">
        <v>2178</v>
      </c>
      <c r="BO816" s="1">
        <v>2206</v>
      </c>
      <c r="BP816" s="1">
        <v>2275</v>
      </c>
      <c r="BQ816" s="1">
        <v>2334</v>
      </c>
      <c r="BR816" s="1">
        <v>2519</v>
      </c>
      <c r="BS816" s="1">
        <v>2578</v>
      </c>
      <c r="BT816" s="1">
        <v>2614</v>
      </c>
      <c r="BU816" s="1">
        <v>8</v>
      </c>
      <c r="BV816" s="1" t="b">
        <v>1</v>
      </c>
    </row>
    <row r="817" spans="1:74" x14ac:dyDescent="0.2">
      <c r="A817" s="1">
        <f>IF(ISERROR(SEARCH(Lookup!B$3,All!G817)),A816,A816+1)</f>
        <v>816</v>
      </c>
      <c r="B817" s="1" t="s">
        <v>3719</v>
      </c>
      <c r="C817" s="1" t="s">
        <v>4329</v>
      </c>
      <c r="D817" s="1" t="s">
        <v>4334</v>
      </c>
      <c r="E817" s="1" t="s">
        <v>256</v>
      </c>
      <c r="F817" s="1" t="s">
        <v>1222</v>
      </c>
      <c r="G817" s="1" t="s">
        <v>568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1</v>
      </c>
      <c r="R817" s="1">
        <v>0</v>
      </c>
      <c r="S817" s="1">
        <v>0</v>
      </c>
      <c r="T817" s="1">
        <v>11500</v>
      </c>
      <c r="U817" s="1">
        <v>321</v>
      </c>
      <c r="V817" s="3">
        <v>0.93459999999999999</v>
      </c>
      <c r="W817" s="3">
        <v>0.35202489999999997</v>
      </c>
      <c r="X817" s="3">
        <v>0.18099999999999999</v>
      </c>
      <c r="Y817" s="3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1</v>
      </c>
      <c r="AH817" s="1">
        <v>1</v>
      </c>
      <c r="AI817" s="1">
        <v>0</v>
      </c>
      <c r="AJ817" s="1">
        <v>0</v>
      </c>
      <c r="AK817" s="1">
        <v>0</v>
      </c>
      <c r="AL817" s="1">
        <v>0</v>
      </c>
      <c r="AM817" s="1">
        <v>51</v>
      </c>
      <c r="AN817" s="3">
        <v>61.360400674499992</v>
      </c>
      <c r="AO817" s="3">
        <v>-10.360400674499992</v>
      </c>
      <c r="AP817" s="1" t="s">
        <v>6925</v>
      </c>
      <c r="AQ817" s="1">
        <v>128</v>
      </c>
      <c r="AR817" s="1">
        <v>137</v>
      </c>
      <c r="AS817" s="1">
        <v>180</v>
      </c>
      <c r="AT817" s="1">
        <v>360</v>
      </c>
      <c r="AU817" s="1">
        <v>398</v>
      </c>
      <c r="AV817" s="1">
        <v>451</v>
      </c>
      <c r="AW817" s="1">
        <v>484</v>
      </c>
      <c r="AX817" s="1">
        <v>653</v>
      </c>
      <c r="AY817" s="1">
        <v>688</v>
      </c>
      <c r="AZ817" s="1">
        <v>812</v>
      </c>
      <c r="BA817" s="1">
        <v>814</v>
      </c>
      <c r="BB817" s="1">
        <v>838</v>
      </c>
      <c r="BC817" s="1">
        <v>942</v>
      </c>
      <c r="BD817" s="1">
        <v>1046</v>
      </c>
      <c r="BE817" s="1">
        <v>1143</v>
      </c>
      <c r="BF817" s="1">
        <v>1245</v>
      </c>
      <c r="BG817" s="1">
        <v>1292</v>
      </c>
      <c r="BH817" s="1">
        <v>1390</v>
      </c>
      <c r="BI817" s="1">
        <v>1458</v>
      </c>
      <c r="BJ817" s="1">
        <v>1729</v>
      </c>
      <c r="BK817" s="1">
        <v>1761</v>
      </c>
      <c r="BL817" s="1">
        <v>1775</v>
      </c>
      <c r="BM817" s="1">
        <v>1815</v>
      </c>
      <c r="BN817" s="1">
        <v>1818</v>
      </c>
      <c r="BO817" s="1">
        <v>1915</v>
      </c>
      <c r="BP817" s="1">
        <v>1966</v>
      </c>
      <c r="BQ817" s="1">
        <v>2071</v>
      </c>
      <c r="BR817" s="1">
        <v>2197</v>
      </c>
      <c r="BS817" s="1">
        <v>2310</v>
      </c>
      <c r="BT817" s="1">
        <v>2494</v>
      </c>
      <c r="BU817" s="1">
        <v>23</v>
      </c>
      <c r="BV817" s="1" t="b">
        <v>0</v>
      </c>
    </row>
    <row r="818" spans="1:74" x14ac:dyDescent="0.2">
      <c r="A818" s="1">
        <f>IF(ISERROR(SEARCH(Lookup!B$3,All!G818)),A817,A817+1)</f>
        <v>817</v>
      </c>
      <c r="B818" s="1" t="s">
        <v>3344</v>
      </c>
      <c r="C818" s="1" t="s">
        <v>4335</v>
      </c>
      <c r="D818" s="1" t="s">
        <v>4336</v>
      </c>
      <c r="E818" s="1" t="s">
        <v>247</v>
      </c>
      <c r="F818" s="1" t="s">
        <v>1225</v>
      </c>
      <c r="G818" s="1" t="s">
        <v>1226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1</v>
      </c>
      <c r="Q818" s="1">
        <v>0</v>
      </c>
      <c r="R818" s="1">
        <v>0</v>
      </c>
      <c r="S818" s="1">
        <v>0</v>
      </c>
      <c r="T818" s="1">
        <v>7316</v>
      </c>
      <c r="U818" s="1">
        <v>307</v>
      </c>
      <c r="V818" s="3">
        <v>0.86319999999999997</v>
      </c>
      <c r="W818" s="3">
        <v>0.45928340000000001</v>
      </c>
      <c r="X818" s="3">
        <v>0.14699999999999999</v>
      </c>
      <c r="Y818" s="3">
        <v>0</v>
      </c>
      <c r="Z818" s="1">
        <v>1</v>
      </c>
      <c r="AA818" s="1">
        <v>1</v>
      </c>
      <c r="AB818" s="1">
        <v>1</v>
      </c>
      <c r="AC818" s="1">
        <v>1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33</v>
      </c>
      <c r="AN818" s="3">
        <v>53.034922717000001</v>
      </c>
      <c r="AO818" s="3">
        <v>-20.034922717000001</v>
      </c>
      <c r="AP818" s="1" t="s">
        <v>6926</v>
      </c>
      <c r="AQ818" s="1">
        <v>49</v>
      </c>
      <c r="AR818" s="1">
        <v>142</v>
      </c>
      <c r="AS818" s="1">
        <v>260</v>
      </c>
      <c r="AT818" s="1">
        <v>262</v>
      </c>
      <c r="AU818" s="1">
        <v>275</v>
      </c>
      <c r="AV818" s="1">
        <v>277</v>
      </c>
      <c r="AW818" s="1">
        <v>334</v>
      </c>
      <c r="AX818" s="1">
        <v>493</v>
      </c>
      <c r="AY818" s="1">
        <v>573</v>
      </c>
      <c r="AZ818" s="1">
        <v>835</v>
      </c>
      <c r="BA818" s="1">
        <v>869</v>
      </c>
      <c r="BB818" s="1">
        <v>964</v>
      </c>
      <c r="BC818" s="1">
        <v>1001</v>
      </c>
      <c r="BD818" s="1">
        <v>1068</v>
      </c>
      <c r="BE818" s="1">
        <v>1150</v>
      </c>
      <c r="BF818" s="1">
        <v>1233</v>
      </c>
      <c r="BG818" s="1">
        <v>1355</v>
      </c>
      <c r="BH818" s="1">
        <v>1399</v>
      </c>
      <c r="BI818" s="1">
        <v>1424</v>
      </c>
      <c r="BJ818" s="1">
        <v>1518</v>
      </c>
      <c r="BK818" s="1">
        <v>1643</v>
      </c>
      <c r="BL818" s="1">
        <v>1846</v>
      </c>
      <c r="BM818" s="1">
        <v>1981</v>
      </c>
      <c r="BN818" s="1">
        <v>2074</v>
      </c>
      <c r="BO818" s="1">
        <v>2220</v>
      </c>
      <c r="BP818" s="1">
        <v>2280</v>
      </c>
      <c r="BQ818" s="1">
        <v>2300</v>
      </c>
      <c r="BR818" s="1">
        <v>2336</v>
      </c>
      <c r="BS818" s="1">
        <v>2732</v>
      </c>
      <c r="BT818" s="1">
        <v>2806</v>
      </c>
      <c r="BU818" s="1">
        <v>23</v>
      </c>
      <c r="BV818" s="1" t="b">
        <v>0</v>
      </c>
    </row>
    <row r="819" spans="1:74" x14ac:dyDescent="0.2">
      <c r="A819" s="1">
        <f>IF(ISERROR(SEARCH(Lookup!B$3,All!G819)),A818,A818+1)</f>
        <v>818</v>
      </c>
      <c r="B819" s="1" t="s">
        <v>3539</v>
      </c>
      <c r="C819" s="1" t="s">
        <v>3915</v>
      </c>
      <c r="D819" s="1" t="s">
        <v>4337</v>
      </c>
      <c r="E819" s="1" t="s">
        <v>38</v>
      </c>
      <c r="F819" s="1" t="s">
        <v>39</v>
      </c>
      <c r="G819" s="1" t="s">
        <v>1227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1</v>
      </c>
      <c r="P819" s="1">
        <v>0</v>
      </c>
      <c r="Q819" s="1">
        <v>0</v>
      </c>
      <c r="R819" s="1">
        <v>0</v>
      </c>
      <c r="S819" s="1">
        <v>0</v>
      </c>
      <c r="T819" s="1">
        <v>7316</v>
      </c>
      <c r="U819" s="1">
        <v>344</v>
      </c>
      <c r="V819" s="3">
        <v>0.82269999999999999</v>
      </c>
      <c r="W819" s="3">
        <v>0.67312349999999999</v>
      </c>
      <c r="X819" s="3">
        <v>0.33100000000000002</v>
      </c>
      <c r="Y819" s="3">
        <v>5.8999999999999997E-2</v>
      </c>
      <c r="Z819" s="1">
        <v>1</v>
      </c>
      <c r="AA819" s="1">
        <v>1</v>
      </c>
      <c r="AB819" s="1">
        <v>1</v>
      </c>
      <c r="AC819" s="1">
        <v>1</v>
      </c>
      <c r="AD819" s="1">
        <v>1</v>
      </c>
      <c r="AE819" s="1">
        <v>1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30</v>
      </c>
      <c r="AN819" s="3">
        <v>29.699533367499992</v>
      </c>
      <c r="AO819" s="3">
        <v>0.30046663250000805</v>
      </c>
      <c r="AP819" s="1" t="s">
        <v>6925</v>
      </c>
      <c r="AQ819" s="1">
        <v>175</v>
      </c>
      <c r="AR819" s="1">
        <v>505</v>
      </c>
      <c r="AS819" s="1">
        <v>618</v>
      </c>
      <c r="AT819" s="1">
        <v>731</v>
      </c>
      <c r="AU819" s="1">
        <v>796</v>
      </c>
      <c r="AV819" s="1">
        <v>799</v>
      </c>
      <c r="AW819" s="1">
        <v>811</v>
      </c>
      <c r="AX819" s="1">
        <v>953</v>
      </c>
      <c r="AY819" s="1">
        <v>969</v>
      </c>
      <c r="AZ819" s="1">
        <v>1106</v>
      </c>
      <c r="BA819" s="1">
        <v>1144</v>
      </c>
      <c r="BB819" s="1">
        <v>1179</v>
      </c>
      <c r="BC819" s="1">
        <v>1244</v>
      </c>
      <c r="BD819" s="1">
        <v>1298</v>
      </c>
      <c r="BE819" s="1">
        <v>1334</v>
      </c>
      <c r="BF819" s="1">
        <v>1383</v>
      </c>
      <c r="BG819" s="1">
        <v>1491</v>
      </c>
      <c r="BH819" s="1">
        <v>1617</v>
      </c>
      <c r="BI819" s="1">
        <v>1621</v>
      </c>
      <c r="BJ819" s="1">
        <v>1675</v>
      </c>
      <c r="BK819" s="1">
        <v>1684</v>
      </c>
      <c r="BL819" s="1">
        <v>1732</v>
      </c>
      <c r="BM819" s="1">
        <v>1733</v>
      </c>
      <c r="BN819" s="1">
        <v>1824</v>
      </c>
      <c r="BO819" s="1">
        <v>2036</v>
      </c>
      <c r="BP819" s="1">
        <v>2265</v>
      </c>
      <c r="BQ819" s="1">
        <v>2270</v>
      </c>
      <c r="BR819" s="1">
        <v>2304</v>
      </c>
      <c r="BS819" s="1">
        <v>2512</v>
      </c>
      <c r="BT819" s="1">
        <v>2812</v>
      </c>
      <c r="BU819" s="1">
        <v>21</v>
      </c>
      <c r="BV819" s="1" t="b">
        <v>0</v>
      </c>
    </row>
    <row r="820" spans="1:74" x14ac:dyDescent="0.2">
      <c r="A820" s="1">
        <f>IF(ISERROR(SEARCH(Lookup!B$3,All!G820)),A819,A819+1)</f>
        <v>819</v>
      </c>
      <c r="B820" s="1" t="s">
        <v>3425</v>
      </c>
      <c r="C820" s="1" t="s">
        <v>3426</v>
      </c>
      <c r="D820" s="1" t="s">
        <v>4338</v>
      </c>
      <c r="E820" s="1" t="s">
        <v>101</v>
      </c>
      <c r="F820" s="1" t="s">
        <v>230</v>
      </c>
      <c r="G820" s="1" t="s">
        <v>1228</v>
      </c>
      <c r="H820" s="1">
        <v>0</v>
      </c>
      <c r="I820" s="1">
        <v>0</v>
      </c>
      <c r="J820" s="1">
        <v>0</v>
      </c>
      <c r="K820" s="1">
        <v>1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7316</v>
      </c>
      <c r="U820" s="1">
        <v>673</v>
      </c>
      <c r="V820" s="3">
        <v>0.8871</v>
      </c>
      <c r="W820" s="3">
        <v>0.24665680000000001</v>
      </c>
      <c r="X820" s="3">
        <v>0.13700000000000001</v>
      </c>
      <c r="Y820" s="3">
        <v>1E-3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1</v>
      </c>
      <c r="AH820" s="1">
        <v>1</v>
      </c>
      <c r="AI820" s="1">
        <v>0</v>
      </c>
      <c r="AJ820" s="1">
        <v>0</v>
      </c>
      <c r="AK820" s="1">
        <v>0</v>
      </c>
      <c r="AL820" s="1">
        <v>0</v>
      </c>
      <c r="AM820" s="1">
        <v>83</v>
      </c>
      <c r="AN820" s="3">
        <v>70.792416383999992</v>
      </c>
      <c r="AO820" s="3">
        <v>12.207583616000008</v>
      </c>
      <c r="AP820" s="1" t="s">
        <v>6925</v>
      </c>
      <c r="AQ820" s="1">
        <v>39</v>
      </c>
      <c r="AR820" s="1">
        <v>326</v>
      </c>
      <c r="AS820" s="1">
        <v>385</v>
      </c>
      <c r="AT820" s="1">
        <v>508</v>
      </c>
      <c r="AU820" s="1">
        <v>533</v>
      </c>
      <c r="AV820" s="1">
        <v>549</v>
      </c>
      <c r="AW820" s="1">
        <v>639</v>
      </c>
      <c r="AX820" s="1">
        <v>702</v>
      </c>
      <c r="AY820" s="1">
        <v>1125</v>
      </c>
      <c r="AZ820" s="1">
        <v>1187</v>
      </c>
      <c r="BA820" s="1">
        <v>1315</v>
      </c>
      <c r="BB820" s="1">
        <v>1401</v>
      </c>
      <c r="BC820" s="1">
        <v>1418</v>
      </c>
      <c r="BD820" s="1">
        <v>1531</v>
      </c>
      <c r="BE820" s="1">
        <v>1682</v>
      </c>
      <c r="BF820" s="1">
        <v>1780</v>
      </c>
      <c r="BG820" s="1">
        <v>1959</v>
      </c>
      <c r="BH820" s="1">
        <v>1995</v>
      </c>
      <c r="BI820" s="1">
        <v>2049</v>
      </c>
      <c r="BJ820" s="1">
        <v>2089</v>
      </c>
      <c r="BK820" s="1">
        <v>2141</v>
      </c>
      <c r="BL820" s="1">
        <v>2233</v>
      </c>
      <c r="BM820" s="1">
        <v>2244</v>
      </c>
      <c r="BN820" s="1">
        <v>2245</v>
      </c>
      <c r="BO820" s="1">
        <v>2380</v>
      </c>
      <c r="BP820" s="1">
        <v>2394</v>
      </c>
      <c r="BQ820" s="1">
        <v>2515</v>
      </c>
      <c r="BR820" s="1">
        <v>2577</v>
      </c>
      <c r="BS820" s="1">
        <v>2717</v>
      </c>
      <c r="BT820" s="1">
        <v>2787</v>
      </c>
      <c r="BU820" s="1">
        <v>8</v>
      </c>
      <c r="BV820" s="1" t="b">
        <v>1</v>
      </c>
    </row>
    <row r="821" spans="1:74" x14ac:dyDescent="0.2">
      <c r="A821" s="1">
        <f>IF(ISERROR(SEARCH(Lookup!B$3,All!G821)),A820,A820+1)</f>
        <v>820</v>
      </c>
      <c r="B821" s="1" t="s">
        <v>3362</v>
      </c>
      <c r="C821" s="1" t="s">
        <v>4339</v>
      </c>
      <c r="D821" s="1" t="s">
        <v>4340</v>
      </c>
      <c r="E821" s="1" t="s">
        <v>128</v>
      </c>
      <c r="F821" s="1" t="s">
        <v>1229</v>
      </c>
      <c r="G821" s="1" t="s">
        <v>1230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1</v>
      </c>
      <c r="S821" s="1">
        <v>0</v>
      </c>
      <c r="T821" s="1">
        <v>7316</v>
      </c>
      <c r="U821" s="1">
        <v>534</v>
      </c>
      <c r="V821" s="3">
        <v>0.9607</v>
      </c>
      <c r="W821" s="3">
        <v>0.53558050000000001</v>
      </c>
      <c r="X821" s="3">
        <v>0.159</v>
      </c>
      <c r="Y821" s="3">
        <v>0</v>
      </c>
      <c r="Z821" s="1">
        <v>1</v>
      </c>
      <c r="AA821" s="1">
        <v>1</v>
      </c>
      <c r="AB821" s="1">
        <v>1</v>
      </c>
      <c r="AC821" s="1">
        <v>1</v>
      </c>
      <c r="AD821" s="1">
        <v>1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29</v>
      </c>
      <c r="AN821" s="3">
        <v>47.653985152500006</v>
      </c>
      <c r="AO821" s="3">
        <v>-18.653985152500006</v>
      </c>
      <c r="AP821" s="1" t="s">
        <v>6926</v>
      </c>
      <c r="AQ821" s="1">
        <v>221</v>
      </c>
      <c r="AR821" s="1">
        <v>396</v>
      </c>
      <c r="AS821" s="1">
        <v>409</v>
      </c>
      <c r="AT821" s="1">
        <v>528</v>
      </c>
      <c r="AU821" s="1">
        <v>724</v>
      </c>
      <c r="AV821" s="1">
        <v>789</v>
      </c>
      <c r="AW821" s="1">
        <v>948</v>
      </c>
      <c r="AX821" s="1">
        <v>1019</v>
      </c>
      <c r="AY821" s="1">
        <v>1061</v>
      </c>
      <c r="AZ821" s="1">
        <v>1421</v>
      </c>
      <c r="BA821" s="1">
        <v>1519</v>
      </c>
      <c r="BB821" s="1">
        <v>1522</v>
      </c>
      <c r="BC821" s="1">
        <v>1530</v>
      </c>
      <c r="BD821" s="1">
        <v>1599</v>
      </c>
      <c r="BE821" s="1">
        <v>1741</v>
      </c>
      <c r="BF821" s="1">
        <v>1742</v>
      </c>
      <c r="BG821" s="1">
        <v>1779</v>
      </c>
      <c r="BH821" s="1">
        <v>1787</v>
      </c>
      <c r="BI821" s="1">
        <v>1823</v>
      </c>
      <c r="BJ821" s="1">
        <v>1853</v>
      </c>
      <c r="BK821" s="1">
        <v>1860</v>
      </c>
      <c r="BL821" s="1">
        <v>1877</v>
      </c>
      <c r="BM821" s="1">
        <v>1914</v>
      </c>
      <c r="BN821" s="1">
        <v>1918</v>
      </c>
      <c r="BO821" s="1">
        <v>2003</v>
      </c>
      <c r="BP821" s="1">
        <v>2028</v>
      </c>
      <c r="BQ821" s="1">
        <v>2030</v>
      </c>
      <c r="BR821" s="1">
        <v>2057</v>
      </c>
      <c r="BS821" s="1">
        <v>2339</v>
      </c>
      <c r="BT821" s="1">
        <v>2804</v>
      </c>
      <c r="BU821" s="1">
        <v>23</v>
      </c>
      <c r="BV821" s="1" t="b">
        <v>0</v>
      </c>
    </row>
    <row r="822" spans="1:74" x14ac:dyDescent="0.2">
      <c r="A822" s="1">
        <f>IF(ISERROR(SEARCH(Lookup!B$3,All!G822)),A821,A821+1)</f>
        <v>821</v>
      </c>
      <c r="B822" s="1" t="s">
        <v>3349</v>
      </c>
      <c r="C822" s="1" t="s">
        <v>3546</v>
      </c>
      <c r="D822" s="1" t="s">
        <v>4341</v>
      </c>
      <c r="E822" s="1" t="s">
        <v>154</v>
      </c>
      <c r="F822" s="1" t="s">
        <v>155</v>
      </c>
      <c r="G822" s="1" t="s">
        <v>1231</v>
      </c>
      <c r="H822" s="1">
        <v>0</v>
      </c>
      <c r="I822" s="1">
        <v>0</v>
      </c>
      <c r="J822" s="1">
        <v>1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7564</v>
      </c>
      <c r="U822" s="1">
        <v>220</v>
      </c>
      <c r="V822" s="3">
        <v>0.2636</v>
      </c>
      <c r="W822" s="3">
        <v>0.9636363</v>
      </c>
      <c r="X822" s="3">
        <v>0.23599999999999999</v>
      </c>
      <c r="Y822" s="3">
        <v>0.155</v>
      </c>
      <c r="Z822" s="1">
        <v>1</v>
      </c>
      <c r="AA822" s="1">
        <v>1</v>
      </c>
      <c r="AB822" s="1">
        <v>1</v>
      </c>
      <c r="AC822" s="1">
        <v>1</v>
      </c>
      <c r="AD822" s="1">
        <v>1</v>
      </c>
      <c r="AE822" s="1">
        <v>1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5</v>
      </c>
      <c r="AN822" s="3">
        <v>3.9576560315000027</v>
      </c>
      <c r="AO822" s="3">
        <v>1.0423439684999973</v>
      </c>
      <c r="AP822" s="1" t="s">
        <v>6925</v>
      </c>
      <c r="AQ822" s="1">
        <v>154</v>
      </c>
      <c r="AR822" s="1">
        <v>297</v>
      </c>
      <c r="AS822" s="1">
        <v>425</v>
      </c>
      <c r="AT822" s="1">
        <v>479</v>
      </c>
      <c r="AU822" s="1">
        <v>514</v>
      </c>
      <c r="AV822" s="1">
        <v>572</v>
      </c>
      <c r="AW822" s="1">
        <v>708</v>
      </c>
      <c r="AX822" s="1">
        <v>712</v>
      </c>
      <c r="AY822" s="1">
        <v>721</v>
      </c>
      <c r="AZ822" s="1">
        <v>825</v>
      </c>
      <c r="BA822" s="1">
        <v>959</v>
      </c>
      <c r="BB822" s="1">
        <v>977</v>
      </c>
      <c r="BC822" s="1">
        <v>1031</v>
      </c>
      <c r="BD822" s="1">
        <v>1067</v>
      </c>
      <c r="BE822" s="1">
        <v>1069</v>
      </c>
      <c r="BF822" s="1">
        <v>1084</v>
      </c>
      <c r="BG822" s="1">
        <v>1109</v>
      </c>
      <c r="BH822" s="1">
        <v>1212</v>
      </c>
      <c r="BI822" s="1">
        <v>1255</v>
      </c>
      <c r="BJ822" s="1">
        <v>1536</v>
      </c>
      <c r="BK822" s="1">
        <v>1638</v>
      </c>
      <c r="BL822" s="1">
        <v>1640</v>
      </c>
      <c r="BM822" s="1">
        <v>1676</v>
      </c>
      <c r="BN822" s="1">
        <v>1924</v>
      </c>
      <c r="BO822" s="1">
        <v>1957</v>
      </c>
      <c r="BP822" s="1">
        <v>1986</v>
      </c>
      <c r="BQ822" s="1">
        <v>2105</v>
      </c>
      <c r="BR822" s="1">
        <v>2177</v>
      </c>
      <c r="BS822" s="1">
        <v>2730</v>
      </c>
      <c r="BT822" s="1">
        <v>2738</v>
      </c>
      <c r="BU822" s="1">
        <v>24</v>
      </c>
      <c r="BV822" s="1" t="b">
        <v>0</v>
      </c>
    </row>
    <row r="823" spans="1:74" x14ac:dyDescent="0.2">
      <c r="A823" s="1">
        <f>IF(ISERROR(SEARCH(Lookup!B$3,All!G823)),A822,A822+1)</f>
        <v>822</v>
      </c>
      <c r="B823" s="1" t="s">
        <v>3305</v>
      </c>
      <c r="C823" s="1" t="s">
        <v>4342</v>
      </c>
      <c r="D823" s="1" t="s">
        <v>4343</v>
      </c>
      <c r="E823" s="1" t="s">
        <v>47</v>
      </c>
      <c r="F823" s="1" t="s">
        <v>1232</v>
      </c>
      <c r="G823" s="1" t="s">
        <v>1233</v>
      </c>
      <c r="H823" s="1">
        <v>0</v>
      </c>
      <c r="I823" s="1">
        <v>0</v>
      </c>
      <c r="J823" s="1">
        <v>0</v>
      </c>
      <c r="K823" s="1">
        <v>1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8746</v>
      </c>
      <c r="U823" s="1">
        <v>521</v>
      </c>
      <c r="V823" s="3">
        <v>0.96740000000000004</v>
      </c>
      <c r="W823" s="3">
        <v>0.19193859999999999</v>
      </c>
      <c r="X823" s="3">
        <v>0.158</v>
      </c>
      <c r="Y823" s="3">
        <v>0</v>
      </c>
      <c r="Z823" s="1">
        <v>1</v>
      </c>
      <c r="AA823" s="1">
        <v>1</v>
      </c>
      <c r="AB823" s="1">
        <v>1</v>
      </c>
      <c r="AC823" s="1">
        <v>1</v>
      </c>
      <c r="AD823" s="1">
        <v>1</v>
      </c>
      <c r="AE823" s="1">
        <v>1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66</v>
      </c>
      <c r="AN823" s="3">
        <v>75.430327392999999</v>
      </c>
      <c r="AO823" s="3">
        <v>-9.4303273929999989</v>
      </c>
      <c r="AP823" s="1" t="s">
        <v>6925</v>
      </c>
      <c r="AQ823" s="1">
        <v>6</v>
      </c>
      <c r="AR823" s="1">
        <v>51</v>
      </c>
      <c r="AS823" s="1">
        <v>172</v>
      </c>
      <c r="AT823" s="1">
        <v>335</v>
      </c>
      <c r="AU823" s="1">
        <v>340</v>
      </c>
      <c r="AV823" s="1">
        <v>424</v>
      </c>
      <c r="AW823" s="1">
        <v>622</v>
      </c>
      <c r="AX823" s="1">
        <v>706</v>
      </c>
      <c r="AY823" s="1">
        <v>806</v>
      </c>
      <c r="AZ823" s="1">
        <v>1071</v>
      </c>
      <c r="BA823" s="1">
        <v>1171</v>
      </c>
      <c r="BB823" s="1">
        <v>1206</v>
      </c>
      <c r="BC823" s="1">
        <v>1226</v>
      </c>
      <c r="BD823" s="1">
        <v>1262</v>
      </c>
      <c r="BE823" s="1">
        <v>1265</v>
      </c>
      <c r="BF823" s="1">
        <v>1365</v>
      </c>
      <c r="BG823" s="1">
        <v>1575</v>
      </c>
      <c r="BH823" s="1">
        <v>1620</v>
      </c>
      <c r="BI823" s="1">
        <v>1661</v>
      </c>
      <c r="BJ823" s="1">
        <v>1812</v>
      </c>
      <c r="BK823" s="1">
        <v>1844</v>
      </c>
      <c r="BL823" s="1">
        <v>1854</v>
      </c>
      <c r="BM823" s="1">
        <v>1950</v>
      </c>
      <c r="BN823" s="1">
        <v>2126</v>
      </c>
      <c r="BO823" s="1">
        <v>2291</v>
      </c>
      <c r="BP823" s="1">
        <v>2425</v>
      </c>
      <c r="BQ823" s="1">
        <v>2464</v>
      </c>
      <c r="BR823" s="1">
        <v>2619</v>
      </c>
      <c r="BS823" s="1">
        <v>2818</v>
      </c>
      <c r="BT823" s="1">
        <v>2819</v>
      </c>
      <c r="BU823" s="1">
        <v>27</v>
      </c>
      <c r="BV823" s="1" t="b">
        <v>0</v>
      </c>
    </row>
    <row r="824" spans="1:74" x14ac:dyDescent="0.2">
      <c r="A824" s="1">
        <f>IF(ISERROR(SEARCH(Lookup!B$3,All!G824)),A823,A823+1)</f>
        <v>823</v>
      </c>
      <c r="B824" s="1" t="s">
        <v>3439</v>
      </c>
      <c r="C824" s="1" t="s">
        <v>3535</v>
      </c>
      <c r="D824" s="1" t="s">
        <v>4344</v>
      </c>
      <c r="E824" s="1" t="s">
        <v>313</v>
      </c>
      <c r="F824" s="1" t="s">
        <v>506</v>
      </c>
      <c r="G824" s="1" t="s">
        <v>1234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1</v>
      </c>
      <c r="T824" s="1">
        <v>7316</v>
      </c>
      <c r="U824" s="1">
        <v>327</v>
      </c>
      <c r="V824" s="3">
        <v>0.74619999999999997</v>
      </c>
      <c r="W824" s="3">
        <v>0.3841463</v>
      </c>
      <c r="X824" s="3">
        <v>0.17599999999999999</v>
      </c>
      <c r="Y824" s="3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1</v>
      </c>
      <c r="AH824" s="1">
        <v>1</v>
      </c>
      <c r="AI824" s="1">
        <v>1</v>
      </c>
      <c r="AJ824" s="1">
        <v>1</v>
      </c>
      <c r="AK824" s="1">
        <v>1</v>
      </c>
      <c r="AL824" s="1">
        <v>1</v>
      </c>
      <c r="AM824" s="1">
        <v>50</v>
      </c>
      <c r="AN824" s="3">
        <v>56.680878581500004</v>
      </c>
      <c r="AO824" s="3">
        <v>-6.6808785815000036</v>
      </c>
      <c r="AP824" s="1" t="s">
        <v>6925</v>
      </c>
      <c r="AQ824" s="1">
        <v>64</v>
      </c>
      <c r="AR824" s="1">
        <v>86</v>
      </c>
      <c r="AS824" s="1">
        <v>88</v>
      </c>
      <c r="AT824" s="1">
        <v>111</v>
      </c>
      <c r="AU824" s="1">
        <v>162</v>
      </c>
      <c r="AV824" s="1">
        <v>485</v>
      </c>
      <c r="AW824" s="1">
        <v>492</v>
      </c>
      <c r="AX824" s="1">
        <v>517</v>
      </c>
      <c r="AY824" s="1">
        <v>569</v>
      </c>
      <c r="AZ824" s="1">
        <v>620</v>
      </c>
      <c r="BA824" s="1">
        <v>665</v>
      </c>
      <c r="BB824" s="1">
        <v>685</v>
      </c>
      <c r="BC824" s="1">
        <v>696</v>
      </c>
      <c r="BD824" s="1">
        <v>734</v>
      </c>
      <c r="BE824" s="1">
        <v>880</v>
      </c>
      <c r="BF824" s="1">
        <v>1003</v>
      </c>
      <c r="BG824" s="1">
        <v>1025</v>
      </c>
      <c r="BH824" s="1">
        <v>1030</v>
      </c>
      <c r="BI824" s="1">
        <v>1100</v>
      </c>
      <c r="BJ824" s="1">
        <v>1219</v>
      </c>
      <c r="BK824" s="1">
        <v>1271</v>
      </c>
      <c r="BL824" s="1">
        <v>1299</v>
      </c>
      <c r="BM824" s="1">
        <v>1328</v>
      </c>
      <c r="BN824" s="1">
        <v>1527</v>
      </c>
      <c r="BO824" s="1">
        <v>1564</v>
      </c>
      <c r="BP824" s="1">
        <v>1618</v>
      </c>
      <c r="BQ824" s="1">
        <v>2014</v>
      </c>
      <c r="BR824" s="1">
        <v>2084</v>
      </c>
      <c r="BS824" s="1">
        <v>2090</v>
      </c>
      <c r="BT824" s="1">
        <v>2465</v>
      </c>
      <c r="BU824" s="1">
        <v>14</v>
      </c>
      <c r="BV824" s="1" t="b">
        <v>0</v>
      </c>
    </row>
    <row r="825" spans="1:74" x14ac:dyDescent="0.2">
      <c r="A825" s="1">
        <f>IF(ISERROR(SEARCH(Lookup!B$3,All!G825)),A824,A824+1)</f>
        <v>824</v>
      </c>
      <c r="B825" s="1" t="s">
        <v>3349</v>
      </c>
      <c r="C825" s="1" t="s">
        <v>3546</v>
      </c>
      <c r="D825" s="1" t="s">
        <v>4345</v>
      </c>
      <c r="E825" s="1" t="s">
        <v>154</v>
      </c>
      <c r="F825" s="1" t="s">
        <v>155</v>
      </c>
      <c r="G825" s="1" t="s">
        <v>1235</v>
      </c>
      <c r="H825" s="1">
        <v>0</v>
      </c>
      <c r="I825" s="1">
        <v>0</v>
      </c>
      <c r="J825" s="1">
        <v>1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7564</v>
      </c>
      <c r="U825" s="1">
        <v>348</v>
      </c>
      <c r="V825" s="3">
        <v>1.15E-2</v>
      </c>
      <c r="W825" s="3">
        <v>0.9425287</v>
      </c>
      <c r="X825" s="3">
        <v>0.14099999999999999</v>
      </c>
      <c r="Y825" s="3">
        <v>5.8999999999999997E-2</v>
      </c>
      <c r="Z825" s="1">
        <v>1</v>
      </c>
      <c r="AA825" s="1">
        <v>1</v>
      </c>
      <c r="AB825" s="1">
        <v>1</v>
      </c>
      <c r="AC825" s="1">
        <v>1</v>
      </c>
      <c r="AD825" s="1">
        <v>1</v>
      </c>
      <c r="AE825" s="1">
        <v>1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11</v>
      </c>
      <c r="AN825" s="3">
        <v>4.7798817935000004</v>
      </c>
      <c r="AO825" s="3">
        <v>6.2201182064999996</v>
      </c>
      <c r="AP825" s="1" t="s">
        <v>6925</v>
      </c>
      <c r="AQ825" s="1">
        <v>187</v>
      </c>
      <c r="AR825" s="1">
        <v>425</v>
      </c>
      <c r="AS825" s="1">
        <v>479</v>
      </c>
      <c r="AT825" s="1">
        <v>580</v>
      </c>
      <c r="AU825" s="1">
        <v>708</v>
      </c>
      <c r="AV825" s="1">
        <v>712</v>
      </c>
      <c r="AW825" s="1">
        <v>721</v>
      </c>
      <c r="AX825" s="1">
        <v>723</v>
      </c>
      <c r="AY825" s="1">
        <v>758</v>
      </c>
      <c r="AZ825" s="1">
        <v>859</v>
      </c>
      <c r="BA825" s="1">
        <v>977</v>
      </c>
      <c r="BB825" s="1">
        <v>1067</v>
      </c>
      <c r="BC825" s="1">
        <v>1069</v>
      </c>
      <c r="BD825" s="1">
        <v>1096</v>
      </c>
      <c r="BE825" s="1">
        <v>1109</v>
      </c>
      <c r="BF825" s="1">
        <v>1183</v>
      </c>
      <c r="BG825" s="1">
        <v>1211</v>
      </c>
      <c r="BH825" s="1">
        <v>1496</v>
      </c>
      <c r="BI825" s="1">
        <v>1638</v>
      </c>
      <c r="BJ825" s="1">
        <v>1740</v>
      </c>
      <c r="BK825" s="1">
        <v>2035</v>
      </c>
      <c r="BL825" s="1">
        <v>2177</v>
      </c>
      <c r="BM825" s="1">
        <v>2242</v>
      </c>
      <c r="BN825" s="1">
        <v>2473</v>
      </c>
      <c r="BO825" s="1">
        <v>2574</v>
      </c>
      <c r="BP825" s="1">
        <v>2593</v>
      </c>
      <c r="BQ825" s="1">
        <v>2628</v>
      </c>
      <c r="BR825" s="1">
        <v>2681</v>
      </c>
      <c r="BS825" s="1">
        <v>2718</v>
      </c>
      <c r="BT825" s="1">
        <v>2724</v>
      </c>
      <c r="BU825" s="1">
        <v>15</v>
      </c>
      <c r="BV825" s="1" t="b">
        <v>0</v>
      </c>
    </row>
    <row r="826" spans="1:74" x14ac:dyDescent="0.2">
      <c r="A826" s="1">
        <f>IF(ISERROR(SEARCH(Lookup!B$3,All!G826)),A825,A825+1)</f>
        <v>825</v>
      </c>
      <c r="B826" s="1" t="s">
        <v>3349</v>
      </c>
      <c r="C826" s="1" t="s">
        <v>3546</v>
      </c>
      <c r="D826" s="1" t="s">
        <v>4346</v>
      </c>
      <c r="E826" s="1" t="s">
        <v>154</v>
      </c>
      <c r="F826" s="1" t="s">
        <v>155</v>
      </c>
      <c r="G826" s="1" t="s">
        <v>1236</v>
      </c>
      <c r="H826" s="1">
        <v>0</v>
      </c>
      <c r="I826" s="1">
        <v>0</v>
      </c>
      <c r="J826" s="1">
        <v>1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7564</v>
      </c>
      <c r="U826" s="1">
        <v>249</v>
      </c>
      <c r="V826" s="3">
        <v>6.0199999999999997E-2</v>
      </c>
      <c r="W826" s="3">
        <v>0.97991969999999995</v>
      </c>
      <c r="X826" s="3">
        <v>0.27800000000000002</v>
      </c>
      <c r="Y826" s="3">
        <v>0.25900000000000001</v>
      </c>
      <c r="Z826" s="1">
        <v>1</v>
      </c>
      <c r="AA826" s="1">
        <v>1</v>
      </c>
      <c r="AB826" s="1">
        <v>1</v>
      </c>
      <c r="AC826" s="1">
        <v>1</v>
      </c>
      <c r="AD826" s="1">
        <v>1</v>
      </c>
      <c r="AE826" s="1">
        <v>1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27</v>
      </c>
      <c r="AN826" s="3">
        <v>0</v>
      </c>
      <c r="AO826" s="3">
        <v>27</v>
      </c>
      <c r="AP826" s="1" t="s">
        <v>6927</v>
      </c>
      <c r="AQ826" s="1">
        <v>20</v>
      </c>
      <c r="AR826" s="1">
        <v>154</v>
      </c>
      <c r="AS826" s="1">
        <v>297</v>
      </c>
      <c r="AT826" s="1">
        <v>479</v>
      </c>
      <c r="AU826" s="1">
        <v>481</v>
      </c>
      <c r="AV826" s="1">
        <v>572</v>
      </c>
      <c r="AW826" s="1">
        <v>805</v>
      </c>
      <c r="AX826" s="1">
        <v>821</v>
      </c>
      <c r="AY826" s="1">
        <v>857</v>
      </c>
      <c r="AZ826" s="1">
        <v>959</v>
      </c>
      <c r="BA826" s="1">
        <v>1031</v>
      </c>
      <c r="BB826" s="1">
        <v>1084</v>
      </c>
      <c r="BC826" s="1">
        <v>1109</v>
      </c>
      <c r="BD826" s="1">
        <v>1212</v>
      </c>
      <c r="BE826" s="1">
        <v>1216</v>
      </c>
      <c r="BF826" s="1">
        <v>1239</v>
      </c>
      <c r="BG826" s="1">
        <v>1255</v>
      </c>
      <c r="BH826" s="1">
        <v>1536</v>
      </c>
      <c r="BI826" s="1">
        <v>1645</v>
      </c>
      <c r="BJ826" s="1">
        <v>1676</v>
      </c>
      <c r="BK826" s="1">
        <v>1695</v>
      </c>
      <c r="BL826" s="1">
        <v>1924</v>
      </c>
      <c r="BM826" s="1">
        <v>1957</v>
      </c>
      <c r="BN826" s="1">
        <v>2001</v>
      </c>
      <c r="BO826" s="1">
        <v>2105</v>
      </c>
      <c r="BP826" s="1">
        <v>2315</v>
      </c>
      <c r="BQ826" s="1">
        <v>2706</v>
      </c>
      <c r="BR826" s="1">
        <v>2708</v>
      </c>
      <c r="BS826" s="1">
        <v>2730</v>
      </c>
      <c r="BT826" s="1">
        <v>2738</v>
      </c>
      <c r="BU826" s="1">
        <v>5</v>
      </c>
      <c r="BV826" s="1" t="b">
        <v>1</v>
      </c>
    </row>
    <row r="827" spans="1:74" x14ac:dyDescent="0.2">
      <c r="A827" s="1">
        <f>IF(ISERROR(SEARCH(Lookup!B$3,All!G827)),A826,A826+1)</f>
        <v>826</v>
      </c>
      <c r="B827" s="1" t="s">
        <v>3585</v>
      </c>
      <c r="C827" s="1" t="s">
        <v>4347</v>
      </c>
      <c r="D827" s="1" t="s">
        <v>4348</v>
      </c>
      <c r="E827" s="1" t="s">
        <v>550</v>
      </c>
      <c r="F827" s="1" t="s">
        <v>1237</v>
      </c>
      <c r="G827" s="1" t="s">
        <v>1238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1</v>
      </c>
      <c r="S827" s="1">
        <v>0</v>
      </c>
      <c r="T827" s="1">
        <v>7788</v>
      </c>
      <c r="U827" s="1">
        <v>224</v>
      </c>
      <c r="V827" s="3">
        <v>0.98209999999999997</v>
      </c>
      <c r="W827" s="3">
        <v>0.45089289999999999</v>
      </c>
      <c r="X827" s="3">
        <v>0.14599999999999999</v>
      </c>
      <c r="Y827" s="3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1</v>
      </c>
      <c r="AJ827" s="1">
        <v>1</v>
      </c>
      <c r="AK827" s="1">
        <v>1</v>
      </c>
      <c r="AL827" s="1">
        <v>1</v>
      </c>
      <c r="AM827" s="1">
        <v>78</v>
      </c>
      <c r="AN827" s="3">
        <v>55.174408514500001</v>
      </c>
      <c r="AO827" s="3">
        <v>22.825591485499999</v>
      </c>
      <c r="AP827" s="1" t="s">
        <v>6927</v>
      </c>
      <c r="AQ827" s="1">
        <v>19</v>
      </c>
      <c r="AR827" s="1">
        <v>58</v>
      </c>
      <c r="AS827" s="1">
        <v>106</v>
      </c>
      <c r="AT827" s="1">
        <v>161</v>
      </c>
      <c r="AU827" s="1">
        <v>203</v>
      </c>
      <c r="AV827" s="1">
        <v>279</v>
      </c>
      <c r="AW827" s="1">
        <v>296</v>
      </c>
      <c r="AX827" s="1">
        <v>395</v>
      </c>
      <c r="AY827" s="1">
        <v>450</v>
      </c>
      <c r="AZ827" s="1">
        <v>586</v>
      </c>
      <c r="BA827" s="1">
        <v>725</v>
      </c>
      <c r="BB827" s="1">
        <v>750</v>
      </c>
      <c r="BC827" s="1">
        <v>751</v>
      </c>
      <c r="BD827" s="1">
        <v>765</v>
      </c>
      <c r="BE827" s="1">
        <v>1011</v>
      </c>
      <c r="BF827" s="1">
        <v>1043</v>
      </c>
      <c r="BG827" s="1">
        <v>1066</v>
      </c>
      <c r="BH827" s="1">
        <v>1082</v>
      </c>
      <c r="BI827" s="1">
        <v>1095</v>
      </c>
      <c r="BJ827" s="1">
        <v>1114</v>
      </c>
      <c r="BK827" s="1">
        <v>1499</v>
      </c>
      <c r="BL827" s="1">
        <v>1510</v>
      </c>
      <c r="BM827" s="1">
        <v>1535</v>
      </c>
      <c r="BN827" s="1">
        <v>1598</v>
      </c>
      <c r="BO827" s="1">
        <v>1694</v>
      </c>
      <c r="BP827" s="1">
        <v>1847</v>
      </c>
      <c r="BQ827" s="1">
        <v>1857</v>
      </c>
      <c r="BR827" s="1">
        <v>2008</v>
      </c>
      <c r="BS827" s="1">
        <v>2063</v>
      </c>
      <c r="BT827" s="1">
        <v>2322</v>
      </c>
      <c r="BU827" s="1">
        <v>4</v>
      </c>
      <c r="BV827" s="1" t="b">
        <v>1</v>
      </c>
    </row>
    <row r="828" spans="1:74" x14ac:dyDescent="0.2">
      <c r="A828" s="1">
        <f>IF(ISERROR(SEARCH(Lookup!B$3,All!G828)),A827,A827+1)</f>
        <v>827</v>
      </c>
      <c r="B828" s="1" t="s">
        <v>3416</v>
      </c>
      <c r="C828" s="1" t="s">
        <v>3417</v>
      </c>
      <c r="D828" s="1" t="s">
        <v>4349</v>
      </c>
      <c r="E828" s="1" t="s">
        <v>50</v>
      </c>
      <c r="F828" s="1" t="s">
        <v>51</v>
      </c>
      <c r="G828" s="1" t="s">
        <v>1239</v>
      </c>
      <c r="H828" s="1">
        <v>0</v>
      </c>
      <c r="I828" s="1">
        <v>1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9490</v>
      </c>
      <c r="U828" s="1">
        <v>385</v>
      </c>
      <c r="V828" s="3">
        <v>0.51949999999999996</v>
      </c>
      <c r="W828" s="3">
        <v>0.34805190000000003</v>
      </c>
      <c r="X828" s="3">
        <v>0.156</v>
      </c>
      <c r="Y828" s="3">
        <v>8.3000000000000004E-2</v>
      </c>
      <c r="Z828" s="1">
        <v>1</v>
      </c>
      <c r="AA828" s="1">
        <v>1</v>
      </c>
      <c r="AB828" s="1">
        <v>1</v>
      </c>
      <c r="AC828" s="1">
        <v>1</v>
      </c>
      <c r="AD828" s="1">
        <v>1</v>
      </c>
      <c r="AE828" s="1">
        <v>1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79</v>
      </c>
      <c r="AN828" s="3">
        <v>58.502623809500001</v>
      </c>
      <c r="AO828" s="3">
        <v>20.497376190499999</v>
      </c>
      <c r="AP828" s="1" t="s">
        <v>6927</v>
      </c>
      <c r="AQ828" s="1">
        <v>5</v>
      </c>
      <c r="AR828" s="1">
        <v>45</v>
      </c>
      <c r="AS828" s="1">
        <v>231</v>
      </c>
      <c r="AT828" s="1">
        <v>402</v>
      </c>
      <c r="AU828" s="1">
        <v>473</v>
      </c>
      <c r="AV828" s="1">
        <v>609</v>
      </c>
      <c r="AW828" s="1">
        <v>649</v>
      </c>
      <c r="AX828" s="1">
        <v>670</v>
      </c>
      <c r="AY828" s="1">
        <v>934</v>
      </c>
      <c r="AZ828" s="1">
        <v>994</v>
      </c>
      <c r="BA828" s="1">
        <v>1020</v>
      </c>
      <c r="BB828" s="1">
        <v>1027</v>
      </c>
      <c r="BC828" s="1">
        <v>1054</v>
      </c>
      <c r="BD828" s="1">
        <v>1057</v>
      </c>
      <c r="BE828" s="1">
        <v>1101</v>
      </c>
      <c r="BF828" s="1">
        <v>1185</v>
      </c>
      <c r="BG828" s="1">
        <v>1261</v>
      </c>
      <c r="BH828" s="1">
        <v>1304</v>
      </c>
      <c r="BI828" s="1">
        <v>1406</v>
      </c>
      <c r="BJ828" s="1">
        <v>1580</v>
      </c>
      <c r="BK828" s="1">
        <v>1690</v>
      </c>
      <c r="BL828" s="1">
        <v>1692</v>
      </c>
      <c r="BM828" s="1">
        <v>1784</v>
      </c>
      <c r="BN828" s="1">
        <v>1796</v>
      </c>
      <c r="BO828" s="1">
        <v>1925</v>
      </c>
      <c r="BP828" s="1">
        <v>1962</v>
      </c>
      <c r="BQ828" s="1">
        <v>1975</v>
      </c>
      <c r="BR828" s="1">
        <v>2237</v>
      </c>
      <c r="BS828" s="1">
        <v>2437</v>
      </c>
      <c r="BT828" s="1">
        <v>2643</v>
      </c>
      <c r="BU828" s="1">
        <v>11</v>
      </c>
      <c r="BV828" s="1" t="b">
        <v>0</v>
      </c>
    </row>
    <row r="829" spans="1:74" x14ac:dyDescent="0.2">
      <c r="A829" s="1">
        <f>IF(ISERROR(SEARCH(Lookup!B$3,All!G829)),A828,A828+1)</f>
        <v>828</v>
      </c>
      <c r="B829" s="1" t="s">
        <v>3311</v>
      </c>
      <c r="C829" s="1" t="s">
        <v>3473</v>
      </c>
      <c r="D829" s="1" t="s">
        <v>4350</v>
      </c>
      <c r="E829" s="1" t="s">
        <v>64</v>
      </c>
      <c r="F829" s="1" t="s">
        <v>451</v>
      </c>
      <c r="G829" s="1" t="s">
        <v>1240</v>
      </c>
      <c r="H829" s="1">
        <v>0</v>
      </c>
      <c r="I829" s="1">
        <v>0</v>
      </c>
      <c r="J829" s="1">
        <v>0</v>
      </c>
      <c r="K829" s="1">
        <v>1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7645</v>
      </c>
      <c r="U829" s="1">
        <v>933</v>
      </c>
      <c r="V829" s="3">
        <v>0.86499999999999999</v>
      </c>
      <c r="W829" s="3">
        <v>0.397642</v>
      </c>
      <c r="X829" s="3">
        <v>8.8999999999999996E-2</v>
      </c>
      <c r="Y829" s="3">
        <v>2.5000000000000001E-2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1</v>
      </c>
      <c r="AG829" s="1">
        <v>1</v>
      </c>
      <c r="AH829" s="1">
        <v>1</v>
      </c>
      <c r="AI829" s="1">
        <v>0</v>
      </c>
      <c r="AJ829" s="1">
        <v>0</v>
      </c>
      <c r="AK829" s="1">
        <v>0</v>
      </c>
      <c r="AL829" s="1">
        <v>0</v>
      </c>
      <c r="AM829" s="1">
        <v>41</v>
      </c>
      <c r="AN829" s="3">
        <v>60.296902209999999</v>
      </c>
      <c r="AO829" s="3">
        <v>-19.296902209999999</v>
      </c>
      <c r="AP829" s="1" t="s">
        <v>6926</v>
      </c>
      <c r="AQ829" s="1">
        <v>39</v>
      </c>
      <c r="AR829" s="1">
        <v>302</v>
      </c>
      <c r="AS829" s="1">
        <v>385</v>
      </c>
      <c r="AT829" s="1">
        <v>533</v>
      </c>
      <c r="AU829" s="1">
        <v>549</v>
      </c>
      <c r="AV829" s="1">
        <v>606</v>
      </c>
      <c r="AW829" s="1">
        <v>886</v>
      </c>
      <c r="AX829" s="1">
        <v>920</v>
      </c>
      <c r="AY829" s="1">
        <v>924</v>
      </c>
      <c r="AZ829" s="1">
        <v>1125</v>
      </c>
      <c r="BA829" s="1">
        <v>1132</v>
      </c>
      <c r="BB829" s="1">
        <v>1315</v>
      </c>
      <c r="BC829" s="1">
        <v>1401</v>
      </c>
      <c r="BD829" s="1">
        <v>1439</v>
      </c>
      <c r="BE829" s="1">
        <v>1474</v>
      </c>
      <c r="BF829" s="1">
        <v>1532</v>
      </c>
      <c r="BG829" s="1">
        <v>1736</v>
      </c>
      <c r="BH829" s="1">
        <v>1782</v>
      </c>
      <c r="BI829" s="1">
        <v>1843</v>
      </c>
      <c r="BJ829" s="1">
        <v>1865</v>
      </c>
      <c r="BK829" s="1">
        <v>1963</v>
      </c>
      <c r="BL829" s="1">
        <v>2018</v>
      </c>
      <c r="BM829" s="1">
        <v>2128</v>
      </c>
      <c r="BN829" s="1">
        <v>2141</v>
      </c>
      <c r="BO829" s="1">
        <v>2233</v>
      </c>
      <c r="BP829" s="1">
        <v>2245</v>
      </c>
      <c r="BQ829" s="1">
        <v>2380</v>
      </c>
      <c r="BR829" s="1">
        <v>2595</v>
      </c>
      <c r="BS829" s="1">
        <v>2717</v>
      </c>
      <c r="BT829" s="1">
        <v>2747</v>
      </c>
      <c r="BU829" s="1">
        <v>19</v>
      </c>
      <c r="BV829" s="1" t="b">
        <v>0</v>
      </c>
    </row>
    <row r="830" spans="1:74" x14ac:dyDescent="0.2">
      <c r="A830" s="1">
        <f>IF(ISERROR(SEARCH(Lookup!B$3,All!G830)),A829,A829+1)</f>
        <v>829</v>
      </c>
      <c r="B830" s="1" t="s">
        <v>3305</v>
      </c>
      <c r="C830" s="1" t="s">
        <v>3970</v>
      </c>
      <c r="D830" s="1" t="s">
        <v>4351</v>
      </c>
      <c r="E830" s="1" t="s">
        <v>47</v>
      </c>
      <c r="F830" s="1" t="s">
        <v>152</v>
      </c>
      <c r="G830" s="1" t="s">
        <v>1241</v>
      </c>
      <c r="H830" s="1">
        <v>0</v>
      </c>
      <c r="I830" s="1">
        <v>0</v>
      </c>
      <c r="J830" s="1">
        <v>0</v>
      </c>
      <c r="K830" s="1">
        <v>1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8176</v>
      </c>
      <c r="U830" s="1">
        <v>779</v>
      </c>
      <c r="V830" s="3">
        <v>0.3286</v>
      </c>
      <c r="W830" s="3">
        <v>0.5314506</v>
      </c>
      <c r="X830" s="3">
        <v>0.14299999999999999</v>
      </c>
      <c r="Y830" s="3">
        <v>1.7999999999999999E-2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1</v>
      </c>
      <c r="AG830" s="1">
        <v>1</v>
      </c>
      <c r="AH830" s="1">
        <v>1</v>
      </c>
      <c r="AI830" s="1">
        <v>0</v>
      </c>
      <c r="AJ830" s="1">
        <v>0</v>
      </c>
      <c r="AK830" s="1">
        <v>0</v>
      </c>
      <c r="AL830" s="1">
        <v>0</v>
      </c>
      <c r="AM830" s="1">
        <v>28</v>
      </c>
      <c r="AN830" s="3">
        <v>41.141862953</v>
      </c>
      <c r="AO830" s="3">
        <v>-13.141862953</v>
      </c>
      <c r="AP830" s="1" t="s">
        <v>6925</v>
      </c>
      <c r="AQ830" s="1">
        <v>15</v>
      </c>
      <c r="AR830" s="1">
        <v>113</v>
      </c>
      <c r="AS830" s="1">
        <v>120</v>
      </c>
      <c r="AT830" s="1">
        <v>581</v>
      </c>
      <c r="AU830" s="1">
        <v>836</v>
      </c>
      <c r="AV830" s="1">
        <v>858</v>
      </c>
      <c r="AW830" s="1">
        <v>867</v>
      </c>
      <c r="AX830" s="1">
        <v>924</v>
      </c>
      <c r="AY830" s="1">
        <v>1056</v>
      </c>
      <c r="AZ830" s="1">
        <v>1411</v>
      </c>
      <c r="BA830" s="1">
        <v>1429</v>
      </c>
      <c r="BB830" s="1">
        <v>1654</v>
      </c>
      <c r="BC830" s="1">
        <v>1677</v>
      </c>
      <c r="BD830" s="1">
        <v>1782</v>
      </c>
      <c r="BE830" s="1">
        <v>1804</v>
      </c>
      <c r="BF830" s="1">
        <v>1837</v>
      </c>
      <c r="BG830" s="1">
        <v>1896</v>
      </c>
      <c r="BH830" s="1">
        <v>1935</v>
      </c>
      <c r="BI830" s="1">
        <v>2048</v>
      </c>
      <c r="BJ830" s="1">
        <v>2173</v>
      </c>
      <c r="BK830" s="1">
        <v>2230</v>
      </c>
      <c r="BL830" s="1">
        <v>2337</v>
      </c>
      <c r="BM830" s="1">
        <v>2377</v>
      </c>
      <c r="BN830" s="1">
        <v>2566</v>
      </c>
      <c r="BO830" s="1">
        <v>2648</v>
      </c>
      <c r="BP830" s="1">
        <v>2675</v>
      </c>
      <c r="BQ830" s="1">
        <v>2743</v>
      </c>
      <c r="BR830" s="1">
        <v>2747</v>
      </c>
      <c r="BS830" s="1">
        <v>2784</v>
      </c>
      <c r="BT830" s="1">
        <v>2821</v>
      </c>
      <c r="BU830" s="1">
        <v>13</v>
      </c>
      <c r="BV830" s="1" t="b">
        <v>0</v>
      </c>
    </row>
    <row r="831" spans="1:74" x14ac:dyDescent="0.2">
      <c r="A831" s="1">
        <f>IF(ISERROR(SEARCH(Lookup!B$3,All!G831)),A830,A830+1)</f>
        <v>830</v>
      </c>
      <c r="B831" s="1" t="s">
        <v>3305</v>
      </c>
      <c r="C831" s="1" t="s">
        <v>3306</v>
      </c>
      <c r="D831" s="1" t="s">
        <v>4352</v>
      </c>
      <c r="E831" s="1" t="s">
        <v>47</v>
      </c>
      <c r="F831" s="1" t="s">
        <v>322</v>
      </c>
      <c r="G831" s="1" t="s">
        <v>1242</v>
      </c>
      <c r="H831" s="1">
        <v>0</v>
      </c>
      <c r="I831" s="1">
        <v>0</v>
      </c>
      <c r="J831" s="1">
        <v>1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8182</v>
      </c>
      <c r="U831" s="1">
        <v>1228</v>
      </c>
      <c r="V831" s="3">
        <v>0.71340000000000003</v>
      </c>
      <c r="W831" s="3">
        <v>0.55618889999999999</v>
      </c>
      <c r="X831" s="3">
        <v>0.109</v>
      </c>
      <c r="Y831" s="3">
        <v>3.0000000000000001E-3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1</v>
      </c>
      <c r="AJ831" s="1">
        <v>1</v>
      </c>
      <c r="AK831" s="1">
        <v>1</v>
      </c>
      <c r="AL831" s="1">
        <v>1</v>
      </c>
      <c r="AM831" s="1">
        <v>39</v>
      </c>
      <c r="AN831" s="3">
        <v>44.77188349450001</v>
      </c>
      <c r="AO831" s="3">
        <v>-5.7718834945000097</v>
      </c>
      <c r="AP831" s="1" t="s">
        <v>6925</v>
      </c>
      <c r="AQ831" s="1">
        <v>94</v>
      </c>
      <c r="AR831" s="1">
        <v>97</v>
      </c>
      <c r="AS831" s="1">
        <v>311</v>
      </c>
      <c r="AT831" s="1">
        <v>364</v>
      </c>
      <c r="AU831" s="1">
        <v>486</v>
      </c>
      <c r="AV831" s="1">
        <v>535</v>
      </c>
      <c r="AW831" s="1">
        <v>630</v>
      </c>
      <c r="AX831" s="1">
        <v>707</v>
      </c>
      <c r="AY831" s="1">
        <v>740</v>
      </c>
      <c r="AZ831" s="1">
        <v>856</v>
      </c>
      <c r="BA831" s="1">
        <v>864</v>
      </c>
      <c r="BB831" s="1">
        <v>898</v>
      </c>
      <c r="BC831" s="1">
        <v>913</v>
      </c>
      <c r="BD831" s="1">
        <v>914</v>
      </c>
      <c r="BE831" s="1">
        <v>937</v>
      </c>
      <c r="BF831" s="1">
        <v>957</v>
      </c>
      <c r="BG831" s="1">
        <v>984</v>
      </c>
      <c r="BH831" s="1">
        <v>1103</v>
      </c>
      <c r="BI831" s="1">
        <v>1155</v>
      </c>
      <c r="BJ831" s="1">
        <v>1186</v>
      </c>
      <c r="BK831" s="1">
        <v>1225</v>
      </c>
      <c r="BL831" s="1">
        <v>1354</v>
      </c>
      <c r="BM831" s="1">
        <v>1476</v>
      </c>
      <c r="BN831" s="1">
        <v>1658</v>
      </c>
      <c r="BO831" s="1">
        <v>1745</v>
      </c>
      <c r="BP831" s="1">
        <v>1788</v>
      </c>
      <c r="BQ831" s="1">
        <v>1801</v>
      </c>
      <c r="BR831" s="1">
        <v>1836</v>
      </c>
      <c r="BS831" s="1">
        <v>1898</v>
      </c>
      <c r="BT831" s="1">
        <v>2186</v>
      </c>
      <c r="BU831" s="1">
        <v>17</v>
      </c>
      <c r="BV831" s="1" t="b">
        <v>0</v>
      </c>
    </row>
    <row r="832" spans="1:74" x14ac:dyDescent="0.2">
      <c r="A832" s="1">
        <f>IF(ISERROR(SEARCH(Lookup!B$3,All!G832)),A831,A831+1)</f>
        <v>831</v>
      </c>
      <c r="B832" s="1" t="s">
        <v>3420</v>
      </c>
      <c r="C832" s="1" t="s">
        <v>4353</v>
      </c>
      <c r="D832" s="1" t="s">
        <v>4354</v>
      </c>
      <c r="E832" s="1" t="s">
        <v>123</v>
      </c>
      <c r="F832" s="1" t="s">
        <v>1243</v>
      </c>
      <c r="G832" s="1" t="s">
        <v>1244</v>
      </c>
      <c r="H832" s="1">
        <v>0</v>
      </c>
      <c r="I832" s="1">
        <v>1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8198</v>
      </c>
      <c r="U832" s="1">
        <v>333</v>
      </c>
      <c r="V832" s="3">
        <v>0.5766</v>
      </c>
      <c r="W832" s="3">
        <v>0.8708709</v>
      </c>
      <c r="X832" s="3">
        <v>0.20599999999999999</v>
      </c>
      <c r="Y832" s="3">
        <v>2.3E-2</v>
      </c>
      <c r="Z832" s="1">
        <v>1</v>
      </c>
      <c r="AA832" s="1">
        <v>1</v>
      </c>
      <c r="AB832" s="1">
        <v>1</v>
      </c>
      <c r="AC832" s="1">
        <v>1</v>
      </c>
      <c r="AD832" s="1">
        <v>1</v>
      </c>
      <c r="AE832" s="1">
        <v>1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8</v>
      </c>
      <c r="AN832" s="3">
        <v>14.697855904499994</v>
      </c>
      <c r="AO832" s="3">
        <v>-6.6978559044999937</v>
      </c>
      <c r="AP832" s="1" t="s">
        <v>6925</v>
      </c>
      <c r="AQ832" s="1">
        <v>61</v>
      </c>
      <c r="AR832" s="1">
        <v>140</v>
      </c>
      <c r="AS832" s="1">
        <v>247</v>
      </c>
      <c r="AT832" s="1">
        <v>370</v>
      </c>
      <c r="AU832" s="1">
        <v>502</v>
      </c>
      <c r="AV832" s="1">
        <v>524</v>
      </c>
      <c r="AW832" s="1">
        <v>556</v>
      </c>
      <c r="AX832" s="1">
        <v>557</v>
      </c>
      <c r="AY832" s="1">
        <v>578</v>
      </c>
      <c r="AZ832" s="1">
        <v>608</v>
      </c>
      <c r="BA832" s="1">
        <v>862</v>
      </c>
      <c r="BB832" s="1">
        <v>866</v>
      </c>
      <c r="BC832" s="1">
        <v>947</v>
      </c>
      <c r="BD832" s="1">
        <v>989</v>
      </c>
      <c r="BE832" s="1">
        <v>1026</v>
      </c>
      <c r="BF832" s="1">
        <v>1063</v>
      </c>
      <c r="BG832" s="1">
        <v>1121</v>
      </c>
      <c r="BH832" s="1">
        <v>1138</v>
      </c>
      <c r="BI832" s="1">
        <v>1325</v>
      </c>
      <c r="BJ832" s="1">
        <v>1326</v>
      </c>
      <c r="BK832" s="1">
        <v>1350</v>
      </c>
      <c r="BL832" s="1">
        <v>1362</v>
      </c>
      <c r="BM832" s="1">
        <v>1407</v>
      </c>
      <c r="BN832" s="1">
        <v>1428</v>
      </c>
      <c r="BO832" s="1">
        <v>1666</v>
      </c>
      <c r="BP832" s="1">
        <v>1690</v>
      </c>
      <c r="BQ832" s="1">
        <v>2094</v>
      </c>
      <c r="BR832" s="1">
        <v>2218</v>
      </c>
      <c r="BS832" s="1">
        <v>2609</v>
      </c>
      <c r="BT832" s="1">
        <v>2703</v>
      </c>
      <c r="BU832" s="1">
        <v>23</v>
      </c>
      <c r="BV832" s="1" t="b">
        <v>0</v>
      </c>
    </row>
    <row r="833" spans="1:74" x14ac:dyDescent="0.2">
      <c r="A833" s="1">
        <f>IF(ISERROR(SEARCH(Lookup!B$3,All!G833)),A832,A832+1)</f>
        <v>832</v>
      </c>
      <c r="B833" s="1" t="s">
        <v>3305</v>
      </c>
      <c r="C833" s="1" t="s">
        <v>3629</v>
      </c>
      <c r="D833" s="1" t="s">
        <v>4355</v>
      </c>
      <c r="E833" s="1" t="s">
        <v>47</v>
      </c>
      <c r="F833" s="1" t="s">
        <v>67</v>
      </c>
      <c r="G833" s="1" t="s">
        <v>1245</v>
      </c>
      <c r="H833" s="1">
        <v>0</v>
      </c>
      <c r="I833" s="1">
        <v>0</v>
      </c>
      <c r="J833" s="1">
        <v>1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8277</v>
      </c>
      <c r="U833" s="1">
        <v>387</v>
      </c>
      <c r="V833" s="3">
        <v>0.92510000000000003</v>
      </c>
      <c r="W833" s="3">
        <v>0.13178290000000001</v>
      </c>
      <c r="X833" s="3">
        <v>0.11</v>
      </c>
      <c r="Y833" s="3">
        <v>1.2999999999999999E-2</v>
      </c>
      <c r="Z833" s="1">
        <v>1</v>
      </c>
      <c r="AA833" s="1">
        <v>1</v>
      </c>
      <c r="AB833" s="1">
        <v>1</v>
      </c>
      <c r="AC833" s="1">
        <v>1</v>
      </c>
      <c r="AD833" s="1">
        <v>1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93</v>
      </c>
      <c r="AN833" s="3">
        <v>81.560996964500006</v>
      </c>
      <c r="AO833" s="3">
        <v>11.439003035499994</v>
      </c>
      <c r="AP833" s="1" t="s">
        <v>6925</v>
      </c>
      <c r="AQ833" s="1">
        <v>6</v>
      </c>
      <c r="AR833" s="1">
        <v>46</v>
      </c>
      <c r="AS833" s="1">
        <v>256</v>
      </c>
      <c r="AT833" s="1">
        <v>319</v>
      </c>
      <c r="AU833" s="1">
        <v>335</v>
      </c>
      <c r="AV833" s="1">
        <v>419</v>
      </c>
      <c r="AW833" s="1">
        <v>643</v>
      </c>
      <c r="AX833" s="1">
        <v>705</v>
      </c>
      <c r="AY833" s="1">
        <v>752</v>
      </c>
      <c r="AZ833" s="1">
        <v>958</v>
      </c>
      <c r="BA833" s="1">
        <v>1035</v>
      </c>
      <c r="BB833" s="1">
        <v>1301</v>
      </c>
      <c r="BC833" s="1">
        <v>1343</v>
      </c>
      <c r="BD833" s="1">
        <v>1376</v>
      </c>
      <c r="BE833" s="1">
        <v>1408</v>
      </c>
      <c r="BF833" s="1">
        <v>1575</v>
      </c>
      <c r="BG833" s="1">
        <v>1689</v>
      </c>
      <c r="BH833" s="1">
        <v>1797</v>
      </c>
      <c r="BI833" s="1">
        <v>1844</v>
      </c>
      <c r="BJ833" s="1">
        <v>1887</v>
      </c>
      <c r="BK833" s="1">
        <v>2221</v>
      </c>
      <c r="BL833" s="1">
        <v>2306</v>
      </c>
      <c r="BM833" s="1">
        <v>2381</v>
      </c>
      <c r="BN833" s="1">
        <v>2382</v>
      </c>
      <c r="BO833" s="1">
        <v>2464</v>
      </c>
      <c r="BP833" s="1">
        <v>2550</v>
      </c>
      <c r="BQ833" s="1">
        <v>2619</v>
      </c>
      <c r="BR833" s="1">
        <v>2632</v>
      </c>
      <c r="BS833" s="1">
        <v>2672</v>
      </c>
      <c r="BT833" s="1">
        <v>2810</v>
      </c>
      <c r="BU833" s="1">
        <v>13</v>
      </c>
      <c r="BV833" s="1" t="b">
        <v>0</v>
      </c>
    </row>
    <row r="834" spans="1:74" x14ac:dyDescent="0.2">
      <c r="A834" s="1">
        <f>IF(ISERROR(SEARCH(Lookup!B$3,All!G834)),A833,A833+1)</f>
        <v>833</v>
      </c>
      <c r="B834" s="1" t="s">
        <v>3305</v>
      </c>
      <c r="C834" s="1" t="s">
        <v>3733</v>
      </c>
      <c r="D834" s="1" t="s">
        <v>4356</v>
      </c>
      <c r="E834" s="1" t="s">
        <v>47</v>
      </c>
      <c r="F834" s="1" t="s">
        <v>59</v>
      </c>
      <c r="G834" s="1" t="s">
        <v>1246</v>
      </c>
      <c r="H834" s="1">
        <v>0</v>
      </c>
      <c r="I834" s="1">
        <v>0</v>
      </c>
      <c r="J834" s="1">
        <v>0</v>
      </c>
      <c r="K834" s="1">
        <v>1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7957</v>
      </c>
      <c r="U834" s="1">
        <v>2139</v>
      </c>
      <c r="V834" s="3">
        <v>0.63019999999999998</v>
      </c>
      <c r="W834" s="3">
        <v>0.4580824</v>
      </c>
      <c r="X834" s="3">
        <v>0.11799999999999999</v>
      </c>
      <c r="Y834" s="3">
        <v>1.9E-2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1</v>
      </c>
      <c r="AJ834" s="1">
        <v>1</v>
      </c>
      <c r="AK834" s="1">
        <v>1</v>
      </c>
      <c r="AL834" s="1">
        <v>1</v>
      </c>
      <c r="AM834" s="1">
        <v>35</v>
      </c>
      <c r="AN834" s="3">
        <v>51.543894211999998</v>
      </c>
      <c r="AO834" s="3">
        <v>-16.543894211999998</v>
      </c>
      <c r="AP834" s="1" t="s">
        <v>6925</v>
      </c>
      <c r="AQ834" s="1">
        <v>114</v>
      </c>
      <c r="AR834" s="1">
        <v>303</v>
      </c>
      <c r="AS834" s="1">
        <v>548</v>
      </c>
      <c r="AT834" s="1">
        <v>574</v>
      </c>
      <c r="AU834" s="1">
        <v>594</v>
      </c>
      <c r="AV834" s="1">
        <v>634</v>
      </c>
      <c r="AW834" s="1">
        <v>637</v>
      </c>
      <c r="AX834" s="1">
        <v>640</v>
      </c>
      <c r="AY834" s="1">
        <v>748</v>
      </c>
      <c r="AZ834" s="1">
        <v>875</v>
      </c>
      <c r="BA834" s="1">
        <v>923</v>
      </c>
      <c r="BB834" s="1">
        <v>957</v>
      </c>
      <c r="BC834" s="1">
        <v>1400</v>
      </c>
      <c r="BD834" s="1">
        <v>1647</v>
      </c>
      <c r="BE834" s="1">
        <v>1658</v>
      </c>
      <c r="BF834" s="1">
        <v>1785</v>
      </c>
      <c r="BG834" s="1">
        <v>1801</v>
      </c>
      <c r="BH834" s="1">
        <v>1836</v>
      </c>
      <c r="BI834" s="1">
        <v>1898</v>
      </c>
      <c r="BJ834" s="1">
        <v>1916</v>
      </c>
      <c r="BK834" s="1">
        <v>1949</v>
      </c>
      <c r="BL834" s="1">
        <v>1969</v>
      </c>
      <c r="BM834" s="1">
        <v>2045</v>
      </c>
      <c r="BN834" s="1">
        <v>2085</v>
      </c>
      <c r="BO834" s="1">
        <v>2116</v>
      </c>
      <c r="BP834" s="1">
        <v>2125</v>
      </c>
      <c r="BQ834" s="1">
        <v>2190</v>
      </c>
      <c r="BR834" s="1">
        <v>2194</v>
      </c>
      <c r="BS834" s="1">
        <v>2391</v>
      </c>
      <c r="BT834" s="1">
        <v>2659</v>
      </c>
      <c r="BU834" s="1">
        <v>24</v>
      </c>
      <c r="BV834" s="1" t="b">
        <v>0</v>
      </c>
    </row>
    <row r="835" spans="1:74" x14ac:dyDescent="0.2">
      <c r="A835" s="1">
        <f>IF(ISERROR(SEARCH(Lookup!B$3,All!G835)),A834,A834+1)</f>
        <v>834</v>
      </c>
      <c r="B835" s="1" t="s">
        <v>4036</v>
      </c>
      <c r="C835" s="1" t="s">
        <v>4357</v>
      </c>
      <c r="D835" s="1" t="s">
        <v>4358</v>
      </c>
      <c r="E835" s="1" t="s">
        <v>169</v>
      </c>
      <c r="F835" s="1" t="s">
        <v>202</v>
      </c>
      <c r="G835" s="1" t="s">
        <v>1246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1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7316</v>
      </c>
      <c r="U835" s="1">
        <v>888</v>
      </c>
      <c r="V835" s="3">
        <v>0.94479999999999997</v>
      </c>
      <c r="W835" s="3">
        <v>0.36599100000000001</v>
      </c>
      <c r="X835" s="3">
        <v>6.4000000000000001E-2</v>
      </c>
      <c r="Y835" s="3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1</v>
      </c>
      <c r="AJ835" s="1">
        <v>1</v>
      </c>
      <c r="AK835" s="1">
        <v>1</v>
      </c>
      <c r="AL835" s="1">
        <v>1</v>
      </c>
      <c r="AM835" s="1">
        <v>59</v>
      </c>
      <c r="AN835" s="3">
        <v>64.374294455000012</v>
      </c>
      <c r="AO835" s="3">
        <v>-5.3742944550000118</v>
      </c>
      <c r="AP835" s="1" t="s">
        <v>6925</v>
      </c>
      <c r="AQ835" s="1">
        <v>24</v>
      </c>
      <c r="AR835" s="1">
        <v>28</v>
      </c>
      <c r="AS835" s="1">
        <v>225</v>
      </c>
      <c r="AT835" s="1">
        <v>559</v>
      </c>
      <c r="AU835" s="1">
        <v>593</v>
      </c>
      <c r="AV835" s="1">
        <v>772</v>
      </c>
      <c r="AW835" s="1">
        <v>801</v>
      </c>
      <c r="AX835" s="1">
        <v>864</v>
      </c>
      <c r="AY835" s="1">
        <v>905</v>
      </c>
      <c r="AZ835" s="1">
        <v>917</v>
      </c>
      <c r="BA835" s="1">
        <v>1023</v>
      </c>
      <c r="BB835" s="1">
        <v>1038</v>
      </c>
      <c r="BC835" s="1">
        <v>1090</v>
      </c>
      <c r="BD835" s="1">
        <v>1162</v>
      </c>
      <c r="BE835" s="1">
        <v>1186</v>
      </c>
      <c r="BF835" s="1">
        <v>1232</v>
      </c>
      <c r="BG835" s="1">
        <v>1240</v>
      </c>
      <c r="BH835" s="1">
        <v>1259</v>
      </c>
      <c r="BI835" s="1">
        <v>1277</v>
      </c>
      <c r="BJ835" s="1">
        <v>1316</v>
      </c>
      <c r="BK835" s="1">
        <v>1405</v>
      </c>
      <c r="BL835" s="1">
        <v>1502</v>
      </c>
      <c r="BM835" s="1">
        <v>1513</v>
      </c>
      <c r="BN835" s="1">
        <v>1576</v>
      </c>
      <c r="BO835" s="1">
        <v>1611</v>
      </c>
      <c r="BP835" s="1">
        <v>1746</v>
      </c>
      <c r="BQ835" s="1">
        <v>1788</v>
      </c>
      <c r="BR835" s="1">
        <v>1869</v>
      </c>
      <c r="BS835" s="1">
        <v>2021</v>
      </c>
      <c r="BT835" s="1">
        <v>2026</v>
      </c>
      <c r="BU835" s="1">
        <v>19</v>
      </c>
      <c r="BV835" s="1" t="b">
        <v>0</v>
      </c>
    </row>
    <row r="836" spans="1:74" x14ac:dyDescent="0.2">
      <c r="A836" s="1">
        <f>IF(ISERROR(SEARCH(Lookup!B$3,All!G836)),A835,A835+1)</f>
        <v>835</v>
      </c>
      <c r="B836" s="1" t="s">
        <v>3924</v>
      </c>
      <c r="C836" s="1" t="s">
        <v>3925</v>
      </c>
      <c r="D836" s="1" t="s">
        <v>4359</v>
      </c>
      <c r="E836" s="1" t="s">
        <v>215</v>
      </c>
      <c r="F836" s="1" t="s">
        <v>844</v>
      </c>
      <c r="G836" s="1" t="s">
        <v>1247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1</v>
      </c>
      <c r="Q836" s="1">
        <v>0</v>
      </c>
      <c r="R836" s="1">
        <v>0</v>
      </c>
      <c r="S836" s="1">
        <v>0</v>
      </c>
      <c r="T836" s="1">
        <v>7316</v>
      </c>
      <c r="U836" s="1">
        <v>458</v>
      </c>
      <c r="V836" s="3">
        <v>0.95630000000000004</v>
      </c>
      <c r="W836" s="3">
        <v>0.52620089999999997</v>
      </c>
      <c r="X836" s="3">
        <v>0.112</v>
      </c>
      <c r="Y836" s="3">
        <v>0</v>
      </c>
      <c r="Z836" s="1">
        <v>1</v>
      </c>
      <c r="AA836" s="1">
        <v>1</v>
      </c>
      <c r="AB836" s="1">
        <v>1</v>
      </c>
      <c r="AC836" s="1">
        <v>1</v>
      </c>
      <c r="AD836" s="1">
        <v>1</v>
      </c>
      <c r="AE836" s="1">
        <v>1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56</v>
      </c>
      <c r="AN836" s="3">
        <v>49.969126054500009</v>
      </c>
      <c r="AO836" s="3">
        <v>6.0308739454999909</v>
      </c>
      <c r="AP836" s="1" t="s">
        <v>6925</v>
      </c>
      <c r="AQ836" s="1">
        <v>49</v>
      </c>
      <c r="AR836" s="1">
        <v>260</v>
      </c>
      <c r="AS836" s="1">
        <v>262</v>
      </c>
      <c r="AT836" s="1">
        <v>275</v>
      </c>
      <c r="AU836" s="1">
        <v>277</v>
      </c>
      <c r="AV836" s="1">
        <v>493</v>
      </c>
      <c r="AW836" s="1">
        <v>573</v>
      </c>
      <c r="AX836" s="1">
        <v>817</v>
      </c>
      <c r="AY836" s="1">
        <v>869</v>
      </c>
      <c r="AZ836" s="1">
        <v>915</v>
      </c>
      <c r="BA836" s="1">
        <v>960</v>
      </c>
      <c r="BB836" s="1">
        <v>964</v>
      </c>
      <c r="BC836" s="1">
        <v>990</v>
      </c>
      <c r="BD836" s="1">
        <v>1001</v>
      </c>
      <c r="BE836" s="1">
        <v>1068</v>
      </c>
      <c r="BF836" s="1">
        <v>1233</v>
      </c>
      <c r="BG836" s="1">
        <v>1355</v>
      </c>
      <c r="BH836" s="1">
        <v>1399</v>
      </c>
      <c r="BI836" s="1">
        <v>1643</v>
      </c>
      <c r="BJ836" s="1">
        <v>1719</v>
      </c>
      <c r="BK836" s="1">
        <v>1846</v>
      </c>
      <c r="BL836" s="1">
        <v>2074</v>
      </c>
      <c r="BM836" s="1">
        <v>2097</v>
      </c>
      <c r="BN836" s="1">
        <v>2179</v>
      </c>
      <c r="BO836" s="1">
        <v>2220</v>
      </c>
      <c r="BP836" s="1">
        <v>2280</v>
      </c>
      <c r="BQ836" s="1">
        <v>2300</v>
      </c>
      <c r="BR836" s="1">
        <v>2336</v>
      </c>
      <c r="BS836" s="1">
        <v>2732</v>
      </c>
      <c r="BT836" s="1">
        <v>2806</v>
      </c>
      <c r="BU836" s="1">
        <v>18</v>
      </c>
      <c r="BV836" s="1" t="b">
        <v>0</v>
      </c>
    </row>
    <row r="837" spans="1:74" x14ac:dyDescent="0.2">
      <c r="A837" s="1">
        <f>IF(ISERROR(SEARCH(Lookup!B$3,All!G837)),A836,A836+1)</f>
        <v>836</v>
      </c>
      <c r="B837" s="1" t="s">
        <v>3305</v>
      </c>
      <c r="C837" s="1" t="s">
        <v>3733</v>
      </c>
      <c r="D837" s="1" t="s">
        <v>4360</v>
      </c>
      <c r="E837" s="1" t="s">
        <v>47</v>
      </c>
      <c r="F837" s="1" t="s">
        <v>59</v>
      </c>
      <c r="G837" s="1" t="s">
        <v>1248</v>
      </c>
      <c r="H837" s="1">
        <v>0</v>
      </c>
      <c r="I837" s="1">
        <v>0</v>
      </c>
      <c r="J837" s="1">
        <v>0</v>
      </c>
      <c r="K837" s="1">
        <v>1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7957</v>
      </c>
      <c r="U837" s="1">
        <v>710</v>
      </c>
      <c r="V837" s="3">
        <v>0.58030000000000004</v>
      </c>
      <c r="W837" s="3">
        <v>0.60917940000000004</v>
      </c>
      <c r="X837" s="3">
        <v>0.17299999999999999</v>
      </c>
      <c r="Y837" s="3">
        <v>0.01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1</v>
      </c>
      <c r="AG837" s="1">
        <v>1</v>
      </c>
      <c r="AH837" s="1">
        <v>1</v>
      </c>
      <c r="AI837" s="1">
        <v>0</v>
      </c>
      <c r="AJ837" s="1">
        <v>0</v>
      </c>
      <c r="AK837" s="1">
        <v>0</v>
      </c>
      <c r="AL837" s="1">
        <v>0</v>
      </c>
      <c r="AM837" s="1">
        <v>12</v>
      </c>
      <c r="AN837" s="3">
        <v>36.790031697000011</v>
      </c>
      <c r="AO837" s="3">
        <v>-24.790031697000011</v>
      </c>
      <c r="AP837" s="1" t="s">
        <v>6926</v>
      </c>
      <c r="AQ837" s="1">
        <v>8</v>
      </c>
      <c r="AR837" s="1">
        <v>15</v>
      </c>
      <c r="AS837" s="1">
        <v>113</v>
      </c>
      <c r="AT837" s="1">
        <v>120</v>
      </c>
      <c r="AU837" s="1">
        <v>829</v>
      </c>
      <c r="AV837" s="1">
        <v>858</v>
      </c>
      <c r="AW837" s="1">
        <v>867</v>
      </c>
      <c r="AX837" s="1">
        <v>924</v>
      </c>
      <c r="AY837" s="1">
        <v>1122</v>
      </c>
      <c r="AZ837" s="1">
        <v>1207</v>
      </c>
      <c r="BA837" s="1">
        <v>1411</v>
      </c>
      <c r="BB837" s="1">
        <v>1532</v>
      </c>
      <c r="BC837" s="1">
        <v>1682</v>
      </c>
      <c r="BD837" s="1">
        <v>1782</v>
      </c>
      <c r="BE837" s="1">
        <v>1804</v>
      </c>
      <c r="BF837" s="1">
        <v>1837</v>
      </c>
      <c r="BG837" s="1">
        <v>1843</v>
      </c>
      <c r="BH837" s="1">
        <v>1896</v>
      </c>
      <c r="BI837" s="1">
        <v>2048</v>
      </c>
      <c r="BJ837" s="1">
        <v>2128</v>
      </c>
      <c r="BK837" s="1">
        <v>2136</v>
      </c>
      <c r="BL837" s="1">
        <v>2173</v>
      </c>
      <c r="BM837" s="1">
        <v>2187</v>
      </c>
      <c r="BN837" s="1">
        <v>2230</v>
      </c>
      <c r="BO837" s="1">
        <v>2337</v>
      </c>
      <c r="BP837" s="1">
        <v>2401</v>
      </c>
      <c r="BQ837" s="1">
        <v>2566</v>
      </c>
      <c r="BR837" s="1">
        <v>2648</v>
      </c>
      <c r="BS837" s="1">
        <v>2675</v>
      </c>
      <c r="BT837" s="1">
        <v>2743</v>
      </c>
      <c r="BU837" s="1">
        <v>28</v>
      </c>
      <c r="BV837" s="1" t="b">
        <v>0</v>
      </c>
    </row>
    <row r="838" spans="1:74" x14ac:dyDescent="0.2">
      <c r="A838" s="1">
        <f>IF(ISERROR(SEARCH(Lookup!B$3,All!G838)),A837,A837+1)</f>
        <v>837</v>
      </c>
      <c r="B838" s="1" t="s">
        <v>3311</v>
      </c>
      <c r="C838" s="1" t="s">
        <v>3428</v>
      </c>
      <c r="D838" s="1" t="s">
        <v>4361</v>
      </c>
      <c r="E838" s="1" t="s">
        <v>64</v>
      </c>
      <c r="F838" s="1" t="s">
        <v>131</v>
      </c>
      <c r="G838" s="1" t="s">
        <v>1249</v>
      </c>
      <c r="H838" s="1">
        <v>0</v>
      </c>
      <c r="I838" s="1">
        <v>0</v>
      </c>
      <c r="J838" s="1">
        <v>0</v>
      </c>
      <c r="K838" s="1">
        <v>1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8197</v>
      </c>
      <c r="U838" s="1">
        <v>731</v>
      </c>
      <c r="V838" s="3">
        <v>0.58689999999999998</v>
      </c>
      <c r="W838" s="3">
        <v>0.32831739999999998</v>
      </c>
      <c r="X838" s="3">
        <v>0.107</v>
      </c>
      <c r="Y838" s="3">
        <v>4.4999999999999998E-2</v>
      </c>
      <c r="Z838" s="1">
        <v>1</v>
      </c>
      <c r="AA838" s="1">
        <v>1</v>
      </c>
      <c r="AB838" s="1">
        <v>1</v>
      </c>
      <c r="AC838" s="1">
        <v>1</v>
      </c>
      <c r="AD838" s="1">
        <v>1</v>
      </c>
      <c r="AE838" s="1">
        <v>1</v>
      </c>
      <c r="AF838" s="1">
        <v>1</v>
      </c>
      <c r="AG838" s="1">
        <v>1</v>
      </c>
      <c r="AH838" s="1">
        <v>1</v>
      </c>
      <c r="AI838" s="1">
        <v>0</v>
      </c>
      <c r="AJ838" s="1">
        <v>0</v>
      </c>
      <c r="AK838" s="1">
        <v>0</v>
      </c>
      <c r="AL838" s="1">
        <v>0</v>
      </c>
      <c r="AM838" s="1">
        <v>53</v>
      </c>
      <c r="AN838" s="3">
        <v>62.145633387000004</v>
      </c>
      <c r="AO838" s="3">
        <v>-9.1456333870000037</v>
      </c>
      <c r="AP838" s="1" t="s">
        <v>6925</v>
      </c>
      <c r="AQ838" s="1">
        <v>433</v>
      </c>
      <c r="AR838" s="1">
        <v>678</v>
      </c>
      <c r="AS838" s="1">
        <v>762</v>
      </c>
      <c r="AT838" s="1">
        <v>782</v>
      </c>
      <c r="AU838" s="1">
        <v>803</v>
      </c>
      <c r="AV838" s="1">
        <v>1226</v>
      </c>
      <c r="AW838" s="1">
        <v>1266</v>
      </c>
      <c r="AX838" s="1">
        <v>1341</v>
      </c>
      <c r="AY838" s="1">
        <v>1533</v>
      </c>
      <c r="AZ838" s="1">
        <v>1570</v>
      </c>
      <c r="BA838" s="1">
        <v>1571</v>
      </c>
      <c r="BB838" s="1">
        <v>1707</v>
      </c>
      <c r="BC838" s="1">
        <v>1776</v>
      </c>
      <c r="BD838" s="1">
        <v>1819</v>
      </c>
      <c r="BE838" s="1">
        <v>2079</v>
      </c>
      <c r="BF838" s="1">
        <v>2091</v>
      </c>
      <c r="BG838" s="1">
        <v>2092</v>
      </c>
      <c r="BH838" s="1">
        <v>2114</v>
      </c>
      <c r="BI838" s="1">
        <v>2227</v>
      </c>
      <c r="BJ838" s="1">
        <v>2228</v>
      </c>
      <c r="BK838" s="1">
        <v>2251</v>
      </c>
      <c r="BL838" s="1">
        <v>2256</v>
      </c>
      <c r="BM838" s="1">
        <v>2481</v>
      </c>
      <c r="BN838" s="1">
        <v>2482</v>
      </c>
      <c r="BO838" s="1">
        <v>2498</v>
      </c>
      <c r="BP838" s="1">
        <v>2585</v>
      </c>
      <c r="BQ838" s="1">
        <v>2627</v>
      </c>
      <c r="BR838" s="1">
        <v>2720</v>
      </c>
      <c r="BS838" s="1">
        <v>2764</v>
      </c>
      <c r="BT838" s="1">
        <v>2768</v>
      </c>
      <c r="BU838" s="1">
        <v>19</v>
      </c>
      <c r="BV838" s="1" t="b">
        <v>0</v>
      </c>
    </row>
    <row r="839" spans="1:74" x14ac:dyDescent="0.2">
      <c r="A839" s="1">
        <f>IF(ISERROR(SEARCH(Lookup!B$3,All!G839)),A838,A838+1)</f>
        <v>838</v>
      </c>
      <c r="B839" s="1" t="s">
        <v>3311</v>
      </c>
      <c r="C839" s="1" t="s">
        <v>3886</v>
      </c>
      <c r="D839" s="1" t="s">
        <v>4362</v>
      </c>
      <c r="E839" s="1" t="s">
        <v>64</v>
      </c>
      <c r="F839" s="1" t="s">
        <v>813</v>
      </c>
      <c r="G839" s="1" t="s">
        <v>1250</v>
      </c>
      <c r="H839" s="1">
        <v>0</v>
      </c>
      <c r="I839" s="1">
        <v>0</v>
      </c>
      <c r="J839" s="1">
        <v>0</v>
      </c>
      <c r="K839" s="1">
        <v>1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10749</v>
      </c>
      <c r="U839" s="1">
        <v>605</v>
      </c>
      <c r="V839" s="3">
        <v>0.85619999999999996</v>
      </c>
      <c r="W839" s="3">
        <v>0.46776859999999998</v>
      </c>
      <c r="X839" s="3">
        <v>0.14699999999999999</v>
      </c>
      <c r="Y839" s="3">
        <v>0.16500000000000001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1</v>
      </c>
      <c r="AG839" s="1">
        <v>1</v>
      </c>
      <c r="AH839" s="1">
        <v>1</v>
      </c>
      <c r="AI839" s="1">
        <v>0</v>
      </c>
      <c r="AJ839" s="1">
        <v>0</v>
      </c>
      <c r="AK839" s="1">
        <v>0</v>
      </c>
      <c r="AL839" s="1">
        <v>0</v>
      </c>
      <c r="AM839" s="1">
        <v>22</v>
      </c>
      <c r="AN839" s="3">
        <v>54.168201543000002</v>
      </c>
      <c r="AO839" s="3">
        <v>-32.168201543000002</v>
      </c>
      <c r="AP839" s="1" t="s">
        <v>6926</v>
      </c>
      <c r="AQ839" s="1">
        <v>75</v>
      </c>
      <c r="AR839" s="1">
        <v>180</v>
      </c>
      <c r="AS839" s="1">
        <v>182</v>
      </c>
      <c r="AT839" s="1">
        <v>816</v>
      </c>
      <c r="AU839" s="1">
        <v>845</v>
      </c>
      <c r="AV839" s="1">
        <v>922</v>
      </c>
      <c r="AW839" s="1">
        <v>942</v>
      </c>
      <c r="AX839" s="1">
        <v>1056</v>
      </c>
      <c r="AY839" s="1">
        <v>1199</v>
      </c>
      <c r="AZ839" s="1">
        <v>1201</v>
      </c>
      <c r="BA839" s="1">
        <v>1245</v>
      </c>
      <c r="BB839" s="1">
        <v>1292</v>
      </c>
      <c r="BC839" s="1">
        <v>1458</v>
      </c>
      <c r="BD839" s="1">
        <v>1538</v>
      </c>
      <c r="BE839" s="1">
        <v>1630</v>
      </c>
      <c r="BF839" s="1">
        <v>1671</v>
      </c>
      <c r="BG839" s="1">
        <v>1729</v>
      </c>
      <c r="BH839" s="1">
        <v>1758</v>
      </c>
      <c r="BI839" s="1">
        <v>1775</v>
      </c>
      <c r="BJ839" s="1">
        <v>1815</v>
      </c>
      <c r="BK839" s="1">
        <v>1947</v>
      </c>
      <c r="BL839" s="1">
        <v>1948</v>
      </c>
      <c r="BM839" s="1">
        <v>2071</v>
      </c>
      <c r="BN839" s="1">
        <v>2131</v>
      </c>
      <c r="BO839" s="1">
        <v>2132</v>
      </c>
      <c r="BP839" s="1">
        <v>2160</v>
      </c>
      <c r="BQ839" s="1">
        <v>2494</v>
      </c>
      <c r="BR839" s="1">
        <v>2518</v>
      </c>
      <c r="BS839" s="1">
        <v>2519</v>
      </c>
      <c r="BT839" s="1">
        <v>2817</v>
      </c>
      <c r="BU839" s="1">
        <v>28</v>
      </c>
      <c r="BV839" s="1" t="b">
        <v>0</v>
      </c>
    </row>
    <row r="840" spans="1:74" x14ac:dyDescent="0.2">
      <c r="A840" s="1">
        <f>IF(ISERROR(SEARCH(Lookup!B$3,All!G840)),A839,A839+1)</f>
        <v>839</v>
      </c>
      <c r="B840" s="1" t="s">
        <v>3311</v>
      </c>
      <c r="C840" s="1" t="s">
        <v>3371</v>
      </c>
      <c r="D840" s="1" t="s">
        <v>4363</v>
      </c>
      <c r="E840" s="1" t="s">
        <v>64</v>
      </c>
      <c r="F840" s="1" t="s">
        <v>372</v>
      </c>
      <c r="G840" s="1" t="s">
        <v>1251</v>
      </c>
      <c r="H840" s="1">
        <v>0</v>
      </c>
      <c r="I840" s="1">
        <v>0</v>
      </c>
      <c r="J840" s="1">
        <v>0</v>
      </c>
      <c r="K840" s="1">
        <v>1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7418</v>
      </c>
      <c r="U840" s="1">
        <v>373</v>
      </c>
      <c r="V840" s="3">
        <v>0.93300000000000005</v>
      </c>
      <c r="W840" s="3">
        <v>0.18230560000000001</v>
      </c>
      <c r="X840" s="3">
        <v>9.1999999999999998E-2</v>
      </c>
      <c r="Y840" s="3">
        <v>1.4999999999999999E-2</v>
      </c>
      <c r="Z840" s="1">
        <v>1</v>
      </c>
      <c r="AA840" s="1">
        <v>1</v>
      </c>
      <c r="AB840" s="1">
        <v>1</v>
      </c>
      <c r="AC840" s="1">
        <v>1</v>
      </c>
      <c r="AD840" s="1">
        <v>1</v>
      </c>
      <c r="AE840" s="1">
        <v>1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66</v>
      </c>
      <c r="AN840" s="3">
        <v>78.229965727999996</v>
      </c>
      <c r="AO840" s="3">
        <v>-12.229965727999996</v>
      </c>
      <c r="AP840" s="1" t="s">
        <v>6925</v>
      </c>
      <c r="AQ840" s="1">
        <v>35</v>
      </c>
      <c r="AR840" s="1">
        <v>41</v>
      </c>
      <c r="AS840" s="1">
        <v>95</v>
      </c>
      <c r="AT840" s="1">
        <v>118</v>
      </c>
      <c r="AU840" s="1">
        <v>123</v>
      </c>
      <c r="AV840" s="1">
        <v>281</v>
      </c>
      <c r="AW840" s="1">
        <v>318</v>
      </c>
      <c r="AX840" s="1">
        <v>394</v>
      </c>
      <c r="AY840" s="1">
        <v>767</v>
      </c>
      <c r="AZ840" s="1">
        <v>809</v>
      </c>
      <c r="BA840" s="1">
        <v>903</v>
      </c>
      <c r="BB840" s="1">
        <v>965</v>
      </c>
      <c r="BC840" s="1">
        <v>1131</v>
      </c>
      <c r="BD840" s="1">
        <v>1254</v>
      </c>
      <c r="BE840" s="1">
        <v>1462</v>
      </c>
      <c r="BF840" s="1">
        <v>1524</v>
      </c>
      <c r="BG840" s="1">
        <v>1777</v>
      </c>
      <c r="BH840" s="1">
        <v>1848</v>
      </c>
      <c r="BI840" s="1">
        <v>1961</v>
      </c>
      <c r="BJ840" s="1">
        <v>2152</v>
      </c>
      <c r="BK840" s="1">
        <v>2192</v>
      </c>
      <c r="BL840" s="1">
        <v>2213</v>
      </c>
      <c r="BM840" s="1">
        <v>2229</v>
      </c>
      <c r="BN840" s="1">
        <v>2241</v>
      </c>
      <c r="BO840" s="1">
        <v>2281</v>
      </c>
      <c r="BP840" s="1">
        <v>2299</v>
      </c>
      <c r="BQ840" s="1">
        <v>2368</v>
      </c>
      <c r="BR840" s="1">
        <v>2442</v>
      </c>
      <c r="BS840" s="1">
        <v>2579</v>
      </c>
      <c r="BT840" s="1">
        <v>2698</v>
      </c>
      <c r="BU840" s="1">
        <v>25</v>
      </c>
      <c r="BV840" s="1" t="b">
        <v>0</v>
      </c>
    </row>
    <row r="841" spans="1:74" x14ac:dyDescent="0.2">
      <c r="A841" s="1">
        <f>IF(ISERROR(SEARCH(Lookup!B$3,All!G841)),A840,A840+1)</f>
        <v>840</v>
      </c>
      <c r="B841" s="1" t="s">
        <v>3305</v>
      </c>
      <c r="C841" s="1" t="s">
        <v>3629</v>
      </c>
      <c r="D841" s="1" t="s">
        <v>4364</v>
      </c>
      <c r="E841" s="1" t="s">
        <v>47</v>
      </c>
      <c r="F841" s="1" t="s">
        <v>67</v>
      </c>
      <c r="G841" s="1" t="s">
        <v>1252</v>
      </c>
      <c r="H841" s="1">
        <v>0</v>
      </c>
      <c r="I841" s="1">
        <v>0</v>
      </c>
      <c r="J841" s="1">
        <v>0</v>
      </c>
      <c r="K841" s="1">
        <v>1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8277</v>
      </c>
      <c r="U841" s="1">
        <v>645</v>
      </c>
      <c r="V841" s="3">
        <v>0.79069999999999996</v>
      </c>
      <c r="W841" s="3">
        <v>0.2713178</v>
      </c>
      <c r="X841" s="3">
        <v>0.114</v>
      </c>
      <c r="Y841" s="3">
        <v>6.0000000000000001E-3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1</v>
      </c>
      <c r="AF841" s="1">
        <v>1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73</v>
      </c>
      <c r="AN841" s="3">
        <v>68.495069189000006</v>
      </c>
      <c r="AO841" s="3">
        <v>4.5049308109999942</v>
      </c>
      <c r="AP841" s="1" t="s">
        <v>6925</v>
      </c>
      <c r="AQ841" s="1">
        <v>43</v>
      </c>
      <c r="AR841" s="1">
        <v>302</v>
      </c>
      <c r="AS841" s="1">
        <v>316</v>
      </c>
      <c r="AT841" s="1">
        <v>352</v>
      </c>
      <c r="AU841" s="1">
        <v>886</v>
      </c>
      <c r="AV841" s="1">
        <v>896</v>
      </c>
      <c r="AW841" s="1">
        <v>924</v>
      </c>
      <c r="AX841" s="1">
        <v>1315</v>
      </c>
      <c r="AY841" s="1">
        <v>1401</v>
      </c>
      <c r="AZ841" s="1">
        <v>1439</v>
      </c>
      <c r="BA841" s="1">
        <v>1678</v>
      </c>
      <c r="BB841" s="1">
        <v>1744</v>
      </c>
      <c r="BC841" s="1">
        <v>1772</v>
      </c>
      <c r="BD841" s="1">
        <v>1782</v>
      </c>
      <c r="BE841" s="1">
        <v>1783</v>
      </c>
      <c r="BF841" s="1">
        <v>1843</v>
      </c>
      <c r="BG841" s="1">
        <v>1865</v>
      </c>
      <c r="BH841" s="1">
        <v>1995</v>
      </c>
      <c r="BI841" s="1">
        <v>2173</v>
      </c>
      <c r="BJ841" s="1">
        <v>2178</v>
      </c>
      <c r="BK841" s="1">
        <v>2219</v>
      </c>
      <c r="BL841" s="1">
        <v>2366</v>
      </c>
      <c r="BM841" s="1">
        <v>2496</v>
      </c>
      <c r="BN841" s="1">
        <v>2503</v>
      </c>
      <c r="BO841" s="1">
        <v>2519</v>
      </c>
      <c r="BP841" s="1">
        <v>2526</v>
      </c>
      <c r="BQ841" s="1">
        <v>2561</v>
      </c>
      <c r="BR841" s="1">
        <v>2595</v>
      </c>
      <c r="BS841" s="1">
        <v>2603</v>
      </c>
      <c r="BT841" s="1">
        <v>2617</v>
      </c>
      <c r="BU841" s="1">
        <v>16</v>
      </c>
      <c r="BV841" s="1" t="b">
        <v>0</v>
      </c>
    </row>
    <row r="842" spans="1:74" x14ac:dyDescent="0.2">
      <c r="A842" s="1">
        <f>IF(ISERROR(SEARCH(Lookup!B$3,All!G842)),A841,A841+1)</f>
        <v>841</v>
      </c>
      <c r="B842" s="1" t="s">
        <v>3459</v>
      </c>
      <c r="C842" s="1" t="s">
        <v>4365</v>
      </c>
      <c r="D842" s="1" t="s">
        <v>4366</v>
      </c>
      <c r="E842" s="1" t="s">
        <v>440</v>
      </c>
      <c r="F842" s="1" t="s">
        <v>1253</v>
      </c>
      <c r="G842" s="1" t="s">
        <v>1254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1</v>
      </c>
      <c r="S842" s="1">
        <v>0</v>
      </c>
      <c r="T842" s="1">
        <v>7316</v>
      </c>
      <c r="U842" s="1">
        <v>364</v>
      </c>
      <c r="V842" s="3">
        <v>0.95879999999999999</v>
      </c>
      <c r="W842" s="3">
        <v>0.40659339999999999</v>
      </c>
      <c r="X842" s="3">
        <v>4.9000000000000002E-2</v>
      </c>
      <c r="Y842" s="3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1</v>
      </c>
      <c r="AJ842" s="1">
        <v>1</v>
      </c>
      <c r="AK842" s="1">
        <v>1</v>
      </c>
      <c r="AL842" s="1">
        <v>1</v>
      </c>
      <c r="AM842" s="1">
        <v>65</v>
      </c>
      <c r="AN842" s="3">
        <v>61.789154266999994</v>
      </c>
      <c r="AO842" s="3">
        <v>3.2108457330000064</v>
      </c>
      <c r="AP842" s="1" t="s">
        <v>6925</v>
      </c>
      <c r="AQ842" s="1">
        <v>19</v>
      </c>
      <c r="AR842" s="1">
        <v>58</v>
      </c>
      <c r="AS842" s="1">
        <v>161</v>
      </c>
      <c r="AT842" s="1">
        <v>279</v>
      </c>
      <c r="AU842" s="1">
        <v>294</v>
      </c>
      <c r="AV842" s="1">
        <v>450</v>
      </c>
      <c r="AW842" s="1">
        <v>529</v>
      </c>
      <c r="AX842" s="1">
        <v>684</v>
      </c>
      <c r="AY842" s="1">
        <v>756</v>
      </c>
      <c r="AZ842" s="1">
        <v>765</v>
      </c>
      <c r="BA842" s="1">
        <v>879</v>
      </c>
      <c r="BB842" s="1">
        <v>890</v>
      </c>
      <c r="BC842" s="1">
        <v>917</v>
      </c>
      <c r="BD842" s="1">
        <v>941</v>
      </c>
      <c r="BE842" s="1">
        <v>1060</v>
      </c>
      <c r="BF842" s="1">
        <v>1066</v>
      </c>
      <c r="BG842" s="1">
        <v>1296</v>
      </c>
      <c r="BH842" s="1">
        <v>1336</v>
      </c>
      <c r="BI842" s="1">
        <v>1349</v>
      </c>
      <c r="BJ842" s="1">
        <v>1426</v>
      </c>
      <c r="BK842" s="1">
        <v>1450</v>
      </c>
      <c r="BL842" s="1">
        <v>1501</v>
      </c>
      <c r="BM842" s="1">
        <v>1510</v>
      </c>
      <c r="BN842" s="1">
        <v>1520</v>
      </c>
      <c r="BO842" s="1">
        <v>1602</v>
      </c>
      <c r="BP842" s="1">
        <v>1746</v>
      </c>
      <c r="BQ842" s="1">
        <v>1847</v>
      </c>
      <c r="BR842" s="1">
        <v>1869</v>
      </c>
      <c r="BS842" s="1">
        <v>1930</v>
      </c>
      <c r="BT842" s="1">
        <v>2063</v>
      </c>
      <c r="BU842" s="1">
        <v>15</v>
      </c>
      <c r="BV842" s="1" t="b">
        <v>0</v>
      </c>
    </row>
    <row r="843" spans="1:74" x14ac:dyDescent="0.2">
      <c r="A843" s="1">
        <f>IF(ISERROR(SEARCH(Lookup!B$3,All!G843)),A842,A842+1)</f>
        <v>842</v>
      </c>
      <c r="B843" s="1" t="s">
        <v>3305</v>
      </c>
      <c r="C843" s="1" t="s">
        <v>3389</v>
      </c>
      <c r="D843" s="1" t="s">
        <v>4367</v>
      </c>
      <c r="E843" s="1" t="s">
        <v>47</v>
      </c>
      <c r="F843" s="1" t="s">
        <v>386</v>
      </c>
      <c r="G843" s="1" t="s">
        <v>1255</v>
      </c>
      <c r="H843" s="1">
        <v>0</v>
      </c>
      <c r="I843" s="1">
        <v>0</v>
      </c>
      <c r="J843" s="1">
        <v>1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8802</v>
      </c>
      <c r="U843" s="1">
        <v>361</v>
      </c>
      <c r="V843" s="3">
        <v>0.91410000000000002</v>
      </c>
      <c r="W843" s="3">
        <v>0.25414369999999997</v>
      </c>
      <c r="X843" s="3">
        <v>7.0000000000000007E-2</v>
      </c>
      <c r="Y843" s="3">
        <v>0.128</v>
      </c>
      <c r="Z843" s="1">
        <v>1</v>
      </c>
      <c r="AA843" s="1">
        <v>1</v>
      </c>
      <c r="AB843" s="1">
        <v>1</v>
      </c>
      <c r="AC843" s="1">
        <v>1</v>
      </c>
      <c r="AD843" s="1">
        <v>1</v>
      </c>
      <c r="AE843" s="1">
        <v>1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89</v>
      </c>
      <c r="AN843" s="3">
        <v>74.276659368500006</v>
      </c>
      <c r="AO843" s="3">
        <v>14.723340631499994</v>
      </c>
      <c r="AP843" s="1" t="s">
        <v>6925</v>
      </c>
      <c r="AQ843" s="1">
        <v>46</v>
      </c>
      <c r="AR843" s="1">
        <v>153</v>
      </c>
      <c r="AS843" s="1">
        <v>282</v>
      </c>
      <c r="AT843" s="1">
        <v>432</v>
      </c>
      <c r="AU843" s="1">
        <v>638</v>
      </c>
      <c r="AV843" s="1">
        <v>718</v>
      </c>
      <c r="AW843" s="1">
        <v>832</v>
      </c>
      <c r="AX843" s="1">
        <v>940</v>
      </c>
      <c r="AY843" s="1">
        <v>1035</v>
      </c>
      <c r="AZ843" s="1">
        <v>1098</v>
      </c>
      <c r="BA843" s="1">
        <v>1408</v>
      </c>
      <c r="BB843" s="1">
        <v>1505</v>
      </c>
      <c r="BC843" s="1">
        <v>1545</v>
      </c>
      <c r="BD843" s="1">
        <v>1590</v>
      </c>
      <c r="BE843" s="1">
        <v>1604</v>
      </c>
      <c r="BF843" s="1">
        <v>1632</v>
      </c>
      <c r="BG843" s="1">
        <v>1689</v>
      </c>
      <c r="BH843" s="1">
        <v>1725</v>
      </c>
      <c r="BI843" s="1">
        <v>1728</v>
      </c>
      <c r="BJ843" s="1">
        <v>1838</v>
      </c>
      <c r="BK843" s="1">
        <v>1906</v>
      </c>
      <c r="BL843" s="1">
        <v>2073</v>
      </c>
      <c r="BM843" s="1">
        <v>2156</v>
      </c>
      <c r="BN843" s="1">
        <v>2157</v>
      </c>
      <c r="BO843" s="1">
        <v>2259</v>
      </c>
      <c r="BP843" s="1">
        <v>2261</v>
      </c>
      <c r="BQ843" s="1">
        <v>2332</v>
      </c>
      <c r="BR843" s="1">
        <v>2382</v>
      </c>
      <c r="BS843" s="1">
        <v>2550</v>
      </c>
      <c r="BT843" s="1">
        <v>2810</v>
      </c>
      <c r="BU843" s="1">
        <v>13</v>
      </c>
      <c r="BV843" s="1" t="b">
        <v>0</v>
      </c>
    </row>
    <row r="844" spans="1:74" x14ac:dyDescent="0.2">
      <c r="A844" s="1">
        <f>IF(ISERROR(SEARCH(Lookup!B$3,All!G844)),A843,A843+1)</f>
        <v>843</v>
      </c>
      <c r="B844" s="1" t="s">
        <v>3724</v>
      </c>
      <c r="C844" s="1" t="s">
        <v>3725</v>
      </c>
      <c r="D844" s="1" t="s">
        <v>4368</v>
      </c>
      <c r="E844" s="1" t="s">
        <v>671</v>
      </c>
      <c r="F844" s="1" t="s">
        <v>672</v>
      </c>
      <c r="G844" s="1" t="s">
        <v>1256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1</v>
      </c>
      <c r="P844" s="1">
        <v>0</v>
      </c>
      <c r="Q844" s="1">
        <v>0</v>
      </c>
      <c r="R844" s="1">
        <v>0</v>
      </c>
      <c r="S844" s="1">
        <v>0</v>
      </c>
      <c r="T844" s="1">
        <v>7316</v>
      </c>
      <c r="U844" s="1">
        <v>559</v>
      </c>
      <c r="V844" s="3">
        <v>0.91769999999999996</v>
      </c>
      <c r="W844" s="3">
        <v>0.46511629999999998</v>
      </c>
      <c r="X844" s="3">
        <v>0.19600000000000001</v>
      </c>
      <c r="Y844" s="3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1</v>
      </c>
      <c r="AE844" s="1">
        <v>1</v>
      </c>
      <c r="AF844" s="1">
        <v>1</v>
      </c>
      <c r="AG844" s="1">
        <v>1</v>
      </c>
      <c r="AH844" s="1">
        <v>1</v>
      </c>
      <c r="AI844" s="1">
        <v>1</v>
      </c>
      <c r="AJ844" s="1">
        <v>0</v>
      </c>
      <c r="AK844" s="1">
        <v>0</v>
      </c>
      <c r="AL844" s="1">
        <v>0</v>
      </c>
      <c r="AM844" s="1">
        <v>36</v>
      </c>
      <c r="AN844" s="3">
        <v>51.539085931499997</v>
      </c>
      <c r="AO844" s="3">
        <v>-15.539085931499997</v>
      </c>
      <c r="AP844" s="1" t="s">
        <v>6925</v>
      </c>
      <c r="AQ844" s="1">
        <v>13</v>
      </c>
      <c r="AR844" s="1">
        <v>25</v>
      </c>
      <c r="AS844" s="1">
        <v>138</v>
      </c>
      <c r="AT844" s="1">
        <v>175</v>
      </c>
      <c r="AU844" s="1">
        <v>227</v>
      </c>
      <c r="AV844" s="1">
        <v>382</v>
      </c>
      <c r="AW844" s="1">
        <v>525</v>
      </c>
      <c r="AX844" s="1">
        <v>615</v>
      </c>
      <c r="AY844" s="1">
        <v>617</v>
      </c>
      <c r="AZ844" s="1">
        <v>704</v>
      </c>
      <c r="BA844" s="1">
        <v>795</v>
      </c>
      <c r="BB844" s="1">
        <v>811</v>
      </c>
      <c r="BC844" s="1">
        <v>1036</v>
      </c>
      <c r="BD844" s="1">
        <v>1079</v>
      </c>
      <c r="BE844" s="1">
        <v>1123</v>
      </c>
      <c r="BF844" s="1">
        <v>1298</v>
      </c>
      <c r="BG844" s="1">
        <v>1675</v>
      </c>
      <c r="BH844" s="1">
        <v>1684</v>
      </c>
      <c r="BI844" s="1">
        <v>1879</v>
      </c>
      <c r="BJ844" s="1">
        <v>1985</v>
      </c>
      <c r="BK844" s="1">
        <v>1999</v>
      </c>
      <c r="BL844" s="1">
        <v>2036</v>
      </c>
      <c r="BM844" s="1">
        <v>2169</v>
      </c>
      <c r="BN844" s="1">
        <v>2181</v>
      </c>
      <c r="BO844" s="1">
        <v>2304</v>
      </c>
      <c r="BP844" s="1">
        <v>2379</v>
      </c>
      <c r="BQ844" s="1">
        <v>2424</v>
      </c>
      <c r="BR844" s="1">
        <v>2512</v>
      </c>
      <c r="BS844" s="1">
        <v>2697</v>
      </c>
      <c r="BT844" s="1">
        <v>2750</v>
      </c>
      <c r="BU844" s="1">
        <v>20</v>
      </c>
      <c r="BV844" s="1" t="b">
        <v>0</v>
      </c>
    </row>
    <row r="845" spans="1:74" x14ac:dyDescent="0.2">
      <c r="A845" s="1">
        <f>IF(ISERROR(SEARCH(Lookup!B$3,All!G845)),A844,A844+1)</f>
        <v>844</v>
      </c>
      <c r="B845" s="1" t="s">
        <v>3560</v>
      </c>
      <c r="C845" s="1" t="s">
        <v>3561</v>
      </c>
      <c r="D845" s="1" t="s">
        <v>4369</v>
      </c>
      <c r="E845" s="1" t="s">
        <v>527</v>
      </c>
      <c r="F845" s="1" t="s">
        <v>528</v>
      </c>
      <c r="G845" s="1" t="s">
        <v>513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1</v>
      </c>
      <c r="Q845" s="1">
        <v>0</v>
      </c>
      <c r="R845" s="1">
        <v>0</v>
      </c>
      <c r="S845" s="1">
        <v>0</v>
      </c>
      <c r="T845" s="1">
        <v>7316</v>
      </c>
      <c r="U845" s="1">
        <v>168</v>
      </c>
      <c r="V845" s="3">
        <v>0.95240000000000002</v>
      </c>
      <c r="W845" s="3">
        <v>0.4583333</v>
      </c>
      <c r="X845" s="3">
        <v>0.14399999999999999</v>
      </c>
      <c r="Y845" s="3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1</v>
      </c>
      <c r="AH845" s="1">
        <v>1</v>
      </c>
      <c r="AI845" s="1">
        <v>0</v>
      </c>
      <c r="AJ845" s="1">
        <v>0</v>
      </c>
      <c r="AK845" s="1">
        <v>0</v>
      </c>
      <c r="AL845" s="1">
        <v>0</v>
      </c>
      <c r="AM845" s="1">
        <v>26</v>
      </c>
      <c r="AN845" s="3">
        <v>54.286991016500011</v>
      </c>
      <c r="AO845" s="3">
        <v>-28.286991016500011</v>
      </c>
      <c r="AP845" s="1" t="s">
        <v>6926</v>
      </c>
      <c r="AQ845" s="1">
        <v>72</v>
      </c>
      <c r="AR845" s="1">
        <v>208</v>
      </c>
      <c r="AS845" s="1">
        <v>276</v>
      </c>
      <c r="AT845" s="1">
        <v>286</v>
      </c>
      <c r="AU845" s="1">
        <v>512</v>
      </c>
      <c r="AV845" s="1">
        <v>560</v>
      </c>
      <c r="AW845" s="1">
        <v>612</v>
      </c>
      <c r="AX845" s="1">
        <v>817</v>
      </c>
      <c r="AY845" s="1">
        <v>849</v>
      </c>
      <c r="AZ845" s="1">
        <v>863</v>
      </c>
      <c r="BA845" s="1">
        <v>878</v>
      </c>
      <c r="BB845" s="1">
        <v>980</v>
      </c>
      <c r="BC845" s="1">
        <v>1158</v>
      </c>
      <c r="BD845" s="1">
        <v>1200</v>
      </c>
      <c r="BE845" s="1">
        <v>1287</v>
      </c>
      <c r="BF845" s="1">
        <v>1357</v>
      </c>
      <c r="BG845" s="1">
        <v>1397</v>
      </c>
      <c r="BH845" s="1">
        <v>1808</v>
      </c>
      <c r="BI845" s="1">
        <v>1892</v>
      </c>
      <c r="BJ845" s="1">
        <v>1893</v>
      </c>
      <c r="BK845" s="1">
        <v>1987</v>
      </c>
      <c r="BL845" s="1">
        <v>2118</v>
      </c>
      <c r="BM845" s="1">
        <v>2148</v>
      </c>
      <c r="BN845" s="1">
        <v>2165</v>
      </c>
      <c r="BO845" s="1">
        <v>2189</v>
      </c>
      <c r="BP845" s="1">
        <v>2239</v>
      </c>
      <c r="BQ845" s="1">
        <v>2602</v>
      </c>
      <c r="BR845" s="1">
        <v>2732</v>
      </c>
      <c r="BS845" s="1">
        <v>2806</v>
      </c>
      <c r="BT845" s="1">
        <v>2807</v>
      </c>
      <c r="BU845" s="1">
        <v>28</v>
      </c>
      <c r="BV845" s="1" t="b">
        <v>0</v>
      </c>
    </row>
    <row r="846" spans="1:74" x14ac:dyDescent="0.2">
      <c r="A846" s="1">
        <f>IF(ISERROR(SEARCH(Lookup!B$3,All!G846)),A845,A845+1)</f>
        <v>845</v>
      </c>
      <c r="B846" s="1" t="s">
        <v>3305</v>
      </c>
      <c r="C846" s="1" t="s">
        <v>4370</v>
      </c>
      <c r="D846" s="1" t="s">
        <v>4371</v>
      </c>
      <c r="E846" s="1" t="s">
        <v>47</v>
      </c>
      <c r="F846" s="1" t="s">
        <v>1257</v>
      </c>
      <c r="G846" s="1" t="s">
        <v>1258</v>
      </c>
      <c r="H846" s="1">
        <v>0</v>
      </c>
      <c r="I846" s="1">
        <v>0</v>
      </c>
      <c r="J846" s="1">
        <v>0</v>
      </c>
      <c r="K846" s="1">
        <v>1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8995</v>
      </c>
      <c r="U846" s="1">
        <v>658</v>
      </c>
      <c r="V846" s="3">
        <v>0.54710000000000003</v>
      </c>
      <c r="W846" s="3">
        <v>0.73708209999999996</v>
      </c>
      <c r="X846" s="3">
        <v>0.09</v>
      </c>
      <c r="Y846" s="3">
        <v>0.128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1</v>
      </c>
      <c r="AG846" s="1">
        <v>1</v>
      </c>
      <c r="AH846" s="1">
        <v>1</v>
      </c>
      <c r="AI846" s="1">
        <v>0</v>
      </c>
      <c r="AJ846" s="1">
        <v>0</v>
      </c>
      <c r="AK846" s="1">
        <v>0</v>
      </c>
      <c r="AL846" s="1">
        <v>0</v>
      </c>
      <c r="AM846" s="1">
        <v>33</v>
      </c>
      <c r="AN846" s="3">
        <v>30.302957860500005</v>
      </c>
      <c r="AO846" s="3">
        <v>2.6970421394999953</v>
      </c>
      <c r="AP846" s="1" t="s">
        <v>6925</v>
      </c>
      <c r="AQ846" s="1">
        <v>15</v>
      </c>
      <c r="AR846" s="1">
        <v>120</v>
      </c>
      <c r="AS846" s="1">
        <v>581</v>
      </c>
      <c r="AT846" s="1">
        <v>829</v>
      </c>
      <c r="AU846" s="1">
        <v>836</v>
      </c>
      <c r="AV846" s="1">
        <v>855</v>
      </c>
      <c r="AW846" s="1">
        <v>858</v>
      </c>
      <c r="AX846" s="1">
        <v>867</v>
      </c>
      <c r="AY846" s="1">
        <v>920</v>
      </c>
      <c r="AZ846" s="1">
        <v>1056</v>
      </c>
      <c r="BA846" s="1">
        <v>1097</v>
      </c>
      <c r="BB846" s="1">
        <v>1207</v>
      </c>
      <c r="BC846" s="1">
        <v>1377</v>
      </c>
      <c r="BD846" s="1">
        <v>1411</v>
      </c>
      <c r="BE846" s="1">
        <v>1475</v>
      </c>
      <c r="BF846" s="1">
        <v>1517</v>
      </c>
      <c r="BG846" s="1">
        <v>1630</v>
      </c>
      <c r="BH846" s="1">
        <v>1709</v>
      </c>
      <c r="BI846" s="1">
        <v>1729</v>
      </c>
      <c r="BJ846" s="1">
        <v>1896</v>
      </c>
      <c r="BK846" s="1">
        <v>1947</v>
      </c>
      <c r="BL846" s="1">
        <v>1948</v>
      </c>
      <c r="BM846" s="1">
        <v>2017</v>
      </c>
      <c r="BN846" s="1">
        <v>2048</v>
      </c>
      <c r="BO846" s="1">
        <v>2071</v>
      </c>
      <c r="BP846" s="1">
        <v>2131</v>
      </c>
      <c r="BQ846" s="1">
        <v>2230</v>
      </c>
      <c r="BR846" s="1">
        <v>2337</v>
      </c>
      <c r="BS846" s="1">
        <v>2675</v>
      </c>
      <c r="BT846" s="1">
        <v>2743</v>
      </c>
      <c r="BU846" s="1">
        <v>10</v>
      </c>
      <c r="BV846" s="1" t="b">
        <v>0</v>
      </c>
    </row>
    <row r="847" spans="1:74" x14ac:dyDescent="0.2">
      <c r="A847" s="1">
        <f>IF(ISERROR(SEARCH(Lookup!B$3,All!G847)),A846,A846+1)</f>
        <v>846</v>
      </c>
      <c r="B847" s="1" t="s">
        <v>3549</v>
      </c>
      <c r="C847" s="1" t="s">
        <v>3550</v>
      </c>
      <c r="D847" s="1" t="s">
        <v>4372</v>
      </c>
      <c r="E847" s="1" t="s">
        <v>518</v>
      </c>
      <c r="F847" s="1" t="s">
        <v>519</v>
      </c>
      <c r="G847" s="1" t="s">
        <v>1259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1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7316</v>
      </c>
      <c r="U847" s="1">
        <v>280</v>
      </c>
      <c r="V847" s="3">
        <v>0.7</v>
      </c>
      <c r="W847" s="3">
        <v>0.68728520000000004</v>
      </c>
      <c r="X847" s="3">
        <v>0.14299999999999999</v>
      </c>
      <c r="Y847" s="3">
        <v>3.2000000000000001E-2</v>
      </c>
      <c r="Z847" s="1">
        <v>1</v>
      </c>
      <c r="AA847" s="1">
        <v>1</v>
      </c>
      <c r="AB847" s="1">
        <v>1</v>
      </c>
      <c r="AC847" s="1">
        <v>1</v>
      </c>
      <c r="AD847" s="1">
        <v>1</v>
      </c>
      <c r="AE847" s="1">
        <v>1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60</v>
      </c>
      <c r="AN847" s="3">
        <v>33.225293825999991</v>
      </c>
      <c r="AO847" s="3">
        <v>26.774706174000009</v>
      </c>
      <c r="AP847" s="1" t="s">
        <v>6927</v>
      </c>
      <c r="AQ847" s="1">
        <v>78</v>
      </c>
      <c r="AR847" s="1">
        <v>132</v>
      </c>
      <c r="AS847" s="1">
        <v>144</v>
      </c>
      <c r="AT847" s="1">
        <v>183</v>
      </c>
      <c r="AU847" s="1">
        <v>248</v>
      </c>
      <c r="AV847" s="1">
        <v>254</v>
      </c>
      <c r="AW847" s="1">
        <v>272</v>
      </c>
      <c r="AX847" s="1">
        <v>336</v>
      </c>
      <c r="AY847" s="1">
        <v>406</v>
      </c>
      <c r="AZ847" s="1">
        <v>469</v>
      </c>
      <c r="BA847" s="1">
        <v>501</v>
      </c>
      <c r="BB847" s="1">
        <v>590</v>
      </c>
      <c r="BC847" s="1">
        <v>932</v>
      </c>
      <c r="BD847" s="1">
        <v>981</v>
      </c>
      <c r="BE847" s="1">
        <v>1140</v>
      </c>
      <c r="BF847" s="1">
        <v>1281</v>
      </c>
      <c r="BG847" s="1">
        <v>1283</v>
      </c>
      <c r="BH847" s="1">
        <v>1338</v>
      </c>
      <c r="BI847" s="1">
        <v>1375</v>
      </c>
      <c r="BJ847" s="1">
        <v>1413</v>
      </c>
      <c r="BK847" s="1">
        <v>1523</v>
      </c>
      <c r="BL847" s="1">
        <v>1591</v>
      </c>
      <c r="BM847" s="1">
        <v>1633</v>
      </c>
      <c r="BN847" s="1">
        <v>1641</v>
      </c>
      <c r="BO847" s="1">
        <v>1644</v>
      </c>
      <c r="BP847" s="1">
        <v>1662</v>
      </c>
      <c r="BQ847" s="1">
        <v>1697</v>
      </c>
      <c r="BR847" s="1">
        <v>1841</v>
      </c>
      <c r="BS847" s="1">
        <v>1870</v>
      </c>
      <c r="BT847" s="1">
        <v>2211</v>
      </c>
      <c r="BU847" s="1">
        <v>8</v>
      </c>
      <c r="BV847" s="1" t="b">
        <v>0</v>
      </c>
    </row>
    <row r="848" spans="1:74" x14ac:dyDescent="0.2">
      <c r="A848" s="1">
        <f>IF(ISERROR(SEARCH(Lookup!B$3,All!G848)),A847,A847+1)</f>
        <v>847</v>
      </c>
      <c r="B848" s="1" t="s">
        <v>3439</v>
      </c>
      <c r="C848" s="1" t="s">
        <v>4054</v>
      </c>
      <c r="D848" s="1" t="s">
        <v>4373</v>
      </c>
      <c r="E848" s="1" t="s">
        <v>313</v>
      </c>
      <c r="F848" s="1" t="s">
        <v>963</v>
      </c>
      <c r="G848" s="1" t="s">
        <v>1260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1</v>
      </c>
      <c r="T848" s="1">
        <v>7316</v>
      </c>
      <c r="U848" s="1">
        <v>335</v>
      </c>
      <c r="V848" s="3">
        <v>0.80600000000000005</v>
      </c>
      <c r="W848" s="3">
        <v>0.85373129999999997</v>
      </c>
      <c r="X848" s="3">
        <v>0.21</v>
      </c>
      <c r="Y848" s="3">
        <v>0</v>
      </c>
      <c r="Z848" s="1">
        <v>1</v>
      </c>
      <c r="AA848" s="1">
        <v>1</v>
      </c>
      <c r="AB848" s="1">
        <v>1</v>
      </c>
      <c r="AC848" s="1">
        <v>1</v>
      </c>
      <c r="AD848" s="1">
        <v>1</v>
      </c>
      <c r="AE848" s="1">
        <v>1</v>
      </c>
      <c r="AF848" s="1">
        <v>1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63</v>
      </c>
      <c r="AN848" s="3">
        <v>18.433849006499997</v>
      </c>
      <c r="AO848" s="3">
        <v>44.566150993500003</v>
      </c>
      <c r="AP848" s="1" t="s">
        <v>6929</v>
      </c>
      <c r="AQ848" s="1">
        <v>63</v>
      </c>
      <c r="AR848" s="1">
        <v>98</v>
      </c>
      <c r="AS848" s="1">
        <v>147</v>
      </c>
      <c r="AT848" s="1">
        <v>217</v>
      </c>
      <c r="AU848" s="1">
        <v>261</v>
      </c>
      <c r="AV848" s="1">
        <v>369</v>
      </c>
      <c r="AW848" s="1">
        <v>516</v>
      </c>
      <c r="AX848" s="1">
        <v>521</v>
      </c>
      <c r="AY848" s="1">
        <v>604</v>
      </c>
      <c r="AZ848" s="1">
        <v>881</v>
      </c>
      <c r="BA848" s="1">
        <v>1002</v>
      </c>
      <c r="BB848" s="1">
        <v>1073</v>
      </c>
      <c r="BC848" s="1">
        <v>1086</v>
      </c>
      <c r="BD848" s="1">
        <v>1099</v>
      </c>
      <c r="BE848" s="1">
        <v>1222</v>
      </c>
      <c r="BF848" s="1">
        <v>1410</v>
      </c>
      <c r="BG848" s="1">
        <v>1528</v>
      </c>
      <c r="BH848" s="1">
        <v>1627</v>
      </c>
      <c r="BI848" s="1">
        <v>1667</v>
      </c>
      <c r="BJ848" s="1">
        <v>1821</v>
      </c>
      <c r="BK848" s="1">
        <v>1855</v>
      </c>
      <c r="BL848" s="1">
        <v>1858</v>
      </c>
      <c r="BM848" s="1">
        <v>1901</v>
      </c>
      <c r="BN848" s="1">
        <v>1913</v>
      </c>
      <c r="BO848" s="1">
        <v>1998</v>
      </c>
      <c r="BP848" s="1">
        <v>2031</v>
      </c>
      <c r="BQ848" s="1">
        <v>2058</v>
      </c>
      <c r="BR848" s="1">
        <v>2488</v>
      </c>
      <c r="BS848" s="1">
        <v>2661</v>
      </c>
      <c r="BT848" s="1">
        <v>2701</v>
      </c>
      <c r="BU848" s="1">
        <v>8</v>
      </c>
      <c r="BV848" s="1" t="b">
        <v>1</v>
      </c>
    </row>
    <row r="849" spans="1:74" x14ac:dyDescent="0.2">
      <c r="A849" s="1">
        <f>IF(ISERROR(SEARCH(Lookup!B$3,All!G849)),A848,A848+1)</f>
        <v>848</v>
      </c>
      <c r="B849" s="1" t="s">
        <v>3420</v>
      </c>
      <c r="C849" s="1" t="s">
        <v>3780</v>
      </c>
      <c r="D849" s="1" t="s">
        <v>4374</v>
      </c>
      <c r="E849" s="1" t="s">
        <v>123</v>
      </c>
      <c r="F849" s="1" t="s">
        <v>720</v>
      </c>
      <c r="G849" s="1" t="s">
        <v>1110</v>
      </c>
      <c r="H849" s="1">
        <v>0</v>
      </c>
      <c r="I849" s="1">
        <v>0</v>
      </c>
      <c r="J849" s="1">
        <v>0</v>
      </c>
      <c r="K849" s="1">
        <v>1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7915</v>
      </c>
      <c r="U849" s="1">
        <v>354</v>
      </c>
      <c r="V849" s="3">
        <v>0.78249999999999997</v>
      </c>
      <c r="W849" s="3">
        <v>0.68644070000000001</v>
      </c>
      <c r="X849" s="3">
        <v>0.19600000000000001</v>
      </c>
      <c r="Y849" s="3">
        <v>0.02</v>
      </c>
      <c r="Z849" s="1">
        <v>1</v>
      </c>
      <c r="AA849" s="1">
        <v>1</v>
      </c>
      <c r="AB849" s="1">
        <v>1</v>
      </c>
      <c r="AC849" s="1">
        <v>1</v>
      </c>
      <c r="AD849" s="1">
        <v>1</v>
      </c>
      <c r="AE849" s="1">
        <v>1</v>
      </c>
      <c r="AF849" s="1">
        <v>1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36</v>
      </c>
      <c r="AN849" s="3">
        <v>32.328158353500001</v>
      </c>
      <c r="AO849" s="3">
        <v>3.671841646499999</v>
      </c>
      <c r="AP849" s="1" t="s">
        <v>6925</v>
      </c>
      <c r="AQ849" s="1">
        <v>22</v>
      </c>
      <c r="AR849" s="1">
        <v>23</v>
      </c>
      <c r="AS849" s="1">
        <v>87</v>
      </c>
      <c r="AT849" s="1">
        <v>117</v>
      </c>
      <c r="AU849" s="1">
        <v>194</v>
      </c>
      <c r="AV849" s="1">
        <v>197</v>
      </c>
      <c r="AW849" s="1">
        <v>410</v>
      </c>
      <c r="AX849" s="1">
        <v>443</v>
      </c>
      <c r="AY849" s="1">
        <v>466</v>
      </c>
      <c r="AZ849" s="1">
        <v>502</v>
      </c>
      <c r="BA849" s="1">
        <v>753</v>
      </c>
      <c r="BB849" s="1">
        <v>754</v>
      </c>
      <c r="BC849" s="1">
        <v>773</v>
      </c>
      <c r="BD849" s="1">
        <v>796</v>
      </c>
      <c r="BE849" s="1">
        <v>1302</v>
      </c>
      <c r="BF849" s="1">
        <v>1350</v>
      </c>
      <c r="BG849" s="1">
        <v>1403</v>
      </c>
      <c r="BH849" s="1">
        <v>1491</v>
      </c>
      <c r="BI849" s="1">
        <v>1553</v>
      </c>
      <c r="BJ849" s="1">
        <v>1557</v>
      </c>
      <c r="BK849" s="1">
        <v>1628</v>
      </c>
      <c r="BL849" s="1">
        <v>1648</v>
      </c>
      <c r="BM849" s="1">
        <v>1666</v>
      </c>
      <c r="BN849" s="1">
        <v>1683</v>
      </c>
      <c r="BO849" s="1">
        <v>1864</v>
      </c>
      <c r="BP849" s="1">
        <v>1867</v>
      </c>
      <c r="BQ849" s="1">
        <v>1882</v>
      </c>
      <c r="BR849" s="1">
        <v>1902</v>
      </c>
      <c r="BS849" s="1">
        <v>2094</v>
      </c>
      <c r="BT849" s="1">
        <v>2589</v>
      </c>
      <c r="BU849" s="1">
        <v>7</v>
      </c>
      <c r="BV849" s="1" t="b">
        <v>0</v>
      </c>
    </row>
    <row r="850" spans="1:74" x14ac:dyDescent="0.2">
      <c r="A850" s="1">
        <f>IF(ISERROR(SEARCH(Lookup!B$3,All!G850)),A849,A849+1)</f>
        <v>849</v>
      </c>
      <c r="B850" s="1" t="s">
        <v>3397</v>
      </c>
      <c r="C850" s="1" t="s">
        <v>4375</v>
      </c>
      <c r="D850" s="1" t="s">
        <v>4376</v>
      </c>
      <c r="E850" s="1" t="s">
        <v>263</v>
      </c>
      <c r="F850" s="1" t="s">
        <v>1261</v>
      </c>
      <c r="G850" s="1" t="s">
        <v>1262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1</v>
      </c>
      <c r="Q850" s="1">
        <v>0</v>
      </c>
      <c r="R850" s="1">
        <v>0</v>
      </c>
      <c r="S850" s="1">
        <v>0</v>
      </c>
      <c r="T850" s="1">
        <v>7316</v>
      </c>
      <c r="U850" s="1">
        <v>204</v>
      </c>
      <c r="V850" s="3">
        <v>0.98040000000000005</v>
      </c>
      <c r="W850" s="3">
        <v>0.61274510000000004</v>
      </c>
      <c r="X850" s="3">
        <v>0.13200000000000001</v>
      </c>
      <c r="Y850" s="3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1</v>
      </c>
      <c r="AE850" s="1">
        <v>1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27</v>
      </c>
      <c r="AN850" s="3">
        <v>42.606153175499998</v>
      </c>
      <c r="AO850" s="3">
        <v>-15.606153175499998</v>
      </c>
      <c r="AP850" s="1" t="s">
        <v>6925</v>
      </c>
      <c r="AQ850" s="1">
        <v>49</v>
      </c>
      <c r="AR850" s="1">
        <v>260</v>
      </c>
      <c r="AS850" s="1">
        <v>275</v>
      </c>
      <c r="AT850" s="1">
        <v>493</v>
      </c>
      <c r="AU850" s="1">
        <v>560</v>
      </c>
      <c r="AV850" s="1">
        <v>573</v>
      </c>
      <c r="AW850" s="1">
        <v>647</v>
      </c>
      <c r="AX850" s="1">
        <v>835</v>
      </c>
      <c r="AY850" s="1">
        <v>844</v>
      </c>
      <c r="AZ850" s="1">
        <v>863</v>
      </c>
      <c r="BA850" s="1">
        <v>869</v>
      </c>
      <c r="BB850" s="1">
        <v>960</v>
      </c>
      <c r="BC850" s="1">
        <v>964</v>
      </c>
      <c r="BD850" s="1">
        <v>1068</v>
      </c>
      <c r="BE850" s="1">
        <v>1158</v>
      </c>
      <c r="BF850" s="1">
        <v>1233</v>
      </c>
      <c r="BG850" s="1">
        <v>1357</v>
      </c>
      <c r="BH850" s="1">
        <v>1399</v>
      </c>
      <c r="BI850" s="1">
        <v>1518</v>
      </c>
      <c r="BJ850" s="1">
        <v>1643</v>
      </c>
      <c r="BK850" s="1">
        <v>1846</v>
      </c>
      <c r="BL850" s="1">
        <v>1987</v>
      </c>
      <c r="BM850" s="1">
        <v>2097</v>
      </c>
      <c r="BN850" s="1">
        <v>2165</v>
      </c>
      <c r="BO850" s="1">
        <v>2280</v>
      </c>
      <c r="BP850" s="1">
        <v>2300</v>
      </c>
      <c r="BQ850" s="1">
        <v>2336</v>
      </c>
      <c r="BR850" s="1">
        <v>2602</v>
      </c>
      <c r="BS850" s="1">
        <v>2732</v>
      </c>
      <c r="BT850" s="1">
        <v>2806</v>
      </c>
      <c r="BU850" s="1">
        <v>26</v>
      </c>
      <c r="BV850" s="1" t="b">
        <v>0</v>
      </c>
    </row>
    <row r="851" spans="1:74" x14ac:dyDescent="0.2">
      <c r="A851" s="1">
        <f>IF(ISERROR(SEARCH(Lookup!B$3,All!G851)),A850,A850+1)</f>
        <v>850</v>
      </c>
      <c r="B851" s="1" t="s">
        <v>3397</v>
      </c>
      <c r="C851" s="1" t="s">
        <v>4375</v>
      </c>
      <c r="D851" s="1" t="s">
        <v>4377</v>
      </c>
      <c r="E851" s="1" t="s">
        <v>263</v>
      </c>
      <c r="F851" s="1" t="s">
        <v>1261</v>
      </c>
      <c r="G851" s="1" t="s">
        <v>1263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1</v>
      </c>
      <c r="Q851" s="1">
        <v>0</v>
      </c>
      <c r="R851" s="1">
        <v>0</v>
      </c>
      <c r="S851" s="1">
        <v>0</v>
      </c>
      <c r="T851" s="1">
        <v>7316</v>
      </c>
      <c r="U851" s="1">
        <v>471</v>
      </c>
      <c r="V851" s="3">
        <v>0.97030000000000005</v>
      </c>
      <c r="W851" s="3">
        <v>0.51804669999999997</v>
      </c>
      <c r="X851" s="3">
        <v>0.128</v>
      </c>
      <c r="Y851" s="3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1">
        <v>1</v>
      </c>
      <c r="AJ851" s="1">
        <v>1</v>
      </c>
      <c r="AK851" s="1">
        <v>1</v>
      </c>
      <c r="AL851" s="1">
        <v>1</v>
      </c>
      <c r="AM851" s="1">
        <v>79</v>
      </c>
      <c r="AN851" s="3">
        <v>50.244728383499996</v>
      </c>
      <c r="AO851" s="3">
        <v>28.755271616500004</v>
      </c>
      <c r="AP851" s="1" t="s">
        <v>6927</v>
      </c>
      <c r="AQ851" s="1">
        <v>155</v>
      </c>
      <c r="AR851" s="1">
        <v>184</v>
      </c>
      <c r="AS851" s="1">
        <v>210</v>
      </c>
      <c r="AT851" s="1">
        <v>215</v>
      </c>
      <c r="AU851" s="1">
        <v>271</v>
      </c>
      <c r="AV851" s="1">
        <v>511</v>
      </c>
      <c r="AW851" s="1">
        <v>682</v>
      </c>
      <c r="AX851" s="1">
        <v>759</v>
      </c>
      <c r="AY851" s="1">
        <v>793</v>
      </c>
      <c r="AZ851" s="1">
        <v>794</v>
      </c>
      <c r="BA851" s="1">
        <v>849</v>
      </c>
      <c r="BB851" s="1">
        <v>877</v>
      </c>
      <c r="BC851" s="1">
        <v>928</v>
      </c>
      <c r="BD851" s="1">
        <v>986</v>
      </c>
      <c r="BE851" s="1">
        <v>987</v>
      </c>
      <c r="BF851" s="1">
        <v>1007</v>
      </c>
      <c r="BG851" s="1">
        <v>1008</v>
      </c>
      <c r="BH851" s="1">
        <v>1032</v>
      </c>
      <c r="BI851" s="1">
        <v>1136</v>
      </c>
      <c r="BJ851" s="1">
        <v>1151</v>
      </c>
      <c r="BK851" s="1">
        <v>1196</v>
      </c>
      <c r="BL851" s="1">
        <v>1286</v>
      </c>
      <c r="BM851" s="1">
        <v>1356</v>
      </c>
      <c r="BN851" s="1">
        <v>1397</v>
      </c>
      <c r="BO851" s="1">
        <v>1441</v>
      </c>
      <c r="BP851" s="1">
        <v>1847</v>
      </c>
      <c r="BQ851" s="1">
        <v>1893</v>
      </c>
      <c r="BR851" s="1">
        <v>2060</v>
      </c>
      <c r="BS851" s="1">
        <v>2061</v>
      </c>
      <c r="BT851" s="1">
        <v>2322</v>
      </c>
      <c r="BU851" s="1">
        <v>7</v>
      </c>
      <c r="BV851" s="1" t="b">
        <v>1</v>
      </c>
    </row>
    <row r="852" spans="1:74" x14ac:dyDescent="0.2">
      <c r="A852" s="1">
        <f>IF(ISERROR(SEARCH(Lookup!B$3,All!G852)),A851,A851+1)</f>
        <v>851</v>
      </c>
      <c r="B852" s="1" t="s">
        <v>3386</v>
      </c>
      <c r="C852" s="1" t="s">
        <v>3404</v>
      </c>
      <c r="D852" s="1" t="s">
        <v>4378</v>
      </c>
      <c r="E852" s="1" t="s">
        <v>41</v>
      </c>
      <c r="F852" s="1" t="s">
        <v>398</v>
      </c>
      <c r="G852" s="1" t="s">
        <v>1264</v>
      </c>
      <c r="H852" s="1">
        <v>0</v>
      </c>
      <c r="I852" s="1">
        <v>0</v>
      </c>
      <c r="J852" s="1">
        <v>0</v>
      </c>
      <c r="K852" s="1">
        <v>1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7342</v>
      </c>
      <c r="U852" s="1">
        <v>1248</v>
      </c>
      <c r="V852" s="3">
        <v>0.90380000000000005</v>
      </c>
      <c r="W852" s="3">
        <v>0.43589739999999999</v>
      </c>
      <c r="X852" s="3">
        <v>0.08</v>
      </c>
      <c r="Y852" s="3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1</v>
      </c>
      <c r="AI852" s="1">
        <v>1</v>
      </c>
      <c r="AJ852" s="1">
        <v>1</v>
      </c>
      <c r="AK852" s="1">
        <v>1</v>
      </c>
      <c r="AL852" s="1">
        <v>1</v>
      </c>
      <c r="AM852" s="1">
        <v>43</v>
      </c>
      <c r="AN852" s="3">
        <v>57.705033786999998</v>
      </c>
      <c r="AO852" s="3">
        <v>-14.705033786999998</v>
      </c>
      <c r="AP852" s="1" t="s">
        <v>6925</v>
      </c>
      <c r="AQ852" s="1">
        <v>24</v>
      </c>
      <c r="AR852" s="1">
        <v>28</v>
      </c>
      <c r="AS852" s="1">
        <v>127</v>
      </c>
      <c r="AT852" s="1">
        <v>225</v>
      </c>
      <c r="AU852" s="1">
        <v>328</v>
      </c>
      <c r="AV852" s="1">
        <v>364</v>
      </c>
      <c r="AW852" s="1">
        <v>488</v>
      </c>
      <c r="AX852" s="1">
        <v>548</v>
      </c>
      <c r="AY852" s="1">
        <v>574</v>
      </c>
      <c r="AZ852" s="1">
        <v>594</v>
      </c>
      <c r="BA852" s="1">
        <v>640</v>
      </c>
      <c r="BB852" s="1">
        <v>707</v>
      </c>
      <c r="BC852" s="1">
        <v>748</v>
      </c>
      <c r="BD852" s="1">
        <v>864</v>
      </c>
      <c r="BE852" s="1">
        <v>898</v>
      </c>
      <c r="BF852" s="1">
        <v>913</v>
      </c>
      <c r="BG852" s="1">
        <v>923</v>
      </c>
      <c r="BH852" s="1">
        <v>957</v>
      </c>
      <c r="BI852" s="1">
        <v>1186</v>
      </c>
      <c r="BJ852" s="1">
        <v>1240</v>
      </c>
      <c r="BK852" s="1">
        <v>1382</v>
      </c>
      <c r="BL852" s="1">
        <v>1405</v>
      </c>
      <c r="BM852" s="1">
        <v>1487</v>
      </c>
      <c r="BN852" s="1">
        <v>1493</v>
      </c>
      <c r="BO852" s="1">
        <v>1606</v>
      </c>
      <c r="BP852" s="1">
        <v>1647</v>
      </c>
      <c r="BQ852" s="1">
        <v>1788</v>
      </c>
      <c r="BR852" s="1">
        <v>1898</v>
      </c>
      <c r="BS852" s="1">
        <v>1940</v>
      </c>
      <c r="BT852" s="1">
        <v>2076</v>
      </c>
      <c r="BU852" s="1">
        <v>25</v>
      </c>
      <c r="BV852" s="1" t="b">
        <v>0</v>
      </c>
    </row>
    <row r="853" spans="1:74" x14ac:dyDescent="0.2">
      <c r="A853" s="1">
        <f>IF(ISERROR(SEARCH(Lookup!B$3,All!G853)),A852,A852+1)</f>
        <v>852</v>
      </c>
      <c r="B853" s="1" t="s">
        <v>3468</v>
      </c>
      <c r="C853" s="1" t="s">
        <v>3631</v>
      </c>
      <c r="D853" s="1" t="s">
        <v>4379</v>
      </c>
      <c r="E853" s="1" t="s">
        <v>89</v>
      </c>
      <c r="F853" s="1" t="s">
        <v>590</v>
      </c>
      <c r="G853" s="1" t="s">
        <v>1265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1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7417</v>
      </c>
      <c r="U853" s="1">
        <v>446</v>
      </c>
      <c r="V853" s="3">
        <v>0.90810000000000002</v>
      </c>
      <c r="W853" s="3">
        <v>0.32286999999999999</v>
      </c>
      <c r="X853" s="3">
        <v>6.9000000000000006E-2</v>
      </c>
      <c r="Y853" s="3">
        <v>1.7999999999999999E-2</v>
      </c>
      <c r="Z853" s="1">
        <v>1</v>
      </c>
      <c r="AA853" s="1">
        <v>1</v>
      </c>
      <c r="AB853" s="1">
        <v>1</v>
      </c>
      <c r="AC853" s="1">
        <v>1</v>
      </c>
      <c r="AD853" s="1">
        <v>1</v>
      </c>
      <c r="AE853" s="1">
        <v>1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80</v>
      </c>
      <c r="AN853" s="3">
        <v>67.439725850000002</v>
      </c>
      <c r="AO853" s="3">
        <v>12.560274149999998</v>
      </c>
      <c r="AP853" s="1" t="s">
        <v>6925</v>
      </c>
      <c r="AQ853" s="1">
        <v>103</v>
      </c>
      <c r="AR853" s="1">
        <v>179</v>
      </c>
      <c r="AS853" s="1">
        <v>401</v>
      </c>
      <c r="AT853" s="1">
        <v>546</v>
      </c>
      <c r="AU853" s="1">
        <v>629</v>
      </c>
      <c r="AV853" s="1">
        <v>743</v>
      </c>
      <c r="AW853" s="1">
        <v>901</v>
      </c>
      <c r="AX853" s="1">
        <v>906</v>
      </c>
      <c r="AY853" s="1">
        <v>907</v>
      </c>
      <c r="AZ853" s="1">
        <v>919</v>
      </c>
      <c r="BA853" s="1">
        <v>921</v>
      </c>
      <c r="BB853" s="1">
        <v>961</v>
      </c>
      <c r="BC853" s="1">
        <v>970</v>
      </c>
      <c r="BD853" s="1">
        <v>996</v>
      </c>
      <c r="BE853" s="1">
        <v>1039</v>
      </c>
      <c r="BF853" s="1">
        <v>1040</v>
      </c>
      <c r="BG853" s="1">
        <v>1087</v>
      </c>
      <c r="BH853" s="1">
        <v>1088</v>
      </c>
      <c r="BI853" s="1">
        <v>1259</v>
      </c>
      <c r="BJ853" s="1">
        <v>1404</v>
      </c>
      <c r="BK853" s="1">
        <v>1565</v>
      </c>
      <c r="BL853" s="1">
        <v>1569</v>
      </c>
      <c r="BM853" s="1">
        <v>1635</v>
      </c>
      <c r="BN853" s="1">
        <v>1652</v>
      </c>
      <c r="BO853" s="1">
        <v>1653</v>
      </c>
      <c r="BP853" s="1">
        <v>1891</v>
      </c>
      <c r="BQ853" s="1">
        <v>2409</v>
      </c>
      <c r="BR853" s="1">
        <v>2445</v>
      </c>
      <c r="BS853" s="1">
        <v>2546</v>
      </c>
      <c r="BT853" s="1">
        <v>2547</v>
      </c>
      <c r="BU853" s="1">
        <v>13</v>
      </c>
      <c r="BV853" s="1" t="b">
        <v>0</v>
      </c>
    </row>
    <row r="854" spans="1:74" x14ac:dyDescent="0.2">
      <c r="A854" s="1">
        <f>IF(ISERROR(SEARCH(Lookup!B$3,All!G854)),A853,A853+1)</f>
        <v>853</v>
      </c>
      <c r="B854" s="1" t="s">
        <v>3311</v>
      </c>
      <c r="C854" s="1" t="s">
        <v>3633</v>
      </c>
      <c r="D854" s="1" t="s">
        <v>4380</v>
      </c>
      <c r="E854" s="1" t="s">
        <v>64</v>
      </c>
      <c r="F854" s="1" t="s">
        <v>591</v>
      </c>
      <c r="G854" s="1" t="s">
        <v>1266</v>
      </c>
      <c r="H854" s="1">
        <v>0</v>
      </c>
      <c r="I854" s="1">
        <v>0</v>
      </c>
      <c r="J854" s="1">
        <v>0</v>
      </c>
      <c r="K854" s="1">
        <v>1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8635</v>
      </c>
      <c r="U854" s="1">
        <v>622</v>
      </c>
      <c r="V854" s="3">
        <v>0.9325</v>
      </c>
      <c r="W854" s="3">
        <v>0.1061093</v>
      </c>
      <c r="X854" s="3">
        <v>0.09</v>
      </c>
      <c r="Y854" s="3">
        <v>2.4E-2</v>
      </c>
      <c r="Z854" s="1">
        <v>1</v>
      </c>
      <c r="AA854" s="1">
        <v>1</v>
      </c>
      <c r="AB854" s="1">
        <v>1</v>
      </c>
      <c r="AC854" s="1">
        <v>1</v>
      </c>
      <c r="AD854" s="1">
        <v>1</v>
      </c>
      <c r="AE854" s="1">
        <v>1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96</v>
      </c>
      <c r="AN854" s="3">
        <v>84.529676396499994</v>
      </c>
      <c r="AO854" s="3">
        <v>11.470323603500006</v>
      </c>
      <c r="AP854" s="1" t="s">
        <v>6925</v>
      </c>
      <c r="AQ854" s="1">
        <v>38</v>
      </c>
      <c r="AR854" s="1">
        <v>62</v>
      </c>
      <c r="AS854" s="1">
        <v>163</v>
      </c>
      <c r="AT854" s="1">
        <v>200</v>
      </c>
      <c r="AU854" s="1">
        <v>496</v>
      </c>
      <c r="AV854" s="1">
        <v>622</v>
      </c>
      <c r="AW854" s="1">
        <v>1131</v>
      </c>
      <c r="AX854" s="1">
        <v>1171</v>
      </c>
      <c r="AY854" s="1">
        <v>1195</v>
      </c>
      <c r="AZ854" s="1">
        <v>1204</v>
      </c>
      <c r="BA854" s="1">
        <v>1462</v>
      </c>
      <c r="BB854" s="1">
        <v>1659</v>
      </c>
      <c r="BC854" s="1">
        <v>1661</v>
      </c>
      <c r="BD854" s="1">
        <v>1728</v>
      </c>
      <c r="BE854" s="1">
        <v>1777</v>
      </c>
      <c r="BF854" s="1">
        <v>1844</v>
      </c>
      <c r="BG854" s="1">
        <v>1848</v>
      </c>
      <c r="BH854" s="1">
        <v>1862</v>
      </c>
      <c r="BI854" s="1">
        <v>2207</v>
      </c>
      <c r="BJ854" s="1">
        <v>2208</v>
      </c>
      <c r="BK854" s="1">
        <v>2221</v>
      </c>
      <c r="BL854" s="1">
        <v>2297</v>
      </c>
      <c r="BM854" s="1">
        <v>2299</v>
      </c>
      <c r="BN854" s="1">
        <v>2307</v>
      </c>
      <c r="BO854" s="1">
        <v>2425</v>
      </c>
      <c r="BP854" s="1">
        <v>2464</v>
      </c>
      <c r="BQ854" s="1">
        <v>2619</v>
      </c>
      <c r="BR854" s="1">
        <v>2672</v>
      </c>
      <c r="BS854" s="1">
        <v>2695</v>
      </c>
      <c r="BT854" s="1">
        <v>2818</v>
      </c>
      <c r="BU854" s="1">
        <v>15</v>
      </c>
      <c r="BV854" s="1" t="b">
        <v>0</v>
      </c>
    </row>
    <row r="855" spans="1:74" x14ac:dyDescent="0.2">
      <c r="A855" s="1">
        <f>IF(ISERROR(SEARCH(Lookup!B$3,All!G855)),A854,A854+1)</f>
        <v>854</v>
      </c>
      <c r="B855" s="1" t="s">
        <v>3526</v>
      </c>
      <c r="C855" s="1" t="s">
        <v>4131</v>
      </c>
      <c r="D855" s="1" t="s">
        <v>4381</v>
      </c>
      <c r="E855" s="1" t="s">
        <v>117</v>
      </c>
      <c r="F855" s="1" t="s">
        <v>1037</v>
      </c>
      <c r="G855" s="1" t="s">
        <v>1267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1</v>
      </c>
      <c r="R855" s="1">
        <v>0</v>
      </c>
      <c r="S855" s="1">
        <v>0</v>
      </c>
      <c r="T855" s="1">
        <v>7316</v>
      </c>
      <c r="U855" s="1">
        <v>308</v>
      </c>
      <c r="V855" s="3">
        <v>0.94159999999999999</v>
      </c>
      <c r="W855" s="3">
        <v>0.2012987</v>
      </c>
      <c r="X855" s="3">
        <v>8.8999999999999996E-2</v>
      </c>
      <c r="Y855" s="3">
        <v>0</v>
      </c>
      <c r="Z855" s="1">
        <v>1</v>
      </c>
      <c r="AA855" s="1">
        <v>1</v>
      </c>
      <c r="AB855" s="1">
        <v>1</v>
      </c>
      <c r="AC855" s="1">
        <v>1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94</v>
      </c>
      <c r="AN855" s="3">
        <v>76.734721143499996</v>
      </c>
      <c r="AO855" s="3">
        <v>17.265278856500004</v>
      </c>
      <c r="AP855" s="1" t="s">
        <v>6925</v>
      </c>
      <c r="AQ855" s="1">
        <v>29</v>
      </c>
      <c r="AR855" s="1">
        <v>33</v>
      </c>
      <c r="AS855" s="1">
        <v>552</v>
      </c>
      <c r="AT855" s="1">
        <v>777</v>
      </c>
      <c r="AU855" s="1">
        <v>784</v>
      </c>
      <c r="AV855" s="1">
        <v>807</v>
      </c>
      <c r="AW855" s="1">
        <v>810</v>
      </c>
      <c r="AX855" s="1">
        <v>909</v>
      </c>
      <c r="AY855" s="1">
        <v>925</v>
      </c>
      <c r="AZ855" s="1">
        <v>1161</v>
      </c>
      <c r="BA855" s="1">
        <v>1416</v>
      </c>
      <c r="BB855" s="1">
        <v>1546</v>
      </c>
      <c r="BC855" s="1">
        <v>1581</v>
      </c>
      <c r="BD855" s="1">
        <v>1607</v>
      </c>
      <c r="BE855" s="1">
        <v>1673</v>
      </c>
      <c r="BF855" s="1">
        <v>1768</v>
      </c>
      <c r="BG855" s="1">
        <v>1800</v>
      </c>
      <c r="BH855" s="1">
        <v>1952</v>
      </c>
      <c r="BI855" s="1">
        <v>2204</v>
      </c>
      <c r="BJ855" s="1">
        <v>2247</v>
      </c>
      <c r="BK855" s="1">
        <v>2317</v>
      </c>
      <c r="BL855" s="1">
        <v>2560</v>
      </c>
      <c r="BM855" s="1">
        <v>2580</v>
      </c>
      <c r="BN855" s="1">
        <v>2642</v>
      </c>
      <c r="BO855" s="1">
        <v>2662</v>
      </c>
      <c r="BP855" s="1">
        <v>2692</v>
      </c>
      <c r="BQ855" s="1">
        <v>2741</v>
      </c>
      <c r="BR855" s="1">
        <v>2742</v>
      </c>
      <c r="BS855" s="1">
        <v>2801</v>
      </c>
      <c r="BT855" s="1">
        <v>2803</v>
      </c>
      <c r="BU855" s="1">
        <v>10</v>
      </c>
      <c r="BV855" s="1" t="b">
        <v>0</v>
      </c>
    </row>
    <row r="856" spans="1:74" x14ac:dyDescent="0.2">
      <c r="A856" s="1">
        <f>IF(ISERROR(SEARCH(Lookup!B$3,All!G856)),A855,A855+1)</f>
        <v>855</v>
      </c>
      <c r="B856" s="1" t="s">
        <v>3325</v>
      </c>
      <c r="C856" s="1" t="s">
        <v>3839</v>
      </c>
      <c r="D856" s="1" t="s">
        <v>4382</v>
      </c>
      <c r="E856" s="1" t="s">
        <v>53</v>
      </c>
      <c r="F856" s="1" t="s">
        <v>773</v>
      </c>
      <c r="G856" s="1" t="s">
        <v>1268</v>
      </c>
      <c r="H856" s="1">
        <v>0</v>
      </c>
      <c r="I856" s="1">
        <v>0</v>
      </c>
      <c r="J856" s="1">
        <v>0</v>
      </c>
      <c r="K856" s="1">
        <v>1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7316</v>
      </c>
      <c r="U856" s="1">
        <v>475</v>
      </c>
      <c r="V856" s="3">
        <v>0.44629999999999997</v>
      </c>
      <c r="W856" s="3">
        <v>0.76631579999999999</v>
      </c>
      <c r="X856" s="3">
        <v>8.4000000000000005E-2</v>
      </c>
      <c r="Y856" s="3">
        <v>9.7000000000000003E-2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1</v>
      </c>
      <c r="AG856" s="1">
        <v>1</v>
      </c>
      <c r="AH856" s="1">
        <v>1</v>
      </c>
      <c r="AI856" s="1">
        <v>0</v>
      </c>
      <c r="AJ856" s="1">
        <v>0</v>
      </c>
      <c r="AK856" s="1">
        <v>0</v>
      </c>
      <c r="AL856" s="1">
        <v>0</v>
      </c>
      <c r="AM856" s="1">
        <v>40</v>
      </c>
      <c r="AN856" s="3">
        <v>26.586533179000007</v>
      </c>
      <c r="AO856" s="3">
        <v>13.413466820999993</v>
      </c>
      <c r="AP856" s="1" t="s">
        <v>6925</v>
      </c>
      <c r="AQ856" s="1">
        <v>113</v>
      </c>
      <c r="AR856" s="1">
        <v>120</v>
      </c>
      <c r="AS856" s="1">
        <v>266</v>
      </c>
      <c r="AT856" s="1">
        <v>531</v>
      </c>
      <c r="AU856" s="1">
        <v>581</v>
      </c>
      <c r="AV856" s="1">
        <v>673</v>
      </c>
      <c r="AW856" s="1">
        <v>802</v>
      </c>
      <c r="AX856" s="1">
        <v>829</v>
      </c>
      <c r="AY856" s="1">
        <v>836</v>
      </c>
      <c r="AZ856" s="1">
        <v>845</v>
      </c>
      <c r="BA856" s="1">
        <v>858</v>
      </c>
      <c r="BB856" s="1">
        <v>867</v>
      </c>
      <c r="BC856" s="1">
        <v>920</v>
      </c>
      <c r="BD856" s="1">
        <v>1097</v>
      </c>
      <c r="BE856" s="1">
        <v>1152</v>
      </c>
      <c r="BF856" s="1">
        <v>1207</v>
      </c>
      <c r="BG856" s="1">
        <v>1411</v>
      </c>
      <c r="BH856" s="1">
        <v>1475</v>
      </c>
      <c r="BI856" s="1">
        <v>1517</v>
      </c>
      <c r="BJ856" s="1">
        <v>1709</v>
      </c>
      <c r="BK856" s="1">
        <v>1791</v>
      </c>
      <c r="BL856" s="1">
        <v>1804</v>
      </c>
      <c r="BM856" s="1">
        <v>1896</v>
      </c>
      <c r="BN856" s="1">
        <v>2048</v>
      </c>
      <c r="BO856" s="1">
        <v>2337</v>
      </c>
      <c r="BP856" s="1">
        <v>2401</v>
      </c>
      <c r="BQ856" s="1">
        <v>2566</v>
      </c>
      <c r="BR856" s="1">
        <v>2648</v>
      </c>
      <c r="BS856" s="1">
        <v>2675</v>
      </c>
      <c r="BT856" s="1">
        <v>2743</v>
      </c>
      <c r="BU856" s="1">
        <v>7</v>
      </c>
      <c r="BV856" s="1" t="b">
        <v>1</v>
      </c>
    </row>
    <row r="857" spans="1:74" x14ac:dyDescent="0.2">
      <c r="A857" s="1">
        <f>IF(ISERROR(SEARCH(Lookup!B$3,All!G857)),A856,A856+1)</f>
        <v>856</v>
      </c>
      <c r="B857" s="1" t="s">
        <v>3325</v>
      </c>
      <c r="C857" s="1" t="s">
        <v>3839</v>
      </c>
      <c r="D857" s="1" t="s">
        <v>4383</v>
      </c>
      <c r="E857" s="1" t="s">
        <v>53</v>
      </c>
      <c r="F857" s="1" t="s">
        <v>773</v>
      </c>
      <c r="G857" s="1" t="s">
        <v>1269</v>
      </c>
      <c r="H857" s="1">
        <v>0</v>
      </c>
      <c r="I857" s="1">
        <v>0</v>
      </c>
      <c r="J857" s="1">
        <v>1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7316</v>
      </c>
      <c r="U857" s="1">
        <v>580</v>
      </c>
      <c r="V857" s="3">
        <v>0.50170000000000003</v>
      </c>
      <c r="W857" s="3">
        <v>0.61206899999999997</v>
      </c>
      <c r="X857" s="3">
        <v>7.5999999999999998E-2</v>
      </c>
      <c r="Y857" s="3">
        <v>6.9000000000000006E-2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1</v>
      </c>
      <c r="AJ857" s="1">
        <v>1</v>
      </c>
      <c r="AK857" s="1">
        <v>1</v>
      </c>
      <c r="AL857" s="1">
        <v>1</v>
      </c>
      <c r="AM857" s="1">
        <v>51</v>
      </c>
      <c r="AN857" s="3">
        <v>39.620870345000007</v>
      </c>
      <c r="AO857" s="3">
        <v>11.379129654999993</v>
      </c>
      <c r="AP857" s="1" t="s">
        <v>6925</v>
      </c>
      <c r="AQ857" s="1">
        <v>82</v>
      </c>
      <c r="AR857" s="1">
        <v>94</v>
      </c>
      <c r="AS857" s="1">
        <v>130</v>
      </c>
      <c r="AT857" s="1">
        <v>150</v>
      </c>
      <c r="AU857" s="1">
        <v>164</v>
      </c>
      <c r="AV857" s="1">
        <v>311</v>
      </c>
      <c r="AW857" s="1">
        <v>327</v>
      </c>
      <c r="AX857" s="1">
        <v>390</v>
      </c>
      <c r="AY857" s="1">
        <v>532</v>
      </c>
      <c r="AZ857" s="1">
        <v>535</v>
      </c>
      <c r="BA857" s="1">
        <v>630</v>
      </c>
      <c r="BB857" s="1">
        <v>645</v>
      </c>
      <c r="BC857" s="1">
        <v>681</v>
      </c>
      <c r="BD857" s="1">
        <v>707</v>
      </c>
      <c r="BE857" s="1">
        <v>740</v>
      </c>
      <c r="BF857" s="1">
        <v>830</v>
      </c>
      <c r="BG857" s="1">
        <v>936</v>
      </c>
      <c r="BH857" s="1">
        <v>984</v>
      </c>
      <c r="BI857" s="1">
        <v>999</v>
      </c>
      <c r="BJ857" s="1">
        <v>1146</v>
      </c>
      <c r="BK857" s="1">
        <v>1155</v>
      </c>
      <c r="BL857" s="1">
        <v>1225</v>
      </c>
      <c r="BM857" s="1">
        <v>1354</v>
      </c>
      <c r="BN857" s="1">
        <v>1398</v>
      </c>
      <c r="BO857" s="1">
        <v>1601</v>
      </c>
      <c r="BP857" s="1">
        <v>1745</v>
      </c>
      <c r="BQ857" s="1">
        <v>1788</v>
      </c>
      <c r="BR857" s="1">
        <v>1964</v>
      </c>
      <c r="BS857" s="1">
        <v>2476</v>
      </c>
      <c r="BT857" s="1">
        <v>2633</v>
      </c>
      <c r="BU857" s="1">
        <v>10</v>
      </c>
      <c r="BV857" s="1" t="b">
        <v>0</v>
      </c>
    </row>
    <row r="858" spans="1:74" x14ac:dyDescent="0.2">
      <c r="A858" s="1">
        <f>IF(ISERROR(SEARCH(Lookup!B$3,All!G858)),A857,A857+1)</f>
        <v>857</v>
      </c>
      <c r="B858" s="1" t="s">
        <v>3325</v>
      </c>
      <c r="C858" s="1" t="s">
        <v>3839</v>
      </c>
      <c r="D858" s="1" t="s">
        <v>4384</v>
      </c>
      <c r="E858" s="1" t="s">
        <v>53</v>
      </c>
      <c r="F858" s="1" t="s">
        <v>773</v>
      </c>
      <c r="G858" s="1" t="s">
        <v>1270</v>
      </c>
      <c r="H858" s="1">
        <v>0</v>
      </c>
      <c r="I858" s="1">
        <v>0</v>
      </c>
      <c r="J858" s="1">
        <v>0</v>
      </c>
      <c r="K858" s="1">
        <v>1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7316</v>
      </c>
      <c r="U858" s="1">
        <v>307</v>
      </c>
      <c r="V858" s="3">
        <v>0.39090000000000003</v>
      </c>
      <c r="W858" s="3">
        <v>0.79220780000000002</v>
      </c>
      <c r="X858" s="3">
        <v>0.17</v>
      </c>
      <c r="Y858" s="3">
        <v>0.255</v>
      </c>
      <c r="Z858" s="1">
        <v>1</v>
      </c>
      <c r="AA858" s="1">
        <v>1</v>
      </c>
      <c r="AB858" s="1">
        <v>1</v>
      </c>
      <c r="AC858" s="1">
        <v>1</v>
      </c>
      <c r="AD858" s="1">
        <v>1</v>
      </c>
      <c r="AE858" s="1">
        <v>1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22</v>
      </c>
      <c r="AN858" s="3">
        <v>22.704495639000005</v>
      </c>
      <c r="AO858" s="3">
        <v>-0.70449563900000456</v>
      </c>
      <c r="AP858" s="1" t="s">
        <v>6925</v>
      </c>
      <c r="AQ858" s="1">
        <v>20</v>
      </c>
      <c r="AR858" s="1">
        <v>50</v>
      </c>
      <c r="AS858" s="1">
        <v>154</v>
      </c>
      <c r="AT858" s="1">
        <v>177</v>
      </c>
      <c r="AU858" s="1">
        <v>224</v>
      </c>
      <c r="AV858" s="1">
        <v>297</v>
      </c>
      <c r="AW858" s="1">
        <v>452</v>
      </c>
      <c r="AX858" s="1">
        <v>572</v>
      </c>
      <c r="AY858" s="1">
        <v>613</v>
      </c>
      <c r="AZ858" s="1">
        <v>671</v>
      </c>
      <c r="BA858" s="1">
        <v>1072</v>
      </c>
      <c r="BB858" s="1">
        <v>1084</v>
      </c>
      <c r="BC858" s="1">
        <v>1170</v>
      </c>
      <c r="BD858" s="1">
        <v>1212</v>
      </c>
      <c r="BE858" s="1">
        <v>1255</v>
      </c>
      <c r="BF858" s="1">
        <v>1347</v>
      </c>
      <c r="BG858" s="1">
        <v>1459</v>
      </c>
      <c r="BH858" s="1">
        <v>1582</v>
      </c>
      <c r="BI858" s="1">
        <v>1679</v>
      </c>
      <c r="BJ858" s="1">
        <v>1711</v>
      </c>
      <c r="BK858" s="1">
        <v>1806</v>
      </c>
      <c r="BL858" s="1">
        <v>1957</v>
      </c>
      <c r="BM858" s="1">
        <v>2053</v>
      </c>
      <c r="BN858" s="1">
        <v>2315</v>
      </c>
      <c r="BO858" s="1">
        <v>2324</v>
      </c>
      <c r="BP858" s="1">
        <v>2444</v>
      </c>
      <c r="BQ858" s="1">
        <v>2520</v>
      </c>
      <c r="BR858" s="1">
        <v>2552</v>
      </c>
      <c r="BS858" s="1">
        <v>2730</v>
      </c>
      <c r="BT858" s="1">
        <v>2795</v>
      </c>
      <c r="BU858" s="1">
        <v>18</v>
      </c>
      <c r="BV858" s="1" t="b">
        <v>0</v>
      </c>
    </row>
    <row r="859" spans="1:74" x14ac:dyDescent="0.2">
      <c r="A859" s="1">
        <f>IF(ISERROR(SEARCH(Lookup!B$3,All!G859)),A858,A858+1)</f>
        <v>858</v>
      </c>
      <c r="B859" s="1" t="s">
        <v>3420</v>
      </c>
      <c r="C859" s="1" t="s">
        <v>3699</v>
      </c>
      <c r="D859" s="1" t="s">
        <v>4385</v>
      </c>
      <c r="E859" s="1" t="s">
        <v>123</v>
      </c>
      <c r="F859" s="1" t="s">
        <v>274</v>
      </c>
      <c r="G859" s="1" t="s">
        <v>1271</v>
      </c>
      <c r="H859" s="1">
        <v>0</v>
      </c>
      <c r="I859" s="1">
        <v>0</v>
      </c>
      <c r="J859" s="1">
        <v>0</v>
      </c>
      <c r="K859" s="1">
        <v>1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7961</v>
      </c>
      <c r="U859" s="1">
        <v>566</v>
      </c>
      <c r="V859" s="3">
        <v>0.47</v>
      </c>
      <c r="W859" s="3">
        <v>0.54416960000000003</v>
      </c>
      <c r="X859" s="3">
        <v>0.16400000000000001</v>
      </c>
      <c r="Y859" s="3">
        <v>4.0000000000000001E-3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1</v>
      </c>
      <c r="AG859" s="1">
        <v>1</v>
      </c>
      <c r="AH859" s="1">
        <v>1</v>
      </c>
      <c r="AI859" s="1">
        <v>0</v>
      </c>
      <c r="AJ859" s="1">
        <v>0</v>
      </c>
      <c r="AK859" s="1">
        <v>0</v>
      </c>
      <c r="AL859" s="1">
        <v>0</v>
      </c>
      <c r="AM859" s="1">
        <v>16</v>
      </c>
      <c r="AN859" s="3">
        <v>40.936410048000006</v>
      </c>
      <c r="AO859" s="3">
        <v>-24.936410048000006</v>
      </c>
      <c r="AP859" s="1" t="s">
        <v>6926</v>
      </c>
      <c r="AQ859" s="1">
        <v>8</v>
      </c>
      <c r="AR859" s="1">
        <v>15</v>
      </c>
      <c r="AS859" s="1">
        <v>113</v>
      </c>
      <c r="AT859" s="1">
        <v>120</v>
      </c>
      <c r="AU859" s="1">
        <v>316</v>
      </c>
      <c r="AV859" s="1">
        <v>829</v>
      </c>
      <c r="AW859" s="1">
        <v>836</v>
      </c>
      <c r="AX859" s="1">
        <v>867</v>
      </c>
      <c r="AY859" s="1">
        <v>924</v>
      </c>
      <c r="AZ859" s="1">
        <v>1207</v>
      </c>
      <c r="BA859" s="1">
        <v>1411</v>
      </c>
      <c r="BB859" s="1">
        <v>1532</v>
      </c>
      <c r="BC859" s="1">
        <v>1782</v>
      </c>
      <c r="BD859" s="1">
        <v>1804</v>
      </c>
      <c r="BE859" s="1">
        <v>1837</v>
      </c>
      <c r="BF859" s="1">
        <v>1896</v>
      </c>
      <c r="BG859" s="1">
        <v>1935</v>
      </c>
      <c r="BH859" s="1">
        <v>2048</v>
      </c>
      <c r="BI859" s="1">
        <v>2136</v>
      </c>
      <c r="BJ859" s="1">
        <v>2173</v>
      </c>
      <c r="BK859" s="1">
        <v>2187</v>
      </c>
      <c r="BL859" s="1">
        <v>2230</v>
      </c>
      <c r="BM859" s="1">
        <v>2337</v>
      </c>
      <c r="BN859" s="1">
        <v>2377</v>
      </c>
      <c r="BO859" s="1">
        <v>2401</v>
      </c>
      <c r="BP859" s="1">
        <v>2566</v>
      </c>
      <c r="BQ859" s="1">
        <v>2648</v>
      </c>
      <c r="BR859" s="1">
        <v>2675</v>
      </c>
      <c r="BS859" s="1">
        <v>2743</v>
      </c>
      <c r="BT859" s="1">
        <v>2821</v>
      </c>
      <c r="BU859" s="1">
        <v>25</v>
      </c>
      <c r="BV859" s="1" t="b">
        <v>0</v>
      </c>
    </row>
    <row r="860" spans="1:74" x14ac:dyDescent="0.2">
      <c r="A860" s="1">
        <f>IF(ISERROR(SEARCH(Lookup!B$3,All!G860)),A859,A859+1)</f>
        <v>859</v>
      </c>
      <c r="B860" s="1" t="s">
        <v>3349</v>
      </c>
      <c r="C860" s="1" t="s">
        <v>3546</v>
      </c>
      <c r="D860" s="1" t="s">
        <v>4386</v>
      </c>
      <c r="E860" s="1" t="s">
        <v>154</v>
      </c>
      <c r="F860" s="1" t="s">
        <v>155</v>
      </c>
      <c r="G860" s="1" t="s">
        <v>1272</v>
      </c>
      <c r="H860" s="1">
        <v>0</v>
      </c>
      <c r="I860" s="1">
        <v>0</v>
      </c>
      <c r="J860" s="1">
        <v>1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7564</v>
      </c>
      <c r="U860" s="1">
        <v>375</v>
      </c>
      <c r="V860" s="3">
        <v>0.37069999999999997</v>
      </c>
      <c r="W860" s="3">
        <v>0.69866669999999997</v>
      </c>
      <c r="X860" s="3">
        <v>0.11899999999999999</v>
      </c>
      <c r="Y860" s="3">
        <v>9.8000000000000004E-2</v>
      </c>
      <c r="Z860" s="1">
        <v>1</v>
      </c>
      <c r="AA860" s="1">
        <v>1</v>
      </c>
      <c r="AB860" s="1">
        <v>1</v>
      </c>
      <c r="AC860" s="1">
        <v>1</v>
      </c>
      <c r="AD860" s="1">
        <v>1</v>
      </c>
      <c r="AE860" s="1">
        <v>1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39</v>
      </c>
      <c r="AN860" s="3">
        <v>29.933175483499998</v>
      </c>
      <c r="AO860" s="3">
        <v>9.0668245165000023</v>
      </c>
      <c r="AP860" s="1" t="s">
        <v>6925</v>
      </c>
      <c r="AQ860" s="1">
        <v>50</v>
      </c>
      <c r="AR860" s="1">
        <v>152</v>
      </c>
      <c r="AS860" s="1">
        <v>297</v>
      </c>
      <c r="AT860" s="1">
        <v>425</v>
      </c>
      <c r="AU860" s="1">
        <v>479</v>
      </c>
      <c r="AV860" s="1">
        <v>580</v>
      </c>
      <c r="AW860" s="1">
        <v>582</v>
      </c>
      <c r="AX860" s="1">
        <v>613</v>
      </c>
      <c r="AY860" s="1">
        <v>624</v>
      </c>
      <c r="AZ860" s="1">
        <v>721</v>
      </c>
      <c r="BA860" s="1">
        <v>723</v>
      </c>
      <c r="BB860" s="1">
        <v>1072</v>
      </c>
      <c r="BC860" s="1">
        <v>1096</v>
      </c>
      <c r="BD860" s="1">
        <v>1109</v>
      </c>
      <c r="BE860" s="1">
        <v>1156</v>
      </c>
      <c r="BF860" s="1">
        <v>1183</v>
      </c>
      <c r="BG860" s="1">
        <v>1211</v>
      </c>
      <c r="BH860" s="1">
        <v>1255</v>
      </c>
      <c r="BI860" s="1">
        <v>1256</v>
      </c>
      <c r="BJ860" s="1">
        <v>1443</v>
      </c>
      <c r="BK860" s="1">
        <v>1496</v>
      </c>
      <c r="BL860" s="1">
        <v>1582</v>
      </c>
      <c r="BM860" s="1">
        <v>1605</v>
      </c>
      <c r="BN860" s="1">
        <v>1638</v>
      </c>
      <c r="BO860" s="1">
        <v>1676</v>
      </c>
      <c r="BP860" s="1">
        <v>1679</v>
      </c>
      <c r="BQ860" s="1">
        <v>1685</v>
      </c>
      <c r="BR860" s="1">
        <v>1740</v>
      </c>
      <c r="BS860" s="1">
        <v>2124</v>
      </c>
      <c r="BT860" s="1">
        <v>2702</v>
      </c>
      <c r="BU860" s="1">
        <v>9</v>
      </c>
      <c r="BV860" s="1" t="b">
        <v>0</v>
      </c>
    </row>
    <row r="861" spans="1:74" x14ac:dyDescent="0.2">
      <c r="A861" s="1">
        <f>IF(ISERROR(SEARCH(Lookup!B$3,All!G861)),A860,A860+1)</f>
        <v>860</v>
      </c>
      <c r="B861" s="1" t="s">
        <v>3325</v>
      </c>
      <c r="C861" s="1" t="s">
        <v>3376</v>
      </c>
      <c r="D861" s="1" t="s">
        <v>4387</v>
      </c>
      <c r="E861" s="1" t="s">
        <v>53</v>
      </c>
      <c r="F861" s="1" t="s">
        <v>375</v>
      </c>
      <c r="G861" s="1" t="s">
        <v>1273</v>
      </c>
      <c r="H861" s="1">
        <v>0</v>
      </c>
      <c r="I861" s="1">
        <v>1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7546</v>
      </c>
      <c r="U861" s="1">
        <v>209</v>
      </c>
      <c r="V861" s="3">
        <v>0.19620000000000001</v>
      </c>
      <c r="W861" s="3">
        <v>0.83732059999999997</v>
      </c>
      <c r="X861" s="3">
        <v>0.38800000000000001</v>
      </c>
      <c r="Y861" s="3">
        <v>3.1E-2</v>
      </c>
      <c r="Z861" s="1">
        <v>1</v>
      </c>
      <c r="AA861" s="1">
        <v>1</v>
      </c>
      <c r="AB861" s="1">
        <v>1</v>
      </c>
      <c r="AC861" s="1">
        <v>1</v>
      </c>
      <c r="AD861" s="1">
        <v>1</v>
      </c>
      <c r="AE861" s="1">
        <v>1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6</v>
      </c>
      <c r="AN861" s="3">
        <v>6.6700813030000052</v>
      </c>
      <c r="AO861" s="3">
        <v>-0.67008130300000524</v>
      </c>
      <c r="AP861" s="1" t="s">
        <v>6925</v>
      </c>
      <c r="AQ861" s="1">
        <v>61</v>
      </c>
      <c r="AR861" s="1">
        <v>193</v>
      </c>
      <c r="AS861" s="1">
        <v>229</v>
      </c>
      <c r="AT861" s="1">
        <v>411</v>
      </c>
      <c r="AU861" s="1">
        <v>498</v>
      </c>
      <c r="AV861" s="1">
        <v>556</v>
      </c>
      <c r="AW861" s="1">
        <v>557</v>
      </c>
      <c r="AX861" s="1">
        <v>578</v>
      </c>
      <c r="AY861" s="1">
        <v>719</v>
      </c>
      <c r="AZ861" s="1">
        <v>862</v>
      </c>
      <c r="BA861" s="1">
        <v>866</v>
      </c>
      <c r="BB861" s="1">
        <v>1026</v>
      </c>
      <c r="BC861" s="1">
        <v>1063</v>
      </c>
      <c r="BD861" s="1">
        <v>1127</v>
      </c>
      <c r="BE861" s="1">
        <v>1141</v>
      </c>
      <c r="BF861" s="1">
        <v>1216</v>
      </c>
      <c r="BG861" s="1">
        <v>1379</v>
      </c>
      <c r="BH861" s="1">
        <v>1536</v>
      </c>
      <c r="BI861" s="1">
        <v>1617</v>
      </c>
      <c r="BJ861" s="1">
        <v>1721</v>
      </c>
      <c r="BK861" s="1">
        <v>1733</v>
      </c>
      <c r="BL861" s="1">
        <v>1924</v>
      </c>
      <c r="BM861" s="1">
        <v>2582</v>
      </c>
      <c r="BN861" s="1">
        <v>2671</v>
      </c>
      <c r="BO861" s="1">
        <v>2703</v>
      </c>
      <c r="BP861" s="1">
        <v>2705</v>
      </c>
      <c r="BQ861" s="1">
        <v>2707</v>
      </c>
      <c r="BR861" s="1">
        <v>2708</v>
      </c>
      <c r="BS861" s="1">
        <v>2709</v>
      </c>
      <c r="BT861" s="1">
        <v>2738</v>
      </c>
      <c r="BU861" s="1">
        <v>15</v>
      </c>
      <c r="BV861" s="1" t="b">
        <v>0</v>
      </c>
    </row>
    <row r="862" spans="1:74" x14ac:dyDescent="0.2">
      <c r="A862" s="1">
        <f>IF(ISERROR(SEARCH(Lookup!B$3,All!G862)),A861,A861+1)</f>
        <v>861</v>
      </c>
      <c r="B862" s="1" t="s">
        <v>3311</v>
      </c>
      <c r="C862" s="1" t="s">
        <v>3837</v>
      </c>
      <c r="D862" s="1" t="s">
        <v>4388</v>
      </c>
      <c r="E862" s="1" t="s">
        <v>64</v>
      </c>
      <c r="F862" s="1" t="s">
        <v>261</v>
      </c>
      <c r="G862" s="1" t="s">
        <v>1274</v>
      </c>
      <c r="H862" s="1">
        <v>0</v>
      </c>
      <c r="I862" s="1">
        <v>0</v>
      </c>
      <c r="J862" s="1">
        <v>1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10365</v>
      </c>
      <c r="U862" s="1">
        <v>444</v>
      </c>
      <c r="V862" s="3">
        <v>0.60589999999999999</v>
      </c>
      <c r="W862" s="3">
        <v>0.16441439999999999</v>
      </c>
      <c r="X862" s="3">
        <v>0.107</v>
      </c>
      <c r="Y862" s="3">
        <v>0.27600000000000002</v>
      </c>
      <c r="Z862" s="1">
        <v>1</v>
      </c>
      <c r="AA862" s="1">
        <v>1</v>
      </c>
      <c r="AB862" s="1">
        <v>1</v>
      </c>
      <c r="AC862" s="1">
        <v>1</v>
      </c>
      <c r="AD862" s="1">
        <v>1</v>
      </c>
      <c r="AE862" s="1">
        <v>1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80</v>
      </c>
      <c r="AN862" s="3">
        <v>78.228138372000004</v>
      </c>
      <c r="AO862" s="3">
        <v>1.7718616279999964</v>
      </c>
      <c r="AP862" s="1" t="s">
        <v>6925</v>
      </c>
      <c r="AQ862" s="1">
        <v>110</v>
      </c>
      <c r="AR862" s="1">
        <v>609</v>
      </c>
      <c r="AS862" s="1">
        <v>611</v>
      </c>
      <c r="AT862" s="1">
        <v>651</v>
      </c>
      <c r="AU862" s="1">
        <v>718</v>
      </c>
      <c r="AV862" s="1">
        <v>842</v>
      </c>
      <c r="AW862" s="1">
        <v>927</v>
      </c>
      <c r="AX862" s="1">
        <v>940</v>
      </c>
      <c r="AY862" s="1">
        <v>976</v>
      </c>
      <c r="AZ862" s="1">
        <v>1118</v>
      </c>
      <c r="BA862" s="1">
        <v>1199</v>
      </c>
      <c r="BB862" s="1">
        <v>1505</v>
      </c>
      <c r="BC862" s="1">
        <v>1545</v>
      </c>
      <c r="BD862" s="1">
        <v>1590</v>
      </c>
      <c r="BE862" s="1">
        <v>1822</v>
      </c>
      <c r="BF862" s="1">
        <v>1838</v>
      </c>
      <c r="BG862" s="1">
        <v>1899</v>
      </c>
      <c r="BH862" s="1">
        <v>1975</v>
      </c>
      <c r="BI862" s="1">
        <v>2013</v>
      </c>
      <c r="BJ862" s="1">
        <v>2042</v>
      </c>
      <c r="BK862" s="1">
        <v>2073</v>
      </c>
      <c r="BL862" s="1">
        <v>2156</v>
      </c>
      <c r="BM862" s="1">
        <v>2157</v>
      </c>
      <c r="BN862" s="1">
        <v>2259</v>
      </c>
      <c r="BO862" s="1">
        <v>2260</v>
      </c>
      <c r="BP862" s="1">
        <v>2261</v>
      </c>
      <c r="BQ862" s="1">
        <v>2311</v>
      </c>
      <c r="BR862" s="1">
        <v>2313</v>
      </c>
      <c r="BS862" s="1">
        <v>2332</v>
      </c>
      <c r="BT862" s="1">
        <v>2509</v>
      </c>
      <c r="BU862" s="1">
        <v>16</v>
      </c>
      <c r="BV862" s="1" t="b">
        <v>0</v>
      </c>
    </row>
    <row r="863" spans="1:74" x14ac:dyDescent="0.2">
      <c r="A863" s="1">
        <f>IF(ISERROR(SEARCH(Lookup!B$3,All!G863)),A862,A862+1)</f>
        <v>862</v>
      </c>
      <c r="B863" s="1" t="s">
        <v>3442</v>
      </c>
      <c r="C863" s="1" t="s">
        <v>3443</v>
      </c>
      <c r="D863" s="1" t="s">
        <v>4389</v>
      </c>
      <c r="E863" s="1" t="s">
        <v>78</v>
      </c>
      <c r="F863" s="1" t="s">
        <v>165</v>
      </c>
      <c r="G863" s="1" t="s">
        <v>1275</v>
      </c>
      <c r="H863" s="1">
        <v>0</v>
      </c>
      <c r="I863" s="1">
        <v>1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7835</v>
      </c>
      <c r="U863" s="1">
        <v>224</v>
      </c>
      <c r="V863" s="3">
        <v>0.45090000000000002</v>
      </c>
      <c r="W863" s="3">
        <v>0.77678570000000002</v>
      </c>
      <c r="X863" s="3">
        <v>0.307</v>
      </c>
      <c r="Y863" s="3">
        <v>3.5000000000000003E-2</v>
      </c>
      <c r="Z863" s="1">
        <v>1</v>
      </c>
      <c r="AA863" s="1">
        <v>1</v>
      </c>
      <c r="AB863" s="1">
        <v>1</v>
      </c>
      <c r="AC863" s="1">
        <v>1</v>
      </c>
      <c r="AD863" s="1">
        <v>1</v>
      </c>
      <c r="AE863" s="1">
        <v>1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14</v>
      </c>
      <c r="AN863" s="3">
        <v>17.4315975785</v>
      </c>
      <c r="AO863" s="3">
        <v>-3.4315975784999999</v>
      </c>
      <c r="AP863" s="1" t="s">
        <v>6925</v>
      </c>
      <c r="AQ863" s="1">
        <v>61</v>
      </c>
      <c r="AR863" s="1">
        <v>146</v>
      </c>
      <c r="AS863" s="1">
        <v>229</v>
      </c>
      <c r="AT863" s="1">
        <v>247</v>
      </c>
      <c r="AU863" s="1">
        <v>411</v>
      </c>
      <c r="AV863" s="1">
        <v>498</v>
      </c>
      <c r="AW863" s="1">
        <v>556</v>
      </c>
      <c r="AX863" s="1">
        <v>557</v>
      </c>
      <c r="AY863" s="1">
        <v>578</v>
      </c>
      <c r="AZ863" s="1">
        <v>831</v>
      </c>
      <c r="BA863" s="1">
        <v>860</v>
      </c>
      <c r="BB863" s="1">
        <v>866</v>
      </c>
      <c r="BC863" s="1">
        <v>989</v>
      </c>
      <c r="BD863" s="1">
        <v>1026</v>
      </c>
      <c r="BE863" s="1">
        <v>1063</v>
      </c>
      <c r="BF863" s="1">
        <v>1216</v>
      </c>
      <c r="BG863" s="1">
        <v>1326</v>
      </c>
      <c r="BH863" s="1">
        <v>1362</v>
      </c>
      <c r="BI863" s="1">
        <v>1491</v>
      </c>
      <c r="BJ863" s="1">
        <v>1617</v>
      </c>
      <c r="BK863" s="1">
        <v>1721</v>
      </c>
      <c r="BL863" s="1">
        <v>1733</v>
      </c>
      <c r="BM863" s="1">
        <v>2218</v>
      </c>
      <c r="BN863" s="1">
        <v>2582</v>
      </c>
      <c r="BO863" s="1">
        <v>2671</v>
      </c>
      <c r="BP863" s="1">
        <v>2703</v>
      </c>
      <c r="BQ863" s="1">
        <v>2705</v>
      </c>
      <c r="BR863" s="1">
        <v>2707</v>
      </c>
      <c r="BS863" s="1">
        <v>2708</v>
      </c>
      <c r="BT863" s="1">
        <v>2709</v>
      </c>
      <c r="BU863" s="1">
        <v>12</v>
      </c>
      <c r="BV863" s="1" t="b">
        <v>0</v>
      </c>
    </row>
    <row r="864" spans="1:74" x14ac:dyDescent="0.2">
      <c r="A864" s="1">
        <f>IF(ISERROR(SEARCH(Lookup!B$3,All!G864)),A863,A863+1)</f>
        <v>863</v>
      </c>
      <c r="B864" s="1" t="s">
        <v>3344</v>
      </c>
      <c r="C864" s="1" t="s">
        <v>4335</v>
      </c>
      <c r="D864" s="1" t="s">
        <v>4390</v>
      </c>
      <c r="E864" s="1" t="s">
        <v>247</v>
      </c>
      <c r="F864" s="1" t="s">
        <v>1225</v>
      </c>
      <c r="G864" s="1" t="s">
        <v>1276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1</v>
      </c>
      <c r="Q864" s="1">
        <v>0</v>
      </c>
      <c r="R864" s="1">
        <v>0</v>
      </c>
      <c r="S864" s="1">
        <v>0</v>
      </c>
      <c r="T864" s="1">
        <v>7316</v>
      </c>
      <c r="U864" s="1">
        <v>242</v>
      </c>
      <c r="V864" s="3">
        <v>0.91320000000000001</v>
      </c>
      <c r="W864" s="3">
        <v>0.54545460000000001</v>
      </c>
      <c r="X864" s="3">
        <v>0.17100000000000001</v>
      </c>
      <c r="Y864" s="3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1</v>
      </c>
      <c r="AE864" s="1">
        <v>1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64</v>
      </c>
      <c r="AN864" s="3">
        <v>45.876141972999989</v>
      </c>
      <c r="AO864" s="3">
        <v>18.123858027000011</v>
      </c>
      <c r="AP864" s="1" t="s">
        <v>6927</v>
      </c>
      <c r="AQ864" s="1">
        <v>142</v>
      </c>
      <c r="AR864" s="1">
        <v>260</v>
      </c>
      <c r="AS864" s="1">
        <v>275</v>
      </c>
      <c r="AT864" s="1">
        <v>277</v>
      </c>
      <c r="AU864" s="1">
        <v>493</v>
      </c>
      <c r="AV864" s="1">
        <v>560</v>
      </c>
      <c r="AW864" s="1">
        <v>573</v>
      </c>
      <c r="AX864" s="1">
        <v>647</v>
      </c>
      <c r="AY864" s="1">
        <v>844</v>
      </c>
      <c r="AZ864" s="1">
        <v>849</v>
      </c>
      <c r="BA864" s="1">
        <v>869</v>
      </c>
      <c r="BB864" s="1">
        <v>1068</v>
      </c>
      <c r="BC864" s="1">
        <v>1150</v>
      </c>
      <c r="BD864" s="1">
        <v>1158</v>
      </c>
      <c r="BE864" s="1">
        <v>1233</v>
      </c>
      <c r="BF864" s="1">
        <v>1355</v>
      </c>
      <c r="BG864" s="1">
        <v>1357</v>
      </c>
      <c r="BH864" s="1">
        <v>1518</v>
      </c>
      <c r="BI864" s="1">
        <v>1643</v>
      </c>
      <c r="BJ864" s="1">
        <v>1665</v>
      </c>
      <c r="BK864" s="1">
        <v>1846</v>
      </c>
      <c r="BL864" s="1">
        <v>1892</v>
      </c>
      <c r="BM864" s="1">
        <v>1987</v>
      </c>
      <c r="BN864" s="1">
        <v>2165</v>
      </c>
      <c r="BO864" s="1">
        <v>2255</v>
      </c>
      <c r="BP864" s="1">
        <v>2280</v>
      </c>
      <c r="BQ864" s="1">
        <v>2300</v>
      </c>
      <c r="BR864" s="1">
        <v>2336</v>
      </c>
      <c r="BS864" s="1">
        <v>2732</v>
      </c>
      <c r="BT864" s="1">
        <v>2755</v>
      </c>
      <c r="BU864" s="1">
        <v>10</v>
      </c>
      <c r="BV864" s="1" t="b">
        <v>0</v>
      </c>
    </row>
    <row r="865" spans="1:74" x14ac:dyDescent="0.2">
      <c r="A865" s="1">
        <f>IF(ISERROR(SEARCH(Lookup!B$3,All!G865)),A864,A864+1)</f>
        <v>864</v>
      </c>
      <c r="B865" s="1" t="s">
        <v>3325</v>
      </c>
      <c r="C865" s="1" t="s">
        <v>4391</v>
      </c>
      <c r="D865" s="1" t="s">
        <v>4392</v>
      </c>
      <c r="E865" s="1" t="s">
        <v>53</v>
      </c>
      <c r="F865" s="1" t="s">
        <v>1277</v>
      </c>
      <c r="G865" s="1" t="s">
        <v>1278</v>
      </c>
      <c r="H865" s="1">
        <v>0</v>
      </c>
      <c r="I865" s="1">
        <v>0</v>
      </c>
      <c r="J865" s="1">
        <v>0</v>
      </c>
      <c r="K865" s="1">
        <v>1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7622</v>
      </c>
      <c r="U865" s="1">
        <v>1207</v>
      </c>
      <c r="V865" s="3">
        <v>0.85499999999999998</v>
      </c>
      <c r="W865" s="3">
        <v>0.31565870000000001</v>
      </c>
      <c r="X865" s="3">
        <v>7.4999999999999997E-2</v>
      </c>
      <c r="Y865" s="3">
        <v>3.2000000000000001E-2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1</v>
      </c>
      <c r="AJ865" s="1">
        <v>1</v>
      </c>
      <c r="AK865" s="1">
        <v>1</v>
      </c>
      <c r="AL865" s="1">
        <v>1</v>
      </c>
      <c r="AM865" s="1">
        <v>65</v>
      </c>
      <c r="AN865" s="3">
        <v>67.337003943500008</v>
      </c>
      <c r="AO865" s="3">
        <v>-2.3370039435000081</v>
      </c>
      <c r="AP865" s="1" t="s">
        <v>6925</v>
      </c>
      <c r="AQ865" s="1">
        <v>24</v>
      </c>
      <c r="AR865" s="1">
        <v>28</v>
      </c>
      <c r="AS865" s="1">
        <v>127</v>
      </c>
      <c r="AT865" s="1">
        <v>158</v>
      </c>
      <c r="AU865" s="1">
        <v>225</v>
      </c>
      <c r="AV865" s="1">
        <v>328</v>
      </c>
      <c r="AW865" s="1">
        <v>364</v>
      </c>
      <c r="AX865" s="1">
        <v>446</v>
      </c>
      <c r="AY865" s="1">
        <v>488</v>
      </c>
      <c r="AZ865" s="1">
        <v>548</v>
      </c>
      <c r="BA865" s="1">
        <v>574</v>
      </c>
      <c r="BB865" s="1">
        <v>594</v>
      </c>
      <c r="BC865" s="1">
        <v>748</v>
      </c>
      <c r="BD865" s="1">
        <v>766</v>
      </c>
      <c r="BE865" s="1">
        <v>851</v>
      </c>
      <c r="BF865" s="1">
        <v>898</v>
      </c>
      <c r="BG865" s="1">
        <v>913</v>
      </c>
      <c r="BH865" s="1">
        <v>923</v>
      </c>
      <c r="BI865" s="1">
        <v>1186</v>
      </c>
      <c r="BJ865" s="1">
        <v>1382</v>
      </c>
      <c r="BK865" s="1">
        <v>1405</v>
      </c>
      <c r="BL865" s="1">
        <v>1487</v>
      </c>
      <c r="BM865" s="1">
        <v>1493</v>
      </c>
      <c r="BN865" s="1">
        <v>1606</v>
      </c>
      <c r="BO865" s="1">
        <v>1788</v>
      </c>
      <c r="BP865" s="1">
        <v>1898</v>
      </c>
      <c r="BQ865" s="1">
        <v>1940</v>
      </c>
      <c r="BR865" s="1">
        <v>1949</v>
      </c>
      <c r="BS865" s="1">
        <v>2046</v>
      </c>
      <c r="BT865" s="1">
        <v>2076</v>
      </c>
      <c r="BU865" s="1">
        <v>7</v>
      </c>
      <c r="BV865" s="1" t="b">
        <v>0</v>
      </c>
    </row>
    <row r="866" spans="1:74" x14ac:dyDescent="0.2">
      <c r="A866" s="1">
        <f>IF(ISERROR(SEARCH(Lookup!B$3,All!G866)),A865,A865+1)</f>
        <v>865</v>
      </c>
      <c r="B866" s="1" t="s">
        <v>3325</v>
      </c>
      <c r="C866" s="1" t="s">
        <v>4393</v>
      </c>
      <c r="D866" s="1" t="s">
        <v>4394</v>
      </c>
      <c r="E866" s="1" t="s">
        <v>53</v>
      </c>
      <c r="F866" s="1" t="s">
        <v>1279</v>
      </c>
      <c r="G866" s="1" t="s">
        <v>1280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1</v>
      </c>
      <c r="R866" s="1">
        <v>0</v>
      </c>
      <c r="S866" s="1">
        <v>0</v>
      </c>
      <c r="T866" s="1">
        <v>7316</v>
      </c>
      <c r="U866" s="1">
        <v>440</v>
      </c>
      <c r="V866" s="3">
        <v>0.8841</v>
      </c>
      <c r="W866" s="3">
        <v>0.2863636</v>
      </c>
      <c r="X866" s="3">
        <v>0.152</v>
      </c>
      <c r="Y866" s="3">
        <v>3.5999999999999997E-2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1</v>
      </c>
      <c r="AJ866" s="1">
        <v>1</v>
      </c>
      <c r="AK866" s="1">
        <v>1</v>
      </c>
      <c r="AL866" s="1">
        <v>1</v>
      </c>
      <c r="AM866" s="1">
        <v>14</v>
      </c>
      <c r="AN866" s="3">
        <v>67.448472518000003</v>
      </c>
      <c r="AO866" s="3">
        <v>-53.448472518000003</v>
      </c>
      <c r="AP866" s="1" t="s">
        <v>6928</v>
      </c>
      <c r="AQ866" s="1">
        <v>30</v>
      </c>
      <c r="AR866" s="1">
        <v>92</v>
      </c>
      <c r="AS866" s="1">
        <v>139</v>
      </c>
      <c r="AT866" s="1">
        <v>141</v>
      </c>
      <c r="AU866" s="1">
        <v>190</v>
      </c>
      <c r="AV866" s="1">
        <v>290</v>
      </c>
      <c r="AW866" s="1">
        <v>344</v>
      </c>
      <c r="AX866" s="1">
        <v>449</v>
      </c>
      <c r="AY866" s="1">
        <v>482</v>
      </c>
      <c r="AZ866" s="1">
        <v>589</v>
      </c>
      <c r="BA866" s="1">
        <v>614</v>
      </c>
      <c r="BB866" s="1">
        <v>648</v>
      </c>
      <c r="BC866" s="1">
        <v>692</v>
      </c>
      <c r="BD866" s="1">
        <v>729</v>
      </c>
      <c r="BE866" s="1">
        <v>757</v>
      </c>
      <c r="BF866" s="1">
        <v>778</v>
      </c>
      <c r="BG866" s="1">
        <v>918</v>
      </c>
      <c r="BH866" s="1">
        <v>967</v>
      </c>
      <c r="BI866" s="1">
        <v>1048</v>
      </c>
      <c r="BJ866" s="1">
        <v>1116</v>
      </c>
      <c r="BK866" s="1">
        <v>1267</v>
      </c>
      <c r="BL866" s="1">
        <v>1559</v>
      </c>
      <c r="BM866" s="1">
        <v>1687</v>
      </c>
      <c r="BN866" s="1">
        <v>1698</v>
      </c>
      <c r="BO866" s="1">
        <v>1701</v>
      </c>
      <c r="BP866" s="1">
        <v>1704</v>
      </c>
      <c r="BQ866" s="1">
        <v>1992</v>
      </c>
      <c r="BR866" s="1">
        <v>2023</v>
      </c>
      <c r="BS866" s="1">
        <v>2670</v>
      </c>
      <c r="BT866" s="1">
        <v>2756</v>
      </c>
      <c r="BU866" s="1">
        <v>30</v>
      </c>
      <c r="BV866" s="1" t="b">
        <v>0</v>
      </c>
    </row>
    <row r="867" spans="1:74" x14ac:dyDescent="0.2">
      <c r="A867" s="1">
        <f>IF(ISERROR(SEARCH(Lookup!B$3,All!G867)),A866,A866+1)</f>
        <v>866</v>
      </c>
      <c r="B867" s="1" t="s">
        <v>3325</v>
      </c>
      <c r="C867" s="1" t="s">
        <v>3376</v>
      </c>
      <c r="D867" s="1" t="s">
        <v>4395</v>
      </c>
      <c r="E867" s="1" t="s">
        <v>53</v>
      </c>
      <c r="F867" s="1" t="s">
        <v>375</v>
      </c>
      <c r="G867" s="1" t="s">
        <v>1281</v>
      </c>
      <c r="H867" s="1">
        <v>0</v>
      </c>
      <c r="I867" s="1">
        <v>1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7546</v>
      </c>
      <c r="U867" s="1">
        <v>403</v>
      </c>
      <c r="V867" s="3">
        <v>0.24809999999999999</v>
      </c>
      <c r="W867" s="3">
        <v>0.92059550000000001</v>
      </c>
      <c r="X867" s="3">
        <v>0.20699999999999999</v>
      </c>
      <c r="Y867" s="3">
        <v>7.2999999999999995E-2</v>
      </c>
      <c r="Z867" s="1">
        <v>1</v>
      </c>
      <c r="AA867" s="1">
        <v>1</v>
      </c>
      <c r="AB867" s="1">
        <v>1</v>
      </c>
      <c r="AC867" s="1">
        <v>1</v>
      </c>
      <c r="AD867" s="1">
        <v>1</v>
      </c>
      <c r="AE867" s="1">
        <v>1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8</v>
      </c>
      <c r="AN867" s="3">
        <v>7.2866417274999931</v>
      </c>
      <c r="AO867" s="3">
        <v>0.71335827250000694</v>
      </c>
      <c r="AP867" s="1" t="s">
        <v>6925</v>
      </c>
      <c r="AQ867" s="1">
        <v>61</v>
      </c>
      <c r="AR867" s="1">
        <v>140</v>
      </c>
      <c r="AS867" s="1">
        <v>176</v>
      </c>
      <c r="AT867" s="1">
        <v>181</v>
      </c>
      <c r="AU867" s="1">
        <v>229</v>
      </c>
      <c r="AV867" s="1">
        <v>247</v>
      </c>
      <c r="AW867" s="1">
        <v>370</v>
      </c>
      <c r="AX867" s="1">
        <v>411</v>
      </c>
      <c r="AY867" s="1">
        <v>430</v>
      </c>
      <c r="AZ867" s="1">
        <v>556</v>
      </c>
      <c r="BA867" s="1">
        <v>557</v>
      </c>
      <c r="BB867" s="1">
        <v>578</v>
      </c>
      <c r="BC867" s="1">
        <v>608</v>
      </c>
      <c r="BD867" s="1">
        <v>831</v>
      </c>
      <c r="BE867" s="1">
        <v>947</v>
      </c>
      <c r="BF867" s="1">
        <v>989</v>
      </c>
      <c r="BG867" s="1">
        <v>1063</v>
      </c>
      <c r="BH867" s="1">
        <v>1121</v>
      </c>
      <c r="BI867" s="1">
        <v>1293</v>
      </c>
      <c r="BJ867" s="1">
        <v>1326</v>
      </c>
      <c r="BK867" s="1">
        <v>1362</v>
      </c>
      <c r="BL867" s="1">
        <v>1428</v>
      </c>
      <c r="BM867" s="1">
        <v>1625</v>
      </c>
      <c r="BN867" s="1">
        <v>1905</v>
      </c>
      <c r="BO867" s="1">
        <v>2199</v>
      </c>
      <c r="BP867" s="1">
        <v>2218</v>
      </c>
      <c r="BQ867" s="1">
        <v>2393</v>
      </c>
      <c r="BR867" s="1">
        <v>2513</v>
      </c>
      <c r="BS867" s="1">
        <v>2671</v>
      </c>
      <c r="BT867" s="1">
        <v>2703</v>
      </c>
      <c r="BU867" s="1">
        <v>20</v>
      </c>
      <c r="BV867" s="1" t="b">
        <v>0</v>
      </c>
    </row>
    <row r="868" spans="1:74" x14ac:dyDescent="0.2">
      <c r="A868" s="1">
        <f>IF(ISERROR(SEARCH(Lookup!B$3,All!G868)),A867,A867+1)</f>
        <v>867</v>
      </c>
      <c r="B868" s="1" t="s">
        <v>3325</v>
      </c>
      <c r="C868" s="1" t="s">
        <v>3326</v>
      </c>
      <c r="D868" s="1" t="s">
        <v>4396</v>
      </c>
      <c r="E868" s="1" t="s">
        <v>53</v>
      </c>
      <c r="F868" s="1" t="s">
        <v>337</v>
      </c>
      <c r="G868" s="1" t="s">
        <v>1282</v>
      </c>
      <c r="H868" s="1">
        <v>0</v>
      </c>
      <c r="I868" s="1">
        <v>0</v>
      </c>
      <c r="J868" s="1">
        <v>0</v>
      </c>
      <c r="K868" s="1">
        <v>1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7559</v>
      </c>
      <c r="U868" s="1">
        <v>620</v>
      </c>
      <c r="V868" s="3">
        <v>0.35320000000000001</v>
      </c>
      <c r="W868" s="3">
        <v>0.62279300000000004</v>
      </c>
      <c r="X868" s="3">
        <v>0.155</v>
      </c>
      <c r="Y868" s="3">
        <v>0.126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1</v>
      </c>
      <c r="AG868" s="1">
        <v>1</v>
      </c>
      <c r="AH868" s="1">
        <v>1</v>
      </c>
      <c r="AI868" s="1">
        <v>0</v>
      </c>
      <c r="AJ868" s="1">
        <v>0</v>
      </c>
      <c r="AK868" s="1">
        <v>0</v>
      </c>
      <c r="AL868" s="1">
        <v>0</v>
      </c>
      <c r="AM868" s="1">
        <v>14</v>
      </c>
      <c r="AN868" s="3">
        <v>34.917175464999993</v>
      </c>
      <c r="AO868" s="3">
        <v>-20.917175464999993</v>
      </c>
      <c r="AP868" s="1" t="s">
        <v>6926</v>
      </c>
      <c r="AQ868" s="1">
        <v>8</v>
      </c>
      <c r="AR868" s="1">
        <v>15</v>
      </c>
      <c r="AS868" s="1">
        <v>113</v>
      </c>
      <c r="AT868" s="1">
        <v>120</v>
      </c>
      <c r="AU868" s="1">
        <v>581</v>
      </c>
      <c r="AV868" s="1">
        <v>829</v>
      </c>
      <c r="AW868" s="1">
        <v>836</v>
      </c>
      <c r="AX868" s="1">
        <v>845</v>
      </c>
      <c r="AY868" s="1">
        <v>855</v>
      </c>
      <c r="AZ868" s="1">
        <v>858</v>
      </c>
      <c r="BA868" s="1">
        <v>1097</v>
      </c>
      <c r="BB868" s="1">
        <v>1152</v>
      </c>
      <c r="BC868" s="1">
        <v>1475</v>
      </c>
      <c r="BD868" s="1">
        <v>1623</v>
      </c>
      <c r="BE868" s="1">
        <v>1677</v>
      </c>
      <c r="BF868" s="1">
        <v>1709</v>
      </c>
      <c r="BG868" s="1">
        <v>1804</v>
      </c>
      <c r="BH868" s="1">
        <v>1837</v>
      </c>
      <c r="BI868" s="1">
        <v>1896</v>
      </c>
      <c r="BJ868" s="1">
        <v>2048</v>
      </c>
      <c r="BK868" s="1">
        <v>2230</v>
      </c>
      <c r="BL868" s="1">
        <v>2292</v>
      </c>
      <c r="BM868" s="1">
        <v>2337</v>
      </c>
      <c r="BN868" s="1">
        <v>2401</v>
      </c>
      <c r="BO868" s="1">
        <v>2566</v>
      </c>
      <c r="BP868" s="1">
        <v>2648</v>
      </c>
      <c r="BQ868" s="1">
        <v>2675</v>
      </c>
      <c r="BR868" s="1">
        <v>2743</v>
      </c>
      <c r="BS868" s="1">
        <v>2784</v>
      </c>
      <c r="BT868" s="1">
        <v>2821</v>
      </c>
      <c r="BU868" s="1">
        <v>23</v>
      </c>
      <c r="BV868" s="1" t="b">
        <v>0</v>
      </c>
    </row>
    <row r="869" spans="1:74" x14ac:dyDescent="0.2">
      <c r="A869" s="1">
        <f>IF(ISERROR(SEARCH(Lookup!B$3,All!G869)),A868,A868+1)</f>
        <v>868</v>
      </c>
      <c r="B869" s="1" t="s">
        <v>3311</v>
      </c>
      <c r="C869" s="1" t="s">
        <v>3623</v>
      </c>
      <c r="D869" s="1" t="s">
        <v>4397</v>
      </c>
      <c r="E869" s="1" t="s">
        <v>64</v>
      </c>
      <c r="F869" s="1" t="s">
        <v>583</v>
      </c>
      <c r="G869" s="1" t="s">
        <v>1283</v>
      </c>
      <c r="H869" s="1">
        <v>0</v>
      </c>
      <c r="I869" s="1">
        <v>0</v>
      </c>
      <c r="J869" s="1">
        <v>0</v>
      </c>
      <c r="K869" s="1">
        <v>1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8359</v>
      </c>
      <c r="U869" s="1">
        <v>286</v>
      </c>
      <c r="V869" s="3">
        <v>0.86009999999999998</v>
      </c>
      <c r="W869" s="3">
        <v>0.30419580000000002</v>
      </c>
      <c r="X869" s="3">
        <v>0.187</v>
      </c>
      <c r="Y869" s="3">
        <v>5.1999999999999998E-2</v>
      </c>
      <c r="Z869" s="1">
        <v>1</v>
      </c>
      <c r="AA869" s="1">
        <v>1</v>
      </c>
      <c r="AB869" s="1">
        <v>1</v>
      </c>
      <c r="AC869" s="1">
        <v>1</v>
      </c>
      <c r="AD869" s="1">
        <v>1</v>
      </c>
      <c r="AE869" s="1">
        <v>1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61</v>
      </c>
      <c r="AN869" s="3">
        <v>64.707557578999996</v>
      </c>
      <c r="AO869" s="3">
        <v>-3.7075575789999959</v>
      </c>
      <c r="AP869" s="1" t="s">
        <v>6925</v>
      </c>
      <c r="AQ869" s="1">
        <v>22</v>
      </c>
      <c r="AR869" s="1">
        <v>148</v>
      </c>
      <c r="AS869" s="1">
        <v>172</v>
      </c>
      <c r="AT869" s="1">
        <v>355</v>
      </c>
      <c r="AU869" s="1">
        <v>416</v>
      </c>
      <c r="AV869" s="1">
        <v>527</v>
      </c>
      <c r="AW869" s="1">
        <v>545</v>
      </c>
      <c r="AX869" s="1">
        <v>656</v>
      </c>
      <c r="AY869" s="1">
        <v>677</v>
      </c>
      <c r="AZ869" s="1">
        <v>689</v>
      </c>
      <c r="BA869" s="1">
        <v>706</v>
      </c>
      <c r="BB869" s="1">
        <v>762</v>
      </c>
      <c r="BC869" s="1">
        <v>806</v>
      </c>
      <c r="BD869" s="1">
        <v>1049</v>
      </c>
      <c r="BE869" s="1">
        <v>1071</v>
      </c>
      <c r="BF869" s="1">
        <v>1262</v>
      </c>
      <c r="BG869" s="1">
        <v>1265</v>
      </c>
      <c r="BH869" s="1">
        <v>1365</v>
      </c>
      <c r="BI869" s="1">
        <v>1592</v>
      </c>
      <c r="BJ869" s="1">
        <v>1620</v>
      </c>
      <c r="BK869" s="1">
        <v>1812</v>
      </c>
      <c r="BL869" s="1">
        <v>1888</v>
      </c>
      <c r="BM869" s="1">
        <v>1950</v>
      </c>
      <c r="BN869" s="1">
        <v>2070</v>
      </c>
      <c r="BO869" s="1">
        <v>2093</v>
      </c>
      <c r="BP869" s="1">
        <v>2126</v>
      </c>
      <c r="BQ869" s="1">
        <v>2234</v>
      </c>
      <c r="BR869" s="1">
        <v>2312</v>
      </c>
      <c r="BS869" s="1">
        <v>2535</v>
      </c>
      <c r="BT869" s="1">
        <v>2805</v>
      </c>
      <c r="BU869" s="1">
        <v>21</v>
      </c>
      <c r="BV869" s="1" t="b">
        <v>0</v>
      </c>
    </row>
    <row r="870" spans="1:74" x14ac:dyDescent="0.2">
      <c r="A870" s="1">
        <f>IF(ISERROR(SEARCH(Lookup!B$3,All!G870)),A869,A869+1)</f>
        <v>869</v>
      </c>
      <c r="B870" s="1" t="s">
        <v>3445</v>
      </c>
      <c r="C870" s="1" t="s">
        <v>3446</v>
      </c>
      <c r="D870" s="1" t="s">
        <v>4398</v>
      </c>
      <c r="E870" s="1" t="s">
        <v>427</v>
      </c>
      <c r="F870" s="1" t="s">
        <v>428</v>
      </c>
      <c r="G870" s="1" t="s">
        <v>1283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1</v>
      </c>
      <c r="Q870" s="1">
        <v>0</v>
      </c>
      <c r="R870" s="1">
        <v>0</v>
      </c>
      <c r="S870" s="1">
        <v>0</v>
      </c>
      <c r="T870" s="1">
        <v>7316</v>
      </c>
      <c r="U870" s="1">
        <v>335</v>
      </c>
      <c r="V870" s="3">
        <v>0.93730000000000002</v>
      </c>
      <c r="W870" s="3">
        <v>0.70447760000000004</v>
      </c>
      <c r="X870" s="3">
        <v>0.16800000000000001</v>
      </c>
      <c r="Y870" s="3">
        <v>0</v>
      </c>
      <c r="Z870" s="1">
        <v>1</v>
      </c>
      <c r="AA870" s="1">
        <v>1</v>
      </c>
      <c r="AB870" s="1">
        <v>1</v>
      </c>
      <c r="AC870" s="1">
        <v>1</v>
      </c>
      <c r="AD870" s="1">
        <v>1</v>
      </c>
      <c r="AE870" s="1">
        <v>1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62</v>
      </c>
      <c r="AN870" s="3">
        <v>33.468348087999999</v>
      </c>
      <c r="AO870" s="3">
        <v>28.531651912000001</v>
      </c>
      <c r="AP870" s="1" t="s">
        <v>6927</v>
      </c>
      <c r="AQ870" s="1">
        <v>49</v>
      </c>
      <c r="AR870" s="1">
        <v>142</v>
      </c>
      <c r="AS870" s="1">
        <v>260</v>
      </c>
      <c r="AT870" s="1">
        <v>262</v>
      </c>
      <c r="AU870" s="1">
        <v>275</v>
      </c>
      <c r="AV870" s="1">
        <v>334</v>
      </c>
      <c r="AW870" s="1">
        <v>493</v>
      </c>
      <c r="AX870" s="1">
        <v>573</v>
      </c>
      <c r="AY870" s="1">
        <v>647</v>
      </c>
      <c r="AZ870" s="1">
        <v>835</v>
      </c>
      <c r="BA870" s="1">
        <v>949</v>
      </c>
      <c r="BB870" s="1">
        <v>960</v>
      </c>
      <c r="BC870" s="1">
        <v>1068</v>
      </c>
      <c r="BD870" s="1">
        <v>1150</v>
      </c>
      <c r="BE870" s="1">
        <v>1158</v>
      </c>
      <c r="BF870" s="1">
        <v>1233</v>
      </c>
      <c r="BG870" s="1">
        <v>1355</v>
      </c>
      <c r="BH870" s="1">
        <v>1399</v>
      </c>
      <c r="BI870" s="1">
        <v>1518</v>
      </c>
      <c r="BJ870" s="1">
        <v>1586</v>
      </c>
      <c r="BK870" s="1">
        <v>1643</v>
      </c>
      <c r="BL870" s="1">
        <v>1665</v>
      </c>
      <c r="BM870" s="1">
        <v>1846</v>
      </c>
      <c r="BN870" s="1">
        <v>2074</v>
      </c>
      <c r="BO870" s="1">
        <v>2097</v>
      </c>
      <c r="BP870" s="1">
        <v>2220</v>
      </c>
      <c r="BQ870" s="1">
        <v>2280</v>
      </c>
      <c r="BR870" s="1">
        <v>2300</v>
      </c>
      <c r="BS870" s="1">
        <v>2336</v>
      </c>
      <c r="BT870" s="1">
        <v>2761</v>
      </c>
      <c r="BU870" s="1">
        <v>10</v>
      </c>
      <c r="BV870" s="1" t="b">
        <v>0</v>
      </c>
    </row>
    <row r="871" spans="1:74" x14ac:dyDescent="0.2">
      <c r="A871" s="1">
        <f>IF(ISERROR(SEARCH(Lookup!B$3,All!G871)),A870,A870+1)</f>
        <v>870</v>
      </c>
      <c r="B871" s="1" t="s">
        <v>3305</v>
      </c>
      <c r="C871" s="1" t="s">
        <v>3825</v>
      </c>
      <c r="D871" s="1" t="s">
        <v>4399</v>
      </c>
      <c r="E871" s="1" t="s">
        <v>47</v>
      </c>
      <c r="F871" s="1" t="s">
        <v>760</v>
      </c>
      <c r="G871" s="1" t="s">
        <v>1284</v>
      </c>
      <c r="H871" s="1">
        <v>0</v>
      </c>
      <c r="I871" s="1">
        <v>0</v>
      </c>
      <c r="J871" s="1">
        <v>0</v>
      </c>
      <c r="K871" s="1">
        <v>1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7316</v>
      </c>
      <c r="U871" s="1">
        <v>299</v>
      </c>
      <c r="V871" s="3">
        <v>0.70230000000000004</v>
      </c>
      <c r="W871" s="3">
        <v>0.78666670000000005</v>
      </c>
      <c r="X871" s="3">
        <v>0.109</v>
      </c>
      <c r="Y871" s="3">
        <v>0.04</v>
      </c>
      <c r="Z871" s="1">
        <v>1</v>
      </c>
      <c r="AA871" s="1">
        <v>1</v>
      </c>
      <c r="AB871" s="1">
        <v>1</v>
      </c>
      <c r="AC871" s="1">
        <v>1</v>
      </c>
      <c r="AD871" s="1">
        <v>1</v>
      </c>
      <c r="AE871" s="1">
        <v>1</v>
      </c>
      <c r="AF871" s="1">
        <v>1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34</v>
      </c>
      <c r="AN871" s="3">
        <v>26.512261483499998</v>
      </c>
      <c r="AO871" s="3">
        <v>7.4877385165000021</v>
      </c>
      <c r="AP871" s="1" t="s">
        <v>6925</v>
      </c>
      <c r="AQ871" s="1">
        <v>79</v>
      </c>
      <c r="AR871" s="1">
        <v>87</v>
      </c>
      <c r="AS871" s="1">
        <v>107</v>
      </c>
      <c r="AT871" s="1">
        <v>408</v>
      </c>
      <c r="AU871" s="1">
        <v>410</v>
      </c>
      <c r="AV871" s="1">
        <v>441</v>
      </c>
      <c r="AW871" s="1">
        <v>443</v>
      </c>
      <c r="AX871" s="1">
        <v>480</v>
      </c>
      <c r="AY871" s="1">
        <v>597</v>
      </c>
      <c r="AZ871" s="1">
        <v>714</v>
      </c>
      <c r="BA871" s="1">
        <v>753</v>
      </c>
      <c r="BB871" s="1">
        <v>773</v>
      </c>
      <c r="BC871" s="1">
        <v>804</v>
      </c>
      <c r="BD871" s="1">
        <v>888</v>
      </c>
      <c r="BE871" s="1">
        <v>985</v>
      </c>
      <c r="BF871" s="1">
        <v>1055</v>
      </c>
      <c r="BG871" s="1">
        <v>1102</v>
      </c>
      <c r="BH871" s="1">
        <v>1250</v>
      </c>
      <c r="BI871" s="1">
        <v>1347</v>
      </c>
      <c r="BJ871" s="1">
        <v>1452</v>
      </c>
      <c r="BK871" s="1">
        <v>1543</v>
      </c>
      <c r="BL871" s="1">
        <v>1557</v>
      </c>
      <c r="BM871" s="1">
        <v>1582</v>
      </c>
      <c r="BN871" s="1">
        <v>1603</v>
      </c>
      <c r="BO871" s="1">
        <v>1712</v>
      </c>
      <c r="BP871" s="1">
        <v>1734</v>
      </c>
      <c r="BQ871" s="1">
        <v>1864</v>
      </c>
      <c r="BR871" s="1">
        <v>1874</v>
      </c>
      <c r="BS871" s="1">
        <v>2191</v>
      </c>
      <c r="BT871" s="1">
        <v>2641</v>
      </c>
      <c r="BU871" s="1">
        <v>10</v>
      </c>
      <c r="BV871" s="1" t="b">
        <v>0</v>
      </c>
    </row>
    <row r="872" spans="1:74" x14ac:dyDescent="0.2">
      <c r="A872" s="1">
        <f>IF(ISERROR(SEARCH(Lookup!B$3,All!G872)),A871,A871+1)</f>
        <v>871</v>
      </c>
      <c r="B872" s="1" t="s">
        <v>3305</v>
      </c>
      <c r="C872" s="1" t="s">
        <v>3384</v>
      </c>
      <c r="D872" s="1" t="s">
        <v>4400</v>
      </c>
      <c r="E872" s="1" t="s">
        <v>47</v>
      </c>
      <c r="F872" s="1" t="s">
        <v>382</v>
      </c>
      <c r="G872" s="1" t="s">
        <v>1285</v>
      </c>
      <c r="H872" s="1">
        <v>0</v>
      </c>
      <c r="I872" s="1">
        <v>0</v>
      </c>
      <c r="J872" s="1">
        <v>0</v>
      </c>
      <c r="K872" s="1">
        <v>1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10184</v>
      </c>
      <c r="U872" s="1">
        <v>364</v>
      </c>
      <c r="V872" s="3">
        <v>0.91759999999999997</v>
      </c>
      <c r="W872" s="3">
        <v>3.5714299999999997E-2</v>
      </c>
      <c r="X872" s="3">
        <v>0.13900000000000001</v>
      </c>
      <c r="Y872" s="3">
        <v>5.0000000000000001E-3</v>
      </c>
      <c r="Z872" s="1">
        <v>1</v>
      </c>
      <c r="AA872" s="1">
        <v>1</v>
      </c>
      <c r="AB872" s="1">
        <v>1</v>
      </c>
      <c r="AC872" s="1">
        <v>1</v>
      </c>
      <c r="AD872" s="1">
        <v>1</v>
      </c>
      <c r="AE872" s="1">
        <v>1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98</v>
      </c>
      <c r="AN872" s="3">
        <v>88.116427421499992</v>
      </c>
      <c r="AO872" s="3">
        <v>9.8835725785000079</v>
      </c>
      <c r="AP872" s="1" t="s">
        <v>6925</v>
      </c>
      <c r="AQ872" s="1">
        <v>6</v>
      </c>
      <c r="AR872" s="1">
        <v>340</v>
      </c>
      <c r="AS872" s="1">
        <v>424</v>
      </c>
      <c r="AT872" s="1">
        <v>484</v>
      </c>
      <c r="AU872" s="1">
        <v>536</v>
      </c>
      <c r="AV872" s="1">
        <v>605</v>
      </c>
      <c r="AW872" s="1">
        <v>622</v>
      </c>
      <c r="AX872" s="1">
        <v>822</v>
      </c>
      <c r="AY872" s="1">
        <v>853</v>
      </c>
      <c r="AZ872" s="1">
        <v>945</v>
      </c>
      <c r="BA872" s="1">
        <v>1020</v>
      </c>
      <c r="BB872" s="1">
        <v>1046</v>
      </c>
      <c r="BC872" s="1">
        <v>1108</v>
      </c>
      <c r="BD872" s="1">
        <v>1195</v>
      </c>
      <c r="BE872" s="1">
        <v>1204</v>
      </c>
      <c r="BF872" s="1">
        <v>1206</v>
      </c>
      <c r="BG872" s="1">
        <v>1280</v>
      </c>
      <c r="BH872" s="1">
        <v>1365</v>
      </c>
      <c r="BI872" s="1">
        <v>1390</v>
      </c>
      <c r="BJ872" s="1">
        <v>1575</v>
      </c>
      <c r="BK872" s="1">
        <v>1844</v>
      </c>
      <c r="BL872" s="1">
        <v>1854</v>
      </c>
      <c r="BM872" s="1">
        <v>1950</v>
      </c>
      <c r="BN872" s="1">
        <v>1954</v>
      </c>
      <c r="BO872" s="1">
        <v>2291</v>
      </c>
      <c r="BP872" s="1">
        <v>2302</v>
      </c>
      <c r="BQ872" s="1">
        <v>2464</v>
      </c>
      <c r="BR872" s="1">
        <v>2737</v>
      </c>
      <c r="BS872" s="1">
        <v>2818</v>
      </c>
      <c r="BT872" s="1">
        <v>2819</v>
      </c>
      <c r="BU872" s="1">
        <v>5</v>
      </c>
      <c r="BV872" s="1" t="b">
        <v>1</v>
      </c>
    </row>
    <row r="873" spans="1:74" x14ac:dyDescent="0.2">
      <c r="A873" s="1">
        <f>IF(ISERROR(SEARCH(Lookup!B$3,All!G873)),A872,A872+1)</f>
        <v>872</v>
      </c>
      <c r="B873" s="1" t="s">
        <v>3305</v>
      </c>
      <c r="C873" s="1" t="s">
        <v>3412</v>
      </c>
      <c r="D873" s="1" t="s">
        <v>4401</v>
      </c>
      <c r="E873" s="1" t="s">
        <v>47</v>
      </c>
      <c r="F873" s="1" t="s">
        <v>48</v>
      </c>
      <c r="G873" s="1" t="s">
        <v>1286</v>
      </c>
      <c r="H873" s="1">
        <v>1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7660</v>
      </c>
      <c r="U873" s="1">
        <v>945</v>
      </c>
      <c r="V873" s="3">
        <v>4.1999999999999997E-3</v>
      </c>
      <c r="W873" s="3">
        <v>0.72698410000000002</v>
      </c>
      <c r="X873" s="3">
        <v>0.26400000000000001</v>
      </c>
      <c r="Y873" s="3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  <c r="AI873" s="1">
        <v>1</v>
      </c>
      <c r="AJ873" s="1">
        <v>1</v>
      </c>
      <c r="AK873" s="1">
        <v>1</v>
      </c>
      <c r="AL873" s="1">
        <v>1</v>
      </c>
      <c r="AM873" s="1">
        <v>0</v>
      </c>
      <c r="AN873" s="3">
        <v>17.141439870500001</v>
      </c>
      <c r="AO873" s="3">
        <v>-17.141439870500001</v>
      </c>
      <c r="AP873" s="1" t="s">
        <v>6925</v>
      </c>
      <c r="AQ873" s="1">
        <v>57</v>
      </c>
      <c r="AR873" s="1">
        <v>73</v>
      </c>
      <c r="AS873" s="1">
        <v>109</v>
      </c>
      <c r="AT873" s="1">
        <v>274</v>
      </c>
      <c r="AU873" s="1">
        <v>327</v>
      </c>
      <c r="AV873" s="1">
        <v>330</v>
      </c>
      <c r="AW873" s="1">
        <v>362</v>
      </c>
      <c r="AX873" s="1">
        <v>397</v>
      </c>
      <c r="AY873" s="1">
        <v>442</v>
      </c>
      <c r="AZ873" s="1">
        <v>463</v>
      </c>
      <c r="BA873" s="1">
        <v>530</v>
      </c>
      <c r="BB873" s="1">
        <v>539</v>
      </c>
      <c r="BC873" s="1">
        <v>693</v>
      </c>
      <c r="BD873" s="1">
        <v>716</v>
      </c>
      <c r="BE873" s="1">
        <v>1128</v>
      </c>
      <c r="BF873" s="1">
        <v>1129</v>
      </c>
      <c r="BG873" s="1">
        <v>1227</v>
      </c>
      <c r="BH873" s="1">
        <v>1285</v>
      </c>
      <c r="BI873" s="1">
        <v>1373</v>
      </c>
      <c r="BJ873" s="1">
        <v>1391</v>
      </c>
      <c r="BK873" s="1">
        <v>1415</v>
      </c>
      <c r="BL873" s="1">
        <v>1622</v>
      </c>
      <c r="BM873" s="1">
        <v>1720</v>
      </c>
      <c r="BN873" s="1">
        <v>1903</v>
      </c>
      <c r="BO873" s="1">
        <v>2108</v>
      </c>
      <c r="BP873" s="1">
        <v>2122</v>
      </c>
      <c r="BQ873" s="1">
        <v>2468</v>
      </c>
      <c r="BR873" s="1">
        <v>2685</v>
      </c>
      <c r="BS873" s="1">
        <v>2736</v>
      </c>
      <c r="BT873" s="1">
        <v>2757</v>
      </c>
      <c r="BU873" s="1">
        <v>27</v>
      </c>
      <c r="BV873" s="1" t="b">
        <v>0</v>
      </c>
    </row>
    <row r="874" spans="1:74" x14ac:dyDescent="0.2">
      <c r="A874" s="1">
        <f>IF(ISERROR(SEARCH(Lookup!B$3,All!G874)),A873,A873+1)</f>
        <v>873</v>
      </c>
      <c r="B874" s="1" t="s">
        <v>3311</v>
      </c>
      <c r="C874" s="1" t="s">
        <v>3892</v>
      </c>
      <c r="D874" s="1" t="s">
        <v>4402</v>
      </c>
      <c r="E874" s="1" t="s">
        <v>64</v>
      </c>
      <c r="F874" s="1" t="s">
        <v>818</v>
      </c>
      <c r="G874" s="1" t="s">
        <v>1287</v>
      </c>
      <c r="H874" s="1">
        <v>0</v>
      </c>
      <c r="I874" s="1">
        <v>0</v>
      </c>
      <c r="J874" s="1">
        <v>0</v>
      </c>
      <c r="K874" s="1">
        <v>1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8264</v>
      </c>
      <c r="U874" s="1">
        <v>365</v>
      </c>
      <c r="V874" s="3">
        <v>8.4900000000000003E-2</v>
      </c>
      <c r="W874" s="3">
        <v>0.71662130000000002</v>
      </c>
      <c r="X874" s="3">
        <v>8.7999999999999995E-2</v>
      </c>
      <c r="Y874" s="3">
        <v>0.10199999999999999</v>
      </c>
      <c r="Z874" s="1">
        <v>1</v>
      </c>
      <c r="AA874" s="1">
        <v>1</v>
      </c>
      <c r="AB874" s="1">
        <v>1</v>
      </c>
      <c r="AC874" s="1">
        <v>1</v>
      </c>
      <c r="AD874" s="1">
        <v>1</v>
      </c>
      <c r="AE874" s="1">
        <v>1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22</v>
      </c>
      <c r="AN874" s="3">
        <v>26.161166956499994</v>
      </c>
      <c r="AO874" s="3">
        <v>-4.1611669564999936</v>
      </c>
      <c r="AP874" s="1" t="s">
        <v>6925</v>
      </c>
      <c r="AQ874" s="1">
        <v>56</v>
      </c>
      <c r="AR874" s="1">
        <v>100</v>
      </c>
      <c r="AS874" s="1">
        <v>224</v>
      </c>
      <c r="AT874" s="1">
        <v>241</v>
      </c>
      <c r="AU874" s="1">
        <v>377</v>
      </c>
      <c r="AV874" s="1">
        <v>381</v>
      </c>
      <c r="AW874" s="1">
        <v>434</v>
      </c>
      <c r="AX874" s="1">
        <v>452</v>
      </c>
      <c r="AY874" s="1">
        <v>489</v>
      </c>
      <c r="AZ874" s="1">
        <v>494</v>
      </c>
      <c r="BA874" s="1">
        <v>513</v>
      </c>
      <c r="BB874" s="1">
        <v>542</v>
      </c>
      <c r="BC874" s="1">
        <v>624</v>
      </c>
      <c r="BD874" s="1">
        <v>746</v>
      </c>
      <c r="BE874" s="1">
        <v>1072</v>
      </c>
      <c r="BF874" s="1">
        <v>1279</v>
      </c>
      <c r="BG874" s="1">
        <v>1340</v>
      </c>
      <c r="BH874" s="1">
        <v>1566</v>
      </c>
      <c r="BI874" s="1">
        <v>1582</v>
      </c>
      <c r="BJ874" s="1">
        <v>1875</v>
      </c>
      <c r="BK874" s="1">
        <v>2035</v>
      </c>
      <c r="BL874" s="1">
        <v>2205</v>
      </c>
      <c r="BM874" s="1">
        <v>2242</v>
      </c>
      <c r="BN874" s="1">
        <v>2590</v>
      </c>
      <c r="BO874" s="1">
        <v>2601</v>
      </c>
      <c r="BP874" s="1">
        <v>2644</v>
      </c>
      <c r="BQ874" s="1">
        <v>2655</v>
      </c>
      <c r="BR874" s="1">
        <v>2734</v>
      </c>
      <c r="BS874" s="1">
        <v>2808</v>
      </c>
      <c r="BT874" s="1">
        <v>2813</v>
      </c>
      <c r="BU874" s="1">
        <v>13</v>
      </c>
      <c r="BV874" s="1" t="b">
        <v>0</v>
      </c>
    </row>
    <row r="875" spans="1:74" x14ac:dyDescent="0.2">
      <c r="A875" s="1">
        <f>IF(ISERROR(SEARCH(Lookup!B$3,All!G875)),A874,A874+1)</f>
        <v>874</v>
      </c>
      <c r="B875" s="1" t="s">
        <v>3468</v>
      </c>
      <c r="C875" s="1" t="s">
        <v>3631</v>
      </c>
      <c r="D875" s="1" t="s">
        <v>4403</v>
      </c>
      <c r="E875" s="1" t="s">
        <v>89</v>
      </c>
      <c r="F875" s="1" t="s">
        <v>590</v>
      </c>
      <c r="G875" s="1" t="s">
        <v>1288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1</v>
      </c>
      <c r="R875" s="1">
        <v>0</v>
      </c>
      <c r="S875" s="1">
        <v>0</v>
      </c>
      <c r="T875" s="1">
        <v>7417</v>
      </c>
      <c r="U875" s="1">
        <v>427</v>
      </c>
      <c r="V875" s="3">
        <v>0.88990000000000002</v>
      </c>
      <c r="W875" s="3">
        <v>0.6199095</v>
      </c>
      <c r="X875" s="3">
        <v>0.161</v>
      </c>
      <c r="Y875" s="3">
        <v>0</v>
      </c>
      <c r="Z875" s="1">
        <v>1</v>
      </c>
      <c r="AA875" s="1">
        <v>1</v>
      </c>
      <c r="AB875" s="1">
        <v>1</v>
      </c>
      <c r="AC875" s="1">
        <v>1</v>
      </c>
      <c r="AD875" s="1">
        <v>1</v>
      </c>
      <c r="AE875" s="1">
        <v>1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21</v>
      </c>
      <c r="AN875" s="3">
        <v>39.945912297500001</v>
      </c>
      <c r="AO875" s="3">
        <v>-18.945912297500001</v>
      </c>
      <c r="AP875" s="1" t="s">
        <v>6926</v>
      </c>
      <c r="AQ875" s="1">
        <v>134</v>
      </c>
      <c r="AR875" s="1">
        <v>300</v>
      </c>
      <c r="AS875" s="1">
        <v>418</v>
      </c>
      <c r="AT875" s="1">
        <v>575</v>
      </c>
      <c r="AU875" s="1">
        <v>583</v>
      </c>
      <c r="AV875" s="1">
        <v>603</v>
      </c>
      <c r="AW875" s="1">
        <v>619</v>
      </c>
      <c r="AX875" s="1">
        <v>680</v>
      </c>
      <c r="AY875" s="1">
        <v>978</v>
      </c>
      <c r="AZ875" s="1">
        <v>1013</v>
      </c>
      <c r="BA875" s="1">
        <v>1015</v>
      </c>
      <c r="BB875" s="1">
        <v>1041</v>
      </c>
      <c r="BC875" s="1">
        <v>1080</v>
      </c>
      <c r="BD875" s="1">
        <v>1166</v>
      </c>
      <c r="BE875" s="1">
        <v>1168</v>
      </c>
      <c r="BF875" s="1">
        <v>1258</v>
      </c>
      <c r="BG875" s="1">
        <v>1392</v>
      </c>
      <c r="BH875" s="1">
        <v>1453</v>
      </c>
      <c r="BI875" s="1">
        <v>1774</v>
      </c>
      <c r="BJ875" s="1">
        <v>1817</v>
      </c>
      <c r="BK875" s="1">
        <v>1827</v>
      </c>
      <c r="BL875" s="1">
        <v>1881</v>
      </c>
      <c r="BM875" s="1">
        <v>1895</v>
      </c>
      <c r="BN875" s="1">
        <v>1968</v>
      </c>
      <c r="BO875" s="1">
        <v>1974</v>
      </c>
      <c r="BP875" s="1">
        <v>2120</v>
      </c>
      <c r="BQ875" s="1">
        <v>2340</v>
      </c>
      <c r="BR875" s="1">
        <v>2474</v>
      </c>
      <c r="BS875" s="1">
        <v>2530</v>
      </c>
      <c r="BT875" s="1">
        <v>2649</v>
      </c>
      <c r="BU875" s="1">
        <v>29</v>
      </c>
      <c r="BV875" s="1" t="b">
        <v>0</v>
      </c>
    </row>
    <row r="876" spans="1:74" x14ac:dyDescent="0.2">
      <c r="A876" s="1">
        <f>IF(ISERROR(SEARCH(Lookup!B$3,All!G876)),A875,A875+1)</f>
        <v>875</v>
      </c>
      <c r="B876" s="1" t="s">
        <v>3311</v>
      </c>
      <c r="C876" s="1" t="s">
        <v>4404</v>
      </c>
      <c r="D876" s="1" t="s">
        <v>4405</v>
      </c>
      <c r="E876" s="1" t="s">
        <v>64</v>
      </c>
      <c r="F876" s="1" t="s">
        <v>1289</v>
      </c>
      <c r="G876" s="1" t="s">
        <v>1290</v>
      </c>
      <c r="H876" s="1">
        <v>0</v>
      </c>
      <c r="I876" s="1">
        <v>0</v>
      </c>
      <c r="J876" s="1">
        <v>0</v>
      </c>
      <c r="K876" s="1">
        <v>1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9078</v>
      </c>
      <c r="U876" s="1">
        <v>1712</v>
      </c>
      <c r="V876" s="3">
        <v>0.86509999999999998</v>
      </c>
      <c r="W876" s="3">
        <v>0.26429409999999998</v>
      </c>
      <c r="X876" s="3">
        <v>9.2999999999999999E-2</v>
      </c>
      <c r="Y876" s="3">
        <v>0.01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1</v>
      </c>
      <c r="AJ876" s="1">
        <v>1</v>
      </c>
      <c r="AK876" s="1">
        <v>1</v>
      </c>
      <c r="AL876" s="1">
        <v>1</v>
      </c>
      <c r="AM876" s="1">
        <v>69</v>
      </c>
      <c r="AN876" s="3">
        <v>70.721893920499994</v>
      </c>
      <c r="AO876" s="3">
        <v>-1.7218939204999941</v>
      </c>
      <c r="AP876" s="1" t="s">
        <v>6925</v>
      </c>
      <c r="AQ876" s="1">
        <v>127</v>
      </c>
      <c r="AR876" s="1">
        <v>526</v>
      </c>
      <c r="AS876" s="1">
        <v>548</v>
      </c>
      <c r="AT876" s="1">
        <v>554</v>
      </c>
      <c r="AU876" s="1">
        <v>571</v>
      </c>
      <c r="AV876" s="1">
        <v>574</v>
      </c>
      <c r="AW876" s="1">
        <v>594</v>
      </c>
      <c r="AX876" s="1">
        <v>661</v>
      </c>
      <c r="AY876" s="1">
        <v>748</v>
      </c>
      <c r="AZ876" s="1">
        <v>898</v>
      </c>
      <c r="BA876" s="1">
        <v>913</v>
      </c>
      <c r="BB876" s="1">
        <v>923</v>
      </c>
      <c r="BC876" s="1">
        <v>1393</v>
      </c>
      <c r="BD876" s="1">
        <v>1400</v>
      </c>
      <c r="BE876" s="1">
        <v>1606</v>
      </c>
      <c r="BF876" s="1">
        <v>1631</v>
      </c>
      <c r="BG876" s="1">
        <v>1647</v>
      </c>
      <c r="BH876" s="1">
        <v>1829</v>
      </c>
      <c r="BI876" s="1">
        <v>1898</v>
      </c>
      <c r="BJ876" s="1">
        <v>1949</v>
      </c>
      <c r="BK876" s="1">
        <v>1996</v>
      </c>
      <c r="BL876" s="1">
        <v>2046</v>
      </c>
      <c r="BM876" s="1">
        <v>2054</v>
      </c>
      <c r="BN876" s="1">
        <v>2085</v>
      </c>
      <c r="BO876" s="1">
        <v>2116</v>
      </c>
      <c r="BP876" s="1">
        <v>2125</v>
      </c>
      <c r="BQ876" s="1">
        <v>2190</v>
      </c>
      <c r="BR876" s="1">
        <v>2194</v>
      </c>
      <c r="BS876" s="1">
        <v>2658</v>
      </c>
      <c r="BT876" s="1">
        <v>2668</v>
      </c>
      <c r="BU876" s="1">
        <v>12</v>
      </c>
      <c r="BV876" s="1" t="b">
        <v>0</v>
      </c>
    </row>
    <row r="877" spans="1:74" x14ac:dyDescent="0.2">
      <c r="A877" s="1">
        <f>IF(ISERROR(SEARCH(Lookup!B$3,All!G877)),A876,A876+1)</f>
        <v>876</v>
      </c>
      <c r="B877" s="1" t="s">
        <v>3305</v>
      </c>
      <c r="C877" s="1" t="s">
        <v>3412</v>
      </c>
      <c r="D877" s="1" t="s">
        <v>4406</v>
      </c>
      <c r="E877" s="1" t="s">
        <v>47</v>
      </c>
      <c r="F877" s="1" t="s">
        <v>48</v>
      </c>
      <c r="G877" s="1" t="s">
        <v>1291</v>
      </c>
      <c r="H877" s="1">
        <v>1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7660</v>
      </c>
      <c r="U877" s="1">
        <v>867</v>
      </c>
      <c r="V877" s="3">
        <v>3.5000000000000001E-3</v>
      </c>
      <c r="W877" s="3">
        <v>0.87081889999999995</v>
      </c>
      <c r="X877" s="3">
        <v>0.21099999999999999</v>
      </c>
      <c r="Y877" s="3">
        <v>0</v>
      </c>
      <c r="Z877" s="1">
        <v>1</v>
      </c>
      <c r="AA877" s="1">
        <v>1</v>
      </c>
      <c r="AB877" s="1">
        <v>1</v>
      </c>
      <c r="AC877" s="1">
        <v>1</v>
      </c>
      <c r="AD877" s="1">
        <v>1</v>
      </c>
      <c r="AE877" s="1">
        <v>1</v>
      </c>
      <c r="AF877" s="1">
        <v>1</v>
      </c>
      <c r="AG877" s="1">
        <v>1</v>
      </c>
      <c r="AH877" s="1">
        <v>1</v>
      </c>
      <c r="AI877" s="1">
        <v>0</v>
      </c>
      <c r="AJ877" s="1">
        <v>0</v>
      </c>
      <c r="AK877" s="1">
        <v>0</v>
      </c>
      <c r="AL877" s="1">
        <v>0</v>
      </c>
      <c r="AM877" s="1">
        <v>4</v>
      </c>
      <c r="AN877" s="3">
        <v>7.3740001444999965</v>
      </c>
      <c r="AO877" s="3">
        <v>-3.3740001444999965</v>
      </c>
      <c r="AP877" s="1" t="s">
        <v>6925</v>
      </c>
      <c r="AQ877" s="1">
        <v>4</v>
      </c>
      <c r="AR877" s="1">
        <v>47</v>
      </c>
      <c r="AS877" s="1">
        <v>73</v>
      </c>
      <c r="AT877" s="1">
        <v>76</v>
      </c>
      <c r="AU877" s="1">
        <v>196</v>
      </c>
      <c r="AV877" s="1">
        <v>374</v>
      </c>
      <c r="AW877" s="1">
        <v>407</v>
      </c>
      <c r="AX877" s="1">
        <v>652</v>
      </c>
      <c r="AY877" s="1">
        <v>662</v>
      </c>
      <c r="AZ877" s="1">
        <v>679</v>
      </c>
      <c r="BA877" s="1">
        <v>775</v>
      </c>
      <c r="BB877" s="1">
        <v>993</v>
      </c>
      <c r="BC877" s="1">
        <v>1024</v>
      </c>
      <c r="BD877" s="1">
        <v>1033</v>
      </c>
      <c r="BE877" s="1">
        <v>1157</v>
      </c>
      <c r="BF877" s="1">
        <v>1333</v>
      </c>
      <c r="BG877" s="1">
        <v>1433</v>
      </c>
      <c r="BH877" s="1">
        <v>1492</v>
      </c>
      <c r="BI877" s="1">
        <v>1526</v>
      </c>
      <c r="BJ877" s="1">
        <v>1588</v>
      </c>
      <c r="BK877" s="1">
        <v>1657</v>
      </c>
      <c r="BL877" s="1">
        <v>1660</v>
      </c>
      <c r="BM877" s="1">
        <v>2062</v>
      </c>
      <c r="BN877" s="1">
        <v>2064</v>
      </c>
      <c r="BO877" s="1">
        <v>2236</v>
      </c>
      <c r="BP877" s="1">
        <v>2344</v>
      </c>
      <c r="BQ877" s="1">
        <v>2364</v>
      </c>
      <c r="BR877" s="1">
        <v>2454</v>
      </c>
      <c r="BS877" s="1">
        <v>2685</v>
      </c>
      <c r="BT877" s="1">
        <v>2824</v>
      </c>
      <c r="BU877" s="1">
        <v>24</v>
      </c>
      <c r="BV877" s="1" t="b">
        <v>0</v>
      </c>
    </row>
    <row r="878" spans="1:74" x14ac:dyDescent="0.2">
      <c r="A878" s="1">
        <f>IF(ISERROR(SEARCH(Lookup!B$3,All!G878)),A877,A877+1)</f>
        <v>877</v>
      </c>
      <c r="B878" s="1" t="s">
        <v>3560</v>
      </c>
      <c r="C878" s="1" t="s">
        <v>4407</v>
      </c>
      <c r="D878" s="1" t="s">
        <v>4408</v>
      </c>
      <c r="E878" s="1" t="s">
        <v>527</v>
      </c>
      <c r="F878" s="1" t="s">
        <v>1292</v>
      </c>
      <c r="G878" s="1" t="s">
        <v>1293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1</v>
      </c>
      <c r="Q878" s="1">
        <v>0</v>
      </c>
      <c r="R878" s="1">
        <v>0</v>
      </c>
      <c r="S878" s="1">
        <v>0</v>
      </c>
      <c r="T878" s="1">
        <v>7316</v>
      </c>
      <c r="U878" s="1">
        <v>620</v>
      </c>
      <c r="V878" s="3">
        <v>0.97099999999999997</v>
      </c>
      <c r="W878" s="3">
        <v>0.26774189999999998</v>
      </c>
      <c r="X878" s="3">
        <v>0.21299999999999999</v>
      </c>
      <c r="Y878" s="3">
        <v>1.2999999999999999E-2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1</v>
      </c>
      <c r="AJ878" s="1">
        <v>1</v>
      </c>
      <c r="AK878" s="1">
        <v>1</v>
      </c>
      <c r="AL878" s="1">
        <v>1</v>
      </c>
      <c r="AM878" s="1">
        <v>60</v>
      </c>
      <c r="AN878" s="3">
        <v>67.633964759500003</v>
      </c>
      <c r="AO878" s="3">
        <v>-7.6339647595000031</v>
      </c>
      <c r="AP878" s="1" t="s">
        <v>6925</v>
      </c>
      <c r="AQ878" s="1">
        <v>32</v>
      </c>
      <c r="AR878" s="1">
        <v>155</v>
      </c>
      <c r="AS878" s="1">
        <v>210</v>
      </c>
      <c r="AT878" s="1">
        <v>342</v>
      </c>
      <c r="AU878" s="1">
        <v>380</v>
      </c>
      <c r="AV878" s="1">
        <v>511</v>
      </c>
      <c r="AW878" s="1">
        <v>614</v>
      </c>
      <c r="AX878" s="1">
        <v>682</v>
      </c>
      <c r="AY878" s="1">
        <v>759</v>
      </c>
      <c r="AZ878" s="1">
        <v>793</v>
      </c>
      <c r="BA878" s="1">
        <v>794</v>
      </c>
      <c r="BB878" s="1">
        <v>850</v>
      </c>
      <c r="BC878" s="1">
        <v>918</v>
      </c>
      <c r="BD878" s="1">
        <v>986</v>
      </c>
      <c r="BE878" s="1">
        <v>987</v>
      </c>
      <c r="BF878" s="1">
        <v>1008</v>
      </c>
      <c r="BG878" s="1">
        <v>1032</v>
      </c>
      <c r="BH878" s="1">
        <v>1082</v>
      </c>
      <c r="BI878" s="1">
        <v>1134</v>
      </c>
      <c r="BJ878" s="1">
        <v>1136</v>
      </c>
      <c r="BK878" s="1">
        <v>1286</v>
      </c>
      <c r="BL878" s="1">
        <v>1356</v>
      </c>
      <c r="BM878" s="1">
        <v>1358</v>
      </c>
      <c r="BN878" s="1">
        <v>1397</v>
      </c>
      <c r="BO878" s="1">
        <v>1441</v>
      </c>
      <c r="BP878" s="1">
        <v>1541</v>
      </c>
      <c r="BQ878" s="1">
        <v>1704</v>
      </c>
      <c r="BR878" s="1">
        <v>2061</v>
      </c>
      <c r="BS878" s="1">
        <v>2104</v>
      </c>
      <c r="BT878" s="1">
        <v>2118</v>
      </c>
      <c r="BU878" s="1">
        <v>17</v>
      </c>
      <c r="BV878" s="1" t="b">
        <v>0</v>
      </c>
    </row>
    <row r="879" spans="1:74" x14ac:dyDescent="0.2">
      <c r="A879" s="1">
        <f>IF(ISERROR(SEARCH(Lookup!B$3,All!G879)),A878,A878+1)</f>
        <v>878</v>
      </c>
      <c r="B879" s="1" t="s">
        <v>3560</v>
      </c>
      <c r="C879" s="1" t="s">
        <v>4407</v>
      </c>
      <c r="D879" s="1" t="s">
        <v>4409</v>
      </c>
      <c r="E879" s="1" t="s">
        <v>527</v>
      </c>
      <c r="F879" s="1" t="s">
        <v>1292</v>
      </c>
      <c r="G879" s="1" t="s">
        <v>1294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1</v>
      </c>
      <c r="Q879" s="1">
        <v>0</v>
      </c>
      <c r="R879" s="1">
        <v>0</v>
      </c>
      <c r="S879" s="1">
        <v>0</v>
      </c>
      <c r="T879" s="1">
        <v>7316</v>
      </c>
      <c r="U879" s="1">
        <v>376</v>
      </c>
      <c r="V879" s="3">
        <v>0.99199999999999999</v>
      </c>
      <c r="W879" s="3">
        <v>0.39095740000000001</v>
      </c>
      <c r="X879" s="3">
        <v>0.16600000000000001</v>
      </c>
      <c r="Y879" s="3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1</v>
      </c>
      <c r="AG879" s="1">
        <v>1</v>
      </c>
      <c r="AH879" s="1">
        <v>1</v>
      </c>
      <c r="AI879" s="1">
        <v>0</v>
      </c>
      <c r="AJ879" s="1">
        <v>0</v>
      </c>
      <c r="AK879" s="1">
        <v>0</v>
      </c>
      <c r="AL879" s="1">
        <v>0</v>
      </c>
      <c r="AM879" s="1">
        <v>50</v>
      </c>
      <c r="AN879" s="3">
        <v>59.431564086999998</v>
      </c>
      <c r="AO879" s="3">
        <v>-9.4315640869999982</v>
      </c>
      <c r="AP879" s="1" t="s">
        <v>6925</v>
      </c>
      <c r="AQ879" s="1">
        <v>72</v>
      </c>
      <c r="AR879" s="1">
        <v>208</v>
      </c>
      <c r="AS879" s="1">
        <v>276</v>
      </c>
      <c r="AT879" s="1">
        <v>286</v>
      </c>
      <c r="AU879" s="1">
        <v>512</v>
      </c>
      <c r="AV879" s="1">
        <v>612</v>
      </c>
      <c r="AW879" s="1">
        <v>844</v>
      </c>
      <c r="AX879" s="1">
        <v>849</v>
      </c>
      <c r="AY879" s="1">
        <v>863</v>
      </c>
      <c r="AZ879" s="1">
        <v>980</v>
      </c>
      <c r="BA879" s="1">
        <v>987</v>
      </c>
      <c r="BB879" s="1">
        <v>1008</v>
      </c>
      <c r="BC879" s="1">
        <v>1200</v>
      </c>
      <c r="BD879" s="1">
        <v>1287</v>
      </c>
      <c r="BE879" s="1">
        <v>1357</v>
      </c>
      <c r="BF879" s="1">
        <v>1397</v>
      </c>
      <c r="BG879" s="1">
        <v>1584</v>
      </c>
      <c r="BH879" s="1">
        <v>1808</v>
      </c>
      <c r="BI879" s="1">
        <v>1892</v>
      </c>
      <c r="BJ879" s="1">
        <v>1893</v>
      </c>
      <c r="BK879" s="1">
        <v>1987</v>
      </c>
      <c r="BL879" s="1">
        <v>2118</v>
      </c>
      <c r="BM879" s="1">
        <v>2148</v>
      </c>
      <c r="BN879" s="1">
        <v>2165</v>
      </c>
      <c r="BO879" s="1">
        <v>2187</v>
      </c>
      <c r="BP879" s="1">
        <v>2189</v>
      </c>
      <c r="BQ879" s="1">
        <v>2239</v>
      </c>
      <c r="BR879" s="1">
        <v>2577</v>
      </c>
      <c r="BS879" s="1">
        <v>2602</v>
      </c>
      <c r="BT879" s="1">
        <v>2807</v>
      </c>
      <c r="BU879" s="1">
        <v>19</v>
      </c>
      <c r="BV879" s="1" t="b">
        <v>0</v>
      </c>
    </row>
    <row r="880" spans="1:74" x14ac:dyDescent="0.2">
      <c r="A880" s="1">
        <f>IF(ISERROR(SEARCH(Lookup!B$3,All!G880)),A879,A879+1)</f>
        <v>879</v>
      </c>
      <c r="B880" s="1" t="s">
        <v>3397</v>
      </c>
      <c r="C880" s="1" t="s">
        <v>4410</v>
      </c>
      <c r="D880" s="1" t="s">
        <v>4411</v>
      </c>
      <c r="E880" s="1" t="s">
        <v>263</v>
      </c>
      <c r="F880" s="1" t="s">
        <v>1295</v>
      </c>
      <c r="G880" s="1" t="s">
        <v>1296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1</v>
      </c>
      <c r="S880" s="1">
        <v>0</v>
      </c>
      <c r="T880" s="1">
        <v>7316</v>
      </c>
      <c r="U880" s="1">
        <v>489</v>
      </c>
      <c r="V880" s="3">
        <v>0.94889999999999997</v>
      </c>
      <c r="W880" s="3">
        <v>0.39263799999999999</v>
      </c>
      <c r="X880" s="3">
        <v>0.114</v>
      </c>
      <c r="Y880" s="3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1</v>
      </c>
      <c r="AJ880" s="1">
        <v>1</v>
      </c>
      <c r="AK880" s="1">
        <v>1</v>
      </c>
      <c r="AL880" s="1">
        <v>1</v>
      </c>
      <c r="AM880" s="1">
        <v>67</v>
      </c>
      <c r="AN880" s="3">
        <v>60.562646689999994</v>
      </c>
      <c r="AO880" s="3">
        <v>6.437353310000006</v>
      </c>
      <c r="AP880" s="1" t="s">
        <v>6925</v>
      </c>
      <c r="AQ880" s="1">
        <v>19</v>
      </c>
      <c r="AR880" s="1">
        <v>58</v>
      </c>
      <c r="AS880" s="1">
        <v>161</v>
      </c>
      <c r="AT880" s="1">
        <v>203</v>
      </c>
      <c r="AU880" s="1">
        <v>279</v>
      </c>
      <c r="AV880" s="1">
        <v>296</v>
      </c>
      <c r="AW880" s="1">
        <v>450</v>
      </c>
      <c r="AX880" s="1">
        <v>586</v>
      </c>
      <c r="AY880" s="1">
        <v>645</v>
      </c>
      <c r="AZ880" s="1">
        <v>756</v>
      </c>
      <c r="BA880" s="1">
        <v>765</v>
      </c>
      <c r="BB880" s="1">
        <v>917</v>
      </c>
      <c r="BC880" s="1">
        <v>941</v>
      </c>
      <c r="BD880" s="1">
        <v>1043</v>
      </c>
      <c r="BE880" s="1">
        <v>1066</v>
      </c>
      <c r="BF880" s="1">
        <v>1095</v>
      </c>
      <c r="BG880" s="1">
        <v>1217</v>
      </c>
      <c r="BH880" s="1">
        <v>1296</v>
      </c>
      <c r="BI880" s="1">
        <v>1336</v>
      </c>
      <c r="BJ880" s="1">
        <v>1426</v>
      </c>
      <c r="BK880" s="1">
        <v>1440</v>
      </c>
      <c r="BL880" s="1">
        <v>1450</v>
      </c>
      <c r="BM880" s="1">
        <v>1501</v>
      </c>
      <c r="BN880" s="1">
        <v>1520</v>
      </c>
      <c r="BO880" s="1">
        <v>1535</v>
      </c>
      <c r="BP880" s="1">
        <v>1602</v>
      </c>
      <c r="BQ880" s="1">
        <v>1847</v>
      </c>
      <c r="BR880" s="1">
        <v>1857</v>
      </c>
      <c r="BS880" s="1">
        <v>1930</v>
      </c>
      <c r="BT880" s="1">
        <v>2063</v>
      </c>
      <c r="BU880" s="1">
        <v>13</v>
      </c>
      <c r="BV880" s="1" t="b">
        <v>0</v>
      </c>
    </row>
    <row r="881" spans="1:74" x14ac:dyDescent="0.2">
      <c r="A881" s="1">
        <f>IF(ISERROR(SEARCH(Lookup!B$3,All!G881)),A880,A880+1)</f>
        <v>880</v>
      </c>
      <c r="B881" s="1" t="s">
        <v>3463</v>
      </c>
      <c r="C881" s="1" t="s">
        <v>4412</v>
      </c>
      <c r="D881" s="1" t="s">
        <v>4413</v>
      </c>
      <c r="E881" s="1" t="s">
        <v>75</v>
      </c>
      <c r="F881" s="1" t="s">
        <v>1297</v>
      </c>
      <c r="G881" s="1" t="s">
        <v>1298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1</v>
      </c>
      <c r="T881" s="1">
        <v>7316</v>
      </c>
      <c r="U881" s="1">
        <v>282</v>
      </c>
      <c r="V881" s="3">
        <v>0.95740000000000003</v>
      </c>
      <c r="W881" s="3">
        <v>0.48936170000000001</v>
      </c>
      <c r="X881" s="3">
        <v>0.121</v>
      </c>
      <c r="Y881" s="3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1</v>
      </c>
      <c r="AH881" s="1">
        <v>1</v>
      </c>
      <c r="AI881" s="1">
        <v>1</v>
      </c>
      <c r="AJ881" s="1">
        <v>1</v>
      </c>
      <c r="AK881" s="1">
        <v>1</v>
      </c>
      <c r="AL881" s="1">
        <v>1</v>
      </c>
      <c r="AM881" s="1">
        <v>49</v>
      </c>
      <c r="AN881" s="3">
        <v>52.638844958500002</v>
      </c>
      <c r="AO881" s="3">
        <v>-3.6388449585000018</v>
      </c>
      <c r="AP881" s="1" t="s">
        <v>6925</v>
      </c>
      <c r="AQ881" s="1">
        <v>64</v>
      </c>
      <c r="AR881" s="1">
        <v>88</v>
      </c>
      <c r="AS881" s="1">
        <v>111</v>
      </c>
      <c r="AT881" s="1">
        <v>126</v>
      </c>
      <c r="AU881" s="1">
        <v>162</v>
      </c>
      <c r="AV881" s="1">
        <v>485</v>
      </c>
      <c r="AW881" s="1">
        <v>492</v>
      </c>
      <c r="AX881" s="1">
        <v>569</v>
      </c>
      <c r="AY881" s="1">
        <v>620</v>
      </c>
      <c r="AZ881" s="1">
        <v>665</v>
      </c>
      <c r="BA881" s="1">
        <v>685</v>
      </c>
      <c r="BB881" s="1">
        <v>734</v>
      </c>
      <c r="BC881" s="1">
        <v>788</v>
      </c>
      <c r="BD881" s="1">
        <v>823</v>
      </c>
      <c r="BE881" s="1">
        <v>1003</v>
      </c>
      <c r="BF881" s="1">
        <v>1025</v>
      </c>
      <c r="BG881" s="1">
        <v>1030</v>
      </c>
      <c r="BH881" s="1">
        <v>1219</v>
      </c>
      <c r="BI881" s="1">
        <v>1271</v>
      </c>
      <c r="BJ881" s="1">
        <v>1299</v>
      </c>
      <c r="BK881" s="1">
        <v>1328</v>
      </c>
      <c r="BL881" s="1">
        <v>1527</v>
      </c>
      <c r="BM881" s="1">
        <v>1564</v>
      </c>
      <c r="BN881" s="1">
        <v>1618</v>
      </c>
      <c r="BO881" s="1">
        <v>1672</v>
      </c>
      <c r="BP881" s="1">
        <v>1705</v>
      </c>
      <c r="BQ881" s="1">
        <v>2014</v>
      </c>
      <c r="BR881" s="1">
        <v>2084</v>
      </c>
      <c r="BS881" s="1">
        <v>2090</v>
      </c>
      <c r="BT881" s="1">
        <v>2264</v>
      </c>
      <c r="BU881" s="1">
        <v>15</v>
      </c>
      <c r="BV881" s="1" t="b">
        <v>0</v>
      </c>
    </row>
    <row r="882" spans="1:74" x14ac:dyDescent="0.2">
      <c r="A882" s="1">
        <f>IF(ISERROR(SEARCH(Lookup!B$3,All!G882)),A881,A881+1)</f>
        <v>881</v>
      </c>
      <c r="B882" s="1" t="s">
        <v>3463</v>
      </c>
      <c r="C882" s="1" t="s">
        <v>4412</v>
      </c>
      <c r="D882" s="1" t="s">
        <v>4414</v>
      </c>
      <c r="E882" s="1" t="s">
        <v>75</v>
      </c>
      <c r="F882" s="1" t="s">
        <v>1297</v>
      </c>
      <c r="G882" s="1" t="s">
        <v>1299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1</v>
      </c>
      <c r="T882" s="1">
        <v>7316</v>
      </c>
      <c r="U882" s="1">
        <v>339</v>
      </c>
      <c r="V882" s="3">
        <v>0.97940000000000005</v>
      </c>
      <c r="W882" s="3">
        <v>0.66961649999999995</v>
      </c>
      <c r="X882" s="3">
        <v>0.11899999999999999</v>
      </c>
      <c r="Y882" s="3">
        <v>0</v>
      </c>
      <c r="Z882" s="1">
        <v>1</v>
      </c>
      <c r="AA882" s="1">
        <v>1</v>
      </c>
      <c r="AB882" s="1">
        <v>1</v>
      </c>
      <c r="AC882" s="1">
        <v>1</v>
      </c>
      <c r="AD882" s="1">
        <v>1</v>
      </c>
      <c r="AE882" s="1">
        <v>1</v>
      </c>
      <c r="AF882" s="1">
        <v>1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37</v>
      </c>
      <c r="AN882" s="3">
        <v>38.462424832500012</v>
      </c>
      <c r="AO882" s="3">
        <v>-1.4624248325000124</v>
      </c>
      <c r="AP882" s="1" t="s">
        <v>6925</v>
      </c>
      <c r="AQ882" s="1">
        <v>63</v>
      </c>
      <c r="AR882" s="1">
        <v>98</v>
      </c>
      <c r="AS882" s="1">
        <v>147</v>
      </c>
      <c r="AT882" s="1">
        <v>217</v>
      </c>
      <c r="AU882" s="1">
        <v>261</v>
      </c>
      <c r="AV882" s="1">
        <v>369</v>
      </c>
      <c r="AW882" s="1">
        <v>516</v>
      </c>
      <c r="AX882" s="1">
        <v>521</v>
      </c>
      <c r="AY882" s="1">
        <v>568</v>
      </c>
      <c r="AZ882" s="1">
        <v>604</v>
      </c>
      <c r="BA882" s="1">
        <v>787</v>
      </c>
      <c r="BB882" s="1">
        <v>946</v>
      </c>
      <c r="BC882" s="1">
        <v>1002</v>
      </c>
      <c r="BD882" s="1">
        <v>1073</v>
      </c>
      <c r="BE882" s="1">
        <v>1086</v>
      </c>
      <c r="BF882" s="1">
        <v>1218</v>
      </c>
      <c r="BG882" s="1">
        <v>1270</v>
      </c>
      <c r="BH882" s="1">
        <v>1308</v>
      </c>
      <c r="BI882" s="1">
        <v>1753</v>
      </c>
      <c r="BJ882" s="1">
        <v>1763</v>
      </c>
      <c r="BK882" s="1">
        <v>1858</v>
      </c>
      <c r="BL882" s="1">
        <v>1913</v>
      </c>
      <c r="BM882" s="1">
        <v>2027</v>
      </c>
      <c r="BN882" s="1">
        <v>2031</v>
      </c>
      <c r="BO882" s="1">
        <v>2047</v>
      </c>
      <c r="BP882" s="1">
        <v>2058</v>
      </c>
      <c r="BQ882" s="1">
        <v>2059</v>
      </c>
      <c r="BR882" s="1">
        <v>2066</v>
      </c>
      <c r="BS882" s="1">
        <v>2488</v>
      </c>
      <c r="BT882" s="1">
        <v>2661</v>
      </c>
      <c r="BU882" s="1">
        <v>21</v>
      </c>
      <c r="BV882" s="1" t="b">
        <v>0</v>
      </c>
    </row>
    <row r="883" spans="1:74" x14ac:dyDescent="0.2">
      <c r="A883" s="1">
        <f>IF(ISERROR(SEARCH(Lookup!B$3,All!G883)),A882,A882+1)</f>
        <v>882</v>
      </c>
      <c r="B883" s="1" t="s">
        <v>3305</v>
      </c>
      <c r="C883" s="1" t="s">
        <v>3704</v>
      </c>
      <c r="D883" s="1" t="s">
        <v>4415</v>
      </c>
      <c r="E883" s="1" t="s">
        <v>47</v>
      </c>
      <c r="F883" s="1" t="s">
        <v>653</v>
      </c>
      <c r="G883" s="1" t="s">
        <v>1300</v>
      </c>
      <c r="H883" s="1">
        <v>0</v>
      </c>
      <c r="I883" s="1">
        <v>0</v>
      </c>
      <c r="J883" s="1">
        <v>0</v>
      </c>
      <c r="K883" s="1">
        <v>1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7814</v>
      </c>
      <c r="U883" s="1">
        <v>495</v>
      </c>
      <c r="V883" s="3">
        <v>0.92930000000000001</v>
      </c>
      <c r="W883" s="3">
        <v>0.58669349999999998</v>
      </c>
      <c r="X883" s="3">
        <v>0.10199999999999999</v>
      </c>
      <c r="Y883" s="3">
        <v>9.8000000000000004E-2</v>
      </c>
      <c r="Z883" s="1">
        <v>1</v>
      </c>
      <c r="AA883" s="1">
        <v>1</v>
      </c>
      <c r="AB883" s="1">
        <v>1</v>
      </c>
      <c r="AC883" s="1">
        <v>1</v>
      </c>
      <c r="AD883" s="1">
        <v>1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79</v>
      </c>
      <c r="AN883" s="3">
        <v>46.247063217499992</v>
      </c>
      <c r="AO883" s="3">
        <v>32.752936782500008</v>
      </c>
      <c r="AP883" s="1" t="s">
        <v>6927</v>
      </c>
      <c r="AQ883" s="1">
        <v>18</v>
      </c>
      <c r="AR883" s="1">
        <v>91</v>
      </c>
      <c r="AS883" s="1">
        <v>107</v>
      </c>
      <c r="AT883" s="1">
        <v>298</v>
      </c>
      <c r="AU883" s="1">
        <v>405</v>
      </c>
      <c r="AV883" s="1">
        <v>433</v>
      </c>
      <c r="AW883" s="1">
        <v>597</v>
      </c>
      <c r="AX883" s="1">
        <v>804</v>
      </c>
      <c r="AY883" s="1">
        <v>813</v>
      </c>
      <c r="AZ883" s="1">
        <v>929</v>
      </c>
      <c r="BA883" s="1">
        <v>1021</v>
      </c>
      <c r="BB883" s="1">
        <v>1177</v>
      </c>
      <c r="BC883" s="1">
        <v>1250</v>
      </c>
      <c r="BD883" s="1">
        <v>1381</v>
      </c>
      <c r="BE883" s="1">
        <v>1471</v>
      </c>
      <c r="BF883" s="1">
        <v>1568</v>
      </c>
      <c r="BG883" s="1">
        <v>1680</v>
      </c>
      <c r="BH883" s="1">
        <v>1712</v>
      </c>
      <c r="BI883" s="1">
        <v>1713</v>
      </c>
      <c r="BJ883" s="1">
        <v>1750</v>
      </c>
      <c r="BK883" s="1">
        <v>1807</v>
      </c>
      <c r="BL883" s="1">
        <v>1814</v>
      </c>
      <c r="BM883" s="1">
        <v>1840</v>
      </c>
      <c r="BN883" s="1">
        <v>1868</v>
      </c>
      <c r="BO883" s="1">
        <v>1874</v>
      </c>
      <c r="BP883" s="1">
        <v>1904</v>
      </c>
      <c r="BQ883" s="1">
        <v>2191</v>
      </c>
      <c r="BR883" s="1">
        <v>2243</v>
      </c>
      <c r="BS883" s="1">
        <v>2411</v>
      </c>
      <c r="BT883" s="1">
        <v>2455</v>
      </c>
      <c r="BU883" s="1">
        <v>3</v>
      </c>
      <c r="BV883" s="1" t="b">
        <v>1</v>
      </c>
    </row>
    <row r="884" spans="1:74" x14ac:dyDescent="0.2">
      <c r="A884" s="1">
        <f>IF(ISERROR(SEARCH(Lookup!B$3,All!G884)),A883,A883+1)</f>
        <v>883</v>
      </c>
      <c r="B884" s="1" t="s">
        <v>3305</v>
      </c>
      <c r="C884" s="1" t="s">
        <v>3306</v>
      </c>
      <c r="D884" s="1" t="s">
        <v>4416</v>
      </c>
      <c r="E884" s="1" t="s">
        <v>47</v>
      </c>
      <c r="F884" s="1" t="s">
        <v>322</v>
      </c>
      <c r="G884" s="1" t="s">
        <v>1301</v>
      </c>
      <c r="H884" s="1">
        <v>0</v>
      </c>
      <c r="I884" s="1">
        <v>0</v>
      </c>
      <c r="J884" s="1">
        <v>1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8182</v>
      </c>
      <c r="U884" s="1">
        <v>450</v>
      </c>
      <c r="V884" s="3">
        <v>0.7</v>
      </c>
      <c r="W884" s="3">
        <v>0.64444449999999998</v>
      </c>
      <c r="X884" s="3">
        <v>0.192</v>
      </c>
      <c r="Y884" s="3">
        <v>0.02</v>
      </c>
      <c r="Z884" s="1">
        <v>1</v>
      </c>
      <c r="AA884" s="1">
        <v>1</v>
      </c>
      <c r="AB884" s="1">
        <v>1</v>
      </c>
      <c r="AC884" s="1">
        <v>1</v>
      </c>
      <c r="AD884" s="1">
        <v>1</v>
      </c>
      <c r="AE884" s="1">
        <v>1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34</v>
      </c>
      <c r="AN884" s="3">
        <v>34.853859972499997</v>
      </c>
      <c r="AO884" s="3">
        <v>-0.8538599724999969</v>
      </c>
      <c r="AP884" s="1" t="s">
        <v>6925</v>
      </c>
      <c r="AQ884" s="1">
        <v>117</v>
      </c>
      <c r="AR884" s="1">
        <v>122</v>
      </c>
      <c r="AS884" s="1">
        <v>146</v>
      </c>
      <c r="AT884" s="1">
        <v>152</v>
      </c>
      <c r="AU884" s="1">
        <v>153</v>
      </c>
      <c r="AV884" s="1">
        <v>319</v>
      </c>
      <c r="AW884" s="1">
        <v>419</v>
      </c>
      <c r="AX884" s="1">
        <v>502</v>
      </c>
      <c r="AY884" s="1">
        <v>514</v>
      </c>
      <c r="AZ884" s="1">
        <v>537</v>
      </c>
      <c r="BA884" s="1">
        <v>540</v>
      </c>
      <c r="BB884" s="1">
        <v>638</v>
      </c>
      <c r="BC884" s="1">
        <v>739</v>
      </c>
      <c r="BD884" s="1">
        <v>744</v>
      </c>
      <c r="BE884" s="1">
        <v>969</v>
      </c>
      <c r="BF884" s="1">
        <v>1010</v>
      </c>
      <c r="BG884" s="1">
        <v>1256</v>
      </c>
      <c r="BH884" s="1">
        <v>1329</v>
      </c>
      <c r="BI884" s="1">
        <v>1403</v>
      </c>
      <c r="BJ884" s="1">
        <v>1482</v>
      </c>
      <c r="BK884" s="1">
        <v>1557</v>
      </c>
      <c r="BL884" s="1">
        <v>1561</v>
      </c>
      <c r="BM884" s="1">
        <v>1605</v>
      </c>
      <c r="BN884" s="1">
        <v>1628</v>
      </c>
      <c r="BO884" s="1">
        <v>1703</v>
      </c>
      <c r="BP884" s="1">
        <v>1833</v>
      </c>
      <c r="BQ884" s="1">
        <v>1882</v>
      </c>
      <c r="BR884" s="1">
        <v>2124</v>
      </c>
      <c r="BS884" s="1">
        <v>2269</v>
      </c>
      <c r="BT884" s="1">
        <v>2739</v>
      </c>
      <c r="BU884" s="1">
        <v>16</v>
      </c>
      <c r="BV884" s="1" t="b">
        <v>0</v>
      </c>
    </row>
    <row r="885" spans="1:74" x14ac:dyDescent="0.2">
      <c r="A885" s="1">
        <f>IF(ISERROR(SEARCH(Lookup!B$3,All!G885)),A884,A884+1)</f>
        <v>884</v>
      </c>
      <c r="B885" s="1" t="s">
        <v>3305</v>
      </c>
      <c r="C885" s="1" t="s">
        <v>3769</v>
      </c>
      <c r="D885" s="1" t="s">
        <v>4417</v>
      </c>
      <c r="E885" s="1" t="s">
        <v>47</v>
      </c>
      <c r="F885" s="1" t="s">
        <v>710</v>
      </c>
      <c r="G885" s="1" t="s">
        <v>1302</v>
      </c>
      <c r="H885" s="1">
        <v>0</v>
      </c>
      <c r="I885" s="1">
        <v>0</v>
      </c>
      <c r="J885" s="1">
        <v>0</v>
      </c>
      <c r="K885" s="1">
        <v>1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7316</v>
      </c>
      <c r="U885" s="1">
        <v>403</v>
      </c>
      <c r="V885" s="3">
        <v>0.41439999999999999</v>
      </c>
      <c r="W885" s="3">
        <v>0.87593049999999995</v>
      </c>
      <c r="X885" s="3">
        <v>0.107</v>
      </c>
      <c r="Y885" s="3">
        <v>0.77500000000000002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1</v>
      </c>
      <c r="AH885" s="1">
        <v>1</v>
      </c>
      <c r="AI885" s="1">
        <v>0</v>
      </c>
      <c r="AJ885" s="1">
        <v>0</v>
      </c>
      <c r="AK885" s="1">
        <v>0</v>
      </c>
      <c r="AL885" s="1">
        <v>0</v>
      </c>
      <c r="AM885" s="1">
        <v>8</v>
      </c>
      <c r="AN885" s="3">
        <v>24.399344402500006</v>
      </c>
      <c r="AO885" s="3">
        <v>-16.399344402500006</v>
      </c>
      <c r="AP885" s="1" t="s">
        <v>6925</v>
      </c>
      <c r="AQ885" s="1">
        <v>37</v>
      </c>
      <c r="AR885" s="1">
        <v>104</v>
      </c>
      <c r="AS885" s="1">
        <v>121</v>
      </c>
      <c r="AT885" s="1">
        <v>185</v>
      </c>
      <c r="AU885" s="1">
        <v>404</v>
      </c>
      <c r="AV885" s="1">
        <v>595</v>
      </c>
      <c r="AW885" s="1">
        <v>628</v>
      </c>
      <c r="AX885" s="1">
        <v>672</v>
      </c>
      <c r="AY885" s="1">
        <v>690</v>
      </c>
      <c r="AZ885" s="1">
        <v>738</v>
      </c>
      <c r="BA885" s="1">
        <v>974</v>
      </c>
      <c r="BB885" s="1">
        <v>1058</v>
      </c>
      <c r="BC885" s="1">
        <v>1062</v>
      </c>
      <c r="BD885" s="1">
        <v>1137</v>
      </c>
      <c r="BE885" s="1">
        <v>1330</v>
      </c>
      <c r="BF885" s="1">
        <v>1417</v>
      </c>
      <c r="BG885" s="1">
        <v>1664</v>
      </c>
      <c r="BH885" s="1">
        <v>1723</v>
      </c>
      <c r="BI885" s="1">
        <v>2000</v>
      </c>
      <c r="BJ885" s="1">
        <v>2321</v>
      </c>
      <c r="BK885" s="1">
        <v>2327</v>
      </c>
      <c r="BL885" s="1">
        <v>2328</v>
      </c>
      <c r="BM885" s="1">
        <v>2362</v>
      </c>
      <c r="BN885" s="1">
        <v>2440</v>
      </c>
      <c r="BO885" s="1">
        <v>2587</v>
      </c>
      <c r="BP885" s="1">
        <v>2700</v>
      </c>
      <c r="BQ885" s="1">
        <v>2711</v>
      </c>
      <c r="BR885" s="1">
        <v>2725</v>
      </c>
      <c r="BS885" s="1">
        <v>2790</v>
      </c>
      <c r="BT885" s="1">
        <v>2827</v>
      </c>
      <c r="BU885" s="1">
        <v>24</v>
      </c>
      <c r="BV885" s="1" t="b">
        <v>0</v>
      </c>
    </row>
    <row r="886" spans="1:74" x14ac:dyDescent="0.2">
      <c r="A886" s="1">
        <f>IF(ISERROR(SEARCH(Lookup!B$3,All!G886)),A885,A885+1)</f>
        <v>885</v>
      </c>
      <c r="B886" s="1" t="s">
        <v>3305</v>
      </c>
      <c r="C886" s="1" t="s">
        <v>3412</v>
      </c>
      <c r="D886" s="1" t="s">
        <v>4418</v>
      </c>
      <c r="E886" s="1" t="s">
        <v>47</v>
      </c>
      <c r="F886" s="1" t="s">
        <v>48</v>
      </c>
      <c r="G886" s="1" t="s">
        <v>1303</v>
      </c>
      <c r="H886" s="1">
        <v>1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7660</v>
      </c>
      <c r="U886" s="1">
        <v>712</v>
      </c>
      <c r="V886" s="3">
        <v>2.8E-3</v>
      </c>
      <c r="W886" s="3">
        <v>0.84269660000000002</v>
      </c>
      <c r="X886" s="3">
        <v>9.6000000000000002E-2</v>
      </c>
      <c r="Y886" s="3">
        <v>0</v>
      </c>
      <c r="Z886" s="1">
        <v>1</v>
      </c>
      <c r="AA886" s="1">
        <v>1</v>
      </c>
      <c r="AB886" s="1">
        <v>1</v>
      </c>
      <c r="AC886" s="1">
        <v>1</v>
      </c>
      <c r="AD886" s="1">
        <v>1</v>
      </c>
      <c r="AE886" s="1">
        <v>1</v>
      </c>
      <c r="AF886" s="1">
        <v>1</v>
      </c>
      <c r="AG886" s="1">
        <v>1</v>
      </c>
      <c r="AH886" s="1">
        <v>1</v>
      </c>
      <c r="AI886" s="1">
        <v>0</v>
      </c>
      <c r="AJ886" s="1">
        <v>0</v>
      </c>
      <c r="AK886" s="1">
        <v>0</v>
      </c>
      <c r="AL886" s="1">
        <v>0</v>
      </c>
      <c r="AM886" s="1">
        <v>5</v>
      </c>
      <c r="AN886" s="3">
        <v>13.576087182999997</v>
      </c>
      <c r="AO886" s="3">
        <v>-8.5760871829999967</v>
      </c>
      <c r="AP886" s="1" t="s">
        <v>6925</v>
      </c>
      <c r="AQ886" s="1">
        <v>47</v>
      </c>
      <c r="AR886" s="1">
        <v>76</v>
      </c>
      <c r="AS886" s="1">
        <v>242</v>
      </c>
      <c r="AT886" s="1">
        <v>386</v>
      </c>
      <c r="AU886" s="1">
        <v>407</v>
      </c>
      <c r="AV886" s="1">
        <v>662</v>
      </c>
      <c r="AW886" s="1">
        <v>776</v>
      </c>
      <c r="AX886" s="1">
        <v>1154</v>
      </c>
      <c r="AY886" s="1">
        <v>1333</v>
      </c>
      <c r="AZ886" s="1">
        <v>1433</v>
      </c>
      <c r="BA886" s="1">
        <v>1492</v>
      </c>
      <c r="BB886" s="1">
        <v>1509</v>
      </c>
      <c r="BC886" s="1">
        <v>1708</v>
      </c>
      <c r="BD886" s="1">
        <v>2236</v>
      </c>
      <c r="BE886" s="1">
        <v>2350</v>
      </c>
      <c r="BF886" s="1">
        <v>2415</v>
      </c>
      <c r="BG886" s="1">
        <v>2434</v>
      </c>
      <c r="BH886" s="1">
        <v>2485</v>
      </c>
      <c r="BI886" s="1">
        <v>2493</v>
      </c>
      <c r="BJ886" s="1">
        <v>2508</v>
      </c>
      <c r="BK886" s="1">
        <v>2536</v>
      </c>
      <c r="BL886" s="1">
        <v>2541</v>
      </c>
      <c r="BM886" s="1">
        <v>2555</v>
      </c>
      <c r="BN886" s="1">
        <v>2572</v>
      </c>
      <c r="BO886" s="1">
        <v>2653</v>
      </c>
      <c r="BP886" s="1">
        <v>2682</v>
      </c>
      <c r="BQ886" s="1">
        <v>2772</v>
      </c>
      <c r="BR886" s="1">
        <v>2791</v>
      </c>
      <c r="BS886" s="1">
        <v>2800</v>
      </c>
      <c r="BT886" s="1">
        <v>2824</v>
      </c>
      <c r="BU886" s="1">
        <v>26</v>
      </c>
      <c r="BV886" s="1" t="b">
        <v>0</v>
      </c>
    </row>
    <row r="887" spans="1:74" x14ac:dyDescent="0.2">
      <c r="A887" s="1">
        <f>IF(ISERROR(SEARCH(Lookup!B$3,All!G887)),A886,A886+1)</f>
        <v>886</v>
      </c>
      <c r="B887" s="1" t="s">
        <v>3420</v>
      </c>
      <c r="C887" s="1" t="s">
        <v>3598</v>
      </c>
      <c r="D887" s="1" t="s">
        <v>4419</v>
      </c>
      <c r="E887" s="1" t="s">
        <v>123</v>
      </c>
      <c r="F887" s="1" t="s">
        <v>167</v>
      </c>
      <c r="G887" s="1" t="s">
        <v>1304</v>
      </c>
      <c r="H887" s="1">
        <v>0</v>
      </c>
      <c r="I887" s="1">
        <v>0</v>
      </c>
      <c r="J887" s="1">
        <v>0</v>
      </c>
      <c r="K887" s="1">
        <v>1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7868</v>
      </c>
      <c r="U887" s="1">
        <v>684</v>
      </c>
      <c r="V887" s="3">
        <v>0.85670000000000002</v>
      </c>
      <c r="W887" s="3">
        <v>0.26023390000000002</v>
      </c>
      <c r="X887" s="3">
        <v>8.8999999999999996E-2</v>
      </c>
      <c r="Y887" s="3">
        <v>2.1999999999999999E-2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1</v>
      </c>
      <c r="AG887" s="1">
        <v>1</v>
      </c>
      <c r="AH887" s="1">
        <v>1</v>
      </c>
      <c r="AI887" s="1">
        <v>0</v>
      </c>
      <c r="AJ887" s="1">
        <v>0</v>
      </c>
      <c r="AK887" s="1">
        <v>0</v>
      </c>
      <c r="AL887" s="1">
        <v>0</v>
      </c>
      <c r="AM887" s="1">
        <v>74</v>
      </c>
      <c r="AN887" s="3">
        <v>71.223205719499987</v>
      </c>
      <c r="AO887" s="3">
        <v>2.7767942805000132</v>
      </c>
      <c r="AP887" s="1" t="s">
        <v>6925</v>
      </c>
      <c r="AQ887" s="1">
        <v>39</v>
      </c>
      <c r="AR887" s="1">
        <v>43</v>
      </c>
      <c r="AS887" s="1">
        <v>302</v>
      </c>
      <c r="AT887" s="1">
        <v>533</v>
      </c>
      <c r="AU887" s="1">
        <v>828</v>
      </c>
      <c r="AV887" s="1">
        <v>896</v>
      </c>
      <c r="AW887" s="1">
        <v>920</v>
      </c>
      <c r="AX887" s="1">
        <v>924</v>
      </c>
      <c r="AY887" s="1">
        <v>1125</v>
      </c>
      <c r="AZ887" s="1">
        <v>1312</v>
      </c>
      <c r="BA887" s="1">
        <v>1313</v>
      </c>
      <c r="BB887" s="1">
        <v>1315</v>
      </c>
      <c r="BC887" s="1">
        <v>1401</v>
      </c>
      <c r="BD887" s="1">
        <v>1439</v>
      </c>
      <c r="BE887" s="1">
        <v>1474</v>
      </c>
      <c r="BF887" s="1">
        <v>1678</v>
      </c>
      <c r="BG887" s="1">
        <v>1767</v>
      </c>
      <c r="BH887" s="1">
        <v>1780</v>
      </c>
      <c r="BI887" s="1">
        <v>1782</v>
      </c>
      <c r="BJ887" s="1">
        <v>1963</v>
      </c>
      <c r="BK887" s="1">
        <v>1995</v>
      </c>
      <c r="BL887" s="1">
        <v>2018</v>
      </c>
      <c r="BM887" s="1">
        <v>2141</v>
      </c>
      <c r="BN887" s="1">
        <v>2178</v>
      </c>
      <c r="BO887" s="1">
        <v>2245</v>
      </c>
      <c r="BP887" s="1">
        <v>2380</v>
      </c>
      <c r="BQ887" s="1">
        <v>2403</v>
      </c>
      <c r="BR887" s="1">
        <v>2595</v>
      </c>
      <c r="BS887" s="1">
        <v>2747</v>
      </c>
      <c r="BT887" s="1">
        <v>2787</v>
      </c>
      <c r="BU887" s="1">
        <v>11</v>
      </c>
      <c r="BV887" s="1" t="b">
        <v>0</v>
      </c>
    </row>
    <row r="888" spans="1:74" x14ac:dyDescent="0.2">
      <c r="A888" s="1">
        <f>IF(ISERROR(SEARCH(Lookup!B$3,All!G888)),A887,A887+1)</f>
        <v>887</v>
      </c>
      <c r="B888" s="1" t="s">
        <v>3333</v>
      </c>
      <c r="C888" s="1" t="s">
        <v>3334</v>
      </c>
      <c r="D888" s="1" t="s">
        <v>4420</v>
      </c>
      <c r="E888" s="1" t="s">
        <v>196</v>
      </c>
      <c r="F888" s="1" t="s">
        <v>286</v>
      </c>
      <c r="G888" s="1" t="s">
        <v>1305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1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7316</v>
      </c>
      <c r="U888" s="1">
        <v>240</v>
      </c>
      <c r="V888" s="3">
        <v>1.2500000000000001E-2</v>
      </c>
      <c r="W888" s="3">
        <v>0.86250000000000004</v>
      </c>
      <c r="X888" s="3">
        <v>1.7000000000000001E-2</v>
      </c>
      <c r="Y888" s="3">
        <v>0</v>
      </c>
      <c r="Z888" s="1">
        <v>1</v>
      </c>
      <c r="AA888" s="1">
        <v>1</v>
      </c>
      <c r="AB888" s="1">
        <v>1</v>
      </c>
      <c r="AC888" s="1">
        <v>1</v>
      </c>
      <c r="AD888" s="1">
        <v>1</v>
      </c>
      <c r="AE888" s="1">
        <v>1</v>
      </c>
      <c r="AF888" s="1">
        <v>1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62</v>
      </c>
      <c r="AN888" s="3">
        <v>14.809934999999992</v>
      </c>
      <c r="AO888" s="3">
        <v>47.190065000000004</v>
      </c>
      <c r="AP888" s="1" t="s">
        <v>6929</v>
      </c>
      <c r="AQ888" s="1">
        <v>157</v>
      </c>
      <c r="AR888" s="1">
        <v>320</v>
      </c>
      <c r="AS888" s="1">
        <v>381</v>
      </c>
      <c r="AT888" s="1">
        <v>523</v>
      </c>
      <c r="AU888" s="1">
        <v>1257</v>
      </c>
      <c r="AV888" s="1">
        <v>1708</v>
      </c>
      <c r="AW888" s="1">
        <v>2277</v>
      </c>
      <c r="AX888" s="1">
        <v>2308</v>
      </c>
      <c r="AY888" s="1">
        <v>2345</v>
      </c>
      <c r="AZ888" s="1">
        <v>2346</v>
      </c>
      <c r="BA888" s="1">
        <v>2420</v>
      </c>
      <c r="BB888" s="1">
        <v>2421</v>
      </c>
      <c r="BC888" s="1">
        <v>2433</v>
      </c>
      <c r="BD888" s="1">
        <v>2473</v>
      </c>
      <c r="BE888" s="1">
        <v>2564</v>
      </c>
      <c r="BF888" s="1">
        <v>2570</v>
      </c>
      <c r="BG888" s="1">
        <v>2574</v>
      </c>
      <c r="BH888" s="1">
        <v>2576</v>
      </c>
      <c r="BI888" s="1">
        <v>2588</v>
      </c>
      <c r="BJ888" s="1">
        <v>2590</v>
      </c>
      <c r="BK888" s="1">
        <v>2597</v>
      </c>
      <c r="BL888" s="1">
        <v>2601</v>
      </c>
      <c r="BM888" s="1">
        <v>2655</v>
      </c>
      <c r="BN888" s="1">
        <v>2710</v>
      </c>
      <c r="BO888" s="1">
        <v>2762</v>
      </c>
      <c r="BP888" s="1">
        <v>2770</v>
      </c>
      <c r="BQ888" s="1">
        <v>2797</v>
      </c>
      <c r="BR888" s="1">
        <v>2799</v>
      </c>
      <c r="BS888" s="1">
        <v>2813</v>
      </c>
      <c r="BT888" s="1">
        <v>2828</v>
      </c>
      <c r="BU888" s="1">
        <v>2</v>
      </c>
      <c r="BV888" s="1" t="b">
        <v>1</v>
      </c>
    </row>
    <row r="889" spans="1:74" x14ac:dyDescent="0.2">
      <c r="A889" s="1">
        <f>IF(ISERROR(SEARCH(Lookup!B$3,All!G889)),A888,A888+1)</f>
        <v>888</v>
      </c>
      <c r="B889" s="1" t="s">
        <v>3305</v>
      </c>
      <c r="C889" s="1" t="s">
        <v>3825</v>
      </c>
      <c r="D889" s="1" t="s">
        <v>4421</v>
      </c>
      <c r="E889" s="1" t="s">
        <v>47</v>
      </c>
      <c r="F889" s="1" t="s">
        <v>760</v>
      </c>
      <c r="G889" s="1" t="s">
        <v>1306</v>
      </c>
      <c r="H889" s="1">
        <v>0</v>
      </c>
      <c r="I889" s="1">
        <v>0</v>
      </c>
      <c r="J889" s="1">
        <v>0</v>
      </c>
      <c r="K889" s="1">
        <v>1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7316</v>
      </c>
      <c r="U889" s="1">
        <v>520</v>
      </c>
      <c r="V889" s="3">
        <v>0.59809999999999997</v>
      </c>
      <c r="W889" s="3">
        <v>0.82149709999999998</v>
      </c>
      <c r="X889" s="3">
        <v>0.16700000000000001</v>
      </c>
      <c r="Y889" s="3">
        <v>9.2999999999999999E-2</v>
      </c>
      <c r="Z889" s="1">
        <v>1</v>
      </c>
      <c r="AA889" s="1">
        <v>1</v>
      </c>
      <c r="AB889" s="1">
        <v>1</v>
      </c>
      <c r="AC889" s="1">
        <v>1</v>
      </c>
      <c r="AD889" s="1">
        <v>1</v>
      </c>
      <c r="AE889" s="1">
        <v>1</v>
      </c>
      <c r="AF889" s="1">
        <v>1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13</v>
      </c>
      <c r="AN889" s="3">
        <v>21.075477435500012</v>
      </c>
      <c r="AO889" s="3">
        <v>-8.0754774355000123</v>
      </c>
      <c r="AP889" s="1" t="s">
        <v>6925</v>
      </c>
      <c r="AQ889" s="1">
        <v>79</v>
      </c>
      <c r="AR889" s="1">
        <v>107</v>
      </c>
      <c r="AS889" s="1">
        <v>224</v>
      </c>
      <c r="AT889" s="1">
        <v>410</v>
      </c>
      <c r="AU889" s="1">
        <v>443</v>
      </c>
      <c r="AV889" s="1">
        <v>466</v>
      </c>
      <c r="AW889" s="1">
        <v>480</v>
      </c>
      <c r="AX889" s="1">
        <v>502</v>
      </c>
      <c r="AY889" s="1">
        <v>624</v>
      </c>
      <c r="AZ889" s="1">
        <v>714</v>
      </c>
      <c r="BA889" s="1">
        <v>746</v>
      </c>
      <c r="BB889" s="1">
        <v>754</v>
      </c>
      <c r="BC889" s="1">
        <v>773</v>
      </c>
      <c r="BD889" s="1">
        <v>804</v>
      </c>
      <c r="BE889" s="1">
        <v>848</v>
      </c>
      <c r="BF889" s="1">
        <v>870</v>
      </c>
      <c r="BG889" s="1">
        <v>1055</v>
      </c>
      <c r="BH889" s="1">
        <v>1347</v>
      </c>
      <c r="BI889" s="1">
        <v>1350</v>
      </c>
      <c r="BJ889" s="1">
        <v>1452</v>
      </c>
      <c r="BK889" s="1">
        <v>1543</v>
      </c>
      <c r="BL889" s="1">
        <v>1557</v>
      </c>
      <c r="BM889" s="1">
        <v>1582</v>
      </c>
      <c r="BN889" s="1">
        <v>1603</v>
      </c>
      <c r="BO889" s="1">
        <v>1666</v>
      </c>
      <c r="BP889" s="1">
        <v>1683</v>
      </c>
      <c r="BQ889" s="1">
        <v>1864</v>
      </c>
      <c r="BR889" s="1">
        <v>1874</v>
      </c>
      <c r="BS889" s="1">
        <v>2094</v>
      </c>
      <c r="BT889" s="1">
        <v>2733</v>
      </c>
      <c r="BU889" s="1">
        <v>25</v>
      </c>
      <c r="BV889" s="1" t="b">
        <v>0</v>
      </c>
    </row>
    <row r="890" spans="1:74" x14ac:dyDescent="0.2">
      <c r="A890" s="1">
        <f>IF(ISERROR(SEARCH(Lookup!B$3,All!G890)),A889,A889+1)</f>
        <v>889</v>
      </c>
      <c r="B890" s="1" t="s">
        <v>3391</v>
      </c>
      <c r="C890" s="1" t="s">
        <v>4422</v>
      </c>
      <c r="D890" s="1" t="s">
        <v>3535</v>
      </c>
      <c r="E890" s="1" t="s">
        <v>199</v>
      </c>
      <c r="F890" s="1" t="s">
        <v>1307</v>
      </c>
      <c r="G890" s="1" t="s">
        <v>1308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1</v>
      </c>
      <c r="S890" s="1">
        <v>0</v>
      </c>
      <c r="T890" s="1">
        <v>7316</v>
      </c>
      <c r="U890" s="1">
        <v>514</v>
      </c>
      <c r="V890" s="3">
        <v>0.95720000000000005</v>
      </c>
      <c r="W890" s="3">
        <v>0.233463</v>
      </c>
      <c r="X890" s="3">
        <v>8.5999999999999993E-2</v>
      </c>
      <c r="Y890" s="3">
        <v>0</v>
      </c>
      <c r="Z890" s="1">
        <v>1</v>
      </c>
      <c r="AA890" s="1">
        <v>1</v>
      </c>
      <c r="AB890" s="1">
        <v>1</v>
      </c>
      <c r="AC890" s="1">
        <v>1</v>
      </c>
      <c r="AD890" s="1">
        <v>1</v>
      </c>
      <c r="AE890" s="1">
        <v>1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27</v>
      </c>
      <c r="AN890" s="3">
        <v>74.436205814999994</v>
      </c>
      <c r="AO890" s="3">
        <v>-47.436205814999994</v>
      </c>
      <c r="AP890" s="1" t="s">
        <v>6928</v>
      </c>
      <c r="AQ890" s="1">
        <v>80</v>
      </c>
      <c r="AR890" s="1">
        <v>204</v>
      </c>
      <c r="AS890" s="1">
        <v>323</v>
      </c>
      <c r="AT890" s="1">
        <v>409</v>
      </c>
      <c r="AU890" s="1">
        <v>423</v>
      </c>
      <c r="AV890" s="1">
        <v>515</v>
      </c>
      <c r="AW890" s="1">
        <v>534</v>
      </c>
      <c r="AX890" s="1">
        <v>602</v>
      </c>
      <c r="AY890" s="1">
        <v>674</v>
      </c>
      <c r="AZ890" s="1">
        <v>755</v>
      </c>
      <c r="BA890" s="1">
        <v>903</v>
      </c>
      <c r="BB890" s="1">
        <v>939</v>
      </c>
      <c r="BC890" s="1">
        <v>975</v>
      </c>
      <c r="BD890" s="1">
        <v>1236</v>
      </c>
      <c r="BE890" s="1">
        <v>1288</v>
      </c>
      <c r="BF890" s="1">
        <v>1348</v>
      </c>
      <c r="BG890" s="1">
        <v>1436</v>
      </c>
      <c r="BH890" s="1">
        <v>1506</v>
      </c>
      <c r="BI890" s="1">
        <v>1742</v>
      </c>
      <c r="BJ890" s="1">
        <v>1779</v>
      </c>
      <c r="BK890" s="1">
        <v>1794</v>
      </c>
      <c r="BL890" s="1">
        <v>1953</v>
      </c>
      <c r="BM890" s="1">
        <v>1994</v>
      </c>
      <c r="BN890" s="1">
        <v>2012</v>
      </c>
      <c r="BO890" s="1">
        <v>2222</v>
      </c>
      <c r="BP890" s="1">
        <v>2316</v>
      </c>
      <c r="BQ890" s="1">
        <v>2319</v>
      </c>
      <c r="BR890" s="1">
        <v>2339</v>
      </c>
      <c r="BS890" s="1">
        <v>2349</v>
      </c>
      <c r="BT890" s="1">
        <v>2558</v>
      </c>
      <c r="BU890" s="1">
        <v>31</v>
      </c>
      <c r="BV890" s="1" t="b">
        <v>0</v>
      </c>
    </row>
    <row r="891" spans="1:74" x14ac:dyDescent="0.2">
      <c r="A891" s="1">
        <f>IF(ISERROR(SEARCH(Lookup!B$3,All!G891)),A890,A890+1)</f>
        <v>890</v>
      </c>
      <c r="B891" s="1" t="s">
        <v>3391</v>
      </c>
      <c r="C891" s="1" t="s">
        <v>4422</v>
      </c>
      <c r="D891" s="1" t="s">
        <v>4423</v>
      </c>
      <c r="E891" s="1" t="s">
        <v>199</v>
      </c>
      <c r="F891" s="1" t="s">
        <v>1307</v>
      </c>
      <c r="G891" s="1" t="s">
        <v>1309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1</v>
      </c>
      <c r="S891" s="1">
        <v>0</v>
      </c>
      <c r="T891" s="1">
        <v>7316</v>
      </c>
      <c r="U891" s="1">
        <v>452</v>
      </c>
      <c r="V891" s="3">
        <v>0.95799999999999996</v>
      </c>
      <c r="W891" s="3">
        <v>0.17477880000000001</v>
      </c>
      <c r="X891" s="3">
        <v>5.6000000000000001E-2</v>
      </c>
      <c r="Y891" s="3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1</v>
      </c>
      <c r="AJ891" s="1">
        <v>1</v>
      </c>
      <c r="AK891" s="1">
        <v>1</v>
      </c>
      <c r="AL891" s="1">
        <v>1</v>
      </c>
      <c r="AM891" s="1">
        <v>71</v>
      </c>
      <c r="AN891" s="3">
        <v>80.199210493999999</v>
      </c>
      <c r="AO891" s="3">
        <v>-9.199210493999999</v>
      </c>
      <c r="AP891" s="1" t="s">
        <v>6925</v>
      </c>
      <c r="AQ891" s="1">
        <v>52</v>
      </c>
      <c r="AR891" s="1">
        <v>294</v>
      </c>
      <c r="AS891" s="1">
        <v>563</v>
      </c>
      <c r="AT891" s="1">
        <v>586</v>
      </c>
      <c r="AU891" s="1">
        <v>646</v>
      </c>
      <c r="AV891" s="1">
        <v>675</v>
      </c>
      <c r="AW891" s="1">
        <v>684</v>
      </c>
      <c r="AX891" s="1">
        <v>756</v>
      </c>
      <c r="AY891" s="1">
        <v>841</v>
      </c>
      <c r="AZ891" s="1">
        <v>879</v>
      </c>
      <c r="BA891" s="1">
        <v>917</v>
      </c>
      <c r="BB891" s="1">
        <v>941</v>
      </c>
      <c r="BC891" s="1">
        <v>1005</v>
      </c>
      <c r="BD891" s="1">
        <v>1066</v>
      </c>
      <c r="BE891" s="1">
        <v>1162</v>
      </c>
      <c r="BF891" s="1">
        <v>1217</v>
      </c>
      <c r="BG891" s="1">
        <v>1221</v>
      </c>
      <c r="BH891" s="1">
        <v>1289</v>
      </c>
      <c r="BI891" s="1">
        <v>1296</v>
      </c>
      <c r="BJ891" s="1">
        <v>1336</v>
      </c>
      <c r="BK891" s="1">
        <v>1349</v>
      </c>
      <c r="BL891" s="1">
        <v>1426</v>
      </c>
      <c r="BM891" s="1">
        <v>1440</v>
      </c>
      <c r="BN891" s="1">
        <v>1450</v>
      </c>
      <c r="BO891" s="1">
        <v>1501</v>
      </c>
      <c r="BP891" s="1">
        <v>1602</v>
      </c>
      <c r="BQ891" s="1">
        <v>1746</v>
      </c>
      <c r="BR891" s="1">
        <v>1869</v>
      </c>
      <c r="BS891" s="1">
        <v>1930</v>
      </c>
      <c r="BT891" s="1">
        <v>2095</v>
      </c>
      <c r="BU891" s="1">
        <v>13</v>
      </c>
      <c r="BV891" s="1" t="b">
        <v>0</v>
      </c>
    </row>
    <row r="892" spans="1:74" x14ac:dyDescent="0.2">
      <c r="A892" s="1">
        <f>IF(ISERROR(SEARCH(Lookup!B$3,All!G892)),A891,A891+1)</f>
        <v>891</v>
      </c>
      <c r="B892" s="1" t="s">
        <v>3526</v>
      </c>
      <c r="C892" s="1" t="s">
        <v>3527</v>
      </c>
      <c r="D892" s="1" t="s">
        <v>4424</v>
      </c>
      <c r="E892" s="1" t="s">
        <v>117</v>
      </c>
      <c r="F892" s="1" t="s">
        <v>118</v>
      </c>
      <c r="G892" s="1" t="s">
        <v>1310</v>
      </c>
      <c r="H892" s="1">
        <v>0</v>
      </c>
      <c r="I892" s="1">
        <v>0</v>
      </c>
      <c r="J892" s="1">
        <v>1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7316</v>
      </c>
      <c r="U892" s="1">
        <v>588</v>
      </c>
      <c r="V892" s="3">
        <v>0.89970000000000006</v>
      </c>
      <c r="W892" s="3">
        <v>0.16920470000000001</v>
      </c>
      <c r="X892" s="3">
        <v>0.13800000000000001</v>
      </c>
      <c r="Y892" s="3">
        <v>1.0999999999999999E-2</v>
      </c>
      <c r="Z892" s="1">
        <v>1</v>
      </c>
      <c r="AA892" s="1">
        <v>1</v>
      </c>
      <c r="AB892" s="1">
        <v>1</v>
      </c>
      <c r="AC892" s="1">
        <v>1</v>
      </c>
      <c r="AD892" s="1">
        <v>1</v>
      </c>
      <c r="AE892" s="1">
        <v>1</v>
      </c>
      <c r="AF892" s="1">
        <v>0</v>
      </c>
      <c r="AG892" s="1">
        <v>1</v>
      </c>
      <c r="AH892" s="1">
        <v>1</v>
      </c>
      <c r="AI892" s="1">
        <v>1</v>
      </c>
      <c r="AJ892" s="1">
        <v>0</v>
      </c>
      <c r="AK892" s="1">
        <v>0</v>
      </c>
      <c r="AL892" s="1">
        <v>0</v>
      </c>
      <c r="AM892" s="1">
        <v>73</v>
      </c>
      <c r="AN892" s="3">
        <v>77.259298173500014</v>
      </c>
      <c r="AO892" s="3">
        <v>-4.2592981735000137</v>
      </c>
      <c r="AP892" s="1" t="s">
        <v>6925</v>
      </c>
      <c r="AQ892" s="1">
        <v>36</v>
      </c>
      <c r="AR892" s="1">
        <v>46</v>
      </c>
      <c r="AS892" s="1">
        <v>256</v>
      </c>
      <c r="AT892" s="1">
        <v>306</v>
      </c>
      <c r="AU892" s="1">
        <v>474</v>
      </c>
      <c r="AV892" s="1">
        <v>643</v>
      </c>
      <c r="AW892" s="1">
        <v>705</v>
      </c>
      <c r="AX892" s="1">
        <v>728</v>
      </c>
      <c r="AY892" s="1">
        <v>752</v>
      </c>
      <c r="AZ892" s="1">
        <v>832</v>
      </c>
      <c r="BA892" s="1">
        <v>958</v>
      </c>
      <c r="BB892" s="1">
        <v>1035</v>
      </c>
      <c r="BC892" s="1">
        <v>1343</v>
      </c>
      <c r="BD892" s="1">
        <v>1408</v>
      </c>
      <c r="BE892" s="1">
        <v>1668</v>
      </c>
      <c r="BF892" s="1">
        <v>1689</v>
      </c>
      <c r="BG892" s="1">
        <v>1884</v>
      </c>
      <c r="BH892" s="1">
        <v>1887</v>
      </c>
      <c r="BI892" s="1">
        <v>1906</v>
      </c>
      <c r="BJ892" s="1">
        <v>2301</v>
      </c>
      <c r="BK892" s="1">
        <v>2306</v>
      </c>
      <c r="BL892" s="1">
        <v>2381</v>
      </c>
      <c r="BM892" s="1">
        <v>2382</v>
      </c>
      <c r="BN892" s="1">
        <v>2429</v>
      </c>
      <c r="BO892" s="1">
        <v>2430</v>
      </c>
      <c r="BP892" s="1">
        <v>2498</v>
      </c>
      <c r="BQ892" s="1">
        <v>2523</v>
      </c>
      <c r="BR892" s="1">
        <v>2594</v>
      </c>
      <c r="BS892" s="1">
        <v>2632</v>
      </c>
      <c r="BT892" s="1">
        <v>2810</v>
      </c>
      <c r="BU892" s="1">
        <v>22</v>
      </c>
      <c r="BV892" s="1" t="b">
        <v>0</v>
      </c>
    </row>
    <row r="893" spans="1:74" x14ac:dyDescent="0.2">
      <c r="A893" s="1">
        <f>IF(ISERROR(SEARCH(Lookup!B$3,All!G893)),A892,A892+1)</f>
        <v>892</v>
      </c>
      <c r="B893" s="1" t="s">
        <v>3445</v>
      </c>
      <c r="C893" s="1" t="s">
        <v>4425</v>
      </c>
      <c r="D893" s="1" t="s">
        <v>4426</v>
      </c>
      <c r="E893" s="1" t="s">
        <v>427</v>
      </c>
      <c r="F893" s="1" t="s">
        <v>1311</v>
      </c>
      <c r="G893" s="1" t="s">
        <v>1312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1</v>
      </c>
      <c r="S893" s="1">
        <v>0</v>
      </c>
      <c r="T893" s="1">
        <v>7316</v>
      </c>
      <c r="U893" s="1">
        <v>259</v>
      </c>
      <c r="V893" s="3">
        <v>0.93049999999999999</v>
      </c>
      <c r="W893" s="3">
        <v>0.6833977</v>
      </c>
      <c r="X893" s="3">
        <v>0</v>
      </c>
      <c r="Y893" s="3">
        <v>0</v>
      </c>
      <c r="Z893" s="1">
        <v>1</v>
      </c>
      <c r="AA893" s="1">
        <v>1</v>
      </c>
      <c r="AB893" s="1">
        <v>1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80</v>
      </c>
      <c r="AN893" s="3">
        <v>40.8491646385</v>
      </c>
      <c r="AO893" s="3">
        <v>39.1508353615</v>
      </c>
      <c r="AP893" s="1" t="s">
        <v>6929</v>
      </c>
      <c r="AQ893" s="1">
        <v>42</v>
      </c>
      <c r="AR893" s="1">
        <v>105</v>
      </c>
      <c r="AS893" s="1">
        <v>233</v>
      </c>
      <c r="AT893" s="1">
        <v>379</v>
      </c>
      <c r="AU893" s="1">
        <v>436</v>
      </c>
      <c r="AV893" s="1">
        <v>447</v>
      </c>
      <c r="AW893" s="1">
        <v>507</v>
      </c>
      <c r="AX893" s="1">
        <v>566</v>
      </c>
      <c r="AY893" s="1">
        <v>585</v>
      </c>
      <c r="AZ893" s="1">
        <v>955</v>
      </c>
      <c r="BA893" s="1">
        <v>1078</v>
      </c>
      <c r="BB893" s="1">
        <v>1160</v>
      </c>
      <c r="BC893" s="1">
        <v>1234</v>
      </c>
      <c r="BD893" s="1">
        <v>1275</v>
      </c>
      <c r="BE893" s="1">
        <v>1345</v>
      </c>
      <c r="BF893" s="1">
        <v>1437</v>
      </c>
      <c r="BG893" s="1">
        <v>1468</v>
      </c>
      <c r="BH893" s="1">
        <v>1521</v>
      </c>
      <c r="BI893" s="1">
        <v>1583</v>
      </c>
      <c r="BJ893" s="1">
        <v>1639</v>
      </c>
      <c r="BK893" s="1">
        <v>1781</v>
      </c>
      <c r="BL893" s="1">
        <v>1883</v>
      </c>
      <c r="BM893" s="1">
        <v>1894</v>
      </c>
      <c r="BN893" s="1">
        <v>2029</v>
      </c>
      <c r="BO893" s="1">
        <v>2167</v>
      </c>
      <c r="BP893" s="1">
        <v>2320</v>
      </c>
      <c r="BQ893" s="1">
        <v>2423</v>
      </c>
      <c r="BR893" s="1">
        <v>2450</v>
      </c>
      <c r="BS893" s="1">
        <v>2524</v>
      </c>
      <c r="BT893" s="1">
        <v>2626</v>
      </c>
      <c r="BU893" s="1">
        <v>2</v>
      </c>
      <c r="BV893" s="1" t="b">
        <v>1</v>
      </c>
    </row>
    <row r="894" spans="1:74" x14ac:dyDescent="0.2">
      <c r="A894" s="1">
        <f>IF(ISERROR(SEARCH(Lookup!B$3,All!G894)),A893,A893+1)</f>
        <v>893</v>
      </c>
      <c r="B894" s="1" t="s">
        <v>3454</v>
      </c>
      <c r="C894" s="1" t="s">
        <v>4427</v>
      </c>
      <c r="D894" s="1" t="s">
        <v>4428</v>
      </c>
      <c r="E894" s="1" t="s">
        <v>210</v>
      </c>
      <c r="F894" s="1" t="s">
        <v>1313</v>
      </c>
      <c r="G894" s="1" t="s">
        <v>1314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1</v>
      </c>
      <c r="S894" s="1">
        <v>0</v>
      </c>
      <c r="T894" s="1">
        <v>7316</v>
      </c>
      <c r="U894" s="1">
        <v>262</v>
      </c>
      <c r="V894" s="3">
        <v>0.97330000000000005</v>
      </c>
      <c r="W894" s="3">
        <v>0.51908399999999999</v>
      </c>
      <c r="X894" s="3">
        <v>7.4999999999999997E-2</v>
      </c>
      <c r="Y894" s="3">
        <v>0</v>
      </c>
      <c r="Z894" s="1">
        <v>1</v>
      </c>
      <c r="AA894" s="1">
        <v>1</v>
      </c>
      <c r="AB894" s="1">
        <v>1</v>
      </c>
      <c r="AC894" s="1">
        <v>1</v>
      </c>
      <c r="AD894" s="1">
        <v>1</v>
      </c>
      <c r="AE894" s="1">
        <v>1</v>
      </c>
      <c r="AF894" s="1">
        <v>1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57</v>
      </c>
      <c r="AN894" s="3">
        <v>52.016265919999995</v>
      </c>
      <c r="AO894" s="3">
        <v>4.983734080000005</v>
      </c>
      <c r="AP894" s="1" t="s">
        <v>6925</v>
      </c>
      <c r="AQ894" s="1">
        <v>80</v>
      </c>
      <c r="AR894" s="1">
        <v>280</v>
      </c>
      <c r="AS894" s="1">
        <v>332</v>
      </c>
      <c r="AT894" s="1">
        <v>338</v>
      </c>
      <c r="AU894" s="1">
        <v>392</v>
      </c>
      <c r="AV894" s="1">
        <v>423</v>
      </c>
      <c r="AW894" s="1">
        <v>447</v>
      </c>
      <c r="AX894" s="1">
        <v>626</v>
      </c>
      <c r="AY894" s="1">
        <v>737</v>
      </c>
      <c r="AZ894" s="1">
        <v>755</v>
      </c>
      <c r="BA894" s="1">
        <v>955</v>
      </c>
      <c r="BB894" s="1">
        <v>975</v>
      </c>
      <c r="BC894" s="1">
        <v>1078</v>
      </c>
      <c r="BD894" s="1">
        <v>1160</v>
      </c>
      <c r="BE894" s="1">
        <v>1297</v>
      </c>
      <c r="BF894" s="1">
        <v>1306</v>
      </c>
      <c r="BG894" s="1">
        <v>1348</v>
      </c>
      <c r="BH894" s="1">
        <v>1436</v>
      </c>
      <c r="BI894" s="1">
        <v>1498</v>
      </c>
      <c r="BJ894" s="1">
        <v>1639</v>
      </c>
      <c r="BK894" s="1">
        <v>1722</v>
      </c>
      <c r="BL894" s="1">
        <v>1816</v>
      </c>
      <c r="BM894" s="1">
        <v>1871</v>
      </c>
      <c r="BN894" s="1">
        <v>1926</v>
      </c>
      <c r="BO894" s="1">
        <v>2012</v>
      </c>
      <c r="BP894" s="1">
        <v>2029</v>
      </c>
      <c r="BQ894" s="1">
        <v>2081</v>
      </c>
      <c r="BR894" s="1">
        <v>2209</v>
      </c>
      <c r="BS894" s="1">
        <v>2222</v>
      </c>
      <c r="BT894" s="1">
        <v>2626</v>
      </c>
      <c r="BU894" s="1">
        <v>16</v>
      </c>
      <c r="BV894" s="1" t="b">
        <v>0</v>
      </c>
    </row>
    <row r="895" spans="1:74" x14ac:dyDescent="0.2">
      <c r="A895" s="1">
        <f>IF(ISERROR(SEARCH(Lookup!B$3,All!G895)),A894,A894+1)</f>
        <v>894</v>
      </c>
      <c r="B895" s="1" t="s">
        <v>3386</v>
      </c>
      <c r="C895" s="1" t="s">
        <v>4429</v>
      </c>
      <c r="D895" s="1" t="s">
        <v>4430</v>
      </c>
      <c r="E895" s="1" t="s">
        <v>41</v>
      </c>
      <c r="F895" s="1" t="s">
        <v>1315</v>
      </c>
      <c r="G895" s="1" t="s">
        <v>1316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1</v>
      </c>
      <c r="R895" s="1">
        <v>0</v>
      </c>
      <c r="S895" s="1">
        <v>0</v>
      </c>
      <c r="T895" s="1">
        <v>7671</v>
      </c>
      <c r="U895" s="1">
        <v>540</v>
      </c>
      <c r="V895" s="3">
        <v>0.94630000000000003</v>
      </c>
      <c r="W895" s="3">
        <v>0.26666669999999998</v>
      </c>
      <c r="X895" s="3">
        <v>3.6999999999999998E-2</v>
      </c>
      <c r="Y895" s="3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1</v>
      </c>
      <c r="AJ895" s="1">
        <v>1</v>
      </c>
      <c r="AK895" s="1">
        <v>1</v>
      </c>
      <c r="AL895" s="1">
        <v>1</v>
      </c>
      <c r="AM895" s="1">
        <v>80</v>
      </c>
      <c r="AN895" s="3">
        <v>73.314081483500004</v>
      </c>
      <c r="AO895" s="3">
        <v>6.6859185164999957</v>
      </c>
      <c r="AP895" s="1" t="s">
        <v>6925</v>
      </c>
      <c r="AQ895" s="1">
        <v>30</v>
      </c>
      <c r="AR895" s="1">
        <v>71</v>
      </c>
      <c r="AS895" s="1">
        <v>92</v>
      </c>
      <c r="AT895" s="1">
        <v>141</v>
      </c>
      <c r="AU895" s="1">
        <v>166</v>
      </c>
      <c r="AV895" s="1">
        <v>205</v>
      </c>
      <c r="AW895" s="1">
        <v>244</v>
      </c>
      <c r="AX895" s="1">
        <v>285</v>
      </c>
      <c r="AY895" s="1">
        <v>290</v>
      </c>
      <c r="AZ895" s="1">
        <v>346</v>
      </c>
      <c r="BA895" s="1">
        <v>366</v>
      </c>
      <c r="BB895" s="1">
        <v>567</v>
      </c>
      <c r="BC895" s="1">
        <v>632</v>
      </c>
      <c r="BD895" s="1">
        <v>664</v>
      </c>
      <c r="BE895" s="1">
        <v>710</v>
      </c>
      <c r="BF895" s="1">
        <v>757</v>
      </c>
      <c r="BG895" s="1">
        <v>772</v>
      </c>
      <c r="BH895" s="1">
        <v>778</v>
      </c>
      <c r="BI895" s="1">
        <v>904</v>
      </c>
      <c r="BJ895" s="1">
        <v>1107</v>
      </c>
      <c r="BK895" s="1">
        <v>1232</v>
      </c>
      <c r="BL895" s="1">
        <v>1277</v>
      </c>
      <c r="BM895" s="1">
        <v>1307</v>
      </c>
      <c r="BN895" s="1">
        <v>1495</v>
      </c>
      <c r="BO895" s="1">
        <v>1576</v>
      </c>
      <c r="BP895" s="1">
        <v>1687</v>
      </c>
      <c r="BQ895" s="1">
        <v>1701</v>
      </c>
      <c r="BR895" s="1">
        <v>2021</v>
      </c>
      <c r="BS895" s="1">
        <v>2023</v>
      </c>
      <c r="BT895" s="1">
        <v>2670</v>
      </c>
      <c r="BU895" s="1">
        <v>13</v>
      </c>
      <c r="BV895" s="1" t="b">
        <v>0</v>
      </c>
    </row>
    <row r="896" spans="1:74" x14ac:dyDescent="0.2">
      <c r="A896" s="1">
        <f>IF(ISERROR(SEARCH(Lookup!B$3,All!G896)),A895,A895+1)</f>
        <v>895</v>
      </c>
      <c r="B896" s="1" t="s">
        <v>3454</v>
      </c>
      <c r="C896" s="1" t="s">
        <v>4427</v>
      </c>
      <c r="D896" s="1" t="s">
        <v>4431</v>
      </c>
      <c r="E896" s="1" t="s">
        <v>210</v>
      </c>
      <c r="F896" s="1" t="s">
        <v>1313</v>
      </c>
      <c r="G896" s="1" t="s">
        <v>1317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1</v>
      </c>
      <c r="S896" s="1">
        <v>0</v>
      </c>
      <c r="T896" s="1">
        <v>7316</v>
      </c>
      <c r="U896" s="1">
        <v>245</v>
      </c>
      <c r="V896" s="3">
        <v>0.99180000000000001</v>
      </c>
      <c r="W896" s="3">
        <v>0.44081629999999999</v>
      </c>
      <c r="X896" s="3">
        <v>0.13100000000000001</v>
      </c>
      <c r="Y896" s="3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1</v>
      </c>
      <c r="AH896" s="1">
        <v>1</v>
      </c>
      <c r="AI896" s="1">
        <v>1</v>
      </c>
      <c r="AJ896" s="1">
        <v>1</v>
      </c>
      <c r="AK896" s="1">
        <v>1</v>
      </c>
      <c r="AL896" s="1">
        <v>1</v>
      </c>
      <c r="AM896" s="1">
        <v>36</v>
      </c>
      <c r="AN896" s="3">
        <v>56.616966931500002</v>
      </c>
      <c r="AO896" s="3">
        <v>-20.616966931500002</v>
      </c>
      <c r="AP896" s="1" t="s">
        <v>6926</v>
      </c>
      <c r="AQ896" s="1">
        <v>3</v>
      </c>
      <c r="AR896" s="1">
        <v>9</v>
      </c>
      <c r="AS896" s="1">
        <v>19</v>
      </c>
      <c r="AT896" s="1">
        <v>58</v>
      </c>
      <c r="AU896" s="1">
        <v>102</v>
      </c>
      <c r="AV896" s="1">
        <v>116</v>
      </c>
      <c r="AW896" s="1">
        <v>161</v>
      </c>
      <c r="AX896" s="1">
        <v>178</v>
      </c>
      <c r="AY896" s="1">
        <v>238</v>
      </c>
      <c r="AZ896" s="1">
        <v>279</v>
      </c>
      <c r="BA896" s="1">
        <v>393</v>
      </c>
      <c r="BB896" s="1">
        <v>422</v>
      </c>
      <c r="BC896" s="1">
        <v>450</v>
      </c>
      <c r="BD896" s="1">
        <v>627</v>
      </c>
      <c r="BE896" s="1">
        <v>765</v>
      </c>
      <c r="BF896" s="1">
        <v>931</v>
      </c>
      <c r="BG896" s="1">
        <v>1014</v>
      </c>
      <c r="BH896" s="1">
        <v>1034</v>
      </c>
      <c r="BI896" s="1">
        <v>1066</v>
      </c>
      <c r="BJ896" s="1">
        <v>1077</v>
      </c>
      <c r="BK896" s="1">
        <v>1148</v>
      </c>
      <c r="BL896" s="1">
        <v>1159</v>
      </c>
      <c r="BM896" s="1">
        <v>1173</v>
      </c>
      <c r="BN896" s="1">
        <v>1305</v>
      </c>
      <c r="BO896" s="1">
        <v>1352</v>
      </c>
      <c r="BP896" s="1">
        <v>1420</v>
      </c>
      <c r="BQ896" s="1">
        <v>1805</v>
      </c>
      <c r="BR896" s="1">
        <v>1857</v>
      </c>
      <c r="BS896" s="1">
        <v>1872</v>
      </c>
      <c r="BT896" s="1">
        <v>2063</v>
      </c>
      <c r="BU896" s="1">
        <v>25</v>
      </c>
      <c r="BV896" s="1" t="b">
        <v>0</v>
      </c>
    </row>
    <row r="897" spans="1:74" x14ac:dyDescent="0.2">
      <c r="A897" s="1">
        <f>IF(ISERROR(SEARCH(Lookup!B$3,All!G897)),A896,A896+1)</f>
        <v>896</v>
      </c>
      <c r="B897" s="1" t="s">
        <v>3311</v>
      </c>
      <c r="C897" s="1" t="s">
        <v>3312</v>
      </c>
      <c r="D897" s="1" t="s">
        <v>4432</v>
      </c>
      <c r="E897" s="1" t="s">
        <v>64</v>
      </c>
      <c r="F897" s="1" t="s">
        <v>326</v>
      </c>
      <c r="G897" s="1" t="s">
        <v>1318</v>
      </c>
      <c r="H897" s="1">
        <v>0</v>
      </c>
      <c r="I897" s="1">
        <v>0</v>
      </c>
      <c r="J897" s="1">
        <v>0</v>
      </c>
      <c r="K897" s="1">
        <v>1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8302</v>
      </c>
      <c r="U897" s="1">
        <v>666</v>
      </c>
      <c r="V897" s="3">
        <v>0.89039999999999997</v>
      </c>
      <c r="W897" s="3">
        <v>0.15765770000000001</v>
      </c>
      <c r="X897" s="3">
        <v>0.122</v>
      </c>
      <c r="Y897" s="3">
        <v>2.1000000000000001E-2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1</v>
      </c>
      <c r="AG897" s="1">
        <v>1</v>
      </c>
      <c r="AH897" s="1">
        <v>1</v>
      </c>
      <c r="AI897" s="1">
        <v>0</v>
      </c>
      <c r="AJ897" s="1">
        <v>0</v>
      </c>
      <c r="AK897" s="1">
        <v>0</v>
      </c>
      <c r="AL897" s="1">
        <v>0</v>
      </c>
      <c r="AM897" s="1">
        <v>93</v>
      </c>
      <c r="AN897" s="3">
        <v>78.741241438499998</v>
      </c>
      <c r="AO897" s="3">
        <v>14.258758561500002</v>
      </c>
      <c r="AP897" s="1" t="s">
        <v>6925</v>
      </c>
      <c r="AQ897" s="1">
        <v>39</v>
      </c>
      <c r="AR897" s="1">
        <v>43</v>
      </c>
      <c r="AS897" s="1">
        <v>302</v>
      </c>
      <c r="AT897" s="1">
        <v>321</v>
      </c>
      <c r="AU897" s="1">
        <v>553</v>
      </c>
      <c r="AV897" s="1">
        <v>659</v>
      </c>
      <c r="AW897" s="1">
        <v>702</v>
      </c>
      <c r="AX897" s="1">
        <v>886</v>
      </c>
      <c r="AY897" s="1">
        <v>924</v>
      </c>
      <c r="AZ897" s="1">
        <v>1125</v>
      </c>
      <c r="BA897" s="1">
        <v>1312</v>
      </c>
      <c r="BB897" s="1">
        <v>1315</v>
      </c>
      <c r="BC897" s="1">
        <v>1401</v>
      </c>
      <c r="BD897" s="1">
        <v>1439</v>
      </c>
      <c r="BE897" s="1">
        <v>1678</v>
      </c>
      <c r="BF897" s="1">
        <v>1767</v>
      </c>
      <c r="BG897" s="1">
        <v>1772</v>
      </c>
      <c r="BH897" s="1">
        <v>1780</v>
      </c>
      <c r="BI897" s="1">
        <v>1995</v>
      </c>
      <c r="BJ897" s="1">
        <v>2078</v>
      </c>
      <c r="BK897" s="1">
        <v>2141</v>
      </c>
      <c r="BL897" s="1">
        <v>2174</v>
      </c>
      <c r="BM897" s="1">
        <v>2178</v>
      </c>
      <c r="BN897" s="1">
        <v>2245</v>
      </c>
      <c r="BO897" s="1">
        <v>2334</v>
      </c>
      <c r="BP897" s="1">
        <v>2380</v>
      </c>
      <c r="BQ897" s="1">
        <v>2394</v>
      </c>
      <c r="BR897" s="1">
        <v>2407</v>
      </c>
      <c r="BS897" s="1">
        <v>2519</v>
      </c>
      <c r="BT897" s="1">
        <v>2787</v>
      </c>
      <c r="BU897" s="1">
        <v>7</v>
      </c>
      <c r="BV897" s="1" t="b">
        <v>1</v>
      </c>
    </row>
    <row r="898" spans="1:74" x14ac:dyDescent="0.2">
      <c r="A898" s="1">
        <f>IF(ISERROR(SEARCH(Lookup!B$3,All!G898)),A897,A897+1)</f>
        <v>897</v>
      </c>
      <c r="B898" s="1" t="s">
        <v>3311</v>
      </c>
      <c r="C898" s="1" t="s">
        <v>3312</v>
      </c>
      <c r="D898" s="1" t="s">
        <v>4433</v>
      </c>
      <c r="E898" s="1" t="s">
        <v>64</v>
      </c>
      <c r="F898" s="1" t="s">
        <v>326</v>
      </c>
      <c r="G898" s="1" t="s">
        <v>1319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1</v>
      </c>
      <c r="R898" s="1">
        <v>0</v>
      </c>
      <c r="S898" s="1">
        <v>0</v>
      </c>
      <c r="T898" s="1">
        <v>8302</v>
      </c>
      <c r="U898" s="1">
        <v>2546</v>
      </c>
      <c r="V898" s="3">
        <v>0.91010000000000002</v>
      </c>
      <c r="W898" s="3">
        <v>0.18089669999999999</v>
      </c>
      <c r="X898" s="3">
        <v>8.7999999999999995E-2</v>
      </c>
      <c r="Y898" s="3">
        <v>1.4E-2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1</v>
      </c>
      <c r="AJ898" s="1">
        <v>1</v>
      </c>
      <c r="AK898" s="1">
        <v>1</v>
      </c>
      <c r="AL898" s="1">
        <v>1</v>
      </c>
      <c r="AM898" s="1">
        <v>80</v>
      </c>
      <c r="AN898" s="3">
        <v>78.193764633499995</v>
      </c>
      <c r="AO898" s="3">
        <v>1.8062353665000046</v>
      </c>
      <c r="AP898" s="1" t="s">
        <v>6925</v>
      </c>
      <c r="AQ898" s="1">
        <v>11</v>
      </c>
      <c r="AR898" s="1">
        <v>40</v>
      </c>
      <c r="AS898" s="1">
        <v>303</v>
      </c>
      <c r="AT898" s="1">
        <v>313</v>
      </c>
      <c r="AU898" s="1">
        <v>571</v>
      </c>
      <c r="AV898" s="1">
        <v>634</v>
      </c>
      <c r="AW898" s="1">
        <v>640</v>
      </c>
      <c r="AX898" s="1">
        <v>701</v>
      </c>
      <c r="AY898" s="1">
        <v>774</v>
      </c>
      <c r="AZ898" s="1">
        <v>833</v>
      </c>
      <c r="BA898" s="1">
        <v>923</v>
      </c>
      <c r="BB898" s="1">
        <v>1188</v>
      </c>
      <c r="BC898" s="1">
        <v>1395</v>
      </c>
      <c r="BD898" s="1">
        <v>1400</v>
      </c>
      <c r="BE898" s="1">
        <v>1589</v>
      </c>
      <c r="BF898" s="1">
        <v>1631</v>
      </c>
      <c r="BG898" s="1">
        <v>1766</v>
      </c>
      <c r="BH898" s="1">
        <v>1785</v>
      </c>
      <c r="BI898" s="1">
        <v>1866</v>
      </c>
      <c r="BJ898" s="1">
        <v>1969</v>
      </c>
      <c r="BK898" s="1">
        <v>2039</v>
      </c>
      <c r="BL898" s="1">
        <v>2085</v>
      </c>
      <c r="BM898" s="1">
        <v>2103</v>
      </c>
      <c r="BN898" s="1">
        <v>2116</v>
      </c>
      <c r="BO898" s="1">
        <v>2125</v>
      </c>
      <c r="BP898" s="1">
        <v>2190</v>
      </c>
      <c r="BQ898" s="1">
        <v>2391</v>
      </c>
      <c r="BR898" s="1">
        <v>2475</v>
      </c>
      <c r="BS898" s="1">
        <v>2659</v>
      </c>
      <c r="BT898" s="1">
        <v>2668</v>
      </c>
      <c r="BU898" s="1">
        <v>10</v>
      </c>
      <c r="BV898" s="1" t="b">
        <v>0</v>
      </c>
    </row>
    <row r="899" spans="1:74" x14ac:dyDescent="0.2">
      <c r="A899" s="1">
        <f>IF(ISERROR(SEARCH(Lookup!B$3,All!G899)),A898,A898+1)</f>
        <v>898</v>
      </c>
      <c r="B899" s="1" t="s">
        <v>3420</v>
      </c>
      <c r="C899" s="1" t="s">
        <v>4322</v>
      </c>
      <c r="D899" s="1" t="s">
        <v>4434</v>
      </c>
      <c r="E899" s="1" t="s">
        <v>123</v>
      </c>
      <c r="F899" s="1" t="s">
        <v>1216</v>
      </c>
      <c r="G899" s="1" t="s">
        <v>1320</v>
      </c>
      <c r="H899" s="1">
        <v>0</v>
      </c>
      <c r="I899" s="1">
        <v>0</v>
      </c>
      <c r="J899" s="1">
        <v>0</v>
      </c>
      <c r="K899" s="1">
        <v>1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8411</v>
      </c>
      <c r="U899" s="1">
        <v>1206</v>
      </c>
      <c r="V899" s="3">
        <v>0.85660000000000003</v>
      </c>
      <c r="W899" s="3">
        <v>0.33416249999999997</v>
      </c>
      <c r="X899" s="3">
        <v>0.122</v>
      </c>
      <c r="Y899" s="3">
        <v>4.0000000000000001E-3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1</v>
      </c>
      <c r="AJ899" s="1">
        <v>1</v>
      </c>
      <c r="AK899" s="1">
        <v>1</v>
      </c>
      <c r="AL899" s="1">
        <v>1</v>
      </c>
      <c r="AM899" s="1">
        <v>47</v>
      </c>
      <c r="AN899" s="3">
        <v>63.931236562500011</v>
      </c>
      <c r="AO899" s="3">
        <v>-16.931236562500011</v>
      </c>
      <c r="AP899" s="1" t="s">
        <v>6925</v>
      </c>
      <c r="AQ899" s="1">
        <v>28</v>
      </c>
      <c r="AR899" s="1">
        <v>127</v>
      </c>
      <c r="AS899" s="1">
        <v>225</v>
      </c>
      <c r="AT899" s="1">
        <v>328</v>
      </c>
      <c r="AU899" s="1">
        <v>364</v>
      </c>
      <c r="AV899" s="1">
        <v>488</v>
      </c>
      <c r="AW899" s="1">
        <v>544</v>
      </c>
      <c r="AX899" s="1">
        <v>548</v>
      </c>
      <c r="AY899" s="1">
        <v>554</v>
      </c>
      <c r="AZ899" s="1">
        <v>574</v>
      </c>
      <c r="BA899" s="1">
        <v>594</v>
      </c>
      <c r="BB899" s="1">
        <v>748</v>
      </c>
      <c r="BC899" s="1">
        <v>864</v>
      </c>
      <c r="BD899" s="1">
        <v>875</v>
      </c>
      <c r="BE899" s="1">
        <v>913</v>
      </c>
      <c r="BF899" s="1">
        <v>923</v>
      </c>
      <c r="BG899" s="1">
        <v>1186</v>
      </c>
      <c r="BH899" s="1">
        <v>1382</v>
      </c>
      <c r="BI899" s="1">
        <v>1405</v>
      </c>
      <c r="BJ899" s="1">
        <v>1487</v>
      </c>
      <c r="BK899" s="1">
        <v>1493</v>
      </c>
      <c r="BL899" s="1">
        <v>1587</v>
      </c>
      <c r="BM899" s="1">
        <v>1606</v>
      </c>
      <c r="BN899" s="1">
        <v>1647</v>
      </c>
      <c r="BO899" s="1">
        <v>1655</v>
      </c>
      <c r="BP899" s="1">
        <v>1898</v>
      </c>
      <c r="BQ899" s="1">
        <v>1940</v>
      </c>
      <c r="BR899" s="1">
        <v>1949</v>
      </c>
      <c r="BS899" s="1">
        <v>2046</v>
      </c>
      <c r="BT899" s="1">
        <v>2658</v>
      </c>
      <c r="BU899" s="1">
        <v>23</v>
      </c>
      <c r="BV899" s="1" t="b">
        <v>0</v>
      </c>
    </row>
    <row r="900" spans="1:74" x14ac:dyDescent="0.2">
      <c r="A900" s="1">
        <f>IF(ISERROR(SEARCH(Lookup!B$3,All!G900)),A899,A899+1)</f>
        <v>899</v>
      </c>
      <c r="B900" s="1" t="s">
        <v>3397</v>
      </c>
      <c r="C900" s="1" t="s">
        <v>3592</v>
      </c>
      <c r="D900" s="1" t="s">
        <v>4435</v>
      </c>
      <c r="E900" s="1" t="s">
        <v>263</v>
      </c>
      <c r="F900" s="1" t="s">
        <v>557</v>
      </c>
      <c r="G900" s="1" t="s">
        <v>1321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1</v>
      </c>
      <c r="S900" s="1">
        <v>0</v>
      </c>
      <c r="T900" s="1">
        <v>7391</v>
      </c>
      <c r="U900" s="1">
        <v>378</v>
      </c>
      <c r="V900" s="3">
        <v>0.85189999999999999</v>
      </c>
      <c r="W900" s="3">
        <v>0.4100529</v>
      </c>
      <c r="X900" s="3">
        <v>0.17100000000000001</v>
      </c>
      <c r="Y900" s="3">
        <v>0</v>
      </c>
      <c r="Z900" s="1">
        <v>1</v>
      </c>
      <c r="AA900" s="1">
        <v>1</v>
      </c>
      <c r="AB900" s="1">
        <v>1</v>
      </c>
      <c r="AC900" s="1">
        <v>1</v>
      </c>
      <c r="AD900" s="1">
        <v>1</v>
      </c>
      <c r="AE900" s="1">
        <v>1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84</v>
      </c>
      <c r="AN900" s="3">
        <v>56.038169314499989</v>
      </c>
      <c r="AO900" s="3">
        <v>27.961830685500011</v>
      </c>
      <c r="AP900" s="1" t="s">
        <v>6927</v>
      </c>
      <c r="AQ900" s="1">
        <v>68</v>
      </c>
      <c r="AR900" s="1">
        <v>221</v>
      </c>
      <c r="AS900" s="1">
        <v>314</v>
      </c>
      <c r="AT900" s="1">
        <v>409</v>
      </c>
      <c r="AU900" s="1">
        <v>587</v>
      </c>
      <c r="AV900" s="1">
        <v>674</v>
      </c>
      <c r="AW900" s="1">
        <v>755</v>
      </c>
      <c r="AX900" s="1">
        <v>789</v>
      </c>
      <c r="AY900" s="1">
        <v>900</v>
      </c>
      <c r="AZ900" s="1">
        <v>975</v>
      </c>
      <c r="BA900" s="1">
        <v>1236</v>
      </c>
      <c r="BB900" s="1">
        <v>1421</v>
      </c>
      <c r="BC900" s="1">
        <v>1466</v>
      </c>
      <c r="BD900" s="1">
        <v>1542</v>
      </c>
      <c r="BE900" s="1">
        <v>1741</v>
      </c>
      <c r="BF900" s="1">
        <v>1742</v>
      </c>
      <c r="BG900" s="1">
        <v>1779</v>
      </c>
      <c r="BH900" s="1">
        <v>1787</v>
      </c>
      <c r="BI900" s="1">
        <v>1823</v>
      </c>
      <c r="BJ900" s="1">
        <v>1845</v>
      </c>
      <c r="BK900" s="1">
        <v>1853</v>
      </c>
      <c r="BL900" s="1">
        <v>1911</v>
      </c>
      <c r="BM900" s="1">
        <v>1914</v>
      </c>
      <c r="BN900" s="1">
        <v>2057</v>
      </c>
      <c r="BO900" s="1">
        <v>2109</v>
      </c>
      <c r="BP900" s="1">
        <v>2224</v>
      </c>
      <c r="BQ900" s="1">
        <v>2319</v>
      </c>
      <c r="BR900" s="1">
        <v>2339</v>
      </c>
      <c r="BS900" s="1">
        <v>2349</v>
      </c>
      <c r="BT900" s="1">
        <v>2804</v>
      </c>
      <c r="BU900" s="1">
        <v>7</v>
      </c>
      <c r="BV900" s="1" t="b">
        <v>1</v>
      </c>
    </row>
    <row r="901" spans="1:74" x14ac:dyDescent="0.2">
      <c r="A901" s="1">
        <f>IF(ISERROR(SEARCH(Lookup!B$3,All!G901)),A900,A900+1)</f>
        <v>900</v>
      </c>
      <c r="B901" s="1" t="s">
        <v>3362</v>
      </c>
      <c r="C901" s="1" t="s">
        <v>3650</v>
      </c>
      <c r="D901" s="1" t="s">
        <v>4436</v>
      </c>
      <c r="E901" s="1" t="s">
        <v>128</v>
      </c>
      <c r="F901" s="1" t="s">
        <v>605</v>
      </c>
      <c r="G901" s="1" t="s">
        <v>1321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1</v>
      </c>
      <c r="S901" s="1">
        <v>0</v>
      </c>
      <c r="T901" s="1">
        <v>7316</v>
      </c>
      <c r="U901" s="1">
        <v>245</v>
      </c>
      <c r="V901" s="3">
        <v>0.9143</v>
      </c>
      <c r="W901" s="3">
        <v>0.45714290000000002</v>
      </c>
      <c r="X901" s="3">
        <v>0.16</v>
      </c>
      <c r="Y901" s="3">
        <v>2.5000000000000001E-2</v>
      </c>
      <c r="Z901" s="1">
        <v>1</v>
      </c>
      <c r="AA901" s="1">
        <v>1</v>
      </c>
      <c r="AB901" s="1">
        <v>1</v>
      </c>
      <c r="AC901" s="1">
        <v>1</v>
      </c>
      <c r="AD901" s="1">
        <v>1</v>
      </c>
      <c r="AE901" s="1">
        <v>1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12</v>
      </c>
      <c r="AN901" s="3">
        <v>53.6634897645</v>
      </c>
      <c r="AO901" s="3">
        <v>-41.6634897645</v>
      </c>
      <c r="AP901" s="1" t="s">
        <v>6928</v>
      </c>
      <c r="AQ901" s="1">
        <v>68</v>
      </c>
      <c r="AR901" s="1">
        <v>221</v>
      </c>
      <c r="AS901" s="1">
        <v>314</v>
      </c>
      <c r="AT901" s="1">
        <v>755</v>
      </c>
      <c r="AU901" s="1">
        <v>789</v>
      </c>
      <c r="AV901" s="1">
        <v>899</v>
      </c>
      <c r="AW901" s="1">
        <v>975</v>
      </c>
      <c r="AX901" s="1">
        <v>1061</v>
      </c>
      <c r="AY901" s="1">
        <v>1236</v>
      </c>
      <c r="AZ901" s="1">
        <v>1282</v>
      </c>
      <c r="BA901" s="1">
        <v>1348</v>
      </c>
      <c r="BB901" s="1">
        <v>1421</v>
      </c>
      <c r="BC901" s="1">
        <v>1466</v>
      </c>
      <c r="BD901" s="1">
        <v>1593</v>
      </c>
      <c r="BE901" s="1">
        <v>1741</v>
      </c>
      <c r="BF901" s="1">
        <v>1742</v>
      </c>
      <c r="BG901" s="1">
        <v>1779</v>
      </c>
      <c r="BH901" s="1">
        <v>1787</v>
      </c>
      <c r="BI901" s="1">
        <v>1823</v>
      </c>
      <c r="BJ901" s="1">
        <v>1845</v>
      </c>
      <c r="BK901" s="1">
        <v>1853</v>
      </c>
      <c r="BL901" s="1">
        <v>1911</v>
      </c>
      <c r="BM901" s="1">
        <v>1914</v>
      </c>
      <c r="BN901" s="1">
        <v>2057</v>
      </c>
      <c r="BO901" s="1">
        <v>2109</v>
      </c>
      <c r="BP901" s="1">
        <v>2224</v>
      </c>
      <c r="BQ901" s="1">
        <v>2316</v>
      </c>
      <c r="BR901" s="1">
        <v>2339</v>
      </c>
      <c r="BS901" s="1">
        <v>2349</v>
      </c>
      <c r="BT901" s="1">
        <v>2804</v>
      </c>
      <c r="BU901" s="1">
        <v>31</v>
      </c>
      <c r="BV901" s="1" t="b">
        <v>0</v>
      </c>
    </row>
    <row r="902" spans="1:74" x14ac:dyDescent="0.2">
      <c r="A902" s="1">
        <f>IF(ISERROR(SEARCH(Lookup!B$3,All!G902)),A901,A901+1)</f>
        <v>901</v>
      </c>
      <c r="B902" s="1" t="s">
        <v>3468</v>
      </c>
      <c r="C902" s="1" t="s">
        <v>3631</v>
      </c>
      <c r="D902" s="1" t="s">
        <v>4437</v>
      </c>
      <c r="E902" s="1" t="s">
        <v>89</v>
      </c>
      <c r="F902" s="1" t="s">
        <v>590</v>
      </c>
      <c r="G902" s="1" t="s">
        <v>1322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1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7417</v>
      </c>
      <c r="U902" s="1">
        <v>268</v>
      </c>
      <c r="V902" s="3">
        <v>0.95150000000000001</v>
      </c>
      <c r="W902" s="3">
        <v>0.48880600000000002</v>
      </c>
      <c r="X902" s="3">
        <v>0.16200000000000001</v>
      </c>
      <c r="Y902" s="3">
        <v>7.0000000000000001E-3</v>
      </c>
      <c r="Z902" s="1">
        <v>1</v>
      </c>
      <c r="AA902" s="1">
        <v>1</v>
      </c>
      <c r="AB902" s="1">
        <v>1</v>
      </c>
      <c r="AC902" s="1">
        <v>1</v>
      </c>
      <c r="AD902" s="1">
        <v>1</v>
      </c>
      <c r="AE902" s="1">
        <v>1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68</v>
      </c>
      <c r="AN902" s="3">
        <v>51.286134530000005</v>
      </c>
      <c r="AO902" s="3">
        <v>16.713865469999995</v>
      </c>
      <c r="AP902" s="1" t="s">
        <v>6925</v>
      </c>
      <c r="AQ902" s="1">
        <v>81</v>
      </c>
      <c r="AR902" s="1">
        <v>85</v>
      </c>
      <c r="AS902" s="1">
        <v>101</v>
      </c>
      <c r="AT902" s="1">
        <v>103</v>
      </c>
      <c r="AU902" s="1">
        <v>546</v>
      </c>
      <c r="AV902" s="1">
        <v>596</v>
      </c>
      <c r="AW902" s="1">
        <v>629</v>
      </c>
      <c r="AX902" s="1">
        <v>743</v>
      </c>
      <c r="AY902" s="1">
        <v>761</v>
      </c>
      <c r="AZ902" s="1">
        <v>907</v>
      </c>
      <c r="BA902" s="1">
        <v>919</v>
      </c>
      <c r="BB902" s="1">
        <v>921</v>
      </c>
      <c r="BC902" s="1">
        <v>970</v>
      </c>
      <c r="BD902" s="1">
        <v>996</v>
      </c>
      <c r="BE902" s="1">
        <v>1039</v>
      </c>
      <c r="BF902" s="1">
        <v>1040</v>
      </c>
      <c r="BG902" s="1">
        <v>1087</v>
      </c>
      <c r="BH902" s="1">
        <v>1088</v>
      </c>
      <c r="BI902" s="1">
        <v>1145</v>
      </c>
      <c r="BJ902" s="1">
        <v>1337</v>
      </c>
      <c r="BK902" s="1">
        <v>1404</v>
      </c>
      <c r="BL902" s="1">
        <v>1409</v>
      </c>
      <c r="BM902" s="1">
        <v>1565</v>
      </c>
      <c r="BN902" s="1">
        <v>1569</v>
      </c>
      <c r="BO902" s="1">
        <v>1635</v>
      </c>
      <c r="BP902" s="1">
        <v>1652</v>
      </c>
      <c r="BQ902" s="1">
        <v>1891</v>
      </c>
      <c r="BR902" s="1">
        <v>2067</v>
      </c>
      <c r="BS902" s="1">
        <v>2409</v>
      </c>
      <c r="BT902" s="1">
        <v>2445</v>
      </c>
      <c r="BU902" s="1">
        <v>16</v>
      </c>
      <c r="BV902" s="1" t="b">
        <v>0</v>
      </c>
    </row>
    <row r="903" spans="1:74" x14ac:dyDescent="0.2">
      <c r="A903" s="1">
        <f>IF(ISERROR(SEARCH(Lookup!B$3,All!G903)),A902,A902+1)</f>
        <v>902</v>
      </c>
      <c r="B903" s="1" t="s">
        <v>3897</v>
      </c>
      <c r="C903" s="1" t="s">
        <v>3898</v>
      </c>
      <c r="D903" s="1" t="s">
        <v>4438</v>
      </c>
      <c r="E903" s="1" t="s">
        <v>181</v>
      </c>
      <c r="F903" s="1" t="s">
        <v>823</v>
      </c>
      <c r="G903" s="1" t="s">
        <v>1323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1</v>
      </c>
      <c r="T903" s="1">
        <v>7316</v>
      </c>
      <c r="U903" s="1">
        <v>229</v>
      </c>
      <c r="V903" s="3">
        <v>0.91269999999999996</v>
      </c>
      <c r="W903" s="3">
        <v>0.45851530000000001</v>
      </c>
      <c r="X903" s="3">
        <v>0.13600000000000001</v>
      </c>
      <c r="Y903" s="3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1</v>
      </c>
      <c r="AG903" s="1">
        <v>1</v>
      </c>
      <c r="AH903" s="1">
        <v>1</v>
      </c>
      <c r="AI903" s="1">
        <v>0</v>
      </c>
      <c r="AJ903" s="1">
        <v>0</v>
      </c>
      <c r="AK903" s="1">
        <v>0</v>
      </c>
      <c r="AL903" s="1">
        <v>0</v>
      </c>
      <c r="AM903" s="1">
        <v>43</v>
      </c>
      <c r="AN903" s="3">
        <v>54.069508426499993</v>
      </c>
      <c r="AO903" s="3">
        <v>-11.069508426499993</v>
      </c>
      <c r="AP903" s="1" t="s">
        <v>6925</v>
      </c>
      <c r="AQ903" s="1">
        <v>64</v>
      </c>
      <c r="AR903" s="1">
        <v>111</v>
      </c>
      <c r="AS903" s="1">
        <v>734</v>
      </c>
      <c r="AT903" s="1">
        <v>880</v>
      </c>
      <c r="AU903" s="1">
        <v>1006</v>
      </c>
      <c r="AV903" s="1">
        <v>1030</v>
      </c>
      <c r="AW903" s="1">
        <v>1045</v>
      </c>
      <c r="AX903" s="1">
        <v>1271</v>
      </c>
      <c r="AY903" s="1">
        <v>1792</v>
      </c>
      <c r="AZ903" s="1">
        <v>1831</v>
      </c>
      <c r="BA903" s="1">
        <v>2084</v>
      </c>
      <c r="BB903" s="1">
        <v>2187</v>
      </c>
      <c r="BC903" s="1">
        <v>2212</v>
      </c>
      <c r="BD903" s="1">
        <v>2266</v>
      </c>
      <c r="BE903" s="1">
        <v>2267</v>
      </c>
      <c r="BF903" s="1">
        <v>2333</v>
      </c>
      <c r="BG903" s="1">
        <v>2348</v>
      </c>
      <c r="BH903" s="1">
        <v>2378</v>
      </c>
      <c r="BI903" s="1">
        <v>2465</v>
      </c>
      <c r="BJ903" s="1">
        <v>2483</v>
      </c>
      <c r="BK903" s="1">
        <v>2489</v>
      </c>
      <c r="BL903" s="1">
        <v>2491</v>
      </c>
      <c r="BM903" s="1">
        <v>2548</v>
      </c>
      <c r="BN903" s="1">
        <v>2559</v>
      </c>
      <c r="BO903" s="1">
        <v>2604</v>
      </c>
      <c r="BP903" s="1">
        <v>2624</v>
      </c>
      <c r="BQ903" s="1">
        <v>2635</v>
      </c>
      <c r="BR903" s="1">
        <v>2673</v>
      </c>
      <c r="BS903" s="1">
        <v>2820</v>
      </c>
      <c r="BT903" s="1">
        <v>2825</v>
      </c>
      <c r="BU903" s="1">
        <v>19</v>
      </c>
      <c r="BV903" s="1" t="b">
        <v>0</v>
      </c>
    </row>
    <row r="904" spans="1:74" x14ac:dyDescent="0.2">
      <c r="A904" s="1">
        <f>IF(ISERROR(SEARCH(Lookup!B$3,All!G904)),A903,A903+1)</f>
        <v>903</v>
      </c>
      <c r="B904" s="1" t="s">
        <v>3325</v>
      </c>
      <c r="C904" s="1" t="s">
        <v>3702</v>
      </c>
      <c r="D904" s="1" t="s">
        <v>4439</v>
      </c>
      <c r="E904" s="1" t="s">
        <v>53</v>
      </c>
      <c r="F904" s="1" t="s">
        <v>276</v>
      </c>
      <c r="G904" s="1" t="s">
        <v>1324</v>
      </c>
      <c r="H904" s="1">
        <v>0</v>
      </c>
      <c r="I904" s="1">
        <v>0</v>
      </c>
      <c r="J904" s="1">
        <v>0</v>
      </c>
      <c r="K904" s="1">
        <v>1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7316</v>
      </c>
      <c r="U904" s="1">
        <v>549</v>
      </c>
      <c r="V904" s="3">
        <v>0.94540000000000002</v>
      </c>
      <c r="W904" s="3">
        <v>0.19672129999999999</v>
      </c>
      <c r="X904" s="3">
        <v>9.0999999999999998E-2</v>
      </c>
      <c r="Y904" s="3">
        <v>0</v>
      </c>
      <c r="Z904" s="1">
        <v>1</v>
      </c>
      <c r="AA904" s="1">
        <v>1</v>
      </c>
      <c r="AB904" s="1">
        <v>1</v>
      </c>
      <c r="AC904" s="1">
        <v>1</v>
      </c>
      <c r="AD904" s="1">
        <v>1</v>
      </c>
      <c r="AE904" s="1">
        <v>1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86</v>
      </c>
      <c r="AN904" s="3">
        <v>77.08023395650001</v>
      </c>
      <c r="AO904" s="3">
        <v>8.9197660434999904</v>
      </c>
      <c r="AP904" s="1" t="s">
        <v>6925</v>
      </c>
      <c r="AQ904" s="1">
        <v>35</v>
      </c>
      <c r="AR904" s="1">
        <v>41</v>
      </c>
      <c r="AS904" s="1">
        <v>95</v>
      </c>
      <c r="AT904" s="1">
        <v>118</v>
      </c>
      <c r="AU904" s="1">
        <v>123</v>
      </c>
      <c r="AV904" s="1">
        <v>281</v>
      </c>
      <c r="AW904" s="1">
        <v>318</v>
      </c>
      <c r="AX904" s="1">
        <v>394</v>
      </c>
      <c r="AY904" s="1">
        <v>461</v>
      </c>
      <c r="AZ904" s="1">
        <v>767</v>
      </c>
      <c r="BA904" s="1">
        <v>839</v>
      </c>
      <c r="BB904" s="1">
        <v>965</v>
      </c>
      <c r="BC904" s="1">
        <v>1131</v>
      </c>
      <c r="BD904" s="1">
        <v>1213</v>
      </c>
      <c r="BE904" s="1">
        <v>1254</v>
      </c>
      <c r="BF904" s="1">
        <v>1462</v>
      </c>
      <c r="BG904" s="1">
        <v>1480</v>
      </c>
      <c r="BH904" s="1">
        <v>1524</v>
      </c>
      <c r="BI904" s="1">
        <v>1848</v>
      </c>
      <c r="BJ904" s="1">
        <v>1961</v>
      </c>
      <c r="BK904" s="1">
        <v>2152</v>
      </c>
      <c r="BL904" s="1">
        <v>2192</v>
      </c>
      <c r="BM904" s="1">
        <v>2213</v>
      </c>
      <c r="BN904" s="1">
        <v>2241</v>
      </c>
      <c r="BO904" s="1">
        <v>2281</v>
      </c>
      <c r="BP904" s="1">
        <v>2299</v>
      </c>
      <c r="BQ904" s="1">
        <v>2368</v>
      </c>
      <c r="BR904" s="1">
        <v>2442</v>
      </c>
      <c r="BS904" s="1">
        <v>2579</v>
      </c>
      <c r="BT904" s="1">
        <v>2698</v>
      </c>
      <c r="BU904" s="1">
        <v>15</v>
      </c>
      <c r="BV904" s="1" t="b">
        <v>0</v>
      </c>
    </row>
    <row r="905" spans="1:74" x14ac:dyDescent="0.2">
      <c r="A905" s="1">
        <f>IF(ISERROR(SEARCH(Lookup!B$3,All!G905)),A904,A904+1)</f>
        <v>904</v>
      </c>
      <c r="B905" s="1" t="s">
        <v>3333</v>
      </c>
      <c r="C905" s="1" t="s">
        <v>4239</v>
      </c>
      <c r="D905" s="1" t="s">
        <v>4440</v>
      </c>
      <c r="E905" s="1" t="s">
        <v>196</v>
      </c>
      <c r="F905" s="1" t="s">
        <v>1138</v>
      </c>
      <c r="G905" s="1" t="s">
        <v>1325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1</v>
      </c>
      <c r="R905" s="1">
        <v>0</v>
      </c>
      <c r="S905" s="1">
        <v>0</v>
      </c>
      <c r="T905" s="1">
        <v>7316</v>
      </c>
      <c r="U905" s="1">
        <v>921</v>
      </c>
      <c r="V905" s="3">
        <v>0.91310000000000002</v>
      </c>
      <c r="W905" s="3">
        <v>0.18004339999999999</v>
      </c>
      <c r="X905" s="3">
        <v>8.4000000000000005E-2</v>
      </c>
      <c r="Y905" s="3">
        <v>1.4E-2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1</v>
      </c>
      <c r="AJ905" s="1">
        <v>1</v>
      </c>
      <c r="AK905" s="1">
        <v>1</v>
      </c>
      <c r="AL905" s="1">
        <v>1</v>
      </c>
      <c r="AM905" s="1">
        <v>79</v>
      </c>
      <c r="AN905" s="3">
        <v>78.435806017000019</v>
      </c>
      <c r="AO905" s="3">
        <v>0.56419398299998136</v>
      </c>
      <c r="AP905" s="1" t="s">
        <v>6925</v>
      </c>
      <c r="AQ905" s="1">
        <v>30</v>
      </c>
      <c r="AR905" s="1">
        <v>141</v>
      </c>
      <c r="AS905" s="1">
        <v>158</v>
      </c>
      <c r="AT905" s="1">
        <v>205</v>
      </c>
      <c r="AU905" s="1">
        <v>400</v>
      </c>
      <c r="AV905" s="1">
        <v>567</v>
      </c>
      <c r="AW905" s="1">
        <v>632</v>
      </c>
      <c r="AX905" s="1">
        <v>664</v>
      </c>
      <c r="AY905" s="1">
        <v>692</v>
      </c>
      <c r="AZ905" s="1">
        <v>757</v>
      </c>
      <c r="BA905" s="1">
        <v>772</v>
      </c>
      <c r="BB905" s="1">
        <v>778</v>
      </c>
      <c r="BC905" s="1">
        <v>983</v>
      </c>
      <c r="BD905" s="1">
        <v>1044</v>
      </c>
      <c r="BE905" s="1">
        <v>1051</v>
      </c>
      <c r="BF905" s="1">
        <v>1232</v>
      </c>
      <c r="BG905" s="1">
        <v>1267</v>
      </c>
      <c r="BH905" s="1">
        <v>1277</v>
      </c>
      <c r="BI905" s="1">
        <v>1307</v>
      </c>
      <c r="BJ905" s="1">
        <v>1495</v>
      </c>
      <c r="BK905" s="1">
        <v>1550</v>
      </c>
      <c r="BL905" s="1">
        <v>1576</v>
      </c>
      <c r="BM905" s="1">
        <v>1687</v>
      </c>
      <c r="BN905" s="1">
        <v>1701</v>
      </c>
      <c r="BO905" s="1">
        <v>1748</v>
      </c>
      <c r="BP905" s="1">
        <v>1920</v>
      </c>
      <c r="BQ905" s="1">
        <v>1951</v>
      </c>
      <c r="BR905" s="1">
        <v>2021</v>
      </c>
      <c r="BS905" s="1">
        <v>2670</v>
      </c>
      <c r="BT905" s="1">
        <v>2756</v>
      </c>
      <c r="BU905" s="1">
        <v>11</v>
      </c>
      <c r="BV905" s="1" t="b">
        <v>0</v>
      </c>
    </row>
    <row r="906" spans="1:74" x14ac:dyDescent="0.2">
      <c r="A906" s="1">
        <f>IF(ISERROR(SEARCH(Lookup!B$3,All!G906)),A905,A905+1)</f>
        <v>905</v>
      </c>
      <c r="B906" s="1" t="s">
        <v>3333</v>
      </c>
      <c r="C906" s="1" t="s">
        <v>4239</v>
      </c>
      <c r="D906" s="1" t="s">
        <v>4441</v>
      </c>
      <c r="E906" s="1" t="s">
        <v>196</v>
      </c>
      <c r="F906" s="1" t="s">
        <v>1138</v>
      </c>
      <c r="G906" s="1" t="s">
        <v>1326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1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7316</v>
      </c>
      <c r="U906" s="1">
        <v>672</v>
      </c>
      <c r="V906" s="3">
        <v>0.86460000000000004</v>
      </c>
      <c r="W906" s="3">
        <v>0.24255950000000001</v>
      </c>
      <c r="X906" s="3">
        <v>9.8000000000000004E-2</v>
      </c>
      <c r="Y906" s="3">
        <v>1.0999999999999999E-2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1</v>
      </c>
      <c r="AG906" s="1">
        <v>1</v>
      </c>
      <c r="AH906" s="1">
        <v>1</v>
      </c>
      <c r="AI906" s="1">
        <v>1</v>
      </c>
      <c r="AJ906" s="1">
        <v>0</v>
      </c>
      <c r="AK906" s="1">
        <v>0</v>
      </c>
      <c r="AL906" s="1">
        <v>0</v>
      </c>
      <c r="AM906" s="1">
        <v>89</v>
      </c>
      <c r="AN906" s="3">
        <v>72.305326047500003</v>
      </c>
      <c r="AO906" s="3">
        <v>16.694673952499997</v>
      </c>
      <c r="AP906" s="1" t="s">
        <v>6925</v>
      </c>
      <c r="AQ906" s="1">
        <v>39</v>
      </c>
      <c r="AR906" s="1">
        <v>83</v>
      </c>
      <c r="AS906" s="1">
        <v>559</v>
      </c>
      <c r="AT906" s="1">
        <v>593</v>
      </c>
      <c r="AU906" s="1">
        <v>834</v>
      </c>
      <c r="AV906" s="1">
        <v>886</v>
      </c>
      <c r="AW906" s="1">
        <v>1022</v>
      </c>
      <c r="AX906" s="1">
        <v>1023</v>
      </c>
      <c r="AY906" s="1">
        <v>1037</v>
      </c>
      <c r="AZ906" s="1">
        <v>1038</v>
      </c>
      <c r="BA906" s="1">
        <v>1090</v>
      </c>
      <c r="BB906" s="1">
        <v>1125</v>
      </c>
      <c r="BC906" s="1">
        <v>1401</v>
      </c>
      <c r="BD906" s="1">
        <v>1503</v>
      </c>
      <c r="BE906" s="1">
        <v>1513</v>
      </c>
      <c r="BF906" s="1">
        <v>1611</v>
      </c>
      <c r="BG906" s="1">
        <v>1747</v>
      </c>
      <c r="BH906" s="1">
        <v>1780</v>
      </c>
      <c r="BI906" s="1">
        <v>1980</v>
      </c>
      <c r="BJ906" s="1">
        <v>1995</v>
      </c>
      <c r="BK906" s="1">
        <v>2043</v>
      </c>
      <c r="BL906" s="1">
        <v>2067</v>
      </c>
      <c r="BM906" s="1">
        <v>2141</v>
      </c>
      <c r="BN906" s="1">
        <v>2244</v>
      </c>
      <c r="BO906" s="1">
        <v>2245</v>
      </c>
      <c r="BP906" s="1">
        <v>2380</v>
      </c>
      <c r="BQ906" s="1">
        <v>2403</v>
      </c>
      <c r="BR906" s="1">
        <v>2409</v>
      </c>
      <c r="BS906" s="1">
        <v>2441</v>
      </c>
      <c r="BT906" s="1">
        <v>2499</v>
      </c>
      <c r="BU906" s="1">
        <v>3</v>
      </c>
      <c r="BV906" s="1" t="b">
        <v>1</v>
      </c>
    </row>
    <row r="907" spans="1:74" x14ac:dyDescent="0.2">
      <c r="A907" s="1">
        <f>IF(ISERROR(SEARCH(Lookup!B$3,All!G907)),A906,A906+1)</f>
        <v>906</v>
      </c>
      <c r="B907" s="1" t="s">
        <v>3333</v>
      </c>
      <c r="C907" s="1" t="s">
        <v>4239</v>
      </c>
      <c r="D907" s="1" t="s">
        <v>4442</v>
      </c>
      <c r="E907" s="1" t="s">
        <v>196</v>
      </c>
      <c r="F907" s="1" t="s">
        <v>1138</v>
      </c>
      <c r="G907" s="1" t="s">
        <v>1327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1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7316</v>
      </c>
      <c r="U907" s="1">
        <v>435</v>
      </c>
      <c r="V907" s="3">
        <v>0.86209999999999998</v>
      </c>
      <c r="W907" s="3">
        <v>0.1766055</v>
      </c>
      <c r="X907" s="3">
        <v>6.3E-2</v>
      </c>
      <c r="Y907" s="3">
        <v>0</v>
      </c>
      <c r="Z907" s="1">
        <v>1</v>
      </c>
      <c r="AA907" s="1">
        <v>1</v>
      </c>
      <c r="AB907" s="1">
        <v>1</v>
      </c>
      <c r="AC907" s="1">
        <v>1</v>
      </c>
      <c r="AD907" s="1">
        <v>1</v>
      </c>
      <c r="AE907" s="1">
        <v>1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77</v>
      </c>
      <c r="AN907" s="3">
        <v>78.658732777500006</v>
      </c>
      <c r="AO907" s="3">
        <v>-1.6587327775000063</v>
      </c>
      <c r="AP907" s="1" t="s">
        <v>6925</v>
      </c>
      <c r="AQ907" s="1">
        <v>103</v>
      </c>
      <c r="AR907" s="1">
        <v>179</v>
      </c>
      <c r="AS907" s="1">
        <v>401</v>
      </c>
      <c r="AT907" s="1">
        <v>546</v>
      </c>
      <c r="AU907" s="1">
        <v>629</v>
      </c>
      <c r="AV907" s="1">
        <v>743</v>
      </c>
      <c r="AW907" s="1">
        <v>852</v>
      </c>
      <c r="AX907" s="1">
        <v>901</v>
      </c>
      <c r="AY907" s="1">
        <v>907</v>
      </c>
      <c r="AZ907" s="1">
        <v>919</v>
      </c>
      <c r="BA907" s="1">
        <v>921</v>
      </c>
      <c r="BB907" s="1">
        <v>961</v>
      </c>
      <c r="BC907" s="1">
        <v>970</v>
      </c>
      <c r="BD907" s="1">
        <v>996</v>
      </c>
      <c r="BE907" s="1">
        <v>1039</v>
      </c>
      <c r="BF907" s="1">
        <v>1040</v>
      </c>
      <c r="BG907" s="1">
        <v>1087</v>
      </c>
      <c r="BH907" s="1">
        <v>1088</v>
      </c>
      <c r="BI907" s="1">
        <v>1259</v>
      </c>
      <c r="BJ907" s="1">
        <v>1276</v>
      </c>
      <c r="BK907" s="1">
        <v>1404</v>
      </c>
      <c r="BL907" s="1">
        <v>1565</v>
      </c>
      <c r="BM907" s="1">
        <v>1569</v>
      </c>
      <c r="BN907" s="1">
        <v>1635</v>
      </c>
      <c r="BO907" s="1">
        <v>1652</v>
      </c>
      <c r="BP907" s="1">
        <v>1653</v>
      </c>
      <c r="BQ907" s="1">
        <v>1891</v>
      </c>
      <c r="BR907" s="1">
        <v>2409</v>
      </c>
      <c r="BS907" s="1">
        <v>2445</v>
      </c>
      <c r="BT907" s="1">
        <v>2547</v>
      </c>
      <c r="BU907" s="1">
        <v>15</v>
      </c>
      <c r="BV907" s="1" t="b">
        <v>0</v>
      </c>
    </row>
    <row r="908" spans="1:74" x14ac:dyDescent="0.2">
      <c r="A908" s="1">
        <f>IF(ISERROR(SEARCH(Lookup!B$3,All!G908)),A907,A907+1)</f>
        <v>907</v>
      </c>
      <c r="B908" s="1" t="s">
        <v>3333</v>
      </c>
      <c r="C908" s="1" t="s">
        <v>4239</v>
      </c>
      <c r="D908" s="1" t="s">
        <v>4443</v>
      </c>
      <c r="E908" s="1" t="s">
        <v>196</v>
      </c>
      <c r="F908" s="1" t="s">
        <v>1138</v>
      </c>
      <c r="G908" s="1" t="s">
        <v>1328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1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7316</v>
      </c>
      <c r="U908" s="1">
        <v>464</v>
      </c>
      <c r="V908" s="3">
        <v>0.81899999999999995</v>
      </c>
      <c r="W908" s="3">
        <v>0.3017241</v>
      </c>
      <c r="X908" s="3">
        <v>0.12</v>
      </c>
      <c r="Y908" s="3">
        <v>1.7000000000000001E-2</v>
      </c>
      <c r="Z908" s="1">
        <v>1</v>
      </c>
      <c r="AA908" s="1">
        <v>1</v>
      </c>
      <c r="AB908" s="1">
        <v>1</v>
      </c>
      <c r="AC908" s="1">
        <v>1</v>
      </c>
      <c r="AD908" s="1">
        <v>1</v>
      </c>
      <c r="AE908" s="1">
        <v>1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87</v>
      </c>
      <c r="AN908" s="3">
        <v>66.308599570500007</v>
      </c>
      <c r="AO908" s="3">
        <v>20.691400429499993</v>
      </c>
      <c r="AP908" s="1" t="s">
        <v>6927</v>
      </c>
      <c r="AQ908" s="1">
        <v>103</v>
      </c>
      <c r="AR908" s="1">
        <v>179</v>
      </c>
      <c r="AS908" s="1">
        <v>401</v>
      </c>
      <c r="AT908" s="1">
        <v>546</v>
      </c>
      <c r="AU908" s="1">
        <v>629</v>
      </c>
      <c r="AV908" s="1">
        <v>743</v>
      </c>
      <c r="AW908" s="1">
        <v>852</v>
      </c>
      <c r="AX908" s="1">
        <v>901</v>
      </c>
      <c r="AY908" s="1">
        <v>906</v>
      </c>
      <c r="AZ908" s="1">
        <v>919</v>
      </c>
      <c r="BA908" s="1">
        <v>921</v>
      </c>
      <c r="BB908" s="1">
        <v>961</v>
      </c>
      <c r="BC908" s="1">
        <v>970</v>
      </c>
      <c r="BD908" s="1">
        <v>996</v>
      </c>
      <c r="BE908" s="1">
        <v>1039</v>
      </c>
      <c r="BF908" s="1">
        <v>1040</v>
      </c>
      <c r="BG908" s="1">
        <v>1087</v>
      </c>
      <c r="BH908" s="1">
        <v>1088</v>
      </c>
      <c r="BI908" s="1">
        <v>1145</v>
      </c>
      <c r="BJ908" s="1">
        <v>1404</v>
      </c>
      <c r="BK908" s="1">
        <v>1565</v>
      </c>
      <c r="BL908" s="1">
        <v>1569</v>
      </c>
      <c r="BM908" s="1">
        <v>1635</v>
      </c>
      <c r="BN908" s="1">
        <v>1652</v>
      </c>
      <c r="BO908" s="1">
        <v>1653</v>
      </c>
      <c r="BP908" s="1">
        <v>1891</v>
      </c>
      <c r="BQ908" s="1">
        <v>2067</v>
      </c>
      <c r="BR908" s="1">
        <v>2375</v>
      </c>
      <c r="BS908" s="1">
        <v>2409</v>
      </c>
      <c r="BT908" s="1">
        <v>2445</v>
      </c>
      <c r="BU908" s="1">
        <v>9</v>
      </c>
      <c r="BV908" s="1" t="b">
        <v>0</v>
      </c>
    </row>
    <row r="909" spans="1:74" x14ac:dyDescent="0.2">
      <c r="A909" s="1">
        <f>IF(ISERROR(SEARCH(Lookup!B$3,All!G909)),A908,A908+1)</f>
        <v>908</v>
      </c>
      <c r="B909" s="1" t="s">
        <v>3325</v>
      </c>
      <c r="C909" s="1" t="s">
        <v>3347</v>
      </c>
      <c r="D909" s="1" t="s">
        <v>4444</v>
      </c>
      <c r="E909" s="1" t="s">
        <v>53</v>
      </c>
      <c r="F909" s="1" t="s">
        <v>353</v>
      </c>
      <c r="G909" s="1" t="s">
        <v>1329</v>
      </c>
      <c r="H909" s="1">
        <v>0</v>
      </c>
      <c r="I909" s="1">
        <v>0</v>
      </c>
      <c r="J909" s="1">
        <v>0</v>
      </c>
      <c r="K909" s="1">
        <v>1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7867</v>
      </c>
      <c r="U909" s="1">
        <v>462</v>
      </c>
      <c r="V909" s="3">
        <v>0.95669999999999999</v>
      </c>
      <c r="W909" s="3">
        <v>5.4112599999999997E-2</v>
      </c>
      <c r="X909" s="3">
        <v>4.4999999999999998E-2</v>
      </c>
      <c r="Y909" s="3">
        <v>1.2E-2</v>
      </c>
      <c r="Z909" s="1">
        <v>1</v>
      </c>
      <c r="AA909" s="1">
        <v>1</v>
      </c>
      <c r="AB909" s="1">
        <v>1</v>
      </c>
      <c r="AC909" s="1">
        <v>1</v>
      </c>
      <c r="AD909" s="1">
        <v>1</v>
      </c>
      <c r="AE909" s="1">
        <v>1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97</v>
      </c>
      <c r="AN909" s="3">
        <v>90.412339763000006</v>
      </c>
      <c r="AO909" s="3">
        <v>6.5876602369999944</v>
      </c>
      <c r="AP909" s="1" t="s">
        <v>6925</v>
      </c>
      <c r="AQ909" s="1">
        <v>35</v>
      </c>
      <c r="AR909" s="1">
        <v>38</v>
      </c>
      <c r="AS909" s="1">
        <v>41</v>
      </c>
      <c r="AT909" s="1">
        <v>62</v>
      </c>
      <c r="AU909" s="1">
        <v>95</v>
      </c>
      <c r="AV909" s="1">
        <v>118</v>
      </c>
      <c r="AW909" s="1">
        <v>143</v>
      </c>
      <c r="AX909" s="1">
        <v>163</v>
      </c>
      <c r="AY909" s="1">
        <v>200</v>
      </c>
      <c r="AZ909" s="1">
        <v>312</v>
      </c>
      <c r="BA909" s="1">
        <v>394</v>
      </c>
      <c r="BB909" s="1">
        <v>839</v>
      </c>
      <c r="BC909" s="1">
        <v>853</v>
      </c>
      <c r="BD909" s="1">
        <v>903</v>
      </c>
      <c r="BE909" s="1">
        <v>1462</v>
      </c>
      <c r="BF909" s="1">
        <v>1659</v>
      </c>
      <c r="BG909" s="1">
        <v>1777</v>
      </c>
      <c r="BH909" s="1">
        <v>1844</v>
      </c>
      <c r="BI909" s="1">
        <v>1848</v>
      </c>
      <c r="BJ909" s="1">
        <v>1862</v>
      </c>
      <c r="BK909" s="1">
        <v>2152</v>
      </c>
      <c r="BL909" s="1">
        <v>2207</v>
      </c>
      <c r="BM909" s="1">
        <v>2208</v>
      </c>
      <c r="BN909" s="1">
        <v>2241</v>
      </c>
      <c r="BO909" s="1">
        <v>2281</v>
      </c>
      <c r="BP909" s="1">
        <v>2299</v>
      </c>
      <c r="BQ909" s="1">
        <v>2533</v>
      </c>
      <c r="BR909" s="1">
        <v>2672</v>
      </c>
      <c r="BS909" s="1">
        <v>2698</v>
      </c>
      <c r="BT909" s="1">
        <v>2714</v>
      </c>
      <c r="BU909" s="1">
        <v>6</v>
      </c>
      <c r="BV909" s="1" t="b">
        <v>1</v>
      </c>
    </row>
    <row r="910" spans="1:74" x14ac:dyDescent="0.2">
      <c r="A910" s="1">
        <f>IF(ISERROR(SEARCH(Lookup!B$3,All!G910)),A909,A909+1)</f>
        <v>909</v>
      </c>
      <c r="B910" s="1" t="s">
        <v>3320</v>
      </c>
      <c r="C910" s="1" t="s">
        <v>4445</v>
      </c>
      <c r="D910" s="1" t="s">
        <v>4446</v>
      </c>
      <c r="E910" s="1" t="s">
        <v>236</v>
      </c>
      <c r="F910" s="1" t="s">
        <v>1330</v>
      </c>
      <c r="G910" s="1" t="s">
        <v>500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1</v>
      </c>
      <c r="R910" s="1">
        <v>0</v>
      </c>
      <c r="S910" s="1">
        <v>0</v>
      </c>
      <c r="T910" s="1">
        <v>7316</v>
      </c>
      <c r="U910" s="1">
        <v>507</v>
      </c>
      <c r="V910" s="3">
        <v>0.92500000000000004</v>
      </c>
      <c r="W910" s="3">
        <v>0.38264300000000001</v>
      </c>
      <c r="X910" s="3">
        <v>0.111</v>
      </c>
      <c r="Y910" s="3">
        <v>0</v>
      </c>
      <c r="Z910" s="1">
        <v>1</v>
      </c>
      <c r="AA910" s="1">
        <v>1</v>
      </c>
      <c r="AB910" s="1">
        <v>1</v>
      </c>
      <c r="AC910" s="1">
        <v>1</v>
      </c>
      <c r="AD910" s="1">
        <v>1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61</v>
      </c>
      <c r="AN910" s="3">
        <v>61.182756715000004</v>
      </c>
      <c r="AO910" s="3">
        <v>-0.18275671500000357</v>
      </c>
      <c r="AP910" s="1" t="s">
        <v>6925</v>
      </c>
      <c r="AQ910" s="1">
        <v>17</v>
      </c>
      <c r="AR910" s="1">
        <v>29</v>
      </c>
      <c r="AS910" s="1">
        <v>33</v>
      </c>
      <c r="AT910" s="1">
        <v>66</v>
      </c>
      <c r="AU910" s="1">
        <v>93</v>
      </c>
      <c r="AV910" s="1">
        <v>583</v>
      </c>
      <c r="AW910" s="1">
        <v>603</v>
      </c>
      <c r="AX910" s="1">
        <v>680</v>
      </c>
      <c r="AY910" s="1">
        <v>777</v>
      </c>
      <c r="AZ910" s="1">
        <v>784</v>
      </c>
      <c r="BA910" s="1">
        <v>810</v>
      </c>
      <c r="BB910" s="1">
        <v>1161</v>
      </c>
      <c r="BC910" s="1">
        <v>1174</v>
      </c>
      <c r="BD910" s="1">
        <v>1231</v>
      </c>
      <c r="BE910" s="1">
        <v>1258</v>
      </c>
      <c r="BF910" s="1">
        <v>1392</v>
      </c>
      <c r="BG910" s="1">
        <v>1453</v>
      </c>
      <c r="BH910" s="1">
        <v>1472</v>
      </c>
      <c r="BI910" s="1">
        <v>1546</v>
      </c>
      <c r="BJ910" s="1">
        <v>1768</v>
      </c>
      <c r="BK910" s="1">
        <v>1817</v>
      </c>
      <c r="BL910" s="1">
        <v>1881</v>
      </c>
      <c r="BM910" s="1">
        <v>1895</v>
      </c>
      <c r="BN910" s="1">
        <v>1982</v>
      </c>
      <c r="BO910" s="1">
        <v>2075</v>
      </c>
      <c r="BP910" s="1">
        <v>2120</v>
      </c>
      <c r="BQ910" s="1">
        <v>2247</v>
      </c>
      <c r="BR910" s="1">
        <v>2340</v>
      </c>
      <c r="BS910" s="1">
        <v>2342</v>
      </c>
      <c r="BT910" s="1">
        <v>2474</v>
      </c>
      <c r="BU910" s="1">
        <v>19</v>
      </c>
      <c r="BV910" s="1" t="b">
        <v>0</v>
      </c>
    </row>
    <row r="911" spans="1:74" x14ac:dyDescent="0.2">
      <c r="A911" s="1">
        <f>IF(ISERROR(SEARCH(Lookup!B$3,All!G911)),A910,A910+1)</f>
        <v>910</v>
      </c>
      <c r="B911" s="1" t="s">
        <v>3320</v>
      </c>
      <c r="C911" s="1" t="s">
        <v>4445</v>
      </c>
      <c r="D911" s="1" t="s">
        <v>4447</v>
      </c>
      <c r="E911" s="1" t="s">
        <v>236</v>
      </c>
      <c r="F911" s="1" t="s">
        <v>1330</v>
      </c>
      <c r="G911" s="1" t="s">
        <v>1331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1</v>
      </c>
      <c r="R911" s="1">
        <v>0</v>
      </c>
      <c r="S911" s="1">
        <v>0</v>
      </c>
      <c r="T911" s="1">
        <v>7316</v>
      </c>
      <c r="U911" s="1">
        <v>614</v>
      </c>
      <c r="V911" s="3">
        <v>0.89900000000000002</v>
      </c>
      <c r="W911" s="3">
        <v>0.4780488</v>
      </c>
      <c r="X911" s="3">
        <v>0.17899999999999999</v>
      </c>
      <c r="Y911" s="3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1</v>
      </c>
      <c r="AH911" s="1">
        <v>1</v>
      </c>
      <c r="AI911" s="1">
        <v>0</v>
      </c>
      <c r="AJ911" s="1">
        <v>0</v>
      </c>
      <c r="AK911" s="1">
        <v>0</v>
      </c>
      <c r="AL911" s="1">
        <v>0</v>
      </c>
      <c r="AM911" s="1">
        <v>43</v>
      </c>
      <c r="AN911" s="3">
        <v>50.856656844</v>
      </c>
      <c r="AO911" s="3">
        <v>-7.8566568439999998</v>
      </c>
      <c r="AP911" s="1" t="s">
        <v>6925</v>
      </c>
      <c r="AQ911" s="1">
        <v>251</v>
      </c>
      <c r="AR911" s="1">
        <v>448</v>
      </c>
      <c r="AS911" s="1">
        <v>599</v>
      </c>
      <c r="AT911" s="1">
        <v>691</v>
      </c>
      <c r="AU911" s="1">
        <v>968</v>
      </c>
      <c r="AV911" s="1">
        <v>1045</v>
      </c>
      <c r="AW911" s="1">
        <v>1081</v>
      </c>
      <c r="AX911" s="1">
        <v>1089</v>
      </c>
      <c r="AY911" s="1">
        <v>1190</v>
      </c>
      <c r="AZ911" s="1">
        <v>1224</v>
      </c>
      <c r="BA911" s="1">
        <v>1230</v>
      </c>
      <c r="BB911" s="1">
        <v>1274</v>
      </c>
      <c r="BC911" s="1">
        <v>1682</v>
      </c>
      <c r="BD911" s="1">
        <v>1739</v>
      </c>
      <c r="BE911" s="1">
        <v>1832</v>
      </c>
      <c r="BF911" s="1">
        <v>1897</v>
      </c>
      <c r="BG911" s="1">
        <v>1971</v>
      </c>
      <c r="BH911" s="1">
        <v>1978</v>
      </c>
      <c r="BI911" s="1">
        <v>2022</v>
      </c>
      <c r="BJ911" s="1">
        <v>2134</v>
      </c>
      <c r="BK911" s="1">
        <v>2142</v>
      </c>
      <c r="BL911" s="1">
        <v>2153</v>
      </c>
      <c r="BM911" s="1">
        <v>2154</v>
      </c>
      <c r="BN911" s="1">
        <v>2155</v>
      </c>
      <c r="BO911" s="1">
        <v>2162</v>
      </c>
      <c r="BP911" s="1">
        <v>2164</v>
      </c>
      <c r="BQ911" s="1">
        <v>2262</v>
      </c>
      <c r="BR911" s="1">
        <v>2267</v>
      </c>
      <c r="BS911" s="1">
        <v>2268</v>
      </c>
      <c r="BT911" s="1">
        <v>2374</v>
      </c>
      <c r="BU911" s="1">
        <v>18</v>
      </c>
      <c r="BV911" s="1" t="b">
        <v>0</v>
      </c>
    </row>
    <row r="912" spans="1:74" x14ac:dyDescent="0.2">
      <c r="A912" s="1">
        <f>IF(ISERROR(SEARCH(Lookup!B$3,All!G912)),A911,A911+1)</f>
        <v>911</v>
      </c>
      <c r="B912" s="1" t="s">
        <v>3308</v>
      </c>
      <c r="C912" s="1" t="s">
        <v>4448</v>
      </c>
      <c r="D912" s="1" t="s">
        <v>4449</v>
      </c>
      <c r="E912" s="1" t="s">
        <v>193</v>
      </c>
      <c r="F912" s="1" t="s">
        <v>1332</v>
      </c>
      <c r="G912" s="1" t="s">
        <v>1333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1</v>
      </c>
      <c r="S912" s="1">
        <v>0</v>
      </c>
      <c r="T912" s="1">
        <v>7316</v>
      </c>
      <c r="U912" s="1">
        <v>353</v>
      </c>
      <c r="V912" s="3">
        <v>1</v>
      </c>
      <c r="W912" s="3">
        <v>0.50561800000000001</v>
      </c>
      <c r="X912" s="3">
        <v>0.10199999999999999</v>
      </c>
      <c r="Y912" s="3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1</v>
      </c>
      <c r="AG912" s="1">
        <v>1</v>
      </c>
      <c r="AH912" s="1">
        <v>1</v>
      </c>
      <c r="AI912" s="1">
        <v>0</v>
      </c>
      <c r="AJ912" s="1">
        <v>0</v>
      </c>
      <c r="AK912" s="1">
        <v>0</v>
      </c>
      <c r="AL912" s="1">
        <v>0</v>
      </c>
      <c r="AM912" s="1">
        <v>39</v>
      </c>
      <c r="AN912" s="3">
        <v>52.494639090000007</v>
      </c>
      <c r="AO912" s="3">
        <v>-13.494639090000007</v>
      </c>
      <c r="AP912" s="1" t="s">
        <v>6925</v>
      </c>
      <c r="AQ912" s="1">
        <v>295</v>
      </c>
      <c r="AR912" s="1">
        <v>491</v>
      </c>
      <c r="AS912" s="1">
        <v>791</v>
      </c>
      <c r="AT912" s="1">
        <v>1006</v>
      </c>
      <c r="AU912" s="1">
        <v>1229</v>
      </c>
      <c r="AV912" s="1">
        <v>1237</v>
      </c>
      <c r="AW912" s="1">
        <v>1374</v>
      </c>
      <c r="AX912" s="1">
        <v>1438</v>
      </c>
      <c r="AY912" s="1">
        <v>1451</v>
      </c>
      <c r="AZ912" s="1">
        <v>1597</v>
      </c>
      <c r="BA912" s="1">
        <v>1876</v>
      </c>
      <c r="BB912" s="1">
        <v>1907</v>
      </c>
      <c r="BC912" s="1">
        <v>1989</v>
      </c>
      <c r="BD912" s="1">
        <v>1997</v>
      </c>
      <c r="BE912" s="1">
        <v>2145</v>
      </c>
      <c r="BF912" s="1">
        <v>2176</v>
      </c>
      <c r="BG912" s="1">
        <v>2183</v>
      </c>
      <c r="BH912" s="1">
        <v>2188</v>
      </c>
      <c r="BI912" s="1">
        <v>2216</v>
      </c>
      <c r="BJ912" s="1">
        <v>2238</v>
      </c>
      <c r="BK912" s="1">
        <v>2246</v>
      </c>
      <c r="BL912" s="1">
        <v>2309</v>
      </c>
      <c r="BM912" s="1">
        <v>2314</v>
      </c>
      <c r="BN912" s="1">
        <v>2323</v>
      </c>
      <c r="BO912" s="1">
        <v>2384</v>
      </c>
      <c r="BP912" s="1">
        <v>2422</v>
      </c>
      <c r="BQ912" s="1">
        <v>2460</v>
      </c>
      <c r="BR912" s="1">
        <v>2618</v>
      </c>
      <c r="BS912" s="1">
        <v>2634</v>
      </c>
      <c r="BT912" s="1">
        <v>2715</v>
      </c>
      <c r="BU912" s="1">
        <v>23</v>
      </c>
      <c r="BV912" s="1" t="b">
        <v>0</v>
      </c>
    </row>
    <row r="913" spans="1:74" x14ac:dyDescent="0.2">
      <c r="A913" s="1">
        <f>IF(ISERROR(SEARCH(Lookup!B$3,All!G913)),A912,A912+1)</f>
        <v>912</v>
      </c>
      <c r="B913" s="1" t="s">
        <v>3308</v>
      </c>
      <c r="C913" s="1" t="s">
        <v>4448</v>
      </c>
      <c r="D913" s="1" t="s">
        <v>4450</v>
      </c>
      <c r="E913" s="1" t="s">
        <v>193</v>
      </c>
      <c r="F913" s="1" t="s">
        <v>1332</v>
      </c>
      <c r="G913" s="1" t="s">
        <v>1334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1</v>
      </c>
      <c r="S913" s="1">
        <v>0</v>
      </c>
      <c r="T913" s="1">
        <v>7316</v>
      </c>
      <c r="U913" s="1">
        <v>333</v>
      </c>
      <c r="V913" s="3">
        <v>0.99399999999999999</v>
      </c>
      <c r="W913" s="3">
        <v>0.58558560000000004</v>
      </c>
      <c r="X913" s="3">
        <v>0.17799999999999999</v>
      </c>
      <c r="Y913" s="3">
        <v>0</v>
      </c>
      <c r="Z913" s="1">
        <v>0</v>
      </c>
      <c r="AA913" s="1">
        <v>0</v>
      </c>
      <c r="AB913" s="1">
        <v>0</v>
      </c>
      <c r="AC913" s="1">
        <v>1</v>
      </c>
      <c r="AD913" s="1">
        <v>1</v>
      </c>
      <c r="AE913" s="1">
        <v>1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28</v>
      </c>
      <c r="AN913" s="3">
        <v>43.377177128</v>
      </c>
      <c r="AO913" s="3">
        <v>-15.377177128</v>
      </c>
      <c r="AP913" s="1" t="s">
        <v>6925</v>
      </c>
      <c r="AQ913" s="1">
        <v>339</v>
      </c>
      <c r="AR913" s="1">
        <v>724</v>
      </c>
      <c r="AS913" s="1">
        <v>789</v>
      </c>
      <c r="AT913" s="1">
        <v>900</v>
      </c>
      <c r="AU913" s="1">
        <v>972</v>
      </c>
      <c r="AV913" s="1">
        <v>1017</v>
      </c>
      <c r="AW913" s="1">
        <v>1019</v>
      </c>
      <c r="AX913" s="1">
        <v>1061</v>
      </c>
      <c r="AY913" s="1">
        <v>1083</v>
      </c>
      <c r="AZ913" s="1">
        <v>1113</v>
      </c>
      <c r="BA913" s="1">
        <v>1282</v>
      </c>
      <c r="BB913" s="1">
        <v>1364</v>
      </c>
      <c r="BC913" s="1">
        <v>1421</v>
      </c>
      <c r="BD913" s="1">
        <v>1593</v>
      </c>
      <c r="BE913" s="1">
        <v>1787</v>
      </c>
      <c r="BF913" s="1">
        <v>1823</v>
      </c>
      <c r="BG913" s="1">
        <v>1845</v>
      </c>
      <c r="BH913" s="1">
        <v>1853</v>
      </c>
      <c r="BI913" s="1">
        <v>1873</v>
      </c>
      <c r="BJ913" s="1">
        <v>1877</v>
      </c>
      <c r="BK913" s="1">
        <v>1911</v>
      </c>
      <c r="BL913" s="1">
        <v>2057</v>
      </c>
      <c r="BM913" s="1">
        <v>2096</v>
      </c>
      <c r="BN913" s="1">
        <v>2501</v>
      </c>
      <c r="BO913" s="1">
        <v>2528</v>
      </c>
      <c r="BP913" s="1">
        <v>2637</v>
      </c>
      <c r="BQ913" s="1">
        <v>2686</v>
      </c>
      <c r="BR913" s="1">
        <v>2691</v>
      </c>
      <c r="BS913" s="1">
        <v>2804</v>
      </c>
      <c r="BT913" s="1">
        <v>2822</v>
      </c>
      <c r="BU913" s="1">
        <v>22</v>
      </c>
      <c r="BV913" s="1" t="b">
        <v>0</v>
      </c>
    </row>
    <row r="914" spans="1:74" x14ac:dyDescent="0.2">
      <c r="A914" s="1">
        <f>IF(ISERROR(SEARCH(Lookup!B$3,All!G914)),A913,A913+1)</f>
        <v>913</v>
      </c>
      <c r="B914" s="1" t="s">
        <v>3420</v>
      </c>
      <c r="C914" s="1" t="s">
        <v>3605</v>
      </c>
      <c r="D914" s="1" t="s">
        <v>4451</v>
      </c>
      <c r="E914" s="1" t="s">
        <v>123</v>
      </c>
      <c r="F914" s="1" t="s">
        <v>143</v>
      </c>
      <c r="G914" s="1" t="s">
        <v>1335</v>
      </c>
      <c r="H914" s="1">
        <v>0</v>
      </c>
      <c r="I914" s="1">
        <v>0</v>
      </c>
      <c r="J914" s="1">
        <v>0</v>
      </c>
      <c r="K914" s="1">
        <v>1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8277</v>
      </c>
      <c r="U914" s="1">
        <v>1245</v>
      </c>
      <c r="V914" s="3">
        <v>0.88270000000000004</v>
      </c>
      <c r="W914" s="3">
        <v>0.313253</v>
      </c>
      <c r="X914" s="3">
        <v>0.14099999999999999</v>
      </c>
      <c r="Y914" s="3">
        <v>7.0000000000000001E-3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1</v>
      </c>
      <c r="AJ914" s="1">
        <v>1</v>
      </c>
      <c r="AK914" s="1">
        <v>1</v>
      </c>
      <c r="AL914" s="1">
        <v>1</v>
      </c>
      <c r="AM914" s="1">
        <v>35</v>
      </c>
      <c r="AN914" s="3">
        <v>65.310673265000005</v>
      </c>
      <c r="AO914" s="3">
        <v>-30.310673265000005</v>
      </c>
      <c r="AP914" s="1" t="s">
        <v>6926</v>
      </c>
      <c r="AQ914" s="1">
        <v>28</v>
      </c>
      <c r="AR914" s="1">
        <v>108</v>
      </c>
      <c r="AS914" s="1">
        <v>127</v>
      </c>
      <c r="AT914" s="1">
        <v>225</v>
      </c>
      <c r="AU914" s="1">
        <v>328</v>
      </c>
      <c r="AV914" s="1">
        <v>364</v>
      </c>
      <c r="AW914" s="1">
        <v>488</v>
      </c>
      <c r="AX914" s="1">
        <v>548</v>
      </c>
      <c r="AY914" s="1">
        <v>554</v>
      </c>
      <c r="AZ914" s="1">
        <v>574</v>
      </c>
      <c r="BA914" s="1">
        <v>594</v>
      </c>
      <c r="BB914" s="1">
        <v>637</v>
      </c>
      <c r="BC914" s="1">
        <v>748</v>
      </c>
      <c r="BD914" s="1">
        <v>864</v>
      </c>
      <c r="BE914" s="1">
        <v>898</v>
      </c>
      <c r="BF914" s="1">
        <v>923</v>
      </c>
      <c r="BG914" s="1">
        <v>1186</v>
      </c>
      <c r="BH914" s="1">
        <v>1382</v>
      </c>
      <c r="BI914" s="1">
        <v>1405</v>
      </c>
      <c r="BJ914" s="1">
        <v>1487</v>
      </c>
      <c r="BK914" s="1">
        <v>1493</v>
      </c>
      <c r="BL914" s="1">
        <v>1587</v>
      </c>
      <c r="BM914" s="1">
        <v>1606</v>
      </c>
      <c r="BN914" s="1">
        <v>1647</v>
      </c>
      <c r="BO914" s="1">
        <v>1898</v>
      </c>
      <c r="BP914" s="1">
        <v>1940</v>
      </c>
      <c r="BQ914" s="1">
        <v>1949</v>
      </c>
      <c r="BR914" s="1">
        <v>2104</v>
      </c>
      <c r="BS914" s="1">
        <v>2194</v>
      </c>
      <c r="BT914" s="1">
        <v>2658</v>
      </c>
      <c r="BU914" s="1">
        <v>28</v>
      </c>
      <c r="BV914" s="1" t="b">
        <v>0</v>
      </c>
    </row>
    <row r="915" spans="1:74" x14ac:dyDescent="0.2">
      <c r="A915" s="1">
        <f>IF(ISERROR(SEARCH(Lookup!B$3,All!G915)),A914,A914+1)</f>
        <v>914</v>
      </c>
      <c r="B915" s="1" t="s">
        <v>3646</v>
      </c>
      <c r="C915" s="1" t="s">
        <v>4452</v>
      </c>
      <c r="D915" s="1" t="s">
        <v>4453</v>
      </c>
      <c r="E915" s="1" t="s">
        <v>159</v>
      </c>
      <c r="F915" s="1" t="s">
        <v>1336</v>
      </c>
      <c r="G915" s="1" t="s">
        <v>1335</v>
      </c>
      <c r="H915" s="1">
        <v>0</v>
      </c>
      <c r="I915" s="1">
        <v>0</v>
      </c>
      <c r="J915" s="1">
        <v>1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7618</v>
      </c>
      <c r="U915" s="1">
        <v>1372</v>
      </c>
      <c r="V915" s="3">
        <v>0.76529999999999998</v>
      </c>
      <c r="W915" s="3">
        <v>0.30612250000000002</v>
      </c>
      <c r="X915" s="3">
        <v>0.128</v>
      </c>
      <c r="Y915" s="3">
        <v>2.4E-2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1</v>
      </c>
      <c r="AJ915" s="1">
        <v>1</v>
      </c>
      <c r="AK915" s="1">
        <v>1</v>
      </c>
      <c r="AL915" s="1">
        <v>1</v>
      </c>
      <c r="AM915" s="1">
        <v>35</v>
      </c>
      <c r="AN915" s="3">
        <v>65.114873862499991</v>
      </c>
      <c r="AO915" s="3">
        <v>-30.114873862499991</v>
      </c>
      <c r="AP915" s="1" t="s">
        <v>6926</v>
      </c>
      <c r="AQ915" s="1">
        <v>28</v>
      </c>
      <c r="AR915" s="1">
        <v>97</v>
      </c>
      <c r="AS915" s="1">
        <v>225</v>
      </c>
      <c r="AT915" s="1">
        <v>328</v>
      </c>
      <c r="AU915" s="1">
        <v>486</v>
      </c>
      <c r="AV915" s="1">
        <v>548</v>
      </c>
      <c r="AW915" s="1">
        <v>571</v>
      </c>
      <c r="AX915" s="1">
        <v>594</v>
      </c>
      <c r="AY915" s="1">
        <v>637</v>
      </c>
      <c r="AZ915" s="1">
        <v>740</v>
      </c>
      <c r="BA915" s="1">
        <v>741</v>
      </c>
      <c r="BB915" s="1">
        <v>748</v>
      </c>
      <c r="BC915" s="1">
        <v>830</v>
      </c>
      <c r="BD915" s="1">
        <v>864</v>
      </c>
      <c r="BE915" s="1">
        <v>898</v>
      </c>
      <c r="BF915" s="1">
        <v>913</v>
      </c>
      <c r="BG915" s="1">
        <v>923</v>
      </c>
      <c r="BH915" s="1">
        <v>1103</v>
      </c>
      <c r="BI915" s="1">
        <v>1155</v>
      </c>
      <c r="BJ915" s="1">
        <v>1186</v>
      </c>
      <c r="BK915" s="1">
        <v>1320</v>
      </c>
      <c r="BL915" s="1">
        <v>1322</v>
      </c>
      <c r="BM915" s="1">
        <v>1405</v>
      </c>
      <c r="BN915" s="1">
        <v>1487</v>
      </c>
      <c r="BO915" s="1">
        <v>1647</v>
      </c>
      <c r="BP915" s="1">
        <v>1766</v>
      </c>
      <c r="BQ915" s="1">
        <v>1836</v>
      </c>
      <c r="BR915" s="1">
        <v>1898</v>
      </c>
      <c r="BS915" s="1">
        <v>1940</v>
      </c>
      <c r="BT915" s="1">
        <v>2186</v>
      </c>
      <c r="BU915" s="1">
        <v>26</v>
      </c>
      <c r="BV915" s="1" t="b">
        <v>0</v>
      </c>
    </row>
    <row r="916" spans="1:74" x14ac:dyDescent="0.2">
      <c r="A916" s="1">
        <f>IF(ISERROR(SEARCH(Lookup!B$3,All!G916)),A915,A915+1)</f>
        <v>915</v>
      </c>
      <c r="B916" s="1" t="s">
        <v>3439</v>
      </c>
      <c r="C916" s="1" t="s">
        <v>3563</v>
      </c>
      <c r="D916" s="1" t="s">
        <v>4454</v>
      </c>
      <c r="E916" s="1" t="s">
        <v>313</v>
      </c>
      <c r="F916" s="1" t="s">
        <v>529</v>
      </c>
      <c r="G916" s="1" t="s">
        <v>1337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1</v>
      </c>
      <c r="Q916" s="1">
        <v>0</v>
      </c>
      <c r="R916" s="1">
        <v>0</v>
      </c>
      <c r="S916" s="1">
        <v>0</v>
      </c>
      <c r="T916" s="1">
        <v>7316</v>
      </c>
      <c r="U916" s="1">
        <v>651</v>
      </c>
      <c r="V916" s="3">
        <v>0.93389999999999995</v>
      </c>
      <c r="W916" s="3">
        <v>0.31950849999999997</v>
      </c>
      <c r="X916" s="3">
        <v>7.3999999999999996E-2</v>
      </c>
      <c r="Y916" s="3">
        <v>0</v>
      </c>
      <c r="Z916" s="1">
        <v>1</v>
      </c>
      <c r="AA916" s="1">
        <v>1</v>
      </c>
      <c r="AB916" s="1">
        <v>1</v>
      </c>
      <c r="AC916" s="1">
        <v>1</v>
      </c>
      <c r="AD916" s="1">
        <v>1</v>
      </c>
      <c r="AE916" s="1">
        <v>1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80</v>
      </c>
      <c r="AN916" s="3">
        <v>67.641630792499996</v>
      </c>
      <c r="AO916" s="3">
        <v>12.358369207500004</v>
      </c>
      <c r="AP916" s="1" t="s">
        <v>6925</v>
      </c>
      <c r="AQ916" s="1">
        <v>49</v>
      </c>
      <c r="AR916" s="1">
        <v>70</v>
      </c>
      <c r="AS916" s="1">
        <v>260</v>
      </c>
      <c r="AT916" s="1">
        <v>262</v>
      </c>
      <c r="AU916" s="1">
        <v>275</v>
      </c>
      <c r="AV916" s="1">
        <v>277</v>
      </c>
      <c r="AW916" s="1">
        <v>460</v>
      </c>
      <c r="AX916" s="1">
        <v>570</v>
      </c>
      <c r="AY916" s="1">
        <v>573</v>
      </c>
      <c r="AZ916" s="1">
        <v>817</v>
      </c>
      <c r="BA916" s="1">
        <v>835</v>
      </c>
      <c r="BB916" s="1">
        <v>960</v>
      </c>
      <c r="BC916" s="1">
        <v>964</v>
      </c>
      <c r="BD916" s="1">
        <v>990</v>
      </c>
      <c r="BE916" s="1">
        <v>1068</v>
      </c>
      <c r="BF916" s="1">
        <v>1233</v>
      </c>
      <c r="BG916" s="1">
        <v>1355</v>
      </c>
      <c r="BH916" s="1">
        <v>1399</v>
      </c>
      <c r="BI916" s="1">
        <v>1719</v>
      </c>
      <c r="BJ916" s="1">
        <v>1846</v>
      </c>
      <c r="BK916" s="1">
        <v>1981</v>
      </c>
      <c r="BL916" s="1">
        <v>2074</v>
      </c>
      <c r="BM916" s="1">
        <v>2179</v>
      </c>
      <c r="BN916" s="1">
        <v>2280</v>
      </c>
      <c r="BO916" s="1">
        <v>2298</v>
      </c>
      <c r="BP916" s="1">
        <v>2300</v>
      </c>
      <c r="BQ916" s="1">
        <v>2336</v>
      </c>
      <c r="BR916" s="1">
        <v>2731</v>
      </c>
      <c r="BS916" s="1">
        <v>2732</v>
      </c>
      <c r="BT916" s="1">
        <v>2806</v>
      </c>
      <c r="BU916" s="1">
        <v>11</v>
      </c>
      <c r="BV916" s="1" t="b">
        <v>1</v>
      </c>
    </row>
    <row r="917" spans="1:74" x14ac:dyDescent="0.2">
      <c r="A917" s="1">
        <f>IF(ISERROR(SEARCH(Lookup!B$3,All!G917)),A916,A916+1)</f>
        <v>916</v>
      </c>
      <c r="B917" s="1" t="s">
        <v>3716</v>
      </c>
      <c r="C917" s="1" t="s">
        <v>3992</v>
      </c>
      <c r="D917" s="1" t="s">
        <v>4455</v>
      </c>
      <c r="E917" s="1" t="s">
        <v>664</v>
      </c>
      <c r="F917" s="1" t="s">
        <v>905</v>
      </c>
      <c r="G917" s="1" t="s">
        <v>1334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1</v>
      </c>
      <c r="Q917" s="1">
        <v>0</v>
      </c>
      <c r="R917" s="1">
        <v>0</v>
      </c>
      <c r="S917" s="1">
        <v>0</v>
      </c>
      <c r="T917" s="1">
        <v>7615</v>
      </c>
      <c r="U917" s="1">
        <v>210</v>
      </c>
      <c r="V917" s="3">
        <v>0.8619</v>
      </c>
      <c r="W917" s="3">
        <v>0.6857143</v>
      </c>
      <c r="X917" s="3">
        <v>0</v>
      </c>
      <c r="Y917" s="3">
        <v>0</v>
      </c>
      <c r="Z917" s="1">
        <v>1</v>
      </c>
      <c r="AA917" s="1">
        <v>1</v>
      </c>
      <c r="AB917" s="1">
        <v>1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38</v>
      </c>
      <c r="AN917" s="3">
        <v>39.837774921499992</v>
      </c>
      <c r="AO917" s="3">
        <v>-1.8377749214999923</v>
      </c>
      <c r="AP917" s="1" t="s">
        <v>6925</v>
      </c>
      <c r="AQ917" s="1">
        <v>42</v>
      </c>
      <c r="AR917" s="1">
        <v>70</v>
      </c>
      <c r="AS917" s="1">
        <v>233</v>
      </c>
      <c r="AT917" s="1">
        <v>250</v>
      </c>
      <c r="AU917" s="1">
        <v>570</v>
      </c>
      <c r="AV917" s="1">
        <v>573</v>
      </c>
      <c r="AW917" s="1">
        <v>835</v>
      </c>
      <c r="AX917" s="1">
        <v>892</v>
      </c>
      <c r="AY917" s="1">
        <v>960</v>
      </c>
      <c r="AZ917" s="1">
        <v>990</v>
      </c>
      <c r="BA917" s="1">
        <v>1001</v>
      </c>
      <c r="BB917" s="1">
        <v>1068</v>
      </c>
      <c r="BC917" s="1">
        <v>1234</v>
      </c>
      <c r="BD917" s="1">
        <v>1275</v>
      </c>
      <c r="BE917" s="1">
        <v>1399</v>
      </c>
      <c r="BF917" s="1">
        <v>1437</v>
      </c>
      <c r="BG917" s="1">
        <v>1461</v>
      </c>
      <c r="BH917" s="1">
        <v>1468</v>
      </c>
      <c r="BI917" s="1">
        <v>1521</v>
      </c>
      <c r="BJ917" s="1">
        <v>1781</v>
      </c>
      <c r="BK917" s="1">
        <v>1883</v>
      </c>
      <c r="BL917" s="1">
        <v>2074</v>
      </c>
      <c r="BM917" s="1">
        <v>2167</v>
      </c>
      <c r="BN917" s="1">
        <v>2220</v>
      </c>
      <c r="BO917" s="1">
        <v>2320</v>
      </c>
      <c r="BP917" s="1">
        <v>2423</v>
      </c>
      <c r="BQ917" s="1">
        <v>2450</v>
      </c>
      <c r="BR917" s="1">
        <v>2452</v>
      </c>
      <c r="BS917" s="1">
        <v>2524</v>
      </c>
      <c r="BT917" s="1">
        <v>2731</v>
      </c>
      <c r="BU917" s="1">
        <v>20</v>
      </c>
      <c r="BV917" s="1" t="b">
        <v>0</v>
      </c>
    </row>
    <row r="918" spans="1:74" x14ac:dyDescent="0.2">
      <c r="A918" s="1">
        <f>IF(ISERROR(SEARCH(Lookup!B$3,All!G918)),A917,A917+1)</f>
        <v>917</v>
      </c>
      <c r="B918" s="1" t="s">
        <v>3386</v>
      </c>
      <c r="C918" s="1" t="s">
        <v>3665</v>
      </c>
      <c r="D918" s="1" t="s">
        <v>4456</v>
      </c>
      <c r="E918" s="1" t="s">
        <v>41</v>
      </c>
      <c r="F918" s="1" t="s">
        <v>618</v>
      </c>
      <c r="G918" s="1" t="s">
        <v>1338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1</v>
      </c>
      <c r="S918" s="1">
        <v>0</v>
      </c>
      <c r="T918" s="1">
        <v>7316</v>
      </c>
      <c r="U918" s="1">
        <v>567</v>
      </c>
      <c r="V918" s="3">
        <v>0.96299999999999997</v>
      </c>
      <c r="W918" s="3">
        <v>0.40740739999999998</v>
      </c>
      <c r="X918" s="3">
        <v>7.1999999999999995E-2</v>
      </c>
      <c r="Y918" s="3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1</v>
      </c>
      <c r="AJ918" s="1">
        <v>1</v>
      </c>
      <c r="AK918" s="1">
        <v>1</v>
      </c>
      <c r="AL918" s="1">
        <v>1</v>
      </c>
      <c r="AM918" s="1">
        <v>28</v>
      </c>
      <c r="AN918" s="3">
        <v>60.984776337000007</v>
      </c>
      <c r="AO918" s="3">
        <v>-32.984776337000007</v>
      </c>
      <c r="AP918" s="1" t="s">
        <v>6926</v>
      </c>
      <c r="AQ918" s="1">
        <v>19</v>
      </c>
      <c r="AR918" s="1">
        <v>58</v>
      </c>
      <c r="AS918" s="1">
        <v>279</v>
      </c>
      <c r="AT918" s="1">
        <v>294</v>
      </c>
      <c r="AU918" s="1">
        <v>450</v>
      </c>
      <c r="AV918" s="1">
        <v>529</v>
      </c>
      <c r="AW918" s="1">
        <v>645</v>
      </c>
      <c r="AX918" s="1">
        <v>684</v>
      </c>
      <c r="AY918" s="1">
        <v>756</v>
      </c>
      <c r="AZ918" s="1">
        <v>765</v>
      </c>
      <c r="BA918" s="1">
        <v>841</v>
      </c>
      <c r="BB918" s="1">
        <v>879</v>
      </c>
      <c r="BC918" s="1">
        <v>941</v>
      </c>
      <c r="BD918" s="1">
        <v>1060</v>
      </c>
      <c r="BE918" s="1">
        <v>1066</v>
      </c>
      <c r="BF918" s="1">
        <v>1162</v>
      </c>
      <c r="BG918" s="1">
        <v>1296</v>
      </c>
      <c r="BH918" s="1">
        <v>1336</v>
      </c>
      <c r="BI918" s="1">
        <v>1349</v>
      </c>
      <c r="BJ918" s="1">
        <v>1426</v>
      </c>
      <c r="BK918" s="1">
        <v>1440</v>
      </c>
      <c r="BL918" s="1">
        <v>1450</v>
      </c>
      <c r="BM918" s="1">
        <v>1501</v>
      </c>
      <c r="BN918" s="1">
        <v>1520</v>
      </c>
      <c r="BO918" s="1">
        <v>1602</v>
      </c>
      <c r="BP918" s="1">
        <v>1746</v>
      </c>
      <c r="BQ918" s="1">
        <v>1847</v>
      </c>
      <c r="BR918" s="1">
        <v>1869</v>
      </c>
      <c r="BS918" s="1">
        <v>1930</v>
      </c>
      <c r="BT918" s="1">
        <v>2063</v>
      </c>
      <c r="BU918" s="1">
        <v>27</v>
      </c>
      <c r="BV918" s="1" t="b">
        <v>0</v>
      </c>
    </row>
    <row r="919" spans="1:74" x14ac:dyDescent="0.2">
      <c r="A919" s="1">
        <f>IF(ISERROR(SEARCH(Lookup!B$3,All!G919)),A918,A918+1)</f>
        <v>918</v>
      </c>
      <c r="B919" s="1" t="s">
        <v>3539</v>
      </c>
      <c r="C919" s="1" t="s">
        <v>3621</v>
      </c>
      <c r="D919" s="1" t="s">
        <v>4457</v>
      </c>
      <c r="E919" s="1" t="s">
        <v>38</v>
      </c>
      <c r="F919" s="1" t="s">
        <v>581</v>
      </c>
      <c r="G919" s="1" t="s">
        <v>1339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1</v>
      </c>
      <c r="R919" s="1">
        <v>0</v>
      </c>
      <c r="S919" s="1">
        <v>0</v>
      </c>
      <c r="T919" s="1">
        <v>7316</v>
      </c>
      <c r="U919" s="1">
        <v>692</v>
      </c>
      <c r="V919" s="3">
        <v>0.92049999999999998</v>
      </c>
      <c r="W919" s="3">
        <v>0.32225429999999999</v>
      </c>
      <c r="X919" s="3">
        <v>0.161</v>
      </c>
      <c r="Y919" s="3">
        <v>6.0000000000000001E-3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1</v>
      </c>
      <c r="AJ919" s="1">
        <v>1</v>
      </c>
      <c r="AK919" s="1">
        <v>1</v>
      </c>
      <c r="AL919" s="1">
        <v>1</v>
      </c>
      <c r="AM919" s="1">
        <v>75</v>
      </c>
      <c r="AN919" s="3">
        <v>64.342740621499999</v>
      </c>
      <c r="AO919" s="3">
        <v>10.657259378500001</v>
      </c>
      <c r="AP919" s="1" t="s">
        <v>6925</v>
      </c>
      <c r="AQ919" s="1">
        <v>30</v>
      </c>
      <c r="AR919" s="1">
        <v>139</v>
      </c>
      <c r="AS919" s="1">
        <v>141</v>
      </c>
      <c r="AT919" s="1">
        <v>190</v>
      </c>
      <c r="AU919" s="1">
        <v>290</v>
      </c>
      <c r="AV919" s="1">
        <v>449</v>
      </c>
      <c r="AW919" s="1">
        <v>482</v>
      </c>
      <c r="AX919" s="1">
        <v>589</v>
      </c>
      <c r="AY919" s="1">
        <v>614</v>
      </c>
      <c r="AZ919" s="1">
        <v>648</v>
      </c>
      <c r="BA919" s="1">
        <v>692</v>
      </c>
      <c r="BB919" s="1">
        <v>729</v>
      </c>
      <c r="BC919" s="1">
        <v>778</v>
      </c>
      <c r="BD919" s="1">
        <v>865</v>
      </c>
      <c r="BE919" s="1">
        <v>967</v>
      </c>
      <c r="BF919" s="1">
        <v>1044</v>
      </c>
      <c r="BG919" s="1">
        <v>1048</v>
      </c>
      <c r="BH919" s="1">
        <v>1267</v>
      </c>
      <c r="BI919" s="1">
        <v>1307</v>
      </c>
      <c r="BJ919" s="1">
        <v>1559</v>
      </c>
      <c r="BK919" s="1">
        <v>1687</v>
      </c>
      <c r="BL919" s="1">
        <v>1698</v>
      </c>
      <c r="BM919" s="1">
        <v>1701</v>
      </c>
      <c r="BN919" s="1">
        <v>1704</v>
      </c>
      <c r="BO919" s="1">
        <v>1920</v>
      </c>
      <c r="BP919" s="1">
        <v>1992</v>
      </c>
      <c r="BQ919" s="1">
        <v>2021</v>
      </c>
      <c r="BR919" s="1">
        <v>2023</v>
      </c>
      <c r="BS919" s="1">
        <v>2670</v>
      </c>
      <c r="BT919" s="1">
        <v>2756</v>
      </c>
      <c r="BU919" s="1">
        <v>6</v>
      </c>
      <c r="BV919" s="1" t="b">
        <v>1</v>
      </c>
    </row>
    <row r="920" spans="1:74" x14ac:dyDescent="0.2">
      <c r="A920" s="1">
        <f>IF(ISERROR(SEARCH(Lookup!B$3,All!G920)),A919,A919+1)</f>
        <v>919</v>
      </c>
      <c r="B920" s="1" t="s">
        <v>3425</v>
      </c>
      <c r="C920" s="1" t="s">
        <v>4083</v>
      </c>
      <c r="D920" s="1" t="s">
        <v>4458</v>
      </c>
      <c r="E920" s="1" t="s">
        <v>101</v>
      </c>
      <c r="F920" s="1" t="s">
        <v>991</v>
      </c>
      <c r="G920" s="1" t="s">
        <v>1340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1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7316</v>
      </c>
      <c r="U920" s="1">
        <v>425</v>
      </c>
      <c r="V920" s="3">
        <v>0.87060000000000004</v>
      </c>
      <c r="W920" s="3">
        <v>0.22352939999999999</v>
      </c>
      <c r="X920" s="3">
        <v>0.13800000000000001</v>
      </c>
      <c r="Y920" s="3">
        <v>5.5E-2</v>
      </c>
      <c r="Z920" s="1">
        <v>1</v>
      </c>
      <c r="AA920" s="1">
        <v>1</v>
      </c>
      <c r="AB920" s="1">
        <v>1</v>
      </c>
      <c r="AC920" s="1">
        <v>1</v>
      </c>
      <c r="AD920" s="1">
        <v>1</v>
      </c>
      <c r="AE920" s="1">
        <v>1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88</v>
      </c>
      <c r="AN920" s="3">
        <v>73.04329594699999</v>
      </c>
      <c r="AO920" s="3">
        <v>14.95670405300001</v>
      </c>
      <c r="AP920" s="1" t="s">
        <v>6925</v>
      </c>
      <c r="AQ920" s="1">
        <v>103</v>
      </c>
      <c r="AR920" s="1">
        <v>179</v>
      </c>
      <c r="AS920" s="1">
        <v>401</v>
      </c>
      <c r="AT920" s="1">
        <v>546</v>
      </c>
      <c r="AU920" s="1">
        <v>629</v>
      </c>
      <c r="AV920" s="1">
        <v>743</v>
      </c>
      <c r="AW920" s="1">
        <v>852</v>
      </c>
      <c r="AX920" s="1">
        <v>901</v>
      </c>
      <c r="AY920" s="1">
        <v>906</v>
      </c>
      <c r="AZ920" s="1">
        <v>907</v>
      </c>
      <c r="BA920" s="1">
        <v>921</v>
      </c>
      <c r="BB920" s="1">
        <v>961</v>
      </c>
      <c r="BC920" s="1">
        <v>970</v>
      </c>
      <c r="BD920" s="1">
        <v>996</v>
      </c>
      <c r="BE920" s="1">
        <v>1039</v>
      </c>
      <c r="BF920" s="1">
        <v>1040</v>
      </c>
      <c r="BG920" s="1">
        <v>1087</v>
      </c>
      <c r="BH920" s="1">
        <v>1088</v>
      </c>
      <c r="BI920" s="1">
        <v>1145</v>
      </c>
      <c r="BJ920" s="1">
        <v>1404</v>
      </c>
      <c r="BK920" s="1">
        <v>1565</v>
      </c>
      <c r="BL920" s="1">
        <v>1569</v>
      </c>
      <c r="BM920" s="1">
        <v>1635</v>
      </c>
      <c r="BN920" s="1">
        <v>1652</v>
      </c>
      <c r="BO920" s="1">
        <v>1653</v>
      </c>
      <c r="BP920" s="1">
        <v>1891</v>
      </c>
      <c r="BQ920" s="1">
        <v>2067</v>
      </c>
      <c r="BR920" s="1">
        <v>2375</v>
      </c>
      <c r="BS920" s="1">
        <v>2409</v>
      </c>
      <c r="BT920" s="1">
        <v>2445</v>
      </c>
      <c r="BU920" s="1">
        <v>8</v>
      </c>
      <c r="BV920" s="1" t="b">
        <v>1</v>
      </c>
    </row>
    <row r="921" spans="1:74" x14ac:dyDescent="0.2">
      <c r="A921" s="1">
        <f>IF(ISERROR(SEARCH(Lookup!B$3,All!G921)),A920,A920+1)</f>
        <v>920</v>
      </c>
      <c r="B921" s="1" t="s">
        <v>3420</v>
      </c>
      <c r="C921" s="1" t="s">
        <v>3598</v>
      </c>
      <c r="D921" s="1" t="s">
        <v>4459</v>
      </c>
      <c r="E921" s="1" t="s">
        <v>123</v>
      </c>
      <c r="F921" s="1" t="s">
        <v>167</v>
      </c>
      <c r="G921" s="1" t="s">
        <v>1341</v>
      </c>
      <c r="H921" s="1">
        <v>0</v>
      </c>
      <c r="I921" s="1">
        <v>0</v>
      </c>
      <c r="J921" s="1">
        <v>0</v>
      </c>
      <c r="K921" s="1">
        <v>1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7868</v>
      </c>
      <c r="U921" s="1">
        <v>607</v>
      </c>
      <c r="V921" s="3">
        <v>0.75780000000000003</v>
      </c>
      <c r="W921" s="3">
        <v>0.43163099999999999</v>
      </c>
      <c r="X921" s="3">
        <v>7.9000000000000001E-2</v>
      </c>
      <c r="Y921" s="3">
        <v>0.02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1</v>
      </c>
      <c r="AG921" s="1">
        <v>1</v>
      </c>
      <c r="AH921" s="1">
        <v>1</v>
      </c>
      <c r="AI921" s="1">
        <v>0</v>
      </c>
      <c r="AJ921" s="1">
        <v>0</v>
      </c>
      <c r="AK921" s="1">
        <v>0</v>
      </c>
      <c r="AL921" s="1">
        <v>0</v>
      </c>
      <c r="AM921" s="1">
        <v>37</v>
      </c>
      <c r="AN921" s="3">
        <v>56.557487654999996</v>
      </c>
      <c r="AO921" s="3">
        <v>-19.557487654999996</v>
      </c>
      <c r="AP921" s="1" t="s">
        <v>6926</v>
      </c>
      <c r="AQ921" s="1">
        <v>113</v>
      </c>
      <c r="AR921" s="1">
        <v>302</v>
      </c>
      <c r="AS921" s="1">
        <v>385</v>
      </c>
      <c r="AT921" s="1">
        <v>549</v>
      </c>
      <c r="AU921" s="1">
        <v>828</v>
      </c>
      <c r="AV921" s="1">
        <v>886</v>
      </c>
      <c r="AW921" s="1">
        <v>924</v>
      </c>
      <c r="AX921" s="1">
        <v>1125</v>
      </c>
      <c r="AY921" s="1">
        <v>1313</v>
      </c>
      <c r="AZ921" s="1">
        <v>1315</v>
      </c>
      <c r="BA921" s="1">
        <v>1401</v>
      </c>
      <c r="BB921" s="1">
        <v>1439</v>
      </c>
      <c r="BC921" s="1">
        <v>1474</v>
      </c>
      <c r="BD921" s="1">
        <v>1532</v>
      </c>
      <c r="BE921" s="1">
        <v>1574</v>
      </c>
      <c r="BF921" s="1">
        <v>1771</v>
      </c>
      <c r="BG921" s="1">
        <v>1780</v>
      </c>
      <c r="BH921" s="1">
        <v>1782</v>
      </c>
      <c r="BI921" s="1">
        <v>1843</v>
      </c>
      <c r="BJ921" s="1">
        <v>1865</v>
      </c>
      <c r="BK921" s="1">
        <v>1963</v>
      </c>
      <c r="BL921" s="1">
        <v>2037</v>
      </c>
      <c r="BM921" s="1">
        <v>2245</v>
      </c>
      <c r="BN921" s="1">
        <v>2337</v>
      </c>
      <c r="BO921" s="1">
        <v>2401</v>
      </c>
      <c r="BP921" s="1">
        <v>2403</v>
      </c>
      <c r="BQ921" s="1">
        <v>2595</v>
      </c>
      <c r="BR921" s="1">
        <v>2648</v>
      </c>
      <c r="BS921" s="1">
        <v>2747</v>
      </c>
      <c r="BT921" s="1">
        <v>2787</v>
      </c>
      <c r="BU921" s="1">
        <v>25</v>
      </c>
      <c r="BV921" s="1" t="b">
        <v>0</v>
      </c>
    </row>
    <row r="922" spans="1:74" x14ac:dyDescent="0.2">
      <c r="A922" s="1">
        <f>IF(ISERROR(SEARCH(Lookup!B$3,All!G922)),A921,A921+1)</f>
        <v>921</v>
      </c>
      <c r="B922" s="1" t="s">
        <v>3468</v>
      </c>
      <c r="C922" s="1" t="s">
        <v>3861</v>
      </c>
      <c r="D922" s="1" t="s">
        <v>4460</v>
      </c>
      <c r="E922" s="1" t="s">
        <v>89</v>
      </c>
      <c r="F922" s="1" t="s">
        <v>793</v>
      </c>
      <c r="G922" s="1" t="s">
        <v>1342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1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7964</v>
      </c>
      <c r="U922" s="1">
        <v>328</v>
      </c>
      <c r="V922" s="3">
        <v>0.96950000000000003</v>
      </c>
      <c r="W922" s="3">
        <v>0.32317069999999998</v>
      </c>
      <c r="X922" s="3">
        <v>0.109</v>
      </c>
      <c r="Y922" s="3">
        <v>6.0000000000000001E-3</v>
      </c>
      <c r="Z922" s="1">
        <v>1</v>
      </c>
      <c r="AA922" s="1">
        <v>1</v>
      </c>
      <c r="AB922" s="1">
        <v>1</v>
      </c>
      <c r="AC922" s="1">
        <v>1</v>
      </c>
      <c r="AD922" s="1">
        <v>1</v>
      </c>
      <c r="AE922" s="1">
        <v>1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75</v>
      </c>
      <c r="AN922" s="3">
        <v>66.642840003499998</v>
      </c>
      <c r="AO922" s="3">
        <v>8.3571599965000019</v>
      </c>
      <c r="AP922" s="1" t="s">
        <v>6925</v>
      </c>
      <c r="AQ922" s="1">
        <v>103</v>
      </c>
      <c r="AR922" s="1">
        <v>179</v>
      </c>
      <c r="AS922" s="1">
        <v>401</v>
      </c>
      <c r="AT922" s="1">
        <v>546</v>
      </c>
      <c r="AU922" s="1">
        <v>629</v>
      </c>
      <c r="AV922" s="1">
        <v>743</v>
      </c>
      <c r="AW922" s="1">
        <v>768</v>
      </c>
      <c r="AX922" s="1">
        <v>852</v>
      </c>
      <c r="AY922" s="1">
        <v>901</v>
      </c>
      <c r="AZ922" s="1">
        <v>906</v>
      </c>
      <c r="BA922" s="1">
        <v>907</v>
      </c>
      <c r="BB922" s="1">
        <v>919</v>
      </c>
      <c r="BC922" s="1">
        <v>961</v>
      </c>
      <c r="BD922" s="1">
        <v>970</v>
      </c>
      <c r="BE922" s="1">
        <v>996</v>
      </c>
      <c r="BF922" s="1">
        <v>1039</v>
      </c>
      <c r="BG922" s="1">
        <v>1040</v>
      </c>
      <c r="BH922" s="1">
        <v>1087</v>
      </c>
      <c r="BI922" s="1">
        <v>1088</v>
      </c>
      <c r="BJ922" s="1">
        <v>1145</v>
      </c>
      <c r="BK922" s="1">
        <v>1404</v>
      </c>
      <c r="BL922" s="1">
        <v>1565</v>
      </c>
      <c r="BM922" s="1">
        <v>1569</v>
      </c>
      <c r="BN922" s="1">
        <v>1635</v>
      </c>
      <c r="BO922" s="1">
        <v>1652</v>
      </c>
      <c r="BP922" s="1">
        <v>1653</v>
      </c>
      <c r="BQ922" s="1">
        <v>1891</v>
      </c>
      <c r="BR922" s="1">
        <v>2067</v>
      </c>
      <c r="BS922" s="1">
        <v>2409</v>
      </c>
      <c r="BT922" s="1">
        <v>2445</v>
      </c>
      <c r="BU922" s="1">
        <v>17</v>
      </c>
      <c r="BV922" s="1" t="b">
        <v>0</v>
      </c>
    </row>
    <row r="923" spans="1:74" x14ac:dyDescent="0.2">
      <c r="A923" s="1">
        <f>IF(ISERROR(SEARCH(Lookup!B$3,All!G923)),A922,A922+1)</f>
        <v>922</v>
      </c>
      <c r="B923" s="1" t="s">
        <v>3311</v>
      </c>
      <c r="C923" s="1" t="s">
        <v>3886</v>
      </c>
      <c r="D923" s="1" t="s">
        <v>4461</v>
      </c>
      <c r="E923" s="1" t="s">
        <v>64</v>
      </c>
      <c r="F923" s="1" t="s">
        <v>813</v>
      </c>
      <c r="G923" s="1" t="s">
        <v>1343</v>
      </c>
      <c r="H923" s="1">
        <v>0</v>
      </c>
      <c r="I923" s="1">
        <v>0</v>
      </c>
      <c r="J923" s="1">
        <v>0</v>
      </c>
      <c r="K923" s="1">
        <v>1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10749</v>
      </c>
      <c r="U923" s="1">
        <v>835</v>
      </c>
      <c r="V923" s="3">
        <v>0.8407</v>
      </c>
      <c r="W923" s="3">
        <v>0.35329339999999998</v>
      </c>
      <c r="X923" s="3">
        <v>0.08</v>
      </c>
      <c r="Y923" s="3">
        <v>0.125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1</v>
      </c>
      <c r="AJ923" s="1">
        <v>1</v>
      </c>
      <c r="AK923" s="1">
        <v>1</v>
      </c>
      <c r="AL923" s="1">
        <v>1</v>
      </c>
      <c r="AM923" s="1">
        <v>10</v>
      </c>
      <c r="AN923" s="3">
        <v>65.035215266999998</v>
      </c>
      <c r="AO923" s="3">
        <v>-55.035215266999998</v>
      </c>
      <c r="AP923" s="1" t="s">
        <v>6928</v>
      </c>
      <c r="AQ923" s="1">
        <v>255</v>
      </c>
      <c r="AR923" s="1">
        <v>510</v>
      </c>
      <c r="AS923" s="1">
        <v>526</v>
      </c>
      <c r="AT923" s="1">
        <v>660</v>
      </c>
      <c r="AU923" s="1">
        <v>661</v>
      </c>
      <c r="AV923" s="1">
        <v>814</v>
      </c>
      <c r="AW923" s="1">
        <v>838</v>
      </c>
      <c r="AX923" s="1">
        <v>875</v>
      </c>
      <c r="AY923" s="1">
        <v>898</v>
      </c>
      <c r="AZ923" s="1">
        <v>1074</v>
      </c>
      <c r="BA923" s="1">
        <v>1142</v>
      </c>
      <c r="BB923" s="1">
        <v>1169</v>
      </c>
      <c r="BC923" s="1">
        <v>1245</v>
      </c>
      <c r="BD923" s="1">
        <v>1292</v>
      </c>
      <c r="BE923" s="1">
        <v>1382</v>
      </c>
      <c r="BF923" s="1">
        <v>1476</v>
      </c>
      <c r="BG923" s="1">
        <v>1587</v>
      </c>
      <c r="BH923" s="1">
        <v>1655</v>
      </c>
      <c r="BI923" s="1">
        <v>1729</v>
      </c>
      <c r="BJ923" s="1">
        <v>1743</v>
      </c>
      <c r="BK923" s="1">
        <v>1758</v>
      </c>
      <c r="BL923" s="1">
        <v>1795</v>
      </c>
      <c r="BM923" s="1">
        <v>1829</v>
      </c>
      <c r="BN923" s="1">
        <v>1931</v>
      </c>
      <c r="BO923" s="1">
        <v>1948</v>
      </c>
      <c r="BP923" s="1">
        <v>1949</v>
      </c>
      <c r="BQ923" s="1">
        <v>2019</v>
      </c>
      <c r="BR923" s="1">
        <v>2046</v>
      </c>
      <c r="BS923" s="1">
        <v>2054</v>
      </c>
      <c r="BT923" s="1">
        <v>2071</v>
      </c>
      <c r="BU923" s="1">
        <v>30</v>
      </c>
      <c r="BV923" s="1" t="b">
        <v>0</v>
      </c>
    </row>
    <row r="924" spans="1:74" x14ac:dyDescent="0.2">
      <c r="A924" s="1">
        <f>IF(ISERROR(SEARCH(Lookup!B$3,All!G924)),A923,A923+1)</f>
        <v>923</v>
      </c>
      <c r="B924" s="1" t="s">
        <v>3420</v>
      </c>
      <c r="C924" s="1" t="s">
        <v>3598</v>
      </c>
      <c r="D924" s="1" t="s">
        <v>4462</v>
      </c>
      <c r="E924" s="1" t="s">
        <v>123</v>
      </c>
      <c r="F924" s="1" t="s">
        <v>167</v>
      </c>
      <c r="G924" s="1" t="s">
        <v>1344</v>
      </c>
      <c r="H924" s="1">
        <v>0</v>
      </c>
      <c r="I924" s="1">
        <v>0</v>
      </c>
      <c r="J924" s="1">
        <v>0</v>
      </c>
      <c r="K924" s="1">
        <v>1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7868</v>
      </c>
      <c r="U924" s="1">
        <v>1768</v>
      </c>
      <c r="V924" s="3">
        <v>0.82520000000000004</v>
      </c>
      <c r="W924" s="3">
        <v>0.29638009999999998</v>
      </c>
      <c r="X924" s="3">
        <v>0.113</v>
      </c>
      <c r="Y924" s="3">
        <v>1.2999999999999999E-2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1</v>
      </c>
      <c r="AJ924" s="1">
        <v>1</v>
      </c>
      <c r="AK924" s="1">
        <v>1</v>
      </c>
      <c r="AL924" s="1">
        <v>1</v>
      </c>
      <c r="AM924" s="1">
        <v>31</v>
      </c>
      <c r="AN924" s="3">
        <v>67.007487850499999</v>
      </c>
      <c r="AO924" s="3">
        <v>-36.007487850499999</v>
      </c>
      <c r="AP924" s="1" t="s">
        <v>6928</v>
      </c>
      <c r="AQ924" s="1">
        <v>28</v>
      </c>
      <c r="AR924" s="1">
        <v>108</v>
      </c>
      <c r="AS924" s="1">
        <v>114</v>
      </c>
      <c r="AT924" s="1">
        <v>303</v>
      </c>
      <c r="AU924" s="1">
        <v>548</v>
      </c>
      <c r="AV924" s="1">
        <v>574</v>
      </c>
      <c r="AW924" s="1">
        <v>594</v>
      </c>
      <c r="AX924" s="1">
        <v>637</v>
      </c>
      <c r="AY924" s="1">
        <v>640</v>
      </c>
      <c r="AZ924" s="1">
        <v>701</v>
      </c>
      <c r="BA924" s="1">
        <v>748</v>
      </c>
      <c r="BB924" s="1">
        <v>833</v>
      </c>
      <c r="BC924" s="1">
        <v>875</v>
      </c>
      <c r="BD924" s="1">
        <v>913</v>
      </c>
      <c r="BE924" s="1">
        <v>1400</v>
      </c>
      <c r="BF924" s="1">
        <v>1405</v>
      </c>
      <c r="BG924" s="1">
        <v>1631</v>
      </c>
      <c r="BH924" s="1">
        <v>1647</v>
      </c>
      <c r="BI924" s="1">
        <v>1785</v>
      </c>
      <c r="BJ924" s="1">
        <v>1898</v>
      </c>
      <c r="BK924" s="1">
        <v>1949</v>
      </c>
      <c r="BL924" s="1">
        <v>1969</v>
      </c>
      <c r="BM924" s="1">
        <v>2076</v>
      </c>
      <c r="BN924" s="1">
        <v>2116</v>
      </c>
      <c r="BO924" s="1">
        <v>2125</v>
      </c>
      <c r="BP924" s="1">
        <v>2190</v>
      </c>
      <c r="BQ924" s="1">
        <v>2194</v>
      </c>
      <c r="BR924" s="1">
        <v>2658</v>
      </c>
      <c r="BS924" s="1">
        <v>2659</v>
      </c>
      <c r="BT924" s="1">
        <v>2668</v>
      </c>
      <c r="BU924" s="1">
        <v>29</v>
      </c>
      <c r="BV924" s="1" t="b">
        <v>0</v>
      </c>
    </row>
    <row r="925" spans="1:74" x14ac:dyDescent="0.2">
      <c r="A925" s="1">
        <f>IF(ISERROR(SEARCH(Lookup!B$3,All!G925)),A924,A924+1)</f>
        <v>924</v>
      </c>
      <c r="B925" s="1" t="s">
        <v>3420</v>
      </c>
      <c r="C925" s="1" t="s">
        <v>3598</v>
      </c>
      <c r="D925" s="1" t="s">
        <v>4463</v>
      </c>
      <c r="E925" s="1" t="s">
        <v>123</v>
      </c>
      <c r="F925" s="1" t="s">
        <v>167</v>
      </c>
      <c r="G925" s="1" t="s">
        <v>1345</v>
      </c>
      <c r="H925" s="1">
        <v>0</v>
      </c>
      <c r="I925" s="1">
        <v>0</v>
      </c>
      <c r="J925" s="1">
        <v>0</v>
      </c>
      <c r="K925" s="1">
        <v>1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7868</v>
      </c>
      <c r="U925" s="1">
        <v>706</v>
      </c>
      <c r="V925" s="3">
        <v>0.7833</v>
      </c>
      <c r="W925" s="3">
        <v>0.378187</v>
      </c>
      <c r="X925" s="3">
        <v>0.11899999999999999</v>
      </c>
      <c r="Y925" s="3">
        <v>1.6E-2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1</v>
      </c>
      <c r="AG925" s="1">
        <v>1</v>
      </c>
      <c r="AH925" s="1">
        <v>1</v>
      </c>
      <c r="AI925" s="1">
        <v>0</v>
      </c>
      <c r="AJ925" s="1">
        <v>0</v>
      </c>
      <c r="AK925" s="1">
        <v>0</v>
      </c>
      <c r="AL925" s="1">
        <v>0</v>
      </c>
      <c r="AM925" s="1">
        <v>37</v>
      </c>
      <c r="AN925" s="3">
        <v>59.747227935000005</v>
      </c>
      <c r="AO925" s="3">
        <v>-22.747227935000005</v>
      </c>
      <c r="AP925" s="1" t="s">
        <v>6926</v>
      </c>
      <c r="AQ925" s="1">
        <v>43</v>
      </c>
      <c r="AR925" s="1">
        <v>302</v>
      </c>
      <c r="AS925" s="1">
        <v>828</v>
      </c>
      <c r="AT925" s="1">
        <v>886</v>
      </c>
      <c r="AU925" s="1">
        <v>920</v>
      </c>
      <c r="AV925" s="1">
        <v>1125</v>
      </c>
      <c r="AW925" s="1">
        <v>1315</v>
      </c>
      <c r="AX925" s="1">
        <v>1401</v>
      </c>
      <c r="AY925" s="1">
        <v>1439</v>
      </c>
      <c r="AZ925" s="1">
        <v>1474</v>
      </c>
      <c r="BA925" s="1">
        <v>1532</v>
      </c>
      <c r="BB925" s="1">
        <v>1574</v>
      </c>
      <c r="BC925" s="1">
        <v>1780</v>
      </c>
      <c r="BD925" s="1">
        <v>1782</v>
      </c>
      <c r="BE925" s="1">
        <v>1843</v>
      </c>
      <c r="BF925" s="1">
        <v>1865</v>
      </c>
      <c r="BG925" s="1">
        <v>1963</v>
      </c>
      <c r="BH925" s="1">
        <v>1995</v>
      </c>
      <c r="BI925" s="1">
        <v>2037</v>
      </c>
      <c r="BJ925" s="1">
        <v>2128</v>
      </c>
      <c r="BK925" s="1">
        <v>2173</v>
      </c>
      <c r="BL925" s="1">
        <v>2233</v>
      </c>
      <c r="BM925" s="1">
        <v>2245</v>
      </c>
      <c r="BN925" s="1">
        <v>2380</v>
      </c>
      <c r="BO925" s="1">
        <v>2401</v>
      </c>
      <c r="BP925" s="1">
        <v>2577</v>
      </c>
      <c r="BQ925" s="1">
        <v>2595</v>
      </c>
      <c r="BR925" s="1">
        <v>2648</v>
      </c>
      <c r="BS925" s="1">
        <v>2717</v>
      </c>
      <c r="BT925" s="1">
        <v>2747</v>
      </c>
      <c r="BU925" s="1">
        <v>26</v>
      </c>
      <c r="BV925" s="1" t="b">
        <v>0</v>
      </c>
    </row>
    <row r="926" spans="1:74" x14ac:dyDescent="0.2">
      <c r="A926" s="1">
        <f>IF(ISERROR(SEARCH(Lookup!B$3,All!G926)),A925,A925+1)</f>
        <v>925</v>
      </c>
      <c r="B926" s="1" t="s">
        <v>3355</v>
      </c>
      <c r="C926" s="1" t="s">
        <v>4184</v>
      </c>
      <c r="D926" s="1" t="s">
        <v>4464</v>
      </c>
      <c r="E926" s="1" t="s">
        <v>360</v>
      </c>
      <c r="F926" s="1" t="s">
        <v>1087</v>
      </c>
      <c r="G926" s="1" t="s">
        <v>1346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1</v>
      </c>
      <c r="R926" s="1">
        <v>0</v>
      </c>
      <c r="S926" s="1">
        <v>0</v>
      </c>
      <c r="T926" s="1">
        <v>7426</v>
      </c>
      <c r="U926" s="1">
        <v>471</v>
      </c>
      <c r="V926" s="3">
        <v>0.97450000000000003</v>
      </c>
      <c r="W926" s="3">
        <v>0.16772819999999999</v>
      </c>
      <c r="X926" s="3">
        <v>0.157</v>
      </c>
      <c r="Y926" s="3">
        <v>5.0000000000000001E-3</v>
      </c>
      <c r="Z926" s="1">
        <v>1</v>
      </c>
      <c r="AA926" s="1">
        <v>1</v>
      </c>
      <c r="AB926" s="1">
        <v>1</v>
      </c>
      <c r="AC926" s="1">
        <v>1</v>
      </c>
      <c r="AD926" s="1">
        <v>1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90</v>
      </c>
      <c r="AN926" s="3">
        <v>77.55643104100001</v>
      </c>
      <c r="AO926" s="3">
        <v>12.44356895899999</v>
      </c>
      <c r="AP926" s="1" t="s">
        <v>6925</v>
      </c>
      <c r="AQ926" s="1">
        <v>17</v>
      </c>
      <c r="AR926" s="1">
        <v>93</v>
      </c>
      <c r="AS926" s="1">
        <v>351</v>
      </c>
      <c r="AT926" s="1">
        <v>363</v>
      </c>
      <c r="AU926" s="1">
        <v>383</v>
      </c>
      <c r="AV926" s="1">
        <v>468</v>
      </c>
      <c r="AW926" s="1">
        <v>676</v>
      </c>
      <c r="AX926" s="1">
        <v>700</v>
      </c>
      <c r="AY926" s="1">
        <v>777</v>
      </c>
      <c r="AZ926" s="1">
        <v>810</v>
      </c>
      <c r="BA926" s="1">
        <v>1161</v>
      </c>
      <c r="BB926" s="1">
        <v>1243</v>
      </c>
      <c r="BC926" s="1">
        <v>1416</v>
      </c>
      <c r="BD926" s="1">
        <v>1546</v>
      </c>
      <c r="BE926" s="1">
        <v>1624</v>
      </c>
      <c r="BF926" s="1">
        <v>1765</v>
      </c>
      <c r="BG926" s="1">
        <v>1952</v>
      </c>
      <c r="BH926" s="1">
        <v>1982</v>
      </c>
      <c r="BI926" s="1">
        <v>2055</v>
      </c>
      <c r="BJ926" s="1">
        <v>2204</v>
      </c>
      <c r="BK926" s="1">
        <v>2342</v>
      </c>
      <c r="BL926" s="1">
        <v>2355</v>
      </c>
      <c r="BM926" s="1">
        <v>2399</v>
      </c>
      <c r="BN926" s="1">
        <v>2516</v>
      </c>
      <c r="BO926" s="1">
        <v>2580</v>
      </c>
      <c r="BP926" s="1">
        <v>2642</v>
      </c>
      <c r="BQ926" s="1">
        <v>2662</v>
      </c>
      <c r="BR926" s="1">
        <v>2692</v>
      </c>
      <c r="BS926" s="1">
        <v>2741</v>
      </c>
      <c r="BT926" s="1">
        <v>2744</v>
      </c>
      <c r="BU926" s="1">
        <v>11</v>
      </c>
      <c r="BV926" s="1" t="b">
        <v>0</v>
      </c>
    </row>
    <row r="927" spans="1:74" x14ac:dyDescent="0.2">
      <c r="A927" s="1">
        <f>IF(ISERROR(SEARCH(Lookup!B$3,All!G927)),A926,A926+1)</f>
        <v>926</v>
      </c>
      <c r="B927" s="1" t="s">
        <v>3798</v>
      </c>
      <c r="C927" s="1" t="s">
        <v>4465</v>
      </c>
      <c r="D927" s="1" t="s">
        <v>4466</v>
      </c>
      <c r="E927" s="1" t="s">
        <v>104</v>
      </c>
      <c r="F927" s="1" t="s">
        <v>1347</v>
      </c>
      <c r="G927" s="1" t="s">
        <v>1348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1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7316</v>
      </c>
      <c r="U927" s="1">
        <v>1372</v>
      </c>
      <c r="V927" s="3">
        <v>0.96499999999999997</v>
      </c>
      <c r="W927" s="3">
        <v>0.30612250000000002</v>
      </c>
      <c r="X927" s="3">
        <v>0.112</v>
      </c>
      <c r="Y927" s="3">
        <v>2E-3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1</v>
      </c>
      <c r="AI927" s="1">
        <v>1</v>
      </c>
      <c r="AJ927" s="1">
        <v>1</v>
      </c>
      <c r="AK927" s="1">
        <v>1</v>
      </c>
      <c r="AL927" s="1">
        <v>1</v>
      </c>
      <c r="AM927" s="1">
        <v>69</v>
      </c>
      <c r="AN927" s="3">
        <v>67.811990362499998</v>
      </c>
      <c r="AO927" s="3">
        <v>1.1880096375000022</v>
      </c>
      <c r="AP927" s="1" t="s">
        <v>6925</v>
      </c>
      <c r="AQ927" s="1">
        <v>28</v>
      </c>
      <c r="AR927" s="1">
        <v>108</v>
      </c>
      <c r="AS927" s="1">
        <v>252</v>
      </c>
      <c r="AT927" s="1">
        <v>263</v>
      </c>
      <c r="AU927" s="1">
        <v>287</v>
      </c>
      <c r="AV927" s="1">
        <v>291</v>
      </c>
      <c r="AW927" s="1">
        <v>471</v>
      </c>
      <c r="AX927" s="1">
        <v>548</v>
      </c>
      <c r="AY927" s="1">
        <v>565</v>
      </c>
      <c r="AZ927" s="1">
        <v>594</v>
      </c>
      <c r="BA927" s="1">
        <v>655</v>
      </c>
      <c r="BB927" s="1">
        <v>851</v>
      </c>
      <c r="BC927" s="1">
        <v>864</v>
      </c>
      <c r="BD927" s="1">
        <v>983</v>
      </c>
      <c r="BE927" s="1">
        <v>1053</v>
      </c>
      <c r="BF927" s="1">
        <v>1091</v>
      </c>
      <c r="BG927" s="1">
        <v>1186</v>
      </c>
      <c r="BH927" s="1">
        <v>1284</v>
      </c>
      <c r="BI927" s="1">
        <v>1323</v>
      </c>
      <c r="BJ927" s="1">
        <v>1367</v>
      </c>
      <c r="BK927" s="1">
        <v>1405</v>
      </c>
      <c r="BL927" s="1">
        <v>1579</v>
      </c>
      <c r="BM927" s="1">
        <v>1656</v>
      </c>
      <c r="BN927" s="1">
        <v>1835</v>
      </c>
      <c r="BO927" s="1">
        <v>1940</v>
      </c>
      <c r="BP927" s="1">
        <v>2065</v>
      </c>
      <c r="BQ927" s="1">
        <v>2076</v>
      </c>
      <c r="BR927" s="1">
        <v>2111</v>
      </c>
      <c r="BS927" s="1">
        <v>2210</v>
      </c>
      <c r="BT927" s="1">
        <v>2225</v>
      </c>
      <c r="BU927" s="1">
        <v>11</v>
      </c>
      <c r="BV927" s="1" t="b">
        <v>0</v>
      </c>
    </row>
    <row r="928" spans="1:74" x14ac:dyDescent="0.2">
      <c r="A928" s="1">
        <f>IF(ISERROR(SEARCH(Lookup!B$3,All!G928)),A927,A927+1)</f>
        <v>927</v>
      </c>
      <c r="B928" s="1" t="s">
        <v>3311</v>
      </c>
      <c r="C928" s="1" t="s">
        <v>3837</v>
      </c>
      <c r="D928" s="1" t="s">
        <v>4467</v>
      </c>
      <c r="E928" s="1" t="s">
        <v>64</v>
      </c>
      <c r="F928" s="1" t="s">
        <v>261</v>
      </c>
      <c r="G928" s="1" t="s">
        <v>1349</v>
      </c>
      <c r="H928" s="1">
        <v>0</v>
      </c>
      <c r="I928" s="1">
        <v>0</v>
      </c>
      <c r="J928" s="1">
        <v>1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10365</v>
      </c>
      <c r="U928" s="1">
        <v>452</v>
      </c>
      <c r="V928" s="3">
        <v>0.71240000000000003</v>
      </c>
      <c r="W928" s="3">
        <v>0.2920354</v>
      </c>
      <c r="X928" s="3">
        <v>0.114</v>
      </c>
      <c r="Y928" s="3">
        <v>0.24099999999999999</v>
      </c>
      <c r="Z928" s="1">
        <v>1</v>
      </c>
      <c r="AA928" s="1">
        <v>1</v>
      </c>
      <c r="AB928" s="1">
        <v>1</v>
      </c>
      <c r="AC928" s="1">
        <v>1</v>
      </c>
      <c r="AD928" s="1">
        <v>1</v>
      </c>
      <c r="AE928" s="1">
        <v>1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40</v>
      </c>
      <c r="AN928" s="3">
        <v>68.592578476999989</v>
      </c>
      <c r="AO928" s="3">
        <v>-28.592578476999989</v>
      </c>
      <c r="AP928" s="1" t="s">
        <v>6926</v>
      </c>
      <c r="AQ928" s="1">
        <v>110</v>
      </c>
      <c r="AR928" s="1">
        <v>282</v>
      </c>
      <c r="AS928" s="1">
        <v>611</v>
      </c>
      <c r="AT928" s="1">
        <v>651</v>
      </c>
      <c r="AU928" s="1">
        <v>718</v>
      </c>
      <c r="AV928" s="1">
        <v>842</v>
      </c>
      <c r="AW928" s="1">
        <v>861</v>
      </c>
      <c r="AX928" s="1">
        <v>940</v>
      </c>
      <c r="AY928" s="1">
        <v>976</v>
      </c>
      <c r="AZ928" s="1">
        <v>1118</v>
      </c>
      <c r="BA928" s="1">
        <v>1505</v>
      </c>
      <c r="BB928" s="1">
        <v>1545</v>
      </c>
      <c r="BC928" s="1">
        <v>1590</v>
      </c>
      <c r="BD928" s="1">
        <v>1822</v>
      </c>
      <c r="BE928" s="1">
        <v>1838</v>
      </c>
      <c r="BF928" s="1">
        <v>1899</v>
      </c>
      <c r="BG928" s="1">
        <v>1912</v>
      </c>
      <c r="BH928" s="1">
        <v>2013</v>
      </c>
      <c r="BI928" s="1">
        <v>2040</v>
      </c>
      <c r="BJ928" s="1">
        <v>2042</v>
      </c>
      <c r="BK928" s="1">
        <v>2073</v>
      </c>
      <c r="BL928" s="1">
        <v>2156</v>
      </c>
      <c r="BM928" s="1">
        <v>2157</v>
      </c>
      <c r="BN928" s="1">
        <v>2235</v>
      </c>
      <c r="BO928" s="1">
        <v>2259</v>
      </c>
      <c r="BP928" s="1">
        <v>2260</v>
      </c>
      <c r="BQ928" s="1">
        <v>2261</v>
      </c>
      <c r="BR928" s="1">
        <v>2311</v>
      </c>
      <c r="BS928" s="1">
        <v>2332</v>
      </c>
      <c r="BT928" s="1">
        <v>2509</v>
      </c>
      <c r="BU928" s="1">
        <v>28</v>
      </c>
      <c r="BV928" s="1" t="b">
        <v>0</v>
      </c>
    </row>
    <row r="929" spans="1:74" x14ac:dyDescent="0.2">
      <c r="A929" s="1">
        <f>IF(ISERROR(SEARCH(Lookup!B$3,All!G929)),A928,A928+1)</f>
        <v>928</v>
      </c>
      <c r="B929" s="1" t="s">
        <v>3359</v>
      </c>
      <c r="C929" s="1" t="s">
        <v>4468</v>
      </c>
      <c r="D929" s="1" t="s">
        <v>4469</v>
      </c>
      <c r="E929" s="1" t="s">
        <v>364</v>
      </c>
      <c r="F929" s="1" t="s">
        <v>1350</v>
      </c>
      <c r="G929" s="1" t="s">
        <v>1351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1</v>
      </c>
      <c r="Q929" s="1">
        <v>0</v>
      </c>
      <c r="R929" s="1">
        <v>0</v>
      </c>
      <c r="S929" s="1">
        <v>0</v>
      </c>
      <c r="T929" s="1">
        <v>7316</v>
      </c>
      <c r="U929" s="1">
        <v>232</v>
      </c>
      <c r="V929" s="3">
        <v>0.4224</v>
      </c>
      <c r="W929" s="3">
        <v>0.45258619999999999</v>
      </c>
      <c r="X929" s="3">
        <v>0.158</v>
      </c>
      <c r="Y929" s="3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1</v>
      </c>
      <c r="AJ929" s="1">
        <v>1</v>
      </c>
      <c r="AK929" s="1">
        <v>1</v>
      </c>
      <c r="AL929" s="1">
        <v>1</v>
      </c>
      <c r="AM929" s="1">
        <v>34</v>
      </c>
      <c r="AN929" s="3">
        <v>47.895873830999996</v>
      </c>
      <c r="AO929" s="3">
        <v>-13.895873830999996</v>
      </c>
      <c r="AP929" s="1" t="s">
        <v>6925</v>
      </c>
      <c r="AQ929" s="1">
        <v>59</v>
      </c>
      <c r="AR929" s="1">
        <v>155</v>
      </c>
      <c r="AS929" s="1">
        <v>164</v>
      </c>
      <c r="AT929" s="1">
        <v>169</v>
      </c>
      <c r="AU929" s="1">
        <v>210</v>
      </c>
      <c r="AV929" s="1">
        <v>327</v>
      </c>
      <c r="AW929" s="1">
        <v>511</v>
      </c>
      <c r="AX929" s="1">
        <v>682</v>
      </c>
      <c r="AY929" s="1">
        <v>693</v>
      </c>
      <c r="AZ929" s="1">
        <v>759</v>
      </c>
      <c r="BA929" s="1">
        <v>793</v>
      </c>
      <c r="BB929" s="1">
        <v>794</v>
      </c>
      <c r="BC929" s="1">
        <v>850</v>
      </c>
      <c r="BD929" s="1">
        <v>877</v>
      </c>
      <c r="BE929" s="1">
        <v>980</v>
      </c>
      <c r="BF929" s="1">
        <v>986</v>
      </c>
      <c r="BG929" s="1">
        <v>1007</v>
      </c>
      <c r="BH929" s="1">
        <v>1008</v>
      </c>
      <c r="BI929" s="1">
        <v>1136</v>
      </c>
      <c r="BJ929" s="1">
        <v>1151</v>
      </c>
      <c r="BK929" s="1">
        <v>1196</v>
      </c>
      <c r="BL929" s="1">
        <v>1356</v>
      </c>
      <c r="BM929" s="1">
        <v>1397</v>
      </c>
      <c r="BN929" s="1">
        <v>1441</v>
      </c>
      <c r="BO929" s="1">
        <v>1547</v>
      </c>
      <c r="BP929" s="1">
        <v>1921</v>
      </c>
      <c r="BQ929" s="1">
        <v>2061</v>
      </c>
      <c r="BR929" s="1">
        <v>2510</v>
      </c>
      <c r="BS929" s="1">
        <v>2540</v>
      </c>
      <c r="BT929" s="1">
        <v>2633</v>
      </c>
      <c r="BU929" s="1">
        <v>25</v>
      </c>
      <c r="BV929" s="1" t="b">
        <v>0</v>
      </c>
    </row>
    <row r="930" spans="1:74" x14ac:dyDescent="0.2">
      <c r="A930" s="1">
        <f>IF(ISERROR(SEARCH(Lookup!B$3,All!G930)),A929,A929+1)</f>
        <v>929</v>
      </c>
      <c r="B930" s="1" t="s">
        <v>3311</v>
      </c>
      <c r="C930" s="1" t="s">
        <v>3473</v>
      </c>
      <c r="D930" s="1" t="s">
        <v>4470</v>
      </c>
      <c r="E930" s="1" t="s">
        <v>64</v>
      </c>
      <c r="F930" s="1" t="s">
        <v>451</v>
      </c>
      <c r="G930" s="1" t="s">
        <v>1352</v>
      </c>
      <c r="H930" s="1">
        <v>0</v>
      </c>
      <c r="I930" s="1">
        <v>0</v>
      </c>
      <c r="J930" s="1">
        <v>0</v>
      </c>
      <c r="K930" s="1">
        <v>1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7645</v>
      </c>
      <c r="U930" s="1">
        <v>351</v>
      </c>
      <c r="V930" s="3">
        <v>0.86319999999999997</v>
      </c>
      <c r="W930" s="3">
        <v>0.34188039999999997</v>
      </c>
      <c r="X930" s="3">
        <v>9.6000000000000002E-2</v>
      </c>
      <c r="Y930" s="3">
        <v>5.3999999999999999E-2</v>
      </c>
      <c r="Z930" s="1">
        <v>1</v>
      </c>
      <c r="AA930" s="1">
        <v>1</v>
      </c>
      <c r="AB930" s="1">
        <v>1</v>
      </c>
      <c r="AC930" s="1">
        <v>1</v>
      </c>
      <c r="AD930" s="1">
        <v>1</v>
      </c>
      <c r="AE930" s="1">
        <v>1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56</v>
      </c>
      <c r="AN930" s="3">
        <v>64.857569202000008</v>
      </c>
      <c r="AO930" s="3">
        <v>-8.8575692020000076</v>
      </c>
      <c r="AP930" s="1" t="s">
        <v>6925</v>
      </c>
      <c r="AQ930" s="1">
        <v>27</v>
      </c>
      <c r="AR930" s="1">
        <v>54</v>
      </c>
      <c r="AS930" s="1">
        <v>91</v>
      </c>
      <c r="AT930" s="1">
        <v>123</v>
      </c>
      <c r="AU930" s="1">
        <v>281</v>
      </c>
      <c r="AV930" s="1">
        <v>318</v>
      </c>
      <c r="AW930" s="1">
        <v>767</v>
      </c>
      <c r="AX930" s="1">
        <v>782</v>
      </c>
      <c r="AY930" s="1">
        <v>803</v>
      </c>
      <c r="AZ930" s="1">
        <v>809</v>
      </c>
      <c r="BA930" s="1">
        <v>965</v>
      </c>
      <c r="BB930" s="1">
        <v>1381</v>
      </c>
      <c r="BC930" s="1">
        <v>1432</v>
      </c>
      <c r="BD930" s="1">
        <v>1471</v>
      </c>
      <c r="BE930" s="1">
        <v>1480</v>
      </c>
      <c r="BF930" s="1">
        <v>1554</v>
      </c>
      <c r="BG930" s="1">
        <v>1572</v>
      </c>
      <c r="BH930" s="1">
        <v>1642</v>
      </c>
      <c r="BI930" s="1">
        <v>1713</v>
      </c>
      <c r="BJ930" s="1">
        <v>1807</v>
      </c>
      <c r="BK930" s="1">
        <v>1814</v>
      </c>
      <c r="BL930" s="1">
        <v>1848</v>
      </c>
      <c r="BM930" s="1">
        <v>1868</v>
      </c>
      <c r="BN930" s="1">
        <v>1961</v>
      </c>
      <c r="BO930" s="1">
        <v>2079</v>
      </c>
      <c r="BP930" s="1">
        <v>2203</v>
      </c>
      <c r="BQ930" s="1">
        <v>2229</v>
      </c>
      <c r="BR930" s="1">
        <v>2243</v>
      </c>
      <c r="BS930" s="1">
        <v>2250</v>
      </c>
      <c r="BT930" s="1">
        <v>2411</v>
      </c>
      <c r="BU930" s="1">
        <v>21</v>
      </c>
      <c r="BV930" s="1" t="b">
        <v>0</v>
      </c>
    </row>
    <row r="931" spans="1:74" x14ac:dyDescent="0.2">
      <c r="A931" s="1">
        <f>IF(ISERROR(SEARCH(Lookup!B$3,All!G931)),A930,A930+1)</f>
        <v>930</v>
      </c>
      <c r="B931" s="1" t="s">
        <v>3302</v>
      </c>
      <c r="C931" s="1" t="s">
        <v>4471</v>
      </c>
      <c r="D931" s="1" t="s">
        <v>4472</v>
      </c>
      <c r="E931" s="1" t="s">
        <v>204</v>
      </c>
      <c r="F931" s="1" t="s">
        <v>1353</v>
      </c>
      <c r="G931" s="1" t="s">
        <v>1354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1</v>
      </c>
      <c r="S931" s="1">
        <v>0</v>
      </c>
      <c r="T931" s="1">
        <v>7316</v>
      </c>
      <c r="U931" s="1">
        <v>399</v>
      </c>
      <c r="V931" s="3">
        <v>0.65659999999999996</v>
      </c>
      <c r="W931" s="3">
        <v>0.62406019999999995</v>
      </c>
      <c r="X931" s="3">
        <v>0.11600000000000001</v>
      </c>
      <c r="Y931" s="3">
        <v>0.153</v>
      </c>
      <c r="Z931" s="1">
        <v>1</v>
      </c>
      <c r="AA931" s="1">
        <v>1</v>
      </c>
      <c r="AB931" s="1">
        <v>1</v>
      </c>
      <c r="AC931" s="1">
        <v>1</v>
      </c>
      <c r="AD931" s="1">
        <v>1</v>
      </c>
      <c r="AE931" s="1">
        <v>1</v>
      </c>
      <c r="AF931" s="1">
        <v>1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52</v>
      </c>
      <c r="AN931" s="3">
        <v>40.113023201000011</v>
      </c>
      <c r="AO931" s="3">
        <v>11.886976798999989</v>
      </c>
      <c r="AP931" s="1" t="s">
        <v>6925</v>
      </c>
      <c r="AQ931" s="1">
        <v>151</v>
      </c>
      <c r="AR931" s="1">
        <v>177</v>
      </c>
      <c r="AS931" s="1">
        <v>224</v>
      </c>
      <c r="AT931" s="1">
        <v>298</v>
      </c>
      <c r="AU931" s="1">
        <v>332</v>
      </c>
      <c r="AV931" s="1">
        <v>338</v>
      </c>
      <c r="AW931" s="1">
        <v>372</v>
      </c>
      <c r="AX931" s="1">
        <v>392</v>
      </c>
      <c r="AY931" s="1">
        <v>480</v>
      </c>
      <c r="AZ931" s="1">
        <v>626</v>
      </c>
      <c r="BA931" s="1">
        <v>642</v>
      </c>
      <c r="BB931" s="1">
        <v>804</v>
      </c>
      <c r="BC931" s="1">
        <v>888</v>
      </c>
      <c r="BD931" s="1">
        <v>955</v>
      </c>
      <c r="BE931" s="1">
        <v>1021</v>
      </c>
      <c r="BF931" s="1">
        <v>1055</v>
      </c>
      <c r="BG931" s="1">
        <v>1072</v>
      </c>
      <c r="BH931" s="1">
        <v>1297</v>
      </c>
      <c r="BI931" s="1">
        <v>1347</v>
      </c>
      <c r="BJ931" s="1">
        <v>1348</v>
      </c>
      <c r="BK931" s="1">
        <v>1414</v>
      </c>
      <c r="BL931" s="1">
        <v>1466</v>
      </c>
      <c r="BM931" s="1">
        <v>1548</v>
      </c>
      <c r="BN931" s="1">
        <v>1683</v>
      </c>
      <c r="BO931" s="1">
        <v>1712</v>
      </c>
      <c r="BP931" s="1">
        <v>1807</v>
      </c>
      <c r="BQ931" s="1">
        <v>1809</v>
      </c>
      <c r="BR931" s="1">
        <v>1845</v>
      </c>
      <c r="BS931" s="1">
        <v>2457</v>
      </c>
      <c r="BT931" s="1">
        <v>2808</v>
      </c>
      <c r="BU931" s="1">
        <v>10</v>
      </c>
      <c r="BV931" s="1" t="b">
        <v>0</v>
      </c>
    </row>
    <row r="932" spans="1:74" x14ac:dyDescent="0.2">
      <c r="A932" s="1">
        <f>IF(ISERROR(SEARCH(Lookup!B$3,All!G932)),A931,A931+1)</f>
        <v>931</v>
      </c>
      <c r="B932" s="1" t="s">
        <v>3302</v>
      </c>
      <c r="C932" s="1" t="s">
        <v>4471</v>
      </c>
      <c r="D932" s="1" t="s">
        <v>4473</v>
      </c>
      <c r="E932" s="1" t="s">
        <v>204</v>
      </c>
      <c r="F932" s="1" t="s">
        <v>1353</v>
      </c>
      <c r="G932" s="1" t="s">
        <v>1355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1</v>
      </c>
      <c r="S932" s="1">
        <v>0</v>
      </c>
      <c r="T932" s="1">
        <v>7316</v>
      </c>
      <c r="U932" s="1">
        <v>348</v>
      </c>
      <c r="V932" s="3">
        <v>0.77590000000000003</v>
      </c>
      <c r="W932" s="3">
        <v>0.5316092</v>
      </c>
      <c r="X932" s="3">
        <v>9.8000000000000004E-2</v>
      </c>
      <c r="Y932" s="3">
        <v>7.2999999999999995E-2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1</v>
      </c>
      <c r="AH932" s="1">
        <v>1</v>
      </c>
      <c r="AI932" s="1">
        <v>1</v>
      </c>
      <c r="AJ932" s="1">
        <v>1</v>
      </c>
      <c r="AK932" s="1">
        <v>1</v>
      </c>
      <c r="AL932" s="1">
        <v>1</v>
      </c>
      <c r="AM932" s="1">
        <v>37</v>
      </c>
      <c r="AN932" s="3">
        <v>48.685768945999996</v>
      </c>
      <c r="AO932" s="3">
        <v>-11.685768945999996</v>
      </c>
      <c r="AP932" s="1" t="s">
        <v>6925</v>
      </c>
      <c r="AQ932" s="1">
        <v>3</v>
      </c>
      <c r="AR932" s="1">
        <v>9</v>
      </c>
      <c r="AS932" s="1">
        <v>82</v>
      </c>
      <c r="AT932" s="1">
        <v>116</v>
      </c>
      <c r="AU932" s="1">
        <v>170</v>
      </c>
      <c r="AV932" s="1">
        <v>178</v>
      </c>
      <c r="AW932" s="1">
        <v>238</v>
      </c>
      <c r="AX932" s="1">
        <v>279</v>
      </c>
      <c r="AY932" s="1">
        <v>390</v>
      </c>
      <c r="AZ932" s="1">
        <v>393</v>
      </c>
      <c r="BA932" s="1">
        <v>450</v>
      </c>
      <c r="BB932" s="1">
        <v>529</v>
      </c>
      <c r="BC932" s="1">
        <v>627</v>
      </c>
      <c r="BD932" s="1">
        <v>645</v>
      </c>
      <c r="BE932" s="1">
        <v>765</v>
      </c>
      <c r="BF932" s="1">
        <v>895</v>
      </c>
      <c r="BG932" s="1">
        <v>1014</v>
      </c>
      <c r="BH932" s="1">
        <v>1034</v>
      </c>
      <c r="BI932" s="1">
        <v>1060</v>
      </c>
      <c r="BJ932" s="1">
        <v>1077</v>
      </c>
      <c r="BK932" s="1">
        <v>1159</v>
      </c>
      <c r="BL932" s="1">
        <v>1173</v>
      </c>
      <c r="BM932" s="1">
        <v>1305</v>
      </c>
      <c r="BN932" s="1">
        <v>1420</v>
      </c>
      <c r="BO932" s="1">
        <v>1510</v>
      </c>
      <c r="BP932" s="1">
        <v>1805</v>
      </c>
      <c r="BQ932" s="1">
        <v>1872</v>
      </c>
      <c r="BR932" s="1">
        <v>2051</v>
      </c>
      <c r="BS932" s="1">
        <v>2063</v>
      </c>
      <c r="BT932" s="1">
        <v>2322</v>
      </c>
      <c r="BU932" s="1">
        <v>21</v>
      </c>
      <c r="BV932" s="1" t="b">
        <v>0</v>
      </c>
    </row>
    <row r="933" spans="1:74" x14ac:dyDescent="0.2">
      <c r="A933" s="1">
        <f>IF(ISERROR(SEARCH(Lookup!B$3,All!G933)),A932,A932+1)</f>
        <v>932</v>
      </c>
      <c r="B933" s="1" t="s">
        <v>3302</v>
      </c>
      <c r="C933" s="1" t="s">
        <v>4474</v>
      </c>
      <c r="D933" s="1" t="s">
        <v>4475</v>
      </c>
      <c r="E933" s="1" t="s">
        <v>204</v>
      </c>
      <c r="F933" s="1" t="s">
        <v>1356</v>
      </c>
      <c r="G933" s="1" t="s">
        <v>1357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1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7316</v>
      </c>
      <c r="U933" s="1">
        <v>486</v>
      </c>
      <c r="V933" s="3">
        <v>0.86419999999999997</v>
      </c>
      <c r="W933" s="3">
        <v>0.62757200000000002</v>
      </c>
      <c r="X933" s="3">
        <v>9.2999999999999999E-2</v>
      </c>
      <c r="Y933" s="3">
        <v>7.3999999999999996E-2</v>
      </c>
      <c r="Z933" s="1">
        <v>1</v>
      </c>
      <c r="AA933" s="1">
        <v>1</v>
      </c>
      <c r="AB933" s="1">
        <v>1</v>
      </c>
      <c r="AC933" s="1">
        <v>1</v>
      </c>
      <c r="AD933" s="1">
        <v>1</v>
      </c>
      <c r="AE933" s="1">
        <v>1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52</v>
      </c>
      <c r="AN933" s="3">
        <v>42.206168859999991</v>
      </c>
      <c r="AO933" s="3">
        <v>9.7938311400000089</v>
      </c>
      <c r="AP933" s="1" t="s">
        <v>6925</v>
      </c>
      <c r="AQ933" s="1">
        <v>78</v>
      </c>
      <c r="AR933" s="1">
        <v>144</v>
      </c>
      <c r="AS933" s="1">
        <v>248</v>
      </c>
      <c r="AT933" s="1">
        <v>254</v>
      </c>
      <c r="AU933" s="1">
        <v>258</v>
      </c>
      <c r="AV933" s="1">
        <v>272</v>
      </c>
      <c r="AW933" s="1">
        <v>354</v>
      </c>
      <c r="AX933" s="1">
        <v>406</v>
      </c>
      <c r="AY933" s="1">
        <v>501</v>
      </c>
      <c r="AZ933" s="1">
        <v>846</v>
      </c>
      <c r="BA933" s="1">
        <v>981</v>
      </c>
      <c r="BB933" s="1">
        <v>1140</v>
      </c>
      <c r="BC933" s="1">
        <v>1250</v>
      </c>
      <c r="BD933" s="1">
        <v>1281</v>
      </c>
      <c r="BE933" s="1">
        <v>1283</v>
      </c>
      <c r="BF933" s="1">
        <v>1338</v>
      </c>
      <c r="BG933" s="1">
        <v>1375</v>
      </c>
      <c r="BH933" s="1">
        <v>1384</v>
      </c>
      <c r="BI933" s="1">
        <v>1413</v>
      </c>
      <c r="BJ933" s="1">
        <v>1523</v>
      </c>
      <c r="BK933" s="1">
        <v>1633</v>
      </c>
      <c r="BL933" s="1">
        <v>1644</v>
      </c>
      <c r="BM933" s="1">
        <v>1697</v>
      </c>
      <c r="BN933" s="1">
        <v>1699</v>
      </c>
      <c r="BO933" s="1">
        <v>1710</v>
      </c>
      <c r="BP933" s="1">
        <v>1841</v>
      </c>
      <c r="BQ933" s="1">
        <v>1870</v>
      </c>
      <c r="BR933" s="1">
        <v>2005</v>
      </c>
      <c r="BS933" s="1">
        <v>2211</v>
      </c>
      <c r="BT933" s="1">
        <v>2665</v>
      </c>
      <c r="BU933" s="1">
        <v>15</v>
      </c>
      <c r="BV933" s="1" t="b">
        <v>0</v>
      </c>
    </row>
    <row r="934" spans="1:74" x14ac:dyDescent="0.2">
      <c r="A934" s="1">
        <f>IF(ISERROR(SEARCH(Lookup!B$3,All!G934)),A933,A933+1)</f>
        <v>933</v>
      </c>
      <c r="B934" s="1" t="s">
        <v>3302</v>
      </c>
      <c r="C934" s="1" t="s">
        <v>4474</v>
      </c>
      <c r="D934" s="1" t="s">
        <v>4476</v>
      </c>
      <c r="E934" s="1" t="s">
        <v>204</v>
      </c>
      <c r="F934" s="1" t="s">
        <v>1356</v>
      </c>
      <c r="G934" s="1" t="s">
        <v>1358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1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7316</v>
      </c>
      <c r="U934" s="1">
        <v>330</v>
      </c>
      <c r="V934" s="3">
        <v>0.82730000000000004</v>
      </c>
      <c r="W934" s="3">
        <v>0.52567980000000003</v>
      </c>
      <c r="X934" s="3">
        <v>0.107</v>
      </c>
      <c r="Y934" s="3">
        <v>1.2999999999999999E-2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1</v>
      </c>
      <c r="AJ934" s="1">
        <v>1</v>
      </c>
      <c r="AK934" s="1">
        <v>1</v>
      </c>
      <c r="AL934" s="1">
        <v>1</v>
      </c>
      <c r="AM934" s="1">
        <v>73</v>
      </c>
      <c r="AN934" s="3">
        <v>48.781180999</v>
      </c>
      <c r="AO934" s="3">
        <v>24.218819001</v>
      </c>
      <c r="AP934" s="1" t="s">
        <v>6927</v>
      </c>
      <c r="AQ934" s="1">
        <v>130</v>
      </c>
      <c r="AR934" s="1">
        <v>149</v>
      </c>
      <c r="AS934" s="1">
        <v>184</v>
      </c>
      <c r="AT934" s="1">
        <v>252</v>
      </c>
      <c r="AU934" s="1">
        <v>263</v>
      </c>
      <c r="AV934" s="1">
        <v>287</v>
      </c>
      <c r="AW934" s="1">
        <v>337</v>
      </c>
      <c r="AX934" s="1">
        <v>427</v>
      </c>
      <c r="AY934" s="1">
        <v>428</v>
      </c>
      <c r="AZ934" s="1">
        <v>450</v>
      </c>
      <c r="BA934" s="1">
        <v>472</v>
      </c>
      <c r="BB934" s="1">
        <v>529</v>
      </c>
      <c r="BC934" s="1">
        <v>565</v>
      </c>
      <c r="BD934" s="1">
        <v>589</v>
      </c>
      <c r="BE934" s="1">
        <v>765</v>
      </c>
      <c r="BF934" s="1">
        <v>1146</v>
      </c>
      <c r="BG934" s="1">
        <v>1284</v>
      </c>
      <c r="BH934" s="1">
        <v>1323</v>
      </c>
      <c r="BI934" s="1">
        <v>1327</v>
      </c>
      <c r="BJ934" s="1">
        <v>1367</v>
      </c>
      <c r="BK934" s="1">
        <v>1579</v>
      </c>
      <c r="BL934" s="1">
        <v>1601</v>
      </c>
      <c r="BM934" s="1">
        <v>1612</v>
      </c>
      <c r="BN934" s="1">
        <v>1651</v>
      </c>
      <c r="BO934" s="1">
        <v>1656</v>
      </c>
      <c r="BP934" s="1">
        <v>1663</v>
      </c>
      <c r="BQ934" s="1">
        <v>1786</v>
      </c>
      <c r="BR934" s="1">
        <v>2063</v>
      </c>
      <c r="BS934" s="1">
        <v>2225</v>
      </c>
      <c r="BT934" s="1">
        <v>2322</v>
      </c>
      <c r="BU934" s="1">
        <v>5</v>
      </c>
      <c r="BV934" s="1" t="b">
        <v>1</v>
      </c>
    </row>
    <row r="935" spans="1:74" x14ac:dyDescent="0.2">
      <c r="A935" s="1">
        <f>IF(ISERROR(SEARCH(Lookup!B$3,All!G935)),A934,A934+1)</f>
        <v>934</v>
      </c>
      <c r="B935" s="1" t="s">
        <v>3416</v>
      </c>
      <c r="C935" s="1" t="s">
        <v>3417</v>
      </c>
      <c r="D935" s="1" t="s">
        <v>4477</v>
      </c>
      <c r="E935" s="1" t="s">
        <v>50</v>
      </c>
      <c r="F935" s="1" t="s">
        <v>51</v>
      </c>
      <c r="G935" s="1" t="s">
        <v>1359</v>
      </c>
      <c r="H935" s="1">
        <v>0</v>
      </c>
      <c r="I935" s="1">
        <v>1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9490</v>
      </c>
      <c r="U935" s="1">
        <v>468</v>
      </c>
      <c r="V935" s="3">
        <v>0.48720000000000002</v>
      </c>
      <c r="W935" s="3">
        <v>0.1431624</v>
      </c>
      <c r="X935" s="3">
        <v>9.4E-2</v>
      </c>
      <c r="Y935" s="3">
        <v>3.7999999999999999E-2</v>
      </c>
      <c r="Z935" s="1">
        <v>1</v>
      </c>
      <c r="AA935" s="1">
        <v>1</v>
      </c>
      <c r="AB935" s="1">
        <v>1</v>
      </c>
      <c r="AC935" s="1">
        <v>1</v>
      </c>
      <c r="AD935" s="1">
        <v>1</v>
      </c>
      <c r="AE935" s="1">
        <v>1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97</v>
      </c>
      <c r="AN935" s="3">
        <v>76.216326612000017</v>
      </c>
      <c r="AO935" s="3">
        <v>20.783673387999983</v>
      </c>
      <c r="AP935" s="1" t="s">
        <v>6927</v>
      </c>
      <c r="AQ935" s="1">
        <v>5</v>
      </c>
      <c r="AR935" s="1">
        <v>45</v>
      </c>
      <c r="AS935" s="1">
        <v>69</v>
      </c>
      <c r="AT935" s="1">
        <v>195</v>
      </c>
      <c r="AU935" s="1">
        <v>231</v>
      </c>
      <c r="AV935" s="1">
        <v>365</v>
      </c>
      <c r="AW935" s="1">
        <v>402</v>
      </c>
      <c r="AX935" s="1">
        <v>473</v>
      </c>
      <c r="AY935" s="1">
        <v>605</v>
      </c>
      <c r="AZ935" s="1">
        <v>649</v>
      </c>
      <c r="BA935" s="1">
        <v>670</v>
      </c>
      <c r="BB935" s="1">
        <v>827</v>
      </c>
      <c r="BC935" s="1">
        <v>940</v>
      </c>
      <c r="BD935" s="1">
        <v>994</v>
      </c>
      <c r="BE935" s="1">
        <v>1054</v>
      </c>
      <c r="BF935" s="1">
        <v>1057</v>
      </c>
      <c r="BG935" s="1">
        <v>1185</v>
      </c>
      <c r="BH935" s="1">
        <v>1261</v>
      </c>
      <c r="BI935" s="1">
        <v>1304</v>
      </c>
      <c r="BJ935" s="1">
        <v>1505</v>
      </c>
      <c r="BK935" s="1">
        <v>1580</v>
      </c>
      <c r="BL935" s="1">
        <v>1692</v>
      </c>
      <c r="BM935" s="1">
        <v>1727</v>
      </c>
      <c r="BN935" s="1">
        <v>1784</v>
      </c>
      <c r="BO935" s="1">
        <v>1925</v>
      </c>
      <c r="BP935" s="1">
        <v>1962</v>
      </c>
      <c r="BQ935" s="1">
        <v>2144</v>
      </c>
      <c r="BR935" s="1">
        <v>2237</v>
      </c>
      <c r="BS935" s="1">
        <v>2373</v>
      </c>
      <c r="BT935" s="1">
        <v>2643</v>
      </c>
      <c r="BU935" s="1">
        <v>5</v>
      </c>
      <c r="BV935" s="1" t="b">
        <v>1</v>
      </c>
    </row>
    <row r="936" spans="1:74" x14ac:dyDescent="0.2">
      <c r="A936" s="1">
        <f>IF(ISERROR(SEARCH(Lookup!B$3,All!G936)),A935,A935+1)</f>
        <v>935</v>
      </c>
      <c r="B936" s="1" t="s">
        <v>3311</v>
      </c>
      <c r="C936" s="1" t="s">
        <v>4080</v>
      </c>
      <c r="D936" s="1" t="s">
        <v>4478</v>
      </c>
      <c r="E936" s="1" t="s">
        <v>64</v>
      </c>
      <c r="F936" s="1" t="s">
        <v>65</v>
      </c>
      <c r="G936" s="1" t="s">
        <v>1360</v>
      </c>
      <c r="H936" s="1">
        <v>0</v>
      </c>
      <c r="I936" s="1">
        <v>0</v>
      </c>
      <c r="J936" s="1">
        <v>1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11291</v>
      </c>
      <c r="U936" s="1">
        <v>722</v>
      </c>
      <c r="V936" s="3">
        <v>2.9100000000000001E-2</v>
      </c>
      <c r="W936" s="3">
        <v>0.63296399999999997</v>
      </c>
      <c r="X936" s="3">
        <v>0.13</v>
      </c>
      <c r="Y936" s="3">
        <v>0.41599999999999998</v>
      </c>
      <c r="Z936" s="1">
        <v>1</v>
      </c>
      <c r="AA936" s="1">
        <v>1</v>
      </c>
      <c r="AB936" s="1">
        <v>1</v>
      </c>
      <c r="AC936" s="1">
        <v>1</v>
      </c>
      <c r="AD936" s="1">
        <v>1</v>
      </c>
      <c r="AE936" s="1">
        <v>1</v>
      </c>
      <c r="AF936" s="1">
        <v>1</v>
      </c>
      <c r="AG936" s="1">
        <v>1</v>
      </c>
      <c r="AH936" s="1">
        <v>1</v>
      </c>
      <c r="AI936" s="1">
        <v>0</v>
      </c>
      <c r="AJ936" s="1">
        <v>0</v>
      </c>
      <c r="AK936" s="1">
        <v>0</v>
      </c>
      <c r="AL936" s="1">
        <v>0</v>
      </c>
      <c r="AM936" s="1">
        <v>7</v>
      </c>
      <c r="AN936" s="3">
        <v>34.399378320000004</v>
      </c>
      <c r="AO936" s="3">
        <v>-27.399378320000004</v>
      </c>
      <c r="AP936" s="1" t="s">
        <v>6926</v>
      </c>
      <c r="AQ936" s="1">
        <v>10</v>
      </c>
      <c r="AR936" s="1">
        <v>20</v>
      </c>
      <c r="AS936" s="1">
        <v>110</v>
      </c>
      <c r="AT936" s="1">
        <v>359</v>
      </c>
      <c r="AU936" s="1">
        <v>611</v>
      </c>
      <c r="AV936" s="1">
        <v>623</v>
      </c>
      <c r="AW936" s="1">
        <v>733</v>
      </c>
      <c r="AX936" s="1">
        <v>861</v>
      </c>
      <c r="AY936" s="1">
        <v>927</v>
      </c>
      <c r="AZ936" s="1">
        <v>976</v>
      </c>
      <c r="BA936" s="1">
        <v>991</v>
      </c>
      <c r="BB936" s="1">
        <v>1118</v>
      </c>
      <c r="BC936" s="1">
        <v>1170</v>
      </c>
      <c r="BD936" s="1">
        <v>1239</v>
      </c>
      <c r="BE936" s="1">
        <v>1353</v>
      </c>
      <c r="BF936" s="1">
        <v>1457</v>
      </c>
      <c r="BG936" s="1">
        <v>1545</v>
      </c>
      <c r="BH936" s="1">
        <v>1590</v>
      </c>
      <c r="BI936" s="1">
        <v>1610</v>
      </c>
      <c r="BJ936" s="1">
        <v>1863</v>
      </c>
      <c r="BK936" s="1">
        <v>1899</v>
      </c>
      <c r="BL936" s="1">
        <v>1910</v>
      </c>
      <c r="BM936" s="1">
        <v>1965</v>
      </c>
      <c r="BN936" s="1">
        <v>2013</v>
      </c>
      <c r="BO936" s="1">
        <v>2041</v>
      </c>
      <c r="BP936" s="1">
        <v>2042</v>
      </c>
      <c r="BQ936" s="1">
        <v>2072</v>
      </c>
      <c r="BR936" s="1">
        <v>2286</v>
      </c>
      <c r="BS936" s="1">
        <v>2311</v>
      </c>
      <c r="BT936" s="1">
        <v>2447</v>
      </c>
      <c r="BU936" s="1">
        <v>30</v>
      </c>
      <c r="BV936" s="1" t="b">
        <v>0</v>
      </c>
    </row>
    <row r="937" spans="1:74" x14ac:dyDescent="0.2">
      <c r="A937" s="1">
        <f>IF(ISERROR(SEARCH(Lookup!B$3,All!G937)),A936,A936+1)</f>
        <v>936</v>
      </c>
      <c r="B937" s="1" t="s">
        <v>3325</v>
      </c>
      <c r="C937" s="1" t="s">
        <v>3451</v>
      </c>
      <c r="D937" s="1" t="s">
        <v>4479</v>
      </c>
      <c r="E937" s="1" t="s">
        <v>53</v>
      </c>
      <c r="F937" s="1" t="s">
        <v>433</v>
      </c>
      <c r="G937" s="1" t="s">
        <v>1361</v>
      </c>
      <c r="H937" s="1">
        <v>0</v>
      </c>
      <c r="I937" s="1">
        <v>0</v>
      </c>
      <c r="J937" s="1">
        <v>1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7474</v>
      </c>
      <c r="U937" s="1">
        <v>355</v>
      </c>
      <c r="V937" s="3">
        <v>0.19439999999999999</v>
      </c>
      <c r="W937" s="3">
        <v>0.86478869999999997</v>
      </c>
      <c r="X937" s="3">
        <v>6.8000000000000005E-2</v>
      </c>
      <c r="Y937" s="3">
        <v>0.216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1</v>
      </c>
      <c r="AJ937" s="1">
        <v>1</v>
      </c>
      <c r="AK937" s="1">
        <v>1</v>
      </c>
      <c r="AL937" s="1">
        <v>1</v>
      </c>
      <c r="AM937" s="1">
        <v>33</v>
      </c>
      <c r="AN937" s="3">
        <v>17.550621593499997</v>
      </c>
      <c r="AO937" s="3">
        <v>15.449378406500003</v>
      </c>
      <c r="AP937" s="1" t="s">
        <v>6925</v>
      </c>
      <c r="AQ937" s="1">
        <v>50</v>
      </c>
      <c r="AR937" s="1">
        <v>94</v>
      </c>
      <c r="AS937" s="1">
        <v>125</v>
      </c>
      <c r="AT937" s="1">
        <v>150</v>
      </c>
      <c r="AU937" s="1">
        <v>213</v>
      </c>
      <c r="AV937" s="1">
        <v>264</v>
      </c>
      <c r="AW937" s="1">
        <v>330</v>
      </c>
      <c r="AX937" s="1">
        <v>532</v>
      </c>
      <c r="AY937" s="1">
        <v>613</v>
      </c>
      <c r="AZ937" s="1">
        <v>630</v>
      </c>
      <c r="BA937" s="1">
        <v>681</v>
      </c>
      <c r="BB937" s="1">
        <v>721</v>
      </c>
      <c r="BC937" s="1">
        <v>802</v>
      </c>
      <c r="BD937" s="1">
        <v>856</v>
      </c>
      <c r="BE937" s="1">
        <v>959</v>
      </c>
      <c r="BF937" s="1">
        <v>999</v>
      </c>
      <c r="BG937" s="1">
        <v>1097</v>
      </c>
      <c r="BH937" s="1">
        <v>1109</v>
      </c>
      <c r="BI937" s="1">
        <v>1369</v>
      </c>
      <c r="BJ937" s="1">
        <v>1398</v>
      </c>
      <c r="BK937" s="1">
        <v>1475</v>
      </c>
      <c r="BL937" s="1">
        <v>1517</v>
      </c>
      <c r="BM937" s="1">
        <v>1600</v>
      </c>
      <c r="BN937" s="1">
        <v>1679</v>
      </c>
      <c r="BO937" s="1">
        <v>1745</v>
      </c>
      <c r="BP937" s="1">
        <v>2462</v>
      </c>
      <c r="BQ937" s="1">
        <v>2476</v>
      </c>
      <c r="BR937" s="1">
        <v>2477</v>
      </c>
      <c r="BS937" s="1">
        <v>2688</v>
      </c>
      <c r="BT937" s="1">
        <v>2730</v>
      </c>
      <c r="BU937" s="1">
        <v>12</v>
      </c>
      <c r="BV937" s="1" t="b">
        <v>0</v>
      </c>
    </row>
    <row r="938" spans="1:74" x14ac:dyDescent="0.2">
      <c r="A938" s="1">
        <f>IF(ISERROR(SEARCH(Lookup!B$3,All!G938)),A937,A937+1)</f>
        <v>937</v>
      </c>
      <c r="B938" s="1" t="s">
        <v>3305</v>
      </c>
      <c r="C938" s="1" t="s">
        <v>3970</v>
      </c>
      <c r="D938" s="1" t="s">
        <v>4480</v>
      </c>
      <c r="E938" s="1" t="s">
        <v>47</v>
      </c>
      <c r="F938" s="1" t="s">
        <v>152</v>
      </c>
      <c r="G938" s="1" t="s">
        <v>1362</v>
      </c>
      <c r="H938" s="1">
        <v>0</v>
      </c>
      <c r="I938" s="1">
        <v>0</v>
      </c>
      <c r="J938" s="1">
        <v>0</v>
      </c>
      <c r="K938" s="1">
        <v>1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8176</v>
      </c>
      <c r="U938" s="1">
        <v>1169</v>
      </c>
      <c r="V938" s="3">
        <v>0.36699999999999999</v>
      </c>
      <c r="W938" s="3">
        <v>0.47048760000000001</v>
      </c>
      <c r="X938" s="3">
        <v>0.10299999999999999</v>
      </c>
      <c r="Y938" s="3">
        <v>4.0000000000000001E-3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1</v>
      </c>
      <c r="AJ938" s="1">
        <v>1</v>
      </c>
      <c r="AK938" s="1">
        <v>1</v>
      </c>
      <c r="AL938" s="1">
        <v>1</v>
      </c>
      <c r="AM938" s="1">
        <v>39</v>
      </c>
      <c r="AN938" s="3">
        <v>47.722387638000001</v>
      </c>
      <c r="AO938" s="3">
        <v>-8.7223876380000007</v>
      </c>
      <c r="AP938" s="1" t="s">
        <v>6925</v>
      </c>
      <c r="AQ938" s="1">
        <v>114</v>
      </c>
      <c r="AR938" s="1">
        <v>225</v>
      </c>
      <c r="AS938" s="1">
        <v>327</v>
      </c>
      <c r="AT938" s="1">
        <v>364</v>
      </c>
      <c r="AU938" s="1">
        <v>535</v>
      </c>
      <c r="AV938" s="1">
        <v>693</v>
      </c>
      <c r="AW938" s="1">
        <v>707</v>
      </c>
      <c r="AX938" s="1">
        <v>726</v>
      </c>
      <c r="AY938" s="1">
        <v>748</v>
      </c>
      <c r="AZ938" s="1">
        <v>786</v>
      </c>
      <c r="BA938" s="1">
        <v>830</v>
      </c>
      <c r="BB938" s="1">
        <v>864</v>
      </c>
      <c r="BC938" s="1">
        <v>898</v>
      </c>
      <c r="BD938" s="1">
        <v>957</v>
      </c>
      <c r="BE938" s="1">
        <v>984</v>
      </c>
      <c r="BF938" s="1">
        <v>999</v>
      </c>
      <c r="BG938" s="1">
        <v>1074</v>
      </c>
      <c r="BH938" s="1">
        <v>1186</v>
      </c>
      <c r="BI938" s="1">
        <v>1203</v>
      </c>
      <c r="BJ938" s="1">
        <v>1354</v>
      </c>
      <c r="BK938" s="1">
        <v>1402</v>
      </c>
      <c r="BL938" s="1">
        <v>1476</v>
      </c>
      <c r="BM938" s="1">
        <v>1655</v>
      </c>
      <c r="BN938" s="1">
        <v>1658</v>
      </c>
      <c r="BO938" s="1">
        <v>1788</v>
      </c>
      <c r="BP938" s="1">
        <v>1801</v>
      </c>
      <c r="BQ938" s="1">
        <v>1898</v>
      </c>
      <c r="BR938" s="1">
        <v>1949</v>
      </c>
      <c r="BS938" s="1">
        <v>2046</v>
      </c>
      <c r="BT938" s="1">
        <v>2122</v>
      </c>
      <c r="BU938" s="1">
        <v>12</v>
      </c>
      <c r="BV938" s="1" t="b">
        <v>0</v>
      </c>
    </row>
    <row r="939" spans="1:74" x14ac:dyDescent="0.2">
      <c r="A939" s="1">
        <f>IF(ISERROR(SEARCH(Lookup!B$3,All!G939)),A938,A938+1)</f>
        <v>938</v>
      </c>
      <c r="B939" s="1" t="s">
        <v>3397</v>
      </c>
      <c r="C939" s="1" t="s">
        <v>4481</v>
      </c>
      <c r="D939" s="1" t="s">
        <v>4482</v>
      </c>
      <c r="E939" s="1" t="s">
        <v>263</v>
      </c>
      <c r="F939" s="1" t="s">
        <v>1363</v>
      </c>
      <c r="G939" s="1" t="s">
        <v>1364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1</v>
      </c>
      <c r="T939" s="1">
        <v>8273</v>
      </c>
      <c r="U939" s="1">
        <v>465</v>
      </c>
      <c r="V939" s="3">
        <v>0.81720000000000004</v>
      </c>
      <c r="W939" s="3">
        <v>0.38709680000000002</v>
      </c>
      <c r="X939" s="3">
        <v>0.13100000000000001</v>
      </c>
      <c r="Y939" s="3">
        <v>6.8000000000000005E-2</v>
      </c>
      <c r="Z939" s="1">
        <v>1</v>
      </c>
      <c r="AA939" s="1">
        <v>1</v>
      </c>
      <c r="AB939" s="1">
        <v>1</v>
      </c>
      <c r="AC939" s="1">
        <v>1</v>
      </c>
      <c r="AD939" s="1">
        <v>1</v>
      </c>
      <c r="AE939" s="1">
        <v>1</v>
      </c>
      <c r="AF939" s="1">
        <v>1</v>
      </c>
      <c r="AG939" s="1">
        <v>1</v>
      </c>
      <c r="AH939" s="1">
        <v>1</v>
      </c>
      <c r="AI939" s="1">
        <v>1</v>
      </c>
      <c r="AJ939" s="1">
        <v>1</v>
      </c>
      <c r="AK939" s="1">
        <v>1</v>
      </c>
      <c r="AL939" s="1">
        <v>1</v>
      </c>
      <c r="AM939" s="1">
        <v>85</v>
      </c>
      <c r="AN939" s="3">
        <v>59.624777083999994</v>
      </c>
      <c r="AO939" s="3">
        <v>25.375222916000006</v>
      </c>
      <c r="AP939" s="1" t="s">
        <v>6927</v>
      </c>
      <c r="AQ939" s="1">
        <v>64</v>
      </c>
      <c r="AR939" s="1">
        <v>111</v>
      </c>
      <c r="AS939" s="1">
        <v>186</v>
      </c>
      <c r="AT939" s="1">
        <v>226</v>
      </c>
      <c r="AU939" s="1">
        <v>270</v>
      </c>
      <c r="AV939" s="1">
        <v>368</v>
      </c>
      <c r="AW939" s="1">
        <v>485</v>
      </c>
      <c r="AX939" s="1">
        <v>520</v>
      </c>
      <c r="AY939" s="1">
        <v>568</v>
      </c>
      <c r="AZ939" s="1">
        <v>569</v>
      </c>
      <c r="BA939" s="1">
        <v>620</v>
      </c>
      <c r="BB939" s="1">
        <v>880</v>
      </c>
      <c r="BC939" s="1">
        <v>946</v>
      </c>
      <c r="BD939" s="1">
        <v>995</v>
      </c>
      <c r="BE939" s="1">
        <v>1030</v>
      </c>
      <c r="BF939" s="1">
        <v>1184</v>
      </c>
      <c r="BG939" s="1">
        <v>1271</v>
      </c>
      <c r="BH939" s="1">
        <v>1278</v>
      </c>
      <c r="BI939" s="1">
        <v>1363</v>
      </c>
      <c r="BJ939" s="1">
        <v>1511</v>
      </c>
      <c r="BK939" s="1">
        <v>1650</v>
      </c>
      <c r="BL939" s="1">
        <v>1769</v>
      </c>
      <c r="BM939" s="1">
        <v>2011</v>
      </c>
      <c r="BN939" s="1">
        <v>2082</v>
      </c>
      <c r="BO939" s="1">
        <v>2084</v>
      </c>
      <c r="BP939" s="1">
        <v>2099</v>
      </c>
      <c r="BQ939" s="1">
        <v>2258</v>
      </c>
      <c r="BR939" s="1">
        <v>2428</v>
      </c>
      <c r="BS939" s="1">
        <v>2532</v>
      </c>
      <c r="BT939" s="1">
        <v>2676</v>
      </c>
      <c r="BU939" s="1">
        <v>2</v>
      </c>
      <c r="BV939" s="1" t="b">
        <v>1</v>
      </c>
    </row>
    <row r="940" spans="1:74" x14ac:dyDescent="0.2">
      <c r="A940" s="1">
        <f>IF(ISERROR(SEARCH(Lookup!B$3,All!G940)),A939,A939+1)</f>
        <v>939</v>
      </c>
      <c r="B940" s="1" t="s">
        <v>3311</v>
      </c>
      <c r="C940" s="1" t="s">
        <v>3626</v>
      </c>
      <c r="D940" s="1" t="s">
        <v>4483</v>
      </c>
      <c r="E940" s="1" t="s">
        <v>64</v>
      </c>
      <c r="F940" s="1" t="s">
        <v>586</v>
      </c>
      <c r="G940" s="1" t="s">
        <v>1365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1</v>
      </c>
      <c r="S940" s="1">
        <v>0</v>
      </c>
      <c r="T940" s="1">
        <v>7557</v>
      </c>
      <c r="U940" s="1">
        <v>278</v>
      </c>
      <c r="V940" s="3">
        <v>0.94240000000000002</v>
      </c>
      <c r="W940" s="3">
        <v>0.34892089999999998</v>
      </c>
      <c r="X940" s="3">
        <v>9.8000000000000004E-2</v>
      </c>
      <c r="Y940" s="3">
        <v>1.4E-2</v>
      </c>
      <c r="Z940" s="1">
        <v>1</v>
      </c>
      <c r="AA940" s="1">
        <v>1</v>
      </c>
      <c r="AB940" s="1">
        <v>1</v>
      </c>
      <c r="AC940" s="1">
        <v>1</v>
      </c>
      <c r="AD940" s="1">
        <v>1</v>
      </c>
      <c r="AE940" s="1">
        <v>1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54</v>
      </c>
      <c r="AN940" s="3">
        <v>64.713864154500016</v>
      </c>
      <c r="AO940" s="3">
        <v>-10.713864154500016</v>
      </c>
      <c r="AP940" s="1" t="s">
        <v>6925</v>
      </c>
      <c r="AQ940" s="1">
        <v>80</v>
      </c>
      <c r="AR940" s="1">
        <v>204</v>
      </c>
      <c r="AS940" s="1">
        <v>314</v>
      </c>
      <c r="AT940" s="1">
        <v>323</v>
      </c>
      <c r="AU940" s="1">
        <v>423</v>
      </c>
      <c r="AV940" s="1">
        <v>515</v>
      </c>
      <c r="AW940" s="1">
        <v>602</v>
      </c>
      <c r="AX940" s="1">
        <v>674</v>
      </c>
      <c r="AY940" s="1">
        <v>737</v>
      </c>
      <c r="AZ940" s="1">
        <v>755</v>
      </c>
      <c r="BA940" s="1">
        <v>889</v>
      </c>
      <c r="BB940" s="1">
        <v>975</v>
      </c>
      <c r="BC940" s="1">
        <v>1078</v>
      </c>
      <c r="BD940" s="1">
        <v>1236</v>
      </c>
      <c r="BE940" s="1">
        <v>1348</v>
      </c>
      <c r="BF940" s="1">
        <v>1421</v>
      </c>
      <c r="BG940" s="1">
        <v>1436</v>
      </c>
      <c r="BH940" s="1">
        <v>1742</v>
      </c>
      <c r="BI940" s="1">
        <v>1779</v>
      </c>
      <c r="BJ940" s="1">
        <v>1794</v>
      </c>
      <c r="BK940" s="1">
        <v>1953</v>
      </c>
      <c r="BL940" s="1">
        <v>1994</v>
      </c>
      <c r="BM940" s="1">
        <v>2012</v>
      </c>
      <c r="BN940" s="1">
        <v>2057</v>
      </c>
      <c r="BO940" s="1">
        <v>2222</v>
      </c>
      <c r="BP940" s="1">
        <v>2316</v>
      </c>
      <c r="BQ940" s="1">
        <v>2339</v>
      </c>
      <c r="BR940" s="1">
        <v>2558</v>
      </c>
      <c r="BS940" s="1">
        <v>2626</v>
      </c>
      <c r="BT940" s="1">
        <v>2804</v>
      </c>
      <c r="BU940" s="1">
        <v>23</v>
      </c>
      <c r="BV940" s="1" t="b">
        <v>0</v>
      </c>
    </row>
    <row r="941" spans="1:74" x14ac:dyDescent="0.2">
      <c r="A941" s="1">
        <f>IF(ISERROR(SEARCH(Lookup!B$3,All!G941)),A940,A940+1)</f>
        <v>940</v>
      </c>
      <c r="B941" s="1" t="s">
        <v>3311</v>
      </c>
      <c r="C941" s="1" t="s">
        <v>4484</v>
      </c>
      <c r="D941" s="1" t="s">
        <v>4485</v>
      </c>
      <c r="E941" s="1" t="s">
        <v>64</v>
      </c>
      <c r="F941" s="1" t="s">
        <v>188</v>
      </c>
      <c r="G941" s="1" t="s">
        <v>1365</v>
      </c>
      <c r="H941" s="1">
        <v>0</v>
      </c>
      <c r="I941" s="1">
        <v>0</v>
      </c>
      <c r="J941" s="1">
        <v>1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9275</v>
      </c>
      <c r="U941" s="1">
        <v>455</v>
      </c>
      <c r="V941" s="3">
        <v>0.67030000000000001</v>
      </c>
      <c r="W941" s="3">
        <v>5.7142900000000003E-2</v>
      </c>
      <c r="X941" s="3">
        <v>0.108</v>
      </c>
      <c r="Y941" s="3">
        <v>8.8999999999999996E-2</v>
      </c>
      <c r="Z941" s="1">
        <v>1</v>
      </c>
      <c r="AA941" s="1">
        <v>1</v>
      </c>
      <c r="AB941" s="1">
        <v>1</v>
      </c>
      <c r="AC941" s="1">
        <v>1</v>
      </c>
      <c r="AD941" s="1">
        <v>1</v>
      </c>
      <c r="AE941" s="1">
        <v>1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93</v>
      </c>
      <c r="AN941" s="3">
        <v>85.449181764499997</v>
      </c>
      <c r="AO941" s="3">
        <v>7.5508182355000031</v>
      </c>
      <c r="AP941" s="1" t="s">
        <v>6925</v>
      </c>
      <c r="AQ941" s="1">
        <v>282</v>
      </c>
      <c r="AR941" s="1">
        <v>611</v>
      </c>
      <c r="AS941" s="1">
        <v>752</v>
      </c>
      <c r="AT941" s="1">
        <v>832</v>
      </c>
      <c r="AU941" s="1">
        <v>842</v>
      </c>
      <c r="AV941" s="1">
        <v>1020</v>
      </c>
      <c r="AW941" s="1">
        <v>1198</v>
      </c>
      <c r="AX941" s="1">
        <v>1206</v>
      </c>
      <c r="AY941" s="1">
        <v>1223</v>
      </c>
      <c r="AZ941" s="1">
        <v>1301</v>
      </c>
      <c r="BA941" s="1">
        <v>1343</v>
      </c>
      <c r="BB941" s="1">
        <v>1408</v>
      </c>
      <c r="BC941" s="1">
        <v>1505</v>
      </c>
      <c r="BD941" s="1">
        <v>1590</v>
      </c>
      <c r="BE941" s="1">
        <v>1822</v>
      </c>
      <c r="BF941" s="1">
        <v>1838</v>
      </c>
      <c r="BG941" s="1">
        <v>1887</v>
      </c>
      <c r="BH941" s="1">
        <v>1899</v>
      </c>
      <c r="BI941" s="1">
        <v>2073</v>
      </c>
      <c r="BJ941" s="1">
        <v>2119</v>
      </c>
      <c r="BK941" s="1">
        <v>2156</v>
      </c>
      <c r="BL941" s="1">
        <v>2157</v>
      </c>
      <c r="BM941" s="1">
        <v>2259</v>
      </c>
      <c r="BN941" s="1">
        <v>2260</v>
      </c>
      <c r="BO941" s="1">
        <v>2261</v>
      </c>
      <c r="BP941" s="1">
        <v>2332</v>
      </c>
      <c r="BQ941" s="1">
        <v>2373</v>
      </c>
      <c r="BR941" s="1">
        <v>2382</v>
      </c>
      <c r="BS941" s="1">
        <v>2550</v>
      </c>
      <c r="BT941" s="1">
        <v>2810</v>
      </c>
      <c r="BU941" s="1">
        <v>14</v>
      </c>
      <c r="BV941" s="1" t="b">
        <v>0</v>
      </c>
    </row>
    <row r="942" spans="1:74" x14ac:dyDescent="0.2">
      <c r="A942" s="1">
        <f>IF(ISERROR(SEARCH(Lookup!B$3,All!G942)),A941,A941+1)</f>
        <v>941</v>
      </c>
      <c r="B942" s="1" t="s">
        <v>3442</v>
      </c>
      <c r="C942" s="1" t="s">
        <v>4303</v>
      </c>
      <c r="D942" s="1" t="s">
        <v>4486</v>
      </c>
      <c r="E942" s="1" t="s">
        <v>78</v>
      </c>
      <c r="F942" s="1" t="s">
        <v>1197</v>
      </c>
      <c r="G942" s="1" t="s">
        <v>1366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1</v>
      </c>
      <c r="S942" s="1">
        <v>0</v>
      </c>
      <c r="T942" s="1">
        <v>7316</v>
      </c>
      <c r="U942" s="1">
        <v>467</v>
      </c>
      <c r="V942" s="3">
        <v>0.95930000000000004</v>
      </c>
      <c r="W942" s="3">
        <v>0.29764449999999998</v>
      </c>
      <c r="X942" s="3">
        <v>0.113</v>
      </c>
      <c r="Y942" s="3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1</v>
      </c>
      <c r="AJ942" s="1">
        <v>1</v>
      </c>
      <c r="AK942" s="1">
        <v>1</v>
      </c>
      <c r="AL942" s="1">
        <v>1</v>
      </c>
      <c r="AM942" s="1">
        <v>69</v>
      </c>
      <c r="AN942" s="3">
        <v>68.368528472500017</v>
      </c>
      <c r="AO942" s="3">
        <v>0.6314715274999827</v>
      </c>
      <c r="AP942" s="1" t="s">
        <v>6925</v>
      </c>
      <c r="AQ942" s="1">
        <v>19</v>
      </c>
      <c r="AR942" s="1">
        <v>58</v>
      </c>
      <c r="AS942" s="1">
        <v>161</v>
      </c>
      <c r="AT942" s="1">
        <v>203</v>
      </c>
      <c r="AU942" s="1">
        <v>279</v>
      </c>
      <c r="AV942" s="1">
        <v>294</v>
      </c>
      <c r="AW942" s="1">
        <v>296</v>
      </c>
      <c r="AX942" s="1">
        <v>586</v>
      </c>
      <c r="AY942" s="1">
        <v>646</v>
      </c>
      <c r="AZ942" s="1">
        <v>684</v>
      </c>
      <c r="BA942" s="1">
        <v>756</v>
      </c>
      <c r="BB942" s="1">
        <v>765</v>
      </c>
      <c r="BC942" s="1">
        <v>879</v>
      </c>
      <c r="BD942" s="1">
        <v>1005</v>
      </c>
      <c r="BE942" s="1">
        <v>1066</v>
      </c>
      <c r="BF942" s="1">
        <v>1095</v>
      </c>
      <c r="BG942" s="1">
        <v>1217</v>
      </c>
      <c r="BH942" s="1">
        <v>1221</v>
      </c>
      <c r="BI942" s="1">
        <v>1296</v>
      </c>
      <c r="BJ942" s="1">
        <v>1336</v>
      </c>
      <c r="BK942" s="1">
        <v>1426</v>
      </c>
      <c r="BL942" s="1">
        <v>1440</v>
      </c>
      <c r="BM942" s="1">
        <v>1450</v>
      </c>
      <c r="BN942" s="1">
        <v>1501</v>
      </c>
      <c r="BO942" s="1">
        <v>1520</v>
      </c>
      <c r="BP942" s="1">
        <v>1535</v>
      </c>
      <c r="BQ942" s="1">
        <v>1602</v>
      </c>
      <c r="BR942" s="1">
        <v>1847</v>
      </c>
      <c r="BS942" s="1">
        <v>1930</v>
      </c>
      <c r="BT942" s="1">
        <v>2095</v>
      </c>
      <c r="BU942" s="1">
        <v>10</v>
      </c>
      <c r="BV942" s="1" t="b">
        <v>0</v>
      </c>
    </row>
    <row r="943" spans="1:74" x14ac:dyDescent="0.2">
      <c r="A943" s="1">
        <f>IF(ISERROR(SEARCH(Lookup!B$3,All!G943)),A942,A942+1)</f>
        <v>942</v>
      </c>
      <c r="B943" s="1" t="s">
        <v>3311</v>
      </c>
      <c r="C943" s="1" t="s">
        <v>3886</v>
      </c>
      <c r="D943" s="1" t="s">
        <v>4487</v>
      </c>
      <c r="E943" s="1" t="s">
        <v>64</v>
      </c>
      <c r="F943" s="1" t="s">
        <v>813</v>
      </c>
      <c r="G943" s="1" t="s">
        <v>1367</v>
      </c>
      <c r="H943" s="1">
        <v>0</v>
      </c>
      <c r="I943" s="1">
        <v>0</v>
      </c>
      <c r="J943" s="1">
        <v>0</v>
      </c>
      <c r="K943" s="1">
        <v>1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10749</v>
      </c>
      <c r="U943" s="1">
        <v>280</v>
      </c>
      <c r="V943" s="3">
        <v>0.86070000000000002</v>
      </c>
      <c r="W943" s="3">
        <v>0.34285719999999997</v>
      </c>
      <c r="X943" s="3">
        <v>0.20399999999999999</v>
      </c>
      <c r="Y943" s="3">
        <v>9.1999999999999998E-2</v>
      </c>
      <c r="Z943" s="1">
        <v>1</v>
      </c>
      <c r="AA943" s="1">
        <v>1</v>
      </c>
      <c r="AB943" s="1">
        <v>1</v>
      </c>
      <c r="AC943" s="1">
        <v>1</v>
      </c>
      <c r="AD943" s="1">
        <v>1</v>
      </c>
      <c r="AE943" s="1">
        <v>1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81</v>
      </c>
      <c r="AN943" s="3">
        <v>61.480003186000005</v>
      </c>
      <c r="AO943" s="3">
        <v>19.519996813999995</v>
      </c>
      <c r="AP943" s="1" t="s">
        <v>6927</v>
      </c>
      <c r="AQ943" s="1">
        <v>137</v>
      </c>
      <c r="AR943" s="1">
        <v>473</v>
      </c>
      <c r="AS943" s="1">
        <v>484</v>
      </c>
      <c r="AT943" s="1">
        <v>500</v>
      </c>
      <c r="AU943" s="1">
        <v>536</v>
      </c>
      <c r="AV943" s="1">
        <v>605</v>
      </c>
      <c r="AW943" s="1">
        <v>653</v>
      </c>
      <c r="AX943" s="1">
        <v>688</v>
      </c>
      <c r="AY943" s="1">
        <v>868</v>
      </c>
      <c r="AZ943" s="1">
        <v>871</v>
      </c>
      <c r="BA943" s="1">
        <v>945</v>
      </c>
      <c r="BB943" s="1">
        <v>1020</v>
      </c>
      <c r="BC943" s="1">
        <v>1046</v>
      </c>
      <c r="BD943" s="1">
        <v>1108</v>
      </c>
      <c r="BE943" s="1">
        <v>1143</v>
      </c>
      <c r="BF943" s="1">
        <v>1365</v>
      </c>
      <c r="BG943" s="1">
        <v>1390</v>
      </c>
      <c r="BH943" s="1">
        <v>1406</v>
      </c>
      <c r="BI943" s="1">
        <v>1458</v>
      </c>
      <c r="BJ943" s="1">
        <v>1592</v>
      </c>
      <c r="BK943" s="1">
        <v>1818</v>
      </c>
      <c r="BL943" s="1">
        <v>1838</v>
      </c>
      <c r="BM943" s="1">
        <v>1912</v>
      </c>
      <c r="BN943" s="1">
        <v>1928</v>
      </c>
      <c r="BO943" s="1">
        <v>1950</v>
      </c>
      <c r="BP943" s="1">
        <v>1975</v>
      </c>
      <c r="BQ943" s="1">
        <v>2040</v>
      </c>
      <c r="BR943" s="1">
        <v>2156</v>
      </c>
      <c r="BS943" s="1">
        <v>2437</v>
      </c>
      <c r="BT943" s="1">
        <v>2819</v>
      </c>
      <c r="BU943" s="1">
        <v>19</v>
      </c>
      <c r="BV943" s="1" t="b">
        <v>0</v>
      </c>
    </row>
    <row r="944" spans="1:74" x14ac:dyDescent="0.2">
      <c r="A944" s="1">
        <f>IF(ISERROR(SEARCH(Lookup!B$3,All!G944)),A943,A943+1)</f>
        <v>943</v>
      </c>
      <c r="B944" s="1" t="s">
        <v>3579</v>
      </c>
      <c r="C944" s="1" t="s">
        <v>4488</v>
      </c>
      <c r="D944" s="1" t="s">
        <v>4489</v>
      </c>
      <c r="E944" s="1" t="s">
        <v>544</v>
      </c>
      <c r="F944" s="1" t="s">
        <v>1368</v>
      </c>
      <c r="G944" s="1" t="s">
        <v>1369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1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7331</v>
      </c>
      <c r="U944" s="1">
        <v>364</v>
      </c>
      <c r="V944" s="3">
        <v>0.86260000000000003</v>
      </c>
      <c r="W944" s="3">
        <v>0.43699729999999998</v>
      </c>
      <c r="X944" s="3">
        <v>0.2</v>
      </c>
      <c r="Y944" s="3">
        <v>0</v>
      </c>
      <c r="Z944" s="1">
        <v>1</v>
      </c>
      <c r="AA944" s="1">
        <v>1</v>
      </c>
      <c r="AB944" s="1">
        <v>1</v>
      </c>
      <c r="AC944" s="1">
        <v>1</v>
      </c>
      <c r="AD944" s="1">
        <v>1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16</v>
      </c>
      <c r="AN944" s="3">
        <v>53.002667336499997</v>
      </c>
      <c r="AO944" s="3">
        <v>-37.002667336499997</v>
      </c>
      <c r="AP944" s="1" t="s">
        <v>6928</v>
      </c>
      <c r="AQ944" s="1">
        <v>78</v>
      </c>
      <c r="AR944" s="1">
        <v>173</v>
      </c>
      <c r="AS944" s="1">
        <v>230</v>
      </c>
      <c r="AT944" s="1">
        <v>248</v>
      </c>
      <c r="AU944" s="1">
        <v>254</v>
      </c>
      <c r="AV944" s="1">
        <v>272</v>
      </c>
      <c r="AW944" s="1">
        <v>336</v>
      </c>
      <c r="AX944" s="1">
        <v>501</v>
      </c>
      <c r="AY944" s="1">
        <v>506</v>
      </c>
      <c r="AZ944" s="1">
        <v>590</v>
      </c>
      <c r="BA944" s="1">
        <v>633</v>
      </c>
      <c r="BB944" s="1">
        <v>742</v>
      </c>
      <c r="BC944" s="1">
        <v>769</v>
      </c>
      <c r="BD944" s="1">
        <v>981</v>
      </c>
      <c r="BE944" s="1">
        <v>1140</v>
      </c>
      <c r="BF944" s="1">
        <v>1194</v>
      </c>
      <c r="BG944" s="1">
        <v>1263</v>
      </c>
      <c r="BH944" s="1">
        <v>1281</v>
      </c>
      <c r="BI944" s="1">
        <v>1283</v>
      </c>
      <c r="BJ944" s="1">
        <v>1338</v>
      </c>
      <c r="BK944" s="1">
        <v>1523</v>
      </c>
      <c r="BL944" s="1">
        <v>1551</v>
      </c>
      <c r="BM944" s="1">
        <v>1591</v>
      </c>
      <c r="BN944" s="1">
        <v>1633</v>
      </c>
      <c r="BO944" s="1">
        <v>1641</v>
      </c>
      <c r="BP944" s="1">
        <v>1644</v>
      </c>
      <c r="BQ944" s="1">
        <v>1662</v>
      </c>
      <c r="BR944" s="1">
        <v>1841</v>
      </c>
      <c r="BS944" s="1">
        <v>1870</v>
      </c>
      <c r="BT944" s="1">
        <v>2699</v>
      </c>
      <c r="BU944" s="1">
        <v>31</v>
      </c>
      <c r="BV944" s="1" t="b">
        <v>0</v>
      </c>
    </row>
    <row r="945" spans="1:74" x14ac:dyDescent="0.2">
      <c r="A945" s="1">
        <f>IF(ISERROR(SEARCH(Lookup!B$3,All!G945)),A944,A944+1)</f>
        <v>944</v>
      </c>
      <c r="B945" s="1" t="s">
        <v>3305</v>
      </c>
      <c r="C945" s="1" t="s">
        <v>3629</v>
      </c>
      <c r="D945" s="1" t="s">
        <v>4490</v>
      </c>
      <c r="E945" s="1" t="s">
        <v>47</v>
      </c>
      <c r="F945" s="1" t="s">
        <v>67</v>
      </c>
      <c r="G945" s="1" t="s">
        <v>1370</v>
      </c>
      <c r="H945" s="1">
        <v>0</v>
      </c>
      <c r="I945" s="1">
        <v>0</v>
      </c>
      <c r="J945" s="1">
        <v>1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8277</v>
      </c>
      <c r="U945" s="1">
        <v>310</v>
      </c>
      <c r="V945" s="3">
        <v>0.871</v>
      </c>
      <c r="W945" s="3">
        <v>0.1677419</v>
      </c>
      <c r="X945" s="3">
        <v>0.33600000000000002</v>
      </c>
      <c r="Y945" s="3">
        <v>0</v>
      </c>
      <c r="Z945" s="1">
        <v>1</v>
      </c>
      <c r="AA945" s="1">
        <v>1</v>
      </c>
      <c r="AB945" s="1">
        <v>1</v>
      </c>
      <c r="AC945" s="1">
        <v>1</v>
      </c>
      <c r="AD945" s="1">
        <v>1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77</v>
      </c>
      <c r="AN945" s="3">
        <v>70.109870759499998</v>
      </c>
      <c r="AO945" s="3">
        <v>6.8901292405000021</v>
      </c>
      <c r="AP945" s="1" t="s">
        <v>6925</v>
      </c>
      <c r="AQ945" s="1">
        <v>2</v>
      </c>
      <c r="AR945" s="1">
        <v>74</v>
      </c>
      <c r="AS945" s="1">
        <v>136</v>
      </c>
      <c r="AT945" s="1">
        <v>148</v>
      </c>
      <c r="AU945" s="1">
        <v>240</v>
      </c>
      <c r="AV945" s="1">
        <v>306</v>
      </c>
      <c r="AW945" s="1">
        <v>426</v>
      </c>
      <c r="AX945" s="1">
        <v>439</v>
      </c>
      <c r="AY945" s="1">
        <v>455</v>
      </c>
      <c r="AZ945" s="1">
        <v>541</v>
      </c>
      <c r="BA945" s="1">
        <v>633</v>
      </c>
      <c r="BB945" s="1">
        <v>700</v>
      </c>
      <c r="BC945" s="1">
        <v>739</v>
      </c>
      <c r="BD945" s="1">
        <v>800</v>
      </c>
      <c r="BE945" s="1">
        <v>966</v>
      </c>
      <c r="BF945" s="1">
        <v>979</v>
      </c>
      <c r="BG945" s="1">
        <v>1010</v>
      </c>
      <c r="BH945" s="1">
        <v>1703</v>
      </c>
      <c r="BI945" s="1">
        <v>1715</v>
      </c>
      <c r="BJ945" s="1">
        <v>1732</v>
      </c>
      <c r="BK945" s="1">
        <v>1759</v>
      </c>
      <c r="BL945" s="1">
        <v>1790</v>
      </c>
      <c r="BM945" s="1">
        <v>1797</v>
      </c>
      <c r="BN945" s="1">
        <v>1833</v>
      </c>
      <c r="BO945" s="1">
        <v>1878</v>
      </c>
      <c r="BP945" s="1">
        <v>2020</v>
      </c>
      <c r="BQ945" s="1">
        <v>2087</v>
      </c>
      <c r="BR945" s="1">
        <v>2265</v>
      </c>
      <c r="BS945" s="1">
        <v>2490</v>
      </c>
      <c r="BT945" s="1">
        <v>2568</v>
      </c>
      <c r="BU945" s="1">
        <v>11</v>
      </c>
      <c r="BV945" s="1" t="b">
        <v>0</v>
      </c>
    </row>
    <row r="946" spans="1:74" x14ac:dyDescent="0.2">
      <c r="A946" s="1">
        <f>IF(ISERROR(SEARCH(Lookup!B$3,All!G946)),A945,A945+1)</f>
        <v>945</v>
      </c>
      <c r="B946" s="1" t="s">
        <v>3305</v>
      </c>
      <c r="C946" s="1" t="s">
        <v>3384</v>
      </c>
      <c r="D946" s="1" t="s">
        <v>4491</v>
      </c>
      <c r="E946" s="1" t="s">
        <v>47</v>
      </c>
      <c r="F946" s="1" t="s">
        <v>382</v>
      </c>
      <c r="G946" s="1" t="s">
        <v>1371</v>
      </c>
      <c r="H946" s="1">
        <v>0</v>
      </c>
      <c r="I946" s="1">
        <v>0</v>
      </c>
      <c r="J946" s="1">
        <v>0</v>
      </c>
      <c r="K946" s="1">
        <v>1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10184</v>
      </c>
      <c r="U946" s="1">
        <v>327</v>
      </c>
      <c r="V946" s="3">
        <v>0.88380000000000003</v>
      </c>
      <c r="W946" s="3">
        <v>5.8104000000000003E-2</v>
      </c>
      <c r="X946" s="3">
        <v>0.21299999999999999</v>
      </c>
      <c r="Y946" s="3">
        <v>6.0000000000000001E-3</v>
      </c>
      <c r="Z946" s="1">
        <v>1</v>
      </c>
      <c r="AA946" s="1">
        <v>1</v>
      </c>
      <c r="AB946" s="1">
        <v>1</v>
      </c>
      <c r="AC946" s="1">
        <v>1</v>
      </c>
      <c r="AD946" s="1">
        <v>1</v>
      </c>
      <c r="AE946" s="1">
        <v>1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97</v>
      </c>
      <c r="AN946" s="3">
        <v>83.37956152000001</v>
      </c>
      <c r="AO946" s="3">
        <v>13.62043847999999</v>
      </c>
      <c r="AP946" s="1" t="s">
        <v>6925</v>
      </c>
      <c r="AQ946" s="1">
        <v>6</v>
      </c>
      <c r="AR946" s="1">
        <v>172</v>
      </c>
      <c r="AS946" s="1">
        <v>340</v>
      </c>
      <c r="AT946" s="1">
        <v>355</v>
      </c>
      <c r="AU946" s="1">
        <v>424</v>
      </c>
      <c r="AV946" s="1">
        <v>473</v>
      </c>
      <c r="AW946" s="1">
        <v>484</v>
      </c>
      <c r="AX946" s="1">
        <v>536</v>
      </c>
      <c r="AY946" s="1">
        <v>605</v>
      </c>
      <c r="AZ946" s="1">
        <v>622</v>
      </c>
      <c r="BA946" s="1">
        <v>822</v>
      </c>
      <c r="BB946" s="1">
        <v>868</v>
      </c>
      <c r="BC946" s="1">
        <v>871</v>
      </c>
      <c r="BD946" s="1">
        <v>942</v>
      </c>
      <c r="BE946" s="1">
        <v>1020</v>
      </c>
      <c r="BF946" s="1">
        <v>1046</v>
      </c>
      <c r="BG946" s="1">
        <v>1071</v>
      </c>
      <c r="BH946" s="1">
        <v>1108</v>
      </c>
      <c r="BI946" s="1">
        <v>1206</v>
      </c>
      <c r="BJ946" s="1">
        <v>1280</v>
      </c>
      <c r="BK946" s="1">
        <v>1365</v>
      </c>
      <c r="BL946" s="1">
        <v>1390</v>
      </c>
      <c r="BM946" s="1">
        <v>1458</v>
      </c>
      <c r="BN946" s="1">
        <v>1592</v>
      </c>
      <c r="BO946" s="1">
        <v>1838</v>
      </c>
      <c r="BP946" s="1">
        <v>1854</v>
      </c>
      <c r="BQ946" s="1">
        <v>1950</v>
      </c>
      <c r="BR946" s="1">
        <v>2291</v>
      </c>
      <c r="BS946" s="1">
        <v>2818</v>
      </c>
      <c r="BT946" s="1">
        <v>2819</v>
      </c>
      <c r="BU946" s="1">
        <v>7</v>
      </c>
      <c r="BV946" s="1" t="b">
        <v>1</v>
      </c>
    </row>
    <row r="947" spans="1:74" x14ac:dyDescent="0.2">
      <c r="A947" s="1">
        <f>IF(ISERROR(SEARCH(Lookup!B$3,All!G947)),A946,A946+1)</f>
        <v>946</v>
      </c>
      <c r="B947" s="1" t="s">
        <v>3585</v>
      </c>
      <c r="C947" s="1" t="s">
        <v>4347</v>
      </c>
      <c r="D947" s="1" t="s">
        <v>4492</v>
      </c>
      <c r="E947" s="1" t="s">
        <v>550</v>
      </c>
      <c r="F947" s="1" t="s">
        <v>1237</v>
      </c>
      <c r="G947" s="1" t="s">
        <v>1372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1</v>
      </c>
      <c r="T947" s="1">
        <v>7788</v>
      </c>
      <c r="U947" s="1">
        <v>343</v>
      </c>
      <c r="V947" s="3">
        <v>0.96499999999999997</v>
      </c>
      <c r="W947" s="3">
        <v>0.65306120000000001</v>
      </c>
      <c r="X947" s="3">
        <v>0.105</v>
      </c>
      <c r="Y947" s="3">
        <v>0</v>
      </c>
      <c r="Z947" s="1">
        <v>1</v>
      </c>
      <c r="AA947" s="1">
        <v>1</v>
      </c>
      <c r="AB947" s="1">
        <v>1</v>
      </c>
      <c r="AC947" s="1">
        <v>1</v>
      </c>
      <c r="AD947" s="1">
        <v>1</v>
      </c>
      <c r="AE947" s="1">
        <v>1</v>
      </c>
      <c r="AF947" s="1">
        <v>1</v>
      </c>
      <c r="AG947" s="1">
        <v>1</v>
      </c>
      <c r="AH947" s="1">
        <v>1</v>
      </c>
      <c r="AI947" s="1">
        <v>0</v>
      </c>
      <c r="AJ947" s="1">
        <v>0</v>
      </c>
      <c r="AK947" s="1">
        <v>0</v>
      </c>
      <c r="AL947" s="1">
        <v>0</v>
      </c>
      <c r="AM947" s="1">
        <v>47</v>
      </c>
      <c r="AN947" s="3">
        <v>40.102363705999991</v>
      </c>
      <c r="AO947" s="3">
        <v>6.8976362940000087</v>
      </c>
      <c r="AP947" s="1" t="s">
        <v>6925</v>
      </c>
      <c r="AQ947" s="1">
        <v>63</v>
      </c>
      <c r="AR947" s="1">
        <v>98</v>
      </c>
      <c r="AS947" s="1">
        <v>147</v>
      </c>
      <c r="AT947" s="1">
        <v>217</v>
      </c>
      <c r="AU947" s="1">
        <v>369</v>
      </c>
      <c r="AV947" s="1">
        <v>520</v>
      </c>
      <c r="AW947" s="1">
        <v>521</v>
      </c>
      <c r="AX947" s="1">
        <v>568</v>
      </c>
      <c r="AY947" s="1">
        <v>604</v>
      </c>
      <c r="AZ947" s="1">
        <v>787</v>
      </c>
      <c r="BA947" s="1">
        <v>881</v>
      </c>
      <c r="BB947" s="1">
        <v>1073</v>
      </c>
      <c r="BC947" s="1">
        <v>1086</v>
      </c>
      <c r="BD947" s="1">
        <v>1218</v>
      </c>
      <c r="BE947" s="1">
        <v>1270</v>
      </c>
      <c r="BF947" s="1">
        <v>1308</v>
      </c>
      <c r="BG947" s="1">
        <v>1731</v>
      </c>
      <c r="BH947" s="1">
        <v>1753</v>
      </c>
      <c r="BI947" s="1">
        <v>1763</v>
      </c>
      <c r="BJ947" s="1">
        <v>1858</v>
      </c>
      <c r="BK947" s="1">
        <v>2027</v>
      </c>
      <c r="BL947" s="1">
        <v>2031</v>
      </c>
      <c r="BM947" s="1">
        <v>2047</v>
      </c>
      <c r="BN947" s="1">
        <v>2058</v>
      </c>
      <c r="BO947" s="1">
        <v>2059</v>
      </c>
      <c r="BP947" s="1">
        <v>2066</v>
      </c>
      <c r="BQ947" s="1">
        <v>2212</v>
      </c>
      <c r="BR947" s="1">
        <v>2488</v>
      </c>
      <c r="BS947" s="1">
        <v>2532</v>
      </c>
      <c r="BT947" s="1">
        <v>2661</v>
      </c>
      <c r="BU947" s="1">
        <v>16</v>
      </c>
      <c r="BV947" s="1" t="b">
        <v>0</v>
      </c>
    </row>
    <row r="948" spans="1:74" x14ac:dyDescent="0.2">
      <c r="A948" s="1">
        <f>IF(ISERROR(SEARCH(Lookup!B$3,All!G948)),A947,A947+1)</f>
        <v>947</v>
      </c>
      <c r="B948" s="1" t="s">
        <v>3442</v>
      </c>
      <c r="C948" s="1" t="s">
        <v>3443</v>
      </c>
      <c r="D948" s="1" t="s">
        <v>4493</v>
      </c>
      <c r="E948" s="1" t="s">
        <v>78</v>
      </c>
      <c r="F948" s="1" t="s">
        <v>165</v>
      </c>
      <c r="G948" s="1" t="s">
        <v>1373</v>
      </c>
      <c r="H948" s="1">
        <v>0</v>
      </c>
      <c r="I948" s="1">
        <v>1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7835</v>
      </c>
      <c r="U948" s="1">
        <v>269</v>
      </c>
      <c r="V948" s="3">
        <v>0.3755</v>
      </c>
      <c r="W948" s="3">
        <v>0.76208180000000003</v>
      </c>
      <c r="X948" s="3">
        <v>0.153</v>
      </c>
      <c r="Y948" s="3">
        <v>1.7000000000000001E-2</v>
      </c>
      <c r="Z948" s="1">
        <v>1</v>
      </c>
      <c r="AA948" s="1">
        <v>1</v>
      </c>
      <c r="AB948" s="1">
        <v>1</v>
      </c>
      <c r="AC948" s="1">
        <v>1</v>
      </c>
      <c r="AD948" s="1">
        <v>1</v>
      </c>
      <c r="AE948" s="1">
        <v>1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23</v>
      </c>
      <c r="AN948" s="3">
        <v>22.786459009000001</v>
      </c>
      <c r="AO948" s="3">
        <v>0.21354099099999857</v>
      </c>
      <c r="AP948" s="1" t="s">
        <v>6925</v>
      </c>
      <c r="AQ948" s="1">
        <v>61</v>
      </c>
      <c r="AR948" s="1">
        <v>140</v>
      </c>
      <c r="AS948" s="1">
        <v>247</v>
      </c>
      <c r="AT948" s="1">
        <v>350</v>
      </c>
      <c r="AU948" s="1">
        <v>370</v>
      </c>
      <c r="AV948" s="1">
        <v>430</v>
      </c>
      <c r="AW948" s="1">
        <v>490</v>
      </c>
      <c r="AX948" s="1">
        <v>524</v>
      </c>
      <c r="AY948" s="1">
        <v>556</v>
      </c>
      <c r="AZ948" s="1">
        <v>557</v>
      </c>
      <c r="BA948" s="1">
        <v>608</v>
      </c>
      <c r="BB948" s="1">
        <v>831</v>
      </c>
      <c r="BC948" s="1">
        <v>866</v>
      </c>
      <c r="BD948" s="1">
        <v>989</v>
      </c>
      <c r="BE948" s="1">
        <v>1119</v>
      </c>
      <c r="BF948" s="1">
        <v>1121</v>
      </c>
      <c r="BG948" s="1">
        <v>1138</v>
      </c>
      <c r="BH948" s="1">
        <v>1293</v>
      </c>
      <c r="BI948" s="1">
        <v>1325</v>
      </c>
      <c r="BJ948" s="1">
        <v>1332</v>
      </c>
      <c r="BK948" s="1">
        <v>1362</v>
      </c>
      <c r="BL948" s="1">
        <v>1407</v>
      </c>
      <c r="BM948" s="1">
        <v>1428</v>
      </c>
      <c r="BN948" s="1">
        <v>1444</v>
      </c>
      <c r="BO948" s="1">
        <v>1625</v>
      </c>
      <c r="BP948" s="1">
        <v>1751</v>
      </c>
      <c r="BQ948" s="1">
        <v>1905</v>
      </c>
      <c r="BR948" s="1">
        <v>2218</v>
      </c>
      <c r="BS948" s="1">
        <v>2393</v>
      </c>
      <c r="BT948" s="1">
        <v>2609</v>
      </c>
      <c r="BU948" s="1">
        <v>6</v>
      </c>
      <c r="BV948" s="1" t="b">
        <v>0</v>
      </c>
    </row>
    <row r="949" spans="1:74" x14ac:dyDescent="0.2">
      <c r="A949" s="1">
        <f>IF(ISERROR(SEARCH(Lookup!B$3,All!G949)),A948,A948+1)</f>
        <v>948</v>
      </c>
      <c r="B949" s="1" t="s">
        <v>3646</v>
      </c>
      <c r="C949" s="1" t="s">
        <v>4250</v>
      </c>
      <c r="D949" s="1" t="s">
        <v>4494</v>
      </c>
      <c r="E949" s="1" t="s">
        <v>159</v>
      </c>
      <c r="F949" s="1" t="s">
        <v>1148</v>
      </c>
      <c r="G949" s="1" t="s">
        <v>1374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1</v>
      </c>
      <c r="S949" s="1">
        <v>0</v>
      </c>
      <c r="T949" s="1">
        <v>7316</v>
      </c>
      <c r="U949" s="1">
        <v>409</v>
      </c>
      <c r="V949" s="3">
        <v>0.96819999999999995</v>
      </c>
      <c r="W949" s="3">
        <v>0.60880199999999995</v>
      </c>
      <c r="X949" s="3">
        <v>0.13800000000000001</v>
      </c>
      <c r="Y949" s="3">
        <v>0</v>
      </c>
      <c r="Z949" s="1">
        <v>1</v>
      </c>
      <c r="AA949" s="1">
        <v>1</v>
      </c>
      <c r="AB949" s="1">
        <v>1</v>
      </c>
      <c r="AC949" s="1">
        <v>1</v>
      </c>
      <c r="AD949" s="1">
        <v>1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34</v>
      </c>
      <c r="AN949" s="3">
        <v>42.57092801000001</v>
      </c>
      <c r="AO949" s="3">
        <v>-8.57092801000001</v>
      </c>
      <c r="AP949" s="1" t="s">
        <v>6925</v>
      </c>
      <c r="AQ949" s="1">
        <v>105</v>
      </c>
      <c r="AR949" s="1">
        <v>221</v>
      </c>
      <c r="AS949" s="1">
        <v>372</v>
      </c>
      <c r="AT949" s="1">
        <v>396</v>
      </c>
      <c r="AU949" s="1">
        <v>528</v>
      </c>
      <c r="AV949" s="1">
        <v>724</v>
      </c>
      <c r="AW949" s="1">
        <v>789</v>
      </c>
      <c r="AX949" s="1">
        <v>820</v>
      </c>
      <c r="AY949" s="1">
        <v>1019</v>
      </c>
      <c r="AZ949" s="1">
        <v>1061</v>
      </c>
      <c r="BA949" s="1">
        <v>1113</v>
      </c>
      <c r="BB949" s="1">
        <v>1282</v>
      </c>
      <c r="BC949" s="1">
        <v>1498</v>
      </c>
      <c r="BD949" s="1">
        <v>1519</v>
      </c>
      <c r="BE949" s="1">
        <v>1522</v>
      </c>
      <c r="BF949" s="1">
        <v>1530</v>
      </c>
      <c r="BG949" s="1">
        <v>1599</v>
      </c>
      <c r="BH949" s="1">
        <v>1741</v>
      </c>
      <c r="BI949" s="1">
        <v>1742</v>
      </c>
      <c r="BJ949" s="1">
        <v>1779</v>
      </c>
      <c r="BK949" s="1">
        <v>1787</v>
      </c>
      <c r="BL949" s="1">
        <v>1860</v>
      </c>
      <c r="BM949" s="1">
        <v>1877</v>
      </c>
      <c r="BN949" s="1">
        <v>1914</v>
      </c>
      <c r="BO949" s="1">
        <v>2003</v>
      </c>
      <c r="BP949" s="1">
        <v>2028</v>
      </c>
      <c r="BQ949" s="1">
        <v>2030</v>
      </c>
      <c r="BR949" s="1">
        <v>2057</v>
      </c>
      <c r="BS949" s="1">
        <v>2339</v>
      </c>
      <c r="BT949" s="1">
        <v>2804</v>
      </c>
      <c r="BU949" s="1">
        <v>19</v>
      </c>
      <c r="BV949" s="1" t="b">
        <v>0</v>
      </c>
    </row>
    <row r="950" spans="1:74" x14ac:dyDescent="0.2">
      <c r="A950" s="1">
        <f>IF(ISERROR(SEARCH(Lookup!B$3,All!G950)),A949,A949+1)</f>
        <v>949</v>
      </c>
      <c r="B950" s="1" t="s">
        <v>3900</v>
      </c>
      <c r="C950" s="1" t="s">
        <v>3901</v>
      </c>
      <c r="D950" s="1" t="s">
        <v>4495</v>
      </c>
      <c r="E950" s="1" t="s">
        <v>82</v>
      </c>
      <c r="F950" s="1" t="s">
        <v>108</v>
      </c>
      <c r="G950" s="1" t="s">
        <v>1375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1</v>
      </c>
      <c r="Q950" s="1">
        <v>0</v>
      </c>
      <c r="R950" s="1">
        <v>0</v>
      </c>
      <c r="S950" s="1">
        <v>0</v>
      </c>
      <c r="T950" s="1">
        <v>7316</v>
      </c>
      <c r="U950" s="1">
        <v>195</v>
      </c>
      <c r="V950" s="3">
        <v>0.91790000000000005</v>
      </c>
      <c r="W950" s="3">
        <v>0.79487180000000002</v>
      </c>
      <c r="X950" s="3">
        <v>0.23400000000000001</v>
      </c>
      <c r="Y950" s="3">
        <v>0</v>
      </c>
      <c r="Z950" s="1">
        <v>1</v>
      </c>
      <c r="AA950" s="1">
        <v>1</v>
      </c>
      <c r="AB950" s="1">
        <v>1</v>
      </c>
      <c r="AC950" s="1">
        <v>1</v>
      </c>
      <c r="AD950" s="1">
        <v>1</v>
      </c>
      <c r="AE950" s="1">
        <v>1</v>
      </c>
      <c r="AF950" s="1">
        <v>1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29</v>
      </c>
      <c r="AN950" s="3">
        <v>23.693661958999993</v>
      </c>
      <c r="AO950" s="3">
        <v>5.3063380410000072</v>
      </c>
      <c r="AP950" s="1" t="s">
        <v>6925</v>
      </c>
      <c r="AQ950" s="1">
        <v>16</v>
      </c>
      <c r="AR950" s="1">
        <v>49</v>
      </c>
      <c r="AS950" s="1">
        <v>142</v>
      </c>
      <c r="AT950" s="1">
        <v>260</v>
      </c>
      <c r="AU950" s="1">
        <v>275</v>
      </c>
      <c r="AV950" s="1">
        <v>334</v>
      </c>
      <c r="AW950" s="1">
        <v>444</v>
      </c>
      <c r="AX950" s="1">
        <v>493</v>
      </c>
      <c r="AY950" s="1">
        <v>560</v>
      </c>
      <c r="AZ950" s="1">
        <v>647</v>
      </c>
      <c r="BA950" s="1">
        <v>796</v>
      </c>
      <c r="BB950" s="1">
        <v>863</v>
      </c>
      <c r="BC950" s="1">
        <v>869</v>
      </c>
      <c r="BD950" s="1">
        <v>962</v>
      </c>
      <c r="BE950" s="1">
        <v>1068</v>
      </c>
      <c r="BF950" s="1">
        <v>1150</v>
      </c>
      <c r="BG950" s="1">
        <v>1158</v>
      </c>
      <c r="BH950" s="1">
        <v>1355</v>
      </c>
      <c r="BI950" s="1">
        <v>1424</v>
      </c>
      <c r="BJ950" s="1">
        <v>1465</v>
      </c>
      <c r="BK950" s="1">
        <v>1518</v>
      </c>
      <c r="BL950" s="1">
        <v>1586</v>
      </c>
      <c r="BM950" s="1">
        <v>1643</v>
      </c>
      <c r="BN950" s="1">
        <v>1665</v>
      </c>
      <c r="BO950" s="1">
        <v>1846</v>
      </c>
      <c r="BP950" s="1">
        <v>2097</v>
      </c>
      <c r="BQ950" s="1">
        <v>2255</v>
      </c>
      <c r="BR950" s="1">
        <v>2280</v>
      </c>
      <c r="BS950" s="1">
        <v>2755</v>
      </c>
      <c r="BT950" s="1">
        <v>2761</v>
      </c>
      <c r="BU950" s="1">
        <v>22</v>
      </c>
      <c r="BV950" s="1" t="b">
        <v>0</v>
      </c>
    </row>
    <row r="951" spans="1:74" x14ac:dyDescent="0.2">
      <c r="A951" s="1">
        <f>IF(ISERROR(SEARCH(Lookup!B$3,All!G951)),A950,A950+1)</f>
        <v>950</v>
      </c>
      <c r="B951" s="1" t="s">
        <v>3416</v>
      </c>
      <c r="C951" s="1" t="s">
        <v>4496</v>
      </c>
      <c r="D951" s="1" t="s">
        <v>4497</v>
      </c>
      <c r="E951" s="1" t="s">
        <v>50</v>
      </c>
      <c r="F951" s="1" t="s">
        <v>303</v>
      </c>
      <c r="G951" s="1" t="s">
        <v>1376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1</v>
      </c>
      <c r="R951" s="1">
        <v>0</v>
      </c>
      <c r="S951" s="1">
        <v>0</v>
      </c>
      <c r="T951" s="1">
        <v>7316</v>
      </c>
      <c r="U951" s="1">
        <v>643</v>
      </c>
      <c r="V951" s="3">
        <v>0.67959999999999998</v>
      </c>
      <c r="W951" s="3">
        <v>0.56765160000000003</v>
      </c>
      <c r="X951" s="3">
        <v>0.217</v>
      </c>
      <c r="Y951" s="3">
        <v>1.6E-2</v>
      </c>
      <c r="Z951" s="1">
        <v>0</v>
      </c>
      <c r="AA951" s="1">
        <v>1</v>
      </c>
      <c r="AB951" s="1">
        <v>1</v>
      </c>
      <c r="AC951" s="1">
        <v>1</v>
      </c>
      <c r="AD951" s="1">
        <v>1</v>
      </c>
      <c r="AE951" s="1">
        <v>1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14</v>
      </c>
      <c r="AN951" s="3">
        <v>39.885922457999996</v>
      </c>
      <c r="AO951" s="3">
        <v>-25.885922457999996</v>
      </c>
      <c r="AP951" s="1" t="s">
        <v>6926</v>
      </c>
      <c r="AQ951" s="1">
        <v>44</v>
      </c>
      <c r="AR951" s="1">
        <v>136</v>
      </c>
      <c r="AS951" s="1">
        <v>174</v>
      </c>
      <c r="AT951" s="1">
        <v>240</v>
      </c>
      <c r="AU951" s="1">
        <v>273</v>
      </c>
      <c r="AV951" s="1">
        <v>418</v>
      </c>
      <c r="AW951" s="1">
        <v>575</v>
      </c>
      <c r="AX951" s="1">
        <v>619</v>
      </c>
      <c r="AY951" s="1">
        <v>760</v>
      </c>
      <c r="AZ951" s="1">
        <v>874</v>
      </c>
      <c r="BA951" s="1">
        <v>978</v>
      </c>
      <c r="BB951" s="1">
        <v>1041</v>
      </c>
      <c r="BC951" s="1">
        <v>1070</v>
      </c>
      <c r="BD951" s="1">
        <v>1080</v>
      </c>
      <c r="BE951" s="1">
        <v>1166</v>
      </c>
      <c r="BF951" s="1">
        <v>1168</v>
      </c>
      <c r="BG951" s="1">
        <v>1344</v>
      </c>
      <c r="BH951" s="1">
        <v>1464</v>
      </c>
      <c r="BI951" s="1">
        <v>1759</v>
      </c>
      <c r="BJ951" s="1">
        <v>1774</v>
      </c>
      <c r="BK951" s="1">
        <v>1827</v>
      </c>
      <c r="BL951" s="1">
        <v>1968</v>
      </c>
      <c r="BM951" s="1">
        <v>1974</v>
      </c>
      <c r="BN951" s="1">
        <v>2279</v>
      </c>
      <c r="BO951" s="1">
        <v>2472</v>
      </c>
      <c r="BP951" s="1">
        <v>2492</v>
      </c>
      <c r="BQ951" s="1">
        <v>2530</v>
      </c>
      <c r="BR951" s="1">
        <v>2649</v>
      </c>
      <c r="BS951" s="1">
        <v>2758</v>
      </c>
      <c r="BT951" s="1">
        <v>2823</v>
      </c>
      <c r="BU951" s="1">
        <v>31</v>
      </c>
      <c r="BV951" s="1" t="b">
        <v>0</v>
      </c>
    </row>
    <row r="952" spans="1:74" x14ac:dyDescent="0.2">
      <c r="A952" s="1">
        <f>IF(ISERROR(SEARCH(Lookup!B$3,All!G952)),A951,A951+1)</f>
        <v>951</v>
      </c>
      <c r="B952" s="1" t="s">
        <v>3416</v>
      </c>
      <c r="C952" s="1" t="s">
        <v>4496</v>
      </c>
      <c r="D952" s="1" t="s">
        <v>4498</v>
      </c>
      <c r="E952" s="1" t="s">
        <v>50</v>
      </c>
      <c r="F952" s="1" t="s">
        <v>303</v>
      </c>
      <c r="G952" s="1" t="s">
        <v>1377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1</v>
      </c>
      <c r="R952" s="1">
        <v>0</v>
      </c>
      <c r="S952" s="1">
        <v>0</v>
      </c>
      <c r="T952" s="1">
        <v>7316</v>
      </c>
      <c r="U952" s="1">
        <v>1460</v>
      </c>
      <c r="V952" s="3">
        <v>0.59589999999999999</v>
      </c>
      <c r="W952" s="3">
        <v>0.4099931</v>
      </c>
      <c r="X952" s="3">
        <v>0.183</v>
      </c>
      <c r="Y952" s="3">
        <v>3.0000000000000001E-3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1</v>
      </c>
      <c r="AJ952" s="1">
        <v>1</v>
      </c>
      <c r="AK952" s="1">
        <v>1</v>
      </c>
      <c r="AL952" s="1">
        <v>1</v>
      </c>
      <c r="AM952" s="1">
        <v>10</v>
      </c>
      <c r="AN952" s="3">
        <v>52.587296915500005</v>
      </c>
      <c r="AO952" s="3">
        <v>-42.587296915500005</v>
      </c>
      <c r="AP952" s="1" t="s">
        <v>6928</v>
      </c>
      <c r="AQ952" s="1">
        <v>40</v>
      </c>
      <c r="AR952" s="1">
        <v>97</v>
      </c>
      <c r="AS952" s="1">
        <v>114</v>
      </c>
      <c r="AT952" s="1">
        <v>158</v>
      </c>
      <c r="AU952" s="1">
        <v>211</v>
      </c>
      <c r="AV952" s="1">
        <v>384</v>
      </c>
      <c r="AW952" s="1">
        <v>442</v>
      </c>
      <c r="AX952" s="1">
        <v>482</v>
      </c>
      <c r="AY952" s="1">
        <v>594</v>
      </c>
      <c r="AZ952" s="1">
        <v>637</v>
      </c>
      <c r="BA952" s="1">
        <v>692</v>
      </c>
      <c r="BB952" s="1">
        <v>741</v>
      </c>
      <c r="BC952" s="1">
        <v>748</v>
      </c>
      <c r="BD952" s="1">
        <v>774</v>
      </c>
      <c r="BE952" s="1">
        <v>914</v>
      </c>
      <c r="BF952" s="1">
        <v>957</v>
      </c>
      <c r="BG952" s="1">
        <v>967</v>
      </c>
      <c r="BH952" s="1">
        <v>983</v>
      </c>
      <c r="BI952" s="1">
        <v>1044</v>
      </c>
      <c r="BJ952" s="1">
        <v>1051</v>
      </c>
      <c r="BK952" s="1">
        <v>1093</v>
      </c>
      <c r="BL952" s="1">
        <v>1214</v>
      </c>
      <c r="BM952" s="1">
        <v>1354</v>
      </c>
      <c r="BN952" s="1">
        <v>1550</v>
      </c>
      <c r="BO952" s="1">
        <v>1647</v>
      </c>
      <c r="BP952" s="1">
        <v>1801</v>
      </c>
      <c r="BQ952" s="1">
        <v>1898</v>
      </c>
      <c r="BR952" s="1">
        <v>1920</v>
      </c>
      <c r="BS952" s="1">
        <v>1951</v>
      </c>
      <c r="BT952" s="1">
        <v>2186</v>
      </c>
      <c r="BU952" s="1">
        <v>30</v>
      </c>
      <c r="BV952" s="1" t="b">
        <v>0</v>
      </c>
    </row>
    <row r="953" spans="1:74" x14ac:dyDescent="0.2">
      <c r="A953" s="1">
        <f>IF(ISERROR(SEARCH(Lookup!B$3,All!G953)),A952,A952+1)</f>
        <v>952</v>
      </c>
      <c r="B953" s="1" t="s">
        <v>3362</v>
      </c>
      <c r="C953" s="1" t="s">
        <v>3650</v>
      </c>
      <c r="D953" s="1" t="s">
        <v>4499</v>
      </c>
      <c r="E953" s="1" t="s">
        <v>128</v>
      </c>
      <c r="F953" s="1" t="s">
        <v>605</v>
      </c>
      <c r="G953" s="1" t="s">
        <v>1378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1</v>
      </c>
      <c r="P953" s="1">
        <v>0</v>
      </c>
      <c r="Q953" s="1">
        <v>0</v>
      </c>
      <c r="R953" s="1">
        <v>0</v>
      </c>
      <c r="S953" s="1">
        <v>0</v>
      </c>
      <c r="T953" s="1">
        <v>7316</v>
      </c>
      <c r="U953" s="1">
        <v>342</v>
      </c>
      <c r="V953" s="3">
        <v>0.8216</v>
      </c>
      <c r="W953" s="3">
        <v>0.87134500000000004</v>
      </c>
      <c r="X953" s="3">
        <v>0.2</v>
      </c>
      <c r="Y953" s="3">
        <v>0.36299999999999999</v>
      </c>
      <c r="Z953" s="1">
        <v>1</v>
      </c>
      <c r="AA953" s="1">
        <v>1</v>
      </c>
      <c r="AB953" s="1">
        <v>1</v>
      </c>
      <c r="AC953" s="1">
        <v>1</v>
      </c>
      <c r="AD953" s="1">
        <v>1</v>
      </c>
      <c r="AE953" s="1">
        <v>1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16</v>
      </c>
      <c r="AN953" s="3">
        <v>21.727858224999999</v>
      </c>
      <c r="AO953" s="3">
        <v>-5.7278582249999985</v>
      </c>
      <c r="AP953" s="1" t="s">
        <v>6925</v>
      </c>
      <c r="AQ953" s="1">
        <v>20</v>
      </c>
      <c r="AR953" s="1">
        <v>151</v>
      </c>
      <c r="AS953" s="1">
        <v>387</v>
      </c>
      <c r="AT953" s="1">
        <v>671</v>
      </c>
      <c r="AU953" s="1">
        <v>699</v>
      </c>
      <c r="AV953" s="1">
        <v>717</v>
      </c>
      <c r="AW953" s="1">
        <v>857</v>
      </c>
      <c r="AX953" s="1">
        <v>963</v>
      </c>
      <c r="AY953" s="1">
        <v>988</v>
      </c>
      <c r="AZ953" s="1">
        <v>1094</v>
      </c>
      <c r="BA953" s="1">
        <v>1170</v>
      </c>
      <c r="BB953" s="1">
        <v>1208</v>
      </c>
      <c r="BC953" s="1">
        <v>1212</v>
      </c>
      <c r="BD953" s="1">
        <v>1372</v>
      </c>
      <c r="BE953" s="1">
        <v>1448</v>
      </c>
      <c r="BF953" s="1">
        <v>1459</v>
      </c>
      <c r="BG953" s="1">
        <v>1573</v>
      </c>
      <c r="BH953" s="1">
        <v>1645</v>
      </c>
      <c r="BI953" s="1">
        <v>1757</v>
      </c>
      <c r="BJ953" s="1">
        <v>1806</v>
      </c>
      <c r="BK953" s="1">
        <v>1957</v>
      </c>
      <c r="BL953" s="1">
        <v>2041</v>
      </c>
      <c r="BM953" s="1">
        <v>2053</v>
      </c>
      <c r="BN953" s="1">
        <v>2324</v>
      </c>
      <c r="BO953" s="1">
        <v>2387</v>
      </c>
      <c r="BP953" s="1">
        <v>2479</v>
      </c>
      <c r="BQ953" s="1">
        <v>2520</v>
      </c>
      <c r="BR953" s="1">
        <v>2716</v>
      </c>
      <c r="BS953" s="1">
        <v>2811</v>
      </c>
      <c r="BT953" s="1">
        <v>2812</v>
      </c>
      <c r="BU953" s="1">
        <v>25</v>
      </c>
      <c r="BV953" s="1" t="b">
        <v>0</v>
      </c>
    </row>
    <row r="954" spans="1:74" x14ac:dyDescent="0.2">
      <c r="A954" s="1">
        <f>IF(ISERROR(SEARCH(Lookup!B$3,All!G954)),A953,A953+1)</f>
        <v>953</v>
      </c>
      <c r="B954" s="1" t="s">
        <v>3314</v>
      </c>
      <c r="C954" s="1" t="s">
        <v>4500</v>
      </c>
      <c r="D954" s="1" t="s">
        <v>4501</v>
      </c>
      <c r="E954" s="1" t="s">
        <v>61</v>
      </c>
      <c r="F954" s="1" t="s">
        <v>69</v>
      </c>
      <c r="G954" s="1" t="s">
        <v>1378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1</v>
      </c>
      <c r="P954" s="1">
        <v>0</v>
      </c>
      <c r="Q954" s="1">
        <v>0</v>
      </c>
      <c r="R954" s="1">
        <v>0</v>
      </c>
      <c r="S954" s="1">
        <v>0</v>
      </c>
      <c r="T954" s="1">
        <v>7316</v>
      </c>
      <c r="U954" s="1">
        <v>241</v>
      </c>
      <c r="V954" s="3">
        <v>0.59750000000000003</v>
      </c>
      <c r="W954" s="3">
        <v>0.68049789999999999</v>
      </c>
      <c r="X954" s="3">
        <v>0.21</v>
      </c>
      <c r="Y954" s="3">
        <v>0.01</v>
      </c>
      <c r="Z954" s="1">
        <v>1</v>
      </c>
      <c r="AA954" s="1">
        <v>1</v>
      </c>
      <c r="AB954" s="1">
        <v>1</v>
      </c>
      <c r="AC954" s="1">
        <v>1</v>
      </c>
      <c r="AD954" s="1">
        <v>1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38</v>
      </c>
      <c r="AN954" s="3">
        <v>29.986239039500003</v>
      </c>
      <c r="AO954" s="3">
        <v>8.0137609604999973</v>
      </c>
      <c r="AP954" s="1" t="s">
        <v>6925</v>
      </c>
      <c r="AQ954" s="1">
        <v>1</v>
      </c>
      <c r="AR954" s="1">
        <v>21</v>
      </c>
      <c r="AS954" s="1">
        <v>34</v>
      </c>
      <c r="AT954" s="1">
        <v>175</v>
      </c>
      <c r="AU954" s="1">
        <v>219</v>
      </c>
      <c r="AV954" s="1">
        <v>345</v>
      </c>
      <c r="AW954" s="1">
        <v>478</v>
      </c>
      <c r="AX954" s="1">
        <v>502</v>
      </c>
      <c r="AY954" s="1">
        <v>592</v>
      </c>
      <c r="AZ954" s="1">
        <v>617</v>
      </c>
      <c r="BA954" s="1">
        <v>699</v>
      </c>
      <c r="BB954" s="1">
        <v>731</v>
      </c>
      <c r="BC954" s="1">
        <v>811</v>
      </c>
      <c r="BD954" s="1">
        <v>818</v>
      </c>
      <c r="BE954" s="1">
        <v>963</v>
      </c>
      <c r="BF954" s="1">
        <v>1179</v>
      </c>
      <c r="BG954" s="1">
        <v>1298</v>
      </c>
      <c r="BH954" s="1">
        <v>1334</v>
      </c>
      <c r="BI954" s="1">
        <v>1383</v>
      </c>
      <c r="BJ954" s="1">
        <v>1485</v>
      </c>
      <c r="BK954" s="1">
        <v>1621</v>
      </c>
      <c r="BL954" s="1">
        <v>1675</v>
      </c>
      <c r="BM954" s="1">
        <v>1684</v>
      </c>
      <c r="BN954" s="1">
        <v>2036</v>
      </c>
      <c r="BO954" s="1">
        <v>2304</v>
      </c>
      <c r="BP954" s="1">
        <v>2424</v>
      </c>
      <c r="BQ954" s="1">
        <v>2512</v>
      </c>
      <c r="BR954" s="1">
        <v>2749</v>
      </c>
      <c r="BS954" s="1">
        <v>2811</v>
      </c>
      <c r="BT954" s="1">
        <v>2812</v>
      </c>
      <c r="BU954" s="1">
        <v>20</v>
      </c>
      <c r="BV954" s="1" t="b">
        <v>0</v>
      </c>
    </row>
    <row r="955" spans="1:74" x14ac:dyDescent="0.2">
      <c r="A955" s="1">
        <f>IF(ISERROR(SEARCH(Lookup!B$3,All!G955)),A954,A954+1)</f>
        <v>954</v>
      </c>
      <c r="B955" s="1" t="s">
        <v>3420</v>
      </c>
      <c r="C955" s="1" t="s">
        <v>4353</v>
      </c>
      <c r="D955" s="1" t="s">
        <v>4502</v>
      </c>
      <c r="E955" s="1" t="s">
        <v>123</v>
      </c>
      <c r="F955" s="1" t="s">
        <v>1243</v>
      </c>
      <c r="G955" s="1" t="s">
        <v>1379</v>
      </c>
      <c r="H955" s="1">
        <v>0</v>
      </c>
      <c r="I955" s="1">
        <v>1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8198</v>
      </c>
      <c r="U955" s="1">
        <v>910</v>
      </c>
      <c r="V955" s="3">
        <v>0.49120000000000003</v>
      </c>
      <c r="W955" s="3">
        <v>0.65824170000000004</v>
      </c>
      <c r="X955" s="3">
        <v>0.26200000000000001</v>
      </c>
      <c r="Y955" s="3">
        <v>1.2999999999999999E-2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1</v>
      </c>
      <c r="AI955" s="1">
        <v>1</v>
      </c>
      <c r="AJ955" s="1">
        <v>1</v>
      </c>
      <c r="AK955" s="1">
        <v>1</v>
      </c>
      <c r="AL955" s="1">
        <v>1</v>
      </c>
      <c r="AM955" s="1">
        <v>3</v>
      </c>
      <c r="AN955" s="3">
        <v>28.749408358499991</v>
      </c>
      <c r="AO955" s="3">
        <v>-25.749408358499991</v>
      </c>
      <c r="AP955" s="1" t="s">
        <v>6926</v>
      </c>
      <c r="AQ955" s="1">
        <v>8</v>
      </c>
      <c r="AR955" s="1">
        <v>59</v>
      </c>
      <c r="AS955" s="1">
        <v>109</v>
      </c>
      <c r="AT955" s="1">
        <v>209</v>
      </c>
      <c r="AU955" s="1">
        <v>274</v>
      </c>
      <c r="AV955" s="1">
        <v>315</v>
      </c>
      <c r="AW955" s="1">
        <v>327</v>
      </c>
      <c r="AX955" s="1">
        <v>362</v>
      </c>
      <c r="AY955" s="1">
        <v>442</v>
      </c>
      <c r="AZ955" s="1">
        <v>539</v>
      </c>
      <c r="BA955" s="1">
        <v>543</v>
      </c>
      <c r="BB955" s="1">
        <v>693</v>
      </c>
      <c r="BC955" s="1">
        <v>720</v>
      </c>
      <c r="BD955" s="1">
        <v>797</v>
      </c>
      <c r="BE955" s="1">
        <v>872</v>
      </c>
      <c r="BF955" s="1">
        <v>956</v>
      </c>
      <c r="BG955" s="1">
        <v>1129</v>
      </c>
      <c r="BH955" s="1">
        <v>1354</v>
      </c>
      <c r="BI955" s="1">
        <v>1373</v>
      </c>
      <c r="BJ955" s="1">
        <v>1379</v>
      </c>
      <c r="BK955" s="1">
        <v>1391</v>
      </c>
      <c r="BL955" s="1">
        <v>1402</v>
      </c>
      <c r="BM955" s="1">
        <v>1415</v>
      </c>
      <c r="BN955" s="1">
        <v>1516</v>
      </c>
      <c r="BO955" s="1">
        <v>1720</v>
      </c>
      <c r="BP955" s="1">
        <v>1813</v>
      </c>
      <c r="BQ955" s="1">
        <v>1946</v>
      </c>
      <c r="BR955" s="1">
        <v>2101</v>
      </c>
      <c r="BS955" s="1">
        <v>2122</v>
      </c>
      <c r="BT955" s="1">
        <v>2540</v>
      </c>
      <c r="BU955" s="1">
        <v>23</v>
      </c>
      <c r="BV955" s="1" t="b">
        <v>0</v>
      </c>
    </row>
    <row r="956" spans="1:74" x14ac:dyDescent="0.2">
      <c r="A956" s="1">
        <f>IF(ISERROR(SEARCH(Lookup!B$3,All!G956)),A955,A955+1)</f>
        <v>955</v>
      </c>
      <c r="B956" s="1" t="s">
        <v>3314</v>
      </c>
      <c r="C956" s="1" t="s">
        <v>4269</v>
      </c>
      <c r="D956" s="1" t="s">
        <v>4503</v>
      </c>
      <c r="E956" s="1" t="s">
        <v>61</v>
      </c>
      <c r="F956" s="1" t="s">
        <v>1164</v>
      </c>
      <c r="G956" s="1" t="s">
        <v>1378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1</v>
      </c>
      <c r="S956" s="1">
        <v>0</v>
      </c>
      <c r="T956" s="1">
        <v>7316</v>
      </c>
      <c r="U956" s="1">
        <v>398</v>
      </c>
      <c r="V956" s="3">
        <v>0.87690000000000001</v>
      </c>
      <c r="W956" s="3">
        <v>0.59750000000000003</v>
      </c>
      <c r="X956" s="3">
        <v>7.4999999999999997E-2</v>
      </c>
      <c r="Y956" s="3">
        <v>2.5000000000000001E-2</v>
      </c>
      <c r="Z956" s="1">
        <v>1</v>
      </c>
      <c r="AA956" s="1">
        <v>1</v>
      </c>
      <c r="AB956" s="1">
        <v>1</v>
      </c>
      <c r="AC956" s="1">
        <v>1</v>
      </c>
      <c r="AD956" s="1">
        <v>1</v>
      </c>
      <c r="AE956" s="1">
        <v>1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68</v>
      </c>
      <c r="AN956" s="3">
        <v>44.832910000000005</v>
      </c>
      <c r="AO956" s="3">
        <v>23.167089999999995</v>
      </c>
      <c r="AP956" s="1" t="s">
        <v>6927</v>
      </c>
      <c r="AQ956" s="1">
        <v>80</v>
      </c>
      <c r="AR956" s="1">
        <v>204</v>
      </c>
      <c r="AS956" s="1">
        <v>332</v>
      </c>
      <c r="AT956" s="1">
        <v>338</v>
      </c>
      <c r="AU956" s="1">
        <v>372</v>
      </c>
      <c r="AV956" s="1">
        <v>447</v>
      </c>
      <c r="AW956" s="1">
        <v>755</v>
      </c>
      <c r="AX956" s="1">
        <v>893</v>
      </c>
      <c r="AY956" s="1">
        <v>975</v>
      </c>
      <c r="AZ956" s="1">
        <v>1078</v>
      </c>
      <c r="BA956" s="1">
        <v>1160</v>
      </c>
      <c r="BB956" s="1">
        <v>1306</v>
      </c>
      <c r="BC956" s="1">
        <v>1348</v>
      </c>
      <c r="BD956" s="1">
        <v>1436</v>
      </c>
      <c r="BE956" s="1">
        <v>1498</v>
      </c>
      <c r="BF956" s="1">
        <v>1519</v>
      </c>
      <c r="BG956" s="1">
        <v>1522</v>
      </c>
      <c r="BH956" s="1">
        <v>1639</v>
      </c>
      <c r="BI956" s="1">
        <v>1716</v>
      </c>
      <c r="BJ956" s="1">
        <v>1860</v>
      </c>
      <c r="BK956" s="1">
        <v>1871</v>
      </c>
      <c r="BL956" s="1">
        <v>1926</v>
      </c>
      <c r="BM956" s="1">
        <v>2028</v>
      </c>
      <c r="BN956" s="1">
        <v>2029</v>
      </c>
      <c r="BO956" s="1">
        <v>2057</v>
      </c>
      <c r="BP956" s="1">
        <v>2081</v>
      </c>
      <c r="BQ956" s="1">
        <v>2209</v>
      </c>
      <c r="BR956" s="1">
        <v>2339</v>
      </c>
      <c r="BS956" s="1">
        <v>2626</v>
      </c>
      <c r="BT956" s="1">
        <v>2804</v>
      </c>
      <c r="BU956" s="1">
        <v>10</v>
      </c>
      <c r="BV956" s="1" t="b">
        <v>0</v>
      </c>
    </row>
    <row r="957" spans="1:74" x14ac:dyDescent="0.2">
      <c r="A957" s="1">
        <f>IF(ISERROR(SEARCH(Lookup!B$3,All!G957)),A956,A956+1)</f>
        <v>956</v>
      </c>
      <c r="B957" s="1" t="s">
        <v>3420</v>
      </c>
      <c r="C957" s="1" t="s">
        <v>4353</v>
      </c>
      <c r="D957" s="1" t="s">
        <v>4504</v>
      </c>
      <c r="E957" s="1" t="s">
        <v>123</v>
      </c>
      <c r="F957" s="1" t="s">
        <v>1243</v>
      </c>
      <c r="G957" s="1" t="s">
        <v>1380</v>
      </c>
      <c r="H957" s="1">
        <v>0</v>
      </c>
      <c r="I957" s="1">
        <v>1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8198</v>
      </c>
      <c r="U957" s="1">
        <v>666</v>
      </c>
      <c r="V957" s="3">
        <v>0.45650000000000002</v>
      </c>
      <c r="W957" s="3">
        <v>0.83058469999999995</v>
      </c>
      <c r="X957" s="3">
        <v>0.2</v>
      </c>
      <c r="Y957" s="3">
        <v>2.5999999999999999E-2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1</v>
      </c>
      <c r="AF957" s="1">
        <v>1</v>
      </c>
      <c r="AG957" s="1">
        <v>1</v>
      </c>
      <c r="AH957" s="1">
        <v>1</v>
      </c>
      <c r="AI957" s="1">
        <v>0</v>
      </c>
      <c r="AJ957" s="1">
        <v>0</v>
      </c>
      <c r="AK957" s="1">
        <v>0</v>
      </c>
      <c r="AL957" s="1">
        <v>0</v>
      </c>
      <c r="AM957" s="1">
        <v>21</v>
      </c>
      <c r="AN957" s="3">
        <v>16.736965073500002</v>
      </c>
      <c r="AO957" s="3">
        <v>4.2630349264999978</v>
      </c>
      <c r="AP957" s="1" t="s">
        <v>6925</v>
      </c>
      <c r="AQ957" s="1">
        <v>8</v>
      </c>
      <c r="AR957" s="1">
        <v>120</v>
      </c>
      <c r="AS957" s="1">
        <v>209</v>
      </c>
      <c r="AT957" s="1">
        <v>578</v>
      </c>
      <c r="AU957" s="1">
        <v>720</v>
      </c>
      <c r="AV957" s="1">
        <v>831</v>
      </c>
      <c r="AW957" s="1">
        <v>836</v>
      </c>
      <c r="AX957" s="1">
        <v>1063</v>
      </c>
      <c r="AY957" s="1">
        <v>1191</v>
      </c>
      <c r="AZ957" s="1">
        <v>1326</v>
      </c>
      <c r="BA957" s="1">
        <v>1379</v>
      </c>
      <c r="BB957" s="1">
        <v>1428</v>
      </c>
      <c r="BC957" s="1">
        <v>1677</v>
      </c>
      <c r="BD957" s="1">
        <v>1804</v>
      </c>
      <c r="BE957" s="1">
        <v>1813</v>
      </c>
      <c r="BF957" s="1">
        <v>1896</v>
      </c>
      <c r="BG957" s="1">
        <v>1922</v>
      </c>
      <c r="BH957" s="1">
        <v>1946</v>
      </c>
      <c r="BI957" s="1">
        <v>2017</v>
      </c>
      <c r="BJ957" s="1">
        <v>2218</v>
      </c>
      <c r="BK957" s="1">
        <v>2282</v>
      </c>
      <c r="BL957" s="1">
        <v>2427</v>
      </c>
      <c r="BM957" s="1">
        <v>2582</v>
      </c>
      <c r="BN957" s="1">
        <v>2675</v>
      </c>
      <c r="BO957" s="1">
        <v>2704</v>
      </c>
      <c r="BP957" s="1">
        <v>2719</v>
      </c>
      <c r="BQ957" s="1">
        <v>2765</v>
      </c>
      <c r="BR957" s="1">
        <v>2784</v>
      </c>
      <c r="BS957" s="1">
        <v>2785</v>
      </c>
      <c r="BT957" s="1">
        <v>2786</v>
      </c>
      <c r="BU957" s="1">
        <v>10</v>
      </c>
      <c r="BV957" s="1" t="b">
        <v>0</v>
      </c>
    </row>
    <row r="958" spans="1:74" x14ac:dyDescent="0.2">
      <c r="A958" s="1">
        <f>IF(ISERROR(SEARCH(Lookup!B$3,All!G958)),A957,A957+1)</f>
        <v>957</v>
      </c>
      <c r="B958" s="1" t="s">
        <v>3305</v>
      </c>
      <c r="C958" s="1" t="s">
        <v>3825</v>
      </c>
      <c r="D958" s="1" t="s">
        <v>4505</v>
      </c>
      <c r="E958" s="1" t="s">
        <v>47</v>
      </c>
      <c r="F958" s="1" t="s">
        <v>760</v>
      </c>
      <c r="G958" s="1" t="s">
        <v>1381</v>
      </c>
      <c r="H958" s="1">
        <v>0</v>
      </c>
      <c r="I958" s="1">
        <v>0</v>
      </c>
      <c r="J958" s="1">
        <v>0</v>
      </c>
      <c r="K958" s="1">
        <v>1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7316</v>
      </c>
      <c r="U958" s="1">
        <v>1342</v>
      </c>
      <c r="V958" s="3">
        <v>0.73029999999999995</v>
      </c>
      <c r="W958" s="3">
        <v>0.59776949999999995</v>
      </c>
      <c r="X958" s="3">
        <v>0.113</v>
      </c>
      <c r="Y958" s="3">
        <v>2.3E-2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1</v>
      </c>
      <c r="AJ958" s="1">
        <v>1</v>
      </c>
      <c r="AK958" s="1">
        <v>1</v>
      </c>
      <c r="AL958" s="1">
        <v>1</v>
      </c>
      <c r="AM958" s="1">
        <v>25</v>
      </c>
      <c r="AN958" s="3">
        <v>41.721155597500001</v>
      </c>
      <c r="AO958" s="3">
        <v>-16.721155597500001</v>
      </c>
      <c r="AP958" s="1" t="s">
        <v>6925</v>
      </c>
      <c r="AQ958" s="1">
        <v>28</v>
      </c>
      <c r="AR958" s="1">
        <v>97</v>
      </c>
      <c r="AS958" s="1">
        <v>114</v>
      </c>
      <c r="AT958" s="1">
        <v>225</v>
      </c>
      <c r="AU958" s="1">
        <v>328</v>
      </c>
      <c r="AV958" s="1">
        <v>364</v>
      </c>
      <c r="AW958" s="1">
        <v>535</v>
      </c>
      <c r="AX958" s="1">
        <v>548</v>
      </c>
      <c r="AY958" s="1">
        <v>594</v>
      </c>
      <c r="AZ958" s="1">
        <v>707</v>
      </c>
      <c r="BA958" s="1">
        <v>748</v>
      </c>
      <c r="BB958" s="1">
        <v>830</v>
      </c>
      <c r="BC958" s="1">
        <v>851</v>
      </c>
      <c r="BD958" s="1">
        <v>864</v>
      </c>
      <c r="BE958" s="1">
        <v>898</v>
      </c>
      <c r="BF958" s="1">
        <v>913</v>
      </c>
      <c r="BG958" s="1">
        <v>923</v>
      </c>
      <c r="BH958" s="1">
        <v>937</v>
      </c>
      <c r="BI958" s="1">
        <v>1186</v>
      </c>
      <c r="BJ958" s="1">
        <v>1354</v>
      </c>
      <c r="BK958" s="1">
        <v>1405</v>
      </c>
      <c r="BL958" s="1">
        <v>1487</v>
      </c>
      <c r="BM958" s="1">
        <v>1493</v>
      </c>
      <c r="BN958" s="1">
        <v>1647</v>
      </c>
      <c r="BO958" s="1">
        <v>1658</v>
      </c>
      <c r="BP958" s="1">
        <v>1788</v>
      </c>
      <c r="BQ958" s="1">
        <v>1801</v>
      </c>
      <c r="BR958" s="1">
        <v>1898</v>
      </c>
      <c r="BS958" s="1">
        <v>1916</v>
      </c>
      <c r="BT958" s="1">
        <v>2186</v>
      </c>
      <c r="BU958" s="1">
        <v>26</v>
      </c>
      <c r="BV958" s="1" t="b">
        <v>0</v>
      </c>
    </row>
    <row r="959" spans="1:74" x14ac:dyDescent="0.2">
      <c r="A959" s="1">
        <f>IF(ISERROR(SEARCH(Lookup!B$3,All!G959)),A958,A958+1)</f>
        <v>958</v>
      </c>
      <c r="B959" s="1" t="s">
        <v>3320</v>
      </c>
      <c r="C959" s="1" t="s">
        <v>3466</v>
      </c>
      <c r="D959" s="1" t="s">
        <v>4506</v>
      </c>
      <c r="E959" s="1" t="s">
        <v>236</v>
      </c>
      <c r="F959" s="1" t="s">
        <v>446</v>
      </c>
      <c r="G959" s="1" t="s">
        <v>1382</v>
      </c>
      <c r="H959" s="1">
        <v>0</v>
      </c>
      <c r="I959" s="1">
        <v>0</v>
      </c>
      <c r="J959" s="1">
        <v>1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7316</v>
      </c>
      <c r="U959" s="1">
        <v>461</v>
      </c>
      <c r="V959" s="3">
        <v>0.84379999999999999</v>
      </c>
      <c r="W959" s="3">
        <v>0.3644252</v>
      </c>
      <c r="X959" s="3">
        <v>7.5999999999999998E-2</v>
      </c>
      <c r="Y959" s="3">
        <v>4.0000000000000001E-3</v>
      </c>
      <c r="Z959" s="1">
        <v>1</v>
      </c>
      <c r="AA959" s="1">
        <v>1</v>
      </c>
      <c r="AB959" s="1">
        <v>1</v>
      </c>
      <c r="AC959" s="1">
        <v>1</v>
      </c>
      <c r="AD959" s="1">
        <v>1</v>
      </c>
      <c r="AE959" s="1">
        <v>1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88</v>
      </c>
      <c r="AN959" s="3">
        <v>62.920040525999994</v>
      </c>
      <c r="AO959" s="3">
        <v>25.079959474000006</v>
      </c>
      <c r="AP959" s="1" t="s">
        <v>6927</v>
      </c>
      <c r="AQ959" s="1">
        <v>46</v>
      </c>
      <c r="AR959" s="1">
        <v>54</v>
      </c>
      <c r="AS959" s="1">
        <v>91</v>
      </c>
      <c r="AT959" s="1">
        <v>123</v>
      </c>
      <c r="AU959" s="1">
        <v>256</v>
      </c>
      <c r="AV959" s="1">
        <v>309</v>
      </c>
      <c r="AW959" s="1">
        <v>474</v>
      </c>
      <c r="AX959" s="1">
        <v>537</v>
      </c>
      <c r="AY959" s="1">
        <v>638</v>
      </c>
      <c r="AZ959" s="1">
        <v>683</v>
      </c>
      <c r="BA959" s="1">
        <v>705</v>
      </c>
      <c r="BB959" s="1">
        <v>728</v>
      </c>
      <c r="BC959" s="1">
        <v>1035</v>
      </c>
      <c r="BD959" s="1">
        <v>1098</v>
      </c>
      <c r="BE959" s="1">
        <v>1301</v>
      </c>
      <c r="BF959" s="1">
        <v>1376</v>
      </c>
      <c r="BG959" s="1">
        <v>1471</v>
      </c>
      <c r="BH959" s="1">
        <v>1572</v>
      </c>
      <c r="BI959" s="1">
        <v>1668</v>
      </c>
      <c r="BJ959" s="1">
        <v>1689</v>
      </c>
      <c r="BK959" s="1">
        <v>1725</v>
      </c>
      <c r="BL959" s="1">
        <v>1868</v>
      </c>
      <c r="BM959" s="1">
        <v>1884</v>
      </c>
      <c r="BN959" s="1">
        <v>1906</v>
      </c>
      <c r="BO959" s="1">
        <v>2269</v>
      </c>
      <c r="BP959" s="1">
        <v>2306</v>
      </c>
      <c r="BQ959" s="1">
        <v>2381</v>
      </c>
      <c r="BR959" s="1">
        <v>2523</v>
      </c>
      <c r="BS959" s="1">
        <v>2632</v>
      </c>
      <c r="BT959" s="1">
        <v>2810</v>
      </c>
      <c r="BU959" s="1">
        <v>9</v>
      </c>
      <c r="BV959" s="1" t="b">
        <v>1</v>
      </c>
    </row>
    <row r="960" spans="1:74" x14ac:dyDescent="0.2">
      <c r="A960" s="1">
        <f>IF(ISERROR(SEARCH(Lookup!B$3,All!G960)),A959,A959+1)</f>
        <v>959</v>
      </c>
      <c r="B960" s="1" t="s">
        <v>3526</v>
      </c>
      <c r="C960" s="1" t="s">
        <v>3603</v>
      </c>
      <c r="D960" s="1" t="s">
        <v>4507</v>
      </c>
      <c r="E960" s="1" t="s">
        <v>117</v>
      </c>
      <c r="F960" s="1" t="s">
        <v>141</v>
      </c>
      <c r="G960" s="1" t="s">
        <v>1383</v>
      </c>
      <c r="H960" s="1">
        <v>0</v>
      </c>
      <c r="I960" s="1">
        <v>0</v>
      </c>
      <c r="J960" s="1">
        <v>1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7930</v>
      </c>
      <c r="U960" s="1">
        <v>391</v>
      </c>
      <c r="V960" s="3">
        <v>6.1400000000000003E-2</v>
      </c>
      <c r="W960" s="3">
        <v>0.95140670000000005</v>
      </c>
      <c r="X960" s="3">
        <v>0.152</v>
      </c>
      <c r="Y960" s="3">
        <v>0.24399999999999999</v>
      </c>
      <c r="Z960" s="1">
        <v>1</v>
      </c>
      <c r="AA960" s="1">
        <v>1</v>
      </c>
      <c r="AB960" s="1">
        <v>1</v>
      </c>
      <c r="AC960" s="1">
        <v>1</v>
      </c>
      <c r="AD960" s="1">
        <v>1</v>
      </c>
      <c r="AE960" s="1">
        <v>1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4</v>
      </c>
      <c r="AN960" s="3">
        <v>6.4186046834999981</v>
      </c>
      <c r="AO960" s="3">
        <v>-2.4186046834999981</v>
      </c>
      <c r="AP960" s="1" t="s">
        <v>6925</v>
      </c>
      <c r="AQ960" s="1">
        <v>20</v>
      </c>
      <c r="AR960" s="1">
        <v>50</v>
      </c>
      <c r="AS960" s="1">
        <v>176</v>
      </c>
      <c r="AT960" s="1">
        <v>218</v>
      </c>
      <c r="AU960" s="1">
        <v>297</v>
      </c>
      <c r="AV960" s="1">
        <v>479</v>
      </c>
      <c r="AW960" s="1">
        <v>572</v>
      </c>
      <c r="AX960" s="1">
        <v>721</v>
      </c>
      <c r="AY960" s="1">
        <v>723</v>
      </c>
      <c r="AZ960" s="1">
        <v>758</v>
      </c>
      <c r="BA960" s="1">
        <v>821</v>
      </c>
      <c r="BB960" s="1">
        <v>824</v>
      </c>
      <c r="BC960" s="1">
        <v>825</v>
      </c>
      <c r="BD960" s="1">
        <v>857</v>
      </c>
      <c r="BE960" s="1">
        <v>1084</v>
      </c>
      <c r="BF960" s="1">
        <v>1109</v>
      </c>
      <c r="BG960" s="1">
        <v>1170</v>
      </c>
      <c r="BH960" s="1">
        <v>1211</v>
      </c>
      <c r="BI960" s="1">
        <v>1212</v>
      </c>
      <c r="BJ960" s="1">
        <v>1239</v>
      </c>
      <c r="BK960" s="1">
        <v>1255</v>
      </c>
      <c r="BL960" s="1">
        <v>1638</v>
      </c>
      <c r="BM960" s="1">
        <v>1676</v>
      </c>
      <c r="BN960" s="1">
        <v>1711</v>
      </c>
      <c r="BO960" s="1">
        <v>1957</v>
      </c>
      <c r="BP960" s="1">
        <v>2105</v>
      </c>
      <c r="BQ960" s="1">
        <v>2447</v>
      </c>
      <c r="BR960" s="1">
        <v>2607</v>
      </c>
      <c r="BS960" s="1">
        <v>2706</v>
      </c>
      <c r="BT960" s="1">
        <v>2730</v>
      </c>
      <c r="BU960" s="1">
        <v>25</v>
      </c>
      <c r="BV960" s="1" t="b">
        <v>0</v>
      </c>
    </row>
    <row r="961" spans="1:74" x14ac:dyDescent="0.2">
      <c r="A961" s="1">
        <f>IF(ISERROR(SEARCH(Lookup!B$3,All!G961)),A960,A960+1)</f>
        <v>960</v>
      </c>
      <c r="B961" s="1" t="s">
        <v>3445</v>
      </c>
      <c r="C961" s="1" t="s">
        <v>3446</v>
      </c>
      <c r="D961" s="1" t="s">
        <v>4508</v>
      </c>
      <c r="E961" s="1" t="s">
        <v>427</v>
      </c>
      <c r="F961" s="1" t="s">
        <v>428</v>
      </c>
      <c r="G961" s="1" t="s">
        <v>1378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1</v>
      </c>
      <c r="Q961" s="1">
        <v>0</v>
      </c>
      <c r="R961" s="1">
        <v>0</v>
      </c>
      <c r="S961" s="1">
        <v>0</v>
      </c>
      <c r="T961" s="1">
        <v>7316</v>
      </c>
      <c r="U961" s="1">
        <v>250</v>
      </c>
      <c r="V961" s="3">
        <v>0.94399999999999995</v>
      </c>
      <c r="W961" s="3">
        <v>0.66800000000000004</v>
      </c>
      <c r="X961" s="3">
        <v>8.1000000000000003E-2</v>
      </c>
      <c r="Y961" s="3">
        <v>0</v>
      </c>
      <c r="Z961" s="1">
        <v>1</v>
      </c>
      <c r="AA961" s="1">
        <v>1</v>
      </c>
      <c r="AB961" s="1">
        <v>1</v>
      </c>
      <c r="AC961" s="1">
        <v>1</v>
      </c>
      <c r="AD961" s="1">
        <v>1</v>
      </c>
      <c r="AE961" s="1">
        <v>1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59</v>
      </c>
      <c r="AN961" s="3">
        <v>39.471020000000003</v>
      </c>
      <c r="AO961" s="3">
        <v>19.528979999999997</v>
      </c>
      <c r="AP961" s="1" t="s">
        <v>6927</v>
      </c>
      <c r="AQ961" s="1">
        <v>49</v>
      </c>
      <c r="AR961" s="1">
        <v>260</v>
      </c>
      <c r="AS961" s="1">
        <v>262</v>
      </c>
      <c r="AT961" s="1">
        <v>275</v>
      </c>
      <c r="AU961" s="1">
        <v>493</v>
      </c>
      <c r="AV961" s="1">
        <v>573</v>
      </c>
      <c r="AW961" s="1">
        <v>835</v>
      </c>
      <c r="AX961" s="1">
        <v>849</v>
      </c>
      <c r="AY961" s="1">
        <v>869</v>
      </c>
      <c r="AZ961" s="1">
        <v>964</v>
      </c>
      <c r="BA961" s="1">
        <v>990</v>
      </c>
      <c r="BB961" s="1">
        <v>1001</v>
      </c>
      <c r="BC961" s="1">
        <v>1068</v>
      </c>
      <c r="BD961" s="1">
        <v>1158</v>
      </c>
      <c r="BE961" s="1">
        <v>1233</v>
      </c>
      <c r="BF961" s="1">
        <v>1355</v>
      </c>
      <c r="BG961" s="1">
        <v>1399</v>
      </c>
      <c r="BH961" s="1">
        <v>1461</v>
      </c>
      <c r="BI961" s="1">
        <v>1518</v>
      </c>
      <c r="BJ961" s="1">
        <v>1643</v>
      </c>
      <c r="BK961" s="1">
        <v>1719</v>
      </c>
      <c r="BL961" s="1">
        <v>1846</v>
      </c>
      <c r="BM961" s="1">
        <v>2074</v>
      </c>
      <c r="BN961" s="1">
        <v>2097</v>
      </c>
      <c r="BO961" s="1">
        <v>2220</v>
      </c>
      <c r="BP961" s="1">
        <v>2280</v>
      </c>
      <c r="BQ961" s="1">
        <v>2300</v>
      </c>
      <c r="BR961" s="1">
        <v>2336</v>
      </c>
      <c r="BS961" s="1">
        <v>2732</v>
      </c>
      <c r="BT961" s="1">
        <v>2806</v>
      </c>
      <c r="BU961" s="1">
        <v>13</v>
      </c>
      <c r="BV961" s="1" t="b">
        <v>0</v>
      </c>
    </row>
    <row r="962" spans="1:74" x14ac:dyDescent="0.2">
      <c r="A962" s="1">
        <f>IF(ISERROR(SEARCH(Lookup!B$3,All!G962)),A961,A961+1)</f>
        <v>961</v>
      </c>
      <c r="B962" s="1" t="s">
        <v>3333</v>
      </c>
      <c r="C962" s="1" t="s">
        <v>3382</v>
      </c>
      <c r="D962" s="1" t="s">
        <v>4509</v>
      </c>
      <c r="E962" s="1" t="s">
        <v>196</v>
      </c>
      <c r="F962" s="1" t="s">
        <v>380</v>
      </c>
      <c r="G962" s="1" t="s">
        <v>1384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1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7620</v>
      </c>
      <c r="U962" s="1">
        <v>416</v>
      </c>
      <c r="V962" s="3">
        <v>0.88939999999999997</v>
      </c>
      <c r="W962" s="3">
        <v>0.23317309999999999</v>
      </c>
      <c r="X962" s="3">
        <v>0.09</v>
      </c>
      <c r="Y962" s="3">
        <v>0</v>
      </c>
      <c r="Z962" s="1">
        <v>1</v>
      </c>
      <c r="AA962" s="1">
        <v>1</v>
      </c>
      <c r="AB962" s="1">
        <v>1</v>
      </c>
      <c r="AC962" s="1">
        <v>1</v>
      </c>
      <c r="AD962" s="1">
        <v>1</v>
      </c>
      <c r="AE962" s="1">
        <v>1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94</v>
      </c>
      <c r="AN962" s="3">
        <v>73.506966315499994</v>
      </c>
      <c r="AO962" s="3">
        <v>20.493033684500006</v>
      </c>
      <c r="AP962" s="1" t="s">
        <v>6927</v>
      </c>
      <c r="AQ962" s="1">
        <v>103</v>
      </c>
      <c r="AR962" s="1">
        <v>179</v>
      </c>
      <c r="AS962" s="1">
        <v>401</v>
      </c>
      <c r="AT962" s="1">
        <v>546</v>
      </c>
      <c r="AU962" s="1">
        <v>629</v>
      </c>
      <c r="AV962" s="1">
        <v>743</v>
      </c>
      <c r="AW962" s="1">
        <v>852</v>
      </c>
      <c r="AX962" s="1">
        <v>901</v>
      </c>
      <c r="AY962" s="1">
        <v>906</v>
      </c>
      <c r="AZ962" s="1">
        <v>907</v>
      </c>
      <c r="BA962" s="1">
        <v>919</v>
      </c>
      <c r="BB962" s="1">
        <v>921</v>
      </c>
      <c r="BC962" s="1">
        <v>970</v>
      </c>
      <c r="BD962" s="1">
        <v>996</v>
      </c>
      <c r="BE962" s="1">
        <v>1039</v>
      </c>
      <c r="BF962" s="1">
        <v>1040</v>
      </c>
      <c r="BG962" s="1">
        <v>1087</v>
      </c>
      <c r="BH962" s="1">
        <v>1088</v>
      </c>
      <c r="BI962" s="1">
        <v>1145</v>
      </c>
      <c r="BJ962" s="1">
        <v>1404</v>
      </c>
      <c r="BK962" s="1">
        <v>1565</v>
      </c>
      <c r="BL962" s="1">
        <v>1569</v>
      </c>
      <c r="BM962" s="1">
        <v>1635</v>
      </c>
      <c r="BN962" s="1">
        <v>1652</v>
      </c>
      <c r="BO962" s="1">
        <v>1653</v>
      </c>
      <c r="BP962" s="1">
        <v>1891</v>
      </c>
      <c r="BQ962" s="1">
        <v>2067</v>
      </c>
      <c r="BR962" s="1">
        <v>2409</v>
      </c>
      <c r="BS962" s="1">
        <v>2445</v>
      </c>
      <c r="BT962" s="1">
        <v>2547</v>
      </c>
      <c r="BU962" s="1">
        <v>3</v>
      </c>
      <c r="BV962" s="1" t="b">
        <v>1</v>
      </c>
    </row>
    <row r="963" spans="1:74" x14ac:dyDescent="0.2">
      <c r="A963" s="1">
        <f>IF(ISERROR(SEARCH(Lookup!B$3,All!G963)),A962,A962+1)</f>
        <v>962</v>
      </c>
      <c r="B963" s="1" t="s">
        <v>3359</v>
      </c>
      <c r="C963" s="1" t="s">
        <v>4510</v>
      </c>
      <c r="D963" s="1" t="s">
        <v>4511</v>
      </c>
      <c r="E963" s="1" t="s">
        <v>364</v>
      </c>
      <c r="F963" s="1" t="s">
        <v>1385</v>
      </c>
      <c r="G963" s="1" t="s">
        <v>1384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1</v>
      </c>
      <c r="Q963" s="1">
        <v>0</v>
      </c>
      <c r="R963" s="1">
        <v>0</v>
      </c>
      <c r="S963" s="1">
        <v>0</v>
      </c>
      <c r="T963" s="1">
        <v>7316</v>
      </c>
      <c r="U963" s="1">
        <v>277</v>
      </c>
      <c r="V963" s="3">
        <v>0.66059999999999997</v>
      </c>
      <c r="W963" s="3">
        <v>0.52349000000000001</v>
      </c>
      <c r="X963" s="3">
        <v>0.218</v>
      </c>
      <c r="Y963" s="3">
        <v>0</v>
      </c>
      <c r="Z963" s="1">
        <v>1</v>
      </c>
      <c r="AA963" s="1">
        <v>1</v>
      </c>
      <c r="AB963" s="1">
        <v>1</v>
      </c>
      <c r="AC963" s="1">
        <v>1</v>
      </c>
      <c r="AD963" s="1">
        <v>1</v>
      </c>
      <c r="AE963" s="1">
        <v>1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49</v>
      </c>
      <c r="AN963" s="3">
        <v>42.993627449999991</v>
      </c>
      <c r="AO963" s="3">
        <v>6.0063725500000089</v>
      </c>
      <c r="AP963" s="1" t="s">
        <v>6925</v>
      </c>
      <c r="AQ963" s="1">
        <v>142</v>
      </c>
      <c r="AR963" s="1">
        <v>260</v>
      </c>
      <c r="AS963" s="1">
        <v>262</v>
      </c>
      <c r="AT963" s="1">
        <v>275</v>
      </c>
      <c r="AU963" s="1">
        <v>277</v>
      </c>
      <c r="AV963" s="1">
        <v>444</v>
      </c>
      <c r="AW963" s="1">
        <v>493</v>
      </c>
      <c r="AX963" s="1">
        <v>541</v>
      </c>
      <c r="AY963" s="1">
        <v>560</v>
      </c>
      <c r="AZ963" s="1">
        <v>647</v>
      </c>
      <c r="BA963" s="1">
        <v>817</v>
      </c>
      <c r="BB963" s="1">
        <v>869</v>
      </c>
      <c r="BC963" s="1">
        <v>949</v>
      </c>
      <c r="BD963" s="1">
        <v>1068</v>
      </c>
      <c r="BE963" s="1">
        <v>1150</v>
      </c>
      <c r="BF963" s="1">
        <v>1233</v>
      </c>
      <c r="BG963" s="1">
        <v>1355</v>
      </c>
      <c r="BH963" s="1">
        <v>1424</v>
      </c>
      <c r="BI963" s="1">
        <v>1465</v>
      </c>
      <c r="BJ963" s="1">
        <v>1518</v>
      </c>
      <c r="BK963" s="1">
        <v>1586</v>
      </c>
      <c r="BL963" s="1">
        <v>1643</v>
      </c>
      <c r="BM963" s="1">
        <v>1665</v>
      </c>
      <c r="BN963" s="1">
        <v>1846</v>
      </c>
      <c r="BO963" s="1">
        <v>2280</v>
      </c>
      <c r="BP963" s="1">
        <v>2298</v>
      </c>
      <c r="BQ963" s="1">
        <v>2336</v>
      </c>
      <c r="BR963" s="1">
        <v>2371</v>
      </c>
      <c r="BS963" s="1">
        <v>2510</v>
      </c>
      <c r="BT963" s="1">
        <v>2745</v>
      </c>
      <c r="BU963" s="1">
        <v>16</v>
      </c>
      <c r="BV963" s="1" t="b">
        <v>0</v>
      </c>
    </row>
    <row r="964" spans="1:74" x14ac:dyDescent="0.2">
      <c r="A964" s="1">
        <f>IF(ISERROR(SEARCH(Lookup!B$3,All!G964)),A963,A963+1)</f>
        <v>963</v>
      </c>
      <c r="B964" s="1" t="s">
        <v>3302</v>
      </c>
      <c r="C964" s="1" t="s">
        <v>4512</v>
      </c>
      <c r="D964" s="1" t="s">
        <v>4513</v>
      </c>
      <c r="E964" s="1" t="s">
        <v>204</v>
      </c>
      <c r="F964" s="1" t="s">
        <v>1386</v>
      </c>
      <c r="G964" s="1" t="s">
        <v>1384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1</v>
      </c>
      <c r="P964" s="1">
        <v>0</v>
      </c>
      <c r="Q964" s="1">
        <v>0</v>
      </c>
      <c r="R964" s="1">
        <v>0</v>
      </c>
      <c r="S964" s="1">
        <v>0</v>
      </c>
      <c r="T964" s="1">
        <v>7316</v>
      </c>
      <c r="U964" s="1">
        <v>300</v>
      </c>
      <c r="V964" s="3">
        <v>0.70330000000000004</v>
      </c>
      <c r="W964" s="3">
        <v>0.71760800000000002</v>
      </c>
      <c r="X964" s="3">
        <v>0.10299999999999999</v>
      </c>
      <c r="Y964" s="3">
        <v>0.10299999999999999</v>
      </c>
      <c r="Z964" s="1">
        <v>1</v>
      </c>
      <c r="AA964" s="1">
        <v>1</v>
      </c>
      <c r="AB964" s="1">
        <v>1</v>
      </c>
      <c r="AC964" s="1">
        <v>1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50</v>
      </c>
      <c r="AN964" s="3">
        <v>33.014720539999999</v>
      </c>
      <c r="AO964" s="3">
        <v>16.985279460000001</v>
      </c>
      <c r="AP964" s="1" t="s">
        <v>6925</v>
      </c>
      <c r="AQ964" s="1">
        <v>1</v>
      </c>
      <c r="AR964" s="1">
        <v>13</v>
      </c>
      <c r="AS964" s="1">
        <v>21</v>
      </c>
      <c r="AT964" s="1">
        <v>34</v>
      </c>
      <c r="AU964" s="1">
        <v>219</v>
      </c>
      <c r="AV964" s="1">
        <v>235</v>
      </c>
      <c r="AW964" s="1">
        <v>345</v>
      </c>
      <c r="AX964" s="1">
        <v>478</v>
      </c>
      <c r="AY964" s="1">
        <v>592</v>
      </c>
      <c r="AZ964" s="1">
        <v>616</v>
      </c>
      <c r="BA964" s="1">
        <v>699</v>
      </c>
      <c r="BB964" s="1">
        <v>703</v>
      </c>
      <c r="BC964" s="1">
        <v>731</v>
      </c>
      <c r="BD964" s="1">
        <v>781</v>
      </c>
      <c r="BE964" s="1">
        <v>953</v>
      </c>
      <c r="BF964" s="1">
        <v>1164</v>
      </c>
      <c r="BG964" s="1">
        <v>1179</v>
      </c>
      <c r="BH964" s="1">
        <v>1470</v>
      </c>
      <c r="BI964" s="1">
        <v>1485</v>
      </c>
      <c r="BJ964" s="1">
        <v>1562</v>
      </c>
      <c r="BK964" s="1">
        <v>1614</v>
      </c>
      <c r="BL964" s="1">
        <v>1629</v>
      </c>
      <c r="BM964" s="1">
        <v>1938</v>
      </c>
      <c r="BN964" s="1">
        <v>2138</v>
      </c>
      <c r="BO964" s="1">
        <v>2180</v>
      </c>
      <c r="BP964" s="1">
        <v>2387</v>
      </c>
      <c r="BQ964" s="1">
        <v>2424</v>
      </c>
      <c r="BR964" s="1">
        <v>2749</v>
      </c>
      <c r="BS964" s="1">
        <v>2811</v>
      </c>
      <c r="BT964" s="1">
        <v>2812</v>
      </c>
      <c r="BU964" s="1">
        <v>14</v>
      </c>
      <c r="BV964" s="1" t="b">
        <v>0</v>
      </c>
    </row>
    <row r="965" spans="1:74" x14ac:dyDescent="0.2">
      <c r="A965" s="1">
        <f>IF(ISERROR(SEARCH(Lookup!B$3,All!G965)),A964,A964+1)</f>
        <v>964</v>
      </c>
      <c r="B965" s="1" t="s">
        <v>3328</v>
      </c>
      <c r="C965" s="1" t="s">
        <v>3565</v>
      </c>
      <c r="D965" s="1" t="s">
        <v>4514</v>
      </c>
      <c r="E965" s="1" t="s">
        <v>339</v>
      </c>
      <c r="F965" s="1" t="s">
        <v>531</v>
      </c>
      <c r="G965" s="1" t="s">
        <v>1384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1</v>
      </c>
      <c r="Q965" s="1">
        <v>0</v>
      </c>
      <c r="R965" s="1">
        <v>0</v>
      </c>
      <c r="S965" s="1">
        <v>0</v>
      </c>
      <c r="T965" s="1">
        <v>7316</v>
      </c>
      <c r="U965" s="1">
        <v>268</v>
      </c>
      <c r="V965" s="3">
        <v>0.89929999999999999</v>
      </c>
      <c r="W965" s="3">
        <v>0.36940299999999998</v>
      </c>
      <c r="X965" s="3">
        <v>0.121</v>
      </c>
      <c r="Y965" s="3">
        <v>0</v>
      </c>
      <c r="Z965" s="1">
        <v>1</v>
      </c>
      <c r="AA965" s="1">
        <v>1</v>
      </c>
      <c r="AB965" s="1">
        <v>1</v>
      </c>
      <c r="AC965" s="1">
        <v>1</v>
      </c>
      <c r="AD965" s="1">
        <v>1</v>
      </c>
      <c r="AE965" s="1">
        <v>1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92</v>
      </c>
      <c r="AN965" s="3">
        <v>61.596268014999993</v>
      </c>
      <c r="AO965" s="3">
        <v>30.403731985000007</v>
      </c>
      <c r="AP965" s="1" t="s">
        <v>6927</v>
      </c>
      <c r="AQ965" s="1">
        <v>49</v>
      </c>
      <c r="AR965" s="1">
        <v>260</v>
      </c>
      <c r="AS965" s="1">
        <v>262</v>
      </c>
      <c r="AT965" s="1">
        <v>275</v>
      </c>
      <c r="AU965" s="1">
        <v>277</v>
      </c>
      <c r="AV965" s="1">
        <v>460</v>
      </c>
      <c r="AW965" s="1">
        <v>493</v>
      </c>
      <c r="AX965" s="1">
        <v>573</v>
      </c>
      <c r="AY965" s="1">
        <v>817</v>
      </c>
      <c r="AZ965" s="1">
        <v>835</v>
      </c>
      <c r="BA965" s="1">
        <v>915</v>
      </c>
      <c r="BB965" s="1">
        <v>960</v>
      </c>
      <c r="BC965" s="1">
        <v>1068</v>
      </c>
      <c r="BD965" s="1">
        <v>1233</v>
      </c>
      <c r="BE965" s="1">
        <v>1355</v>
      </c>
      <c r="BF965" s="1">
        <v>1399</v>
      </c>
      <c r="BG965" s="1">
        <v>1424</v>
      </c>
      <c r="BH965" s="1">
        <v>1643</v>
      </c>
      <c r="BI965" s="1">
        <v>1719</v>
      </c>
      <c r="BJ965" s="1">
        <v>1846</v>
      </c>
      <c r="BK965" s="1">
        <v>1981</v>
      </c>
      <c r="BL965" s="1">
        <v>2074</v>
      </c>
      <c r="BM965" s="1">
        <v>2165</v>
      </c>
      <c r="BN965" s="1">
        <v>2179</v>
      </c>
      <c r="BO965" s="1">
        <v>2280</v>
      </c>
      <c r="BP965" s="1">
        <v>2298</v>
      </c>
      <c r="BQ965" s="1">
        <v>2300</v>
      </c>
      <c r="BR965" s="1">
        <v>2336</v>
      </c>
      <c r="BS965" s="1">
        <v>2732</v>
      </c>
      <c r="BT965" s="1">
        <v>2806</v>
      </c>
      <c r="BU965" s="1">
        <v>2</v>
      </c>
      <c r="BV965" s="1" t="b">
        <v>1</v>
      </c>
    </row>
    <row r="966" spans="1:74" x14ac:dyDescent="0.2">
      <c r="A966" s="1">
        <f>IF(ISERROR(SEARCH(Lookup!B$3,All!G966)),A965,A965+1)</f>
        <v>965</v>
      </c>
      <c r="B966" s="1" t="s">
        <v>3305</v>
      </c>
      <c r="C966" s="1" t="s">
        <v>4515</v>
      </c>
      <c r="D966" s="1" t="s">
        <v>4516</v>
      </c>
      <c r="E966" s="1" t="s">
        <v>47</v>
      </c>
      <c r="F966" s="1" t="s">
        <v>99</v>
      </c>
      <c r="G966" s="1" t="s">
        <v>1387</v>
      </c>
      <c r="H966" s="1">
        <v>0</v>
      </c>
      <c r="I966" s="1">
        <v>0</v>
      </c>
      <c r="J966" s="1">
        <v>0</v>
      </c>
      <c r="K966" s="1">
        <v>1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7645</v>
      </c>
      <c r="U966" s="1">
        <v>574</v>
      </c>
      <c r="V966" s="3">
        <v>0.93210000000000004</v>
      </c>
      <c r="W966" s="3">
        <v>0.2369338</v>
      </c>
      <c r="X966" s="3">
        <v>0.106</v>
      </c>
      <c r="Y966" s="3">
        <v>1.7999999999999999E-2</v>
      </c>
      <c r="Z966" s="1">
        <v>1</v>
      </c>
      <c r="AA966" s="1">
        <v>1</v>
      </c>
      <c r="AB966" s="1">
        <v>1</v>
      </c>
      <c r="AC966" s="1">
        <v>1</v>
      </c>
      <c r="AD966" s="1">
        <v>1</v>
      </c>
      <c r="AE966" s="1">
        <v>1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53</v>
      </c>
      <c r="AN966" s="3">
        <v>73.375920269000005</v>
      </c>
      <c r="AO966" s="3">
        <v>-20.375920269000005</v>
      </c>
      <c r="AP966" s="1" t="s">
        <v>6926</v>
      </c>
      <c r="AQ966" s="1">
        <v>27</v>
      </c>
      <c r="AR966" s="1">
        <v>35</v>
      </c>
      <c r="AS966" s="1">
        <v>41</v>
      </c>
      <c r="AT966" s="1">
        <v>54</v>
      </c>
      <c r="AU966" s="1">
        <v>123</v>
      </c>
      <c r="AV966" s="1">
        <v>281</v>
      </c>
      <c r="AW966" s="1">
        <v>318</v>
      </c>
      <c r="AX966" s="1">
        <v>394</v>
      </c>
      <c r="AY966" s="1">
        <v>767</v>
      </c>
      <c r="AZ966" s="1">
        <v>809</v>
      </c>
      <c r="BA966" s="1">
        <v>839</v>
      </c>
      <c r="BB966" s="1">
        <v>903</v>
      </c>
      <c r="BC966" s="1">
        <v>1117</v>
      </c>
      <c r="BD966" s="1">
        <v>1131</v>
      </c>
      <c r="BE966" s="1">
        <v>1480</v>
      </c>
      <c r="BF966" s="1">
        <v>1524</v>
      </c>
      <c r="BG966" s="1">
        <v>1525</v>
      </c>
      <c r="BH966" s="1">
        <v>1642</v>
      </c>
      <c r="BI966" s="1">
        <v>1848</v>
      </c>
      <c r="BJ966" s="1">
        <v>1961</v>
      </c>
      <c r="BK966" s="1">
        <v>2079</v>
      </c>
      <c r="BL966" s="1">
        <v>2192</v>
      </c>
      <c r="BM966" s="1">
        <v>2213</v>
      </c>
      <c r="BN966" s="1">
        <v>2281</v>
      </c>
      <c r="BO966" s="1">
        <v>2299</v>
      </c>
      <c r="BP966" s="1">
        <v>2301</v>
      </c>
      <c r="BQ966" s="1">
        <v>2368</v>
      </c>
      <c r="BR966" s="1">
        <v>2442</v>
      </c>
      <c r="BS966" s="1">
        <v>2579</v>
      </c>
      <c r="BT966" s="1">
        <v>2698</v>
      </c>
      <c r="BU966" s="1">
        <v>31</v>
      </c>
      <c r="BV966" s="1" t="b">
        <v>0</v>
      </c>
    </row>
    <row r="967" spans="1:74" x14ac:dyDescent="0.2">
      <c r="A967" s="1">
        <f>IF(ISERROR(SEARCH(Lookup!B$3,All!G967)),A966,A966+1)</f>
        <v>966</v>
      </c>
      <c r="B967" s="1" t="s">
        <v>3386</v>
      </c>
      <c r="C967" s="1" t="s">
        <v>4517</v>
      </c>
      <c r="D967" s="1" t="s">
        <v>4518</v>
      </c>
      <c r="E967" s="1" t="s">
        <v>41</v>
      </c>
      <c r="F967" s="1" t="s">
        <v>1388</v>
      </c>
      <c r="G967" s="1" t="s">
        <v>1389</v>
      </c>
      <c r="H967" s="1">
        <v>0</v>
      </c>
      <c r="I967" s="1">
        <v>0</v>
      </c>
      <c r="J967" s="1">
        <v>0</v>
      </c>
      <c r="K967" s="1">
        <v>1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7316</v>
      </c>
      <c r="U967" s="1">
        <v>437</v>
      </c>
      <c r="V967" s="3">
        <v>0.94279999999999997</v>
      </c>
      <c r="W967" s="3">
        <v>0.2422222</v>
      </c>
      <c r="X967" s="3">
        <v>0.21099999999999999</v>
      </c>
      <c r="Y967" s="3">
        <v>0</v>
      </c>
      <c r="Z967" s="1">
        <v>1</v>
      </c>
      <c r="AA967" s="1">
        <v>1</v>
      </c>
      <c r="AB967" s="1">
        <v>1</v>
      </c>
      <c r="AC967" s="1">
        <v>1</v>
      </c>
      <c r="AD967" s="1">
        <v>1</v>
      </c>
      <c r="AE967" s="1">
        <v>1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89</v>
      </c>
      <c r="AN967" s="3">
        <v>69.267974011000007</v>
      </c>
      <c r="AO967" s="3">
        <v>19.732025988999993</v>
      </c>
      <c r="AP967" s="1" t="s">
        <v>6927</v>
      </c>
      <c r="AQ967" s="1">
        <v>2</v>
      </c>
      <c r="AR967" s="1">
        <v>148</v>
      </c>
      <c r="AS967" s="1">
        <v>317</v>
      </c>
      <c r="AT967" s="1">
        <v>388</v>
      </c>
      <c r="AU967" s="1">
        <v>416</v>
      </c>
      <c r="AV967" s="1">
        <v>527</v>
      </c>
      <c r="AW967" s="1">
        <v>545</v>
      </c>
      <c r="AX967" s="1">
        <v>641</v>
      </c>
      <c r="AY967" s="1">
        <v>668</v>
      </c>
      <c r="AZ967" s="1">
        <v>800</v>
      </c>
      <c r="BA967" s="1">
        <v>1112</v>
      </c>
      <c r="BB967" s="1">
        <v>1117</v>
      </c>
      <c r="BC967" s="1">
        <v>1178</v>
      </c>
      <c r="BD967" s="1">
        <v>1380</v>
      </c>
      <c r="BE967" s="1">
        <v>1525</v>
      </c>
      <c r="BF967" s="1">
        <v>1880</v>
      </c>
      <c r="BG967" s="1">
        <v>1888</v>
      </c>
      <c r="BH967" s="1">
        <v>1955</v>
      </c>
      <c r="BI967" s="1">
        <v>1967</v>
      </c>
      <c r="BJ967" s="1">
        <v>1977</v>
      </c>
      <c r="BK967" s="1">
        <v>2020</v>
      </c>
      <c r="BL967" s="1">
        <v>2070</v>
      </c>
      <c r="BM967" s="1">
        <v>2093</v>
      </c>
      <c r="BN967" s="1">
        <v>2193</v>
      </c>
      <c r="BO967" s="1">
        <v>2234</v>
      </c>
      <c r="BP967" s="1">
        <v>2389</v>
      </c>
      <c r="BQ967" s="1">
        <v>2535</v>
      </c>
      <c r="BR967" s="1">
        <v>2636</v>
      </c>
      <c r="BS967" s="1">
        <v>2740</v>
      </c>
      <c r="BT967" s="1">
        <v>2805</v>
      </c>
      <c r="BU967" s="1">
        <v>6</v>
      </c>
      <c r="BV967" s="1" t="b">
        <v>1</v>
      </c>
    </row>
    <row r="968" spans="1:74" x14ac:dyDescent="0.2">
      <c r="A968" s="1">
        <f>IF(ISERROR(SEARCH(Lookup!B$3,All!G968)),A967,A967+1)</f>
        <v>967</v>
      </c>
      <c r="B968" s="1" t="s">
        <v>3386</v>
      </c>
      <c r="C968" s="1" t="s">
        <v>4517</v>
      </c>
      <c r="D968" s="1" t="s">
        <v>4519</v>
      </c>
      <c r="E968" s="1" t="s">
        <v>41</v>
      </c>
      <c r="F968" s="1" t="s">
        <v>1388</v>
      </c>
      <c r="G968" s="1" t="s">
        <v>1390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1</v>
      </c>
      <c r="R968" s="1">
        <v>0</v>
      </c>
      <c r="S968" s="1">
        <v>0</v>
      </c>
      <c r="T968" s="1">
        <v>7316</v>
      </c>
      <c r="U968" s="1">
        <v>901</v>
      </c>
      <c r="V968" s="3">
        <v>0.96230000000000004</v>
      </c>
      <c r="W968" s="3">
        <v>0.2239468</v>
      </c>
      <c r="X968" s="3">
        <v>0.157</v>
      </c>
      <c r="Y968" s="3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1</v>
      </c>
      <c r="AJ968" s="1">
        <v>1</v>
      </c>
      <c r="AK968" s="1">
        <v>1</v>
      </c>
      <c r="AL968" s="1">
        <v>1</v>
      </c>
      <c r="AM968" s="1">
        <v>77</v>
      </c>
      <c r="AN968" s="3">
        <v>72.826819834000005</v>
      </c>
      <c r="AO968" s="3">
        <v>4.1731801659999945</v>
      </c>
      <c r="AP968" s="1" t="s">
        <v>6925</v>
      </c>
      <c r="AQ968" s="1">
        <v>30</v>
      </c>
      <c r="AR968" s="1">
        <v>139</v>
      </c>
      <c r="AS968" s="1">
        <v>190</v>
      </c>
      <c r="AT968" s="1">
        <v>482</v>
      </c>
      <c r="AU968" s="1">
        <v>614</v>
      </c>
      <c r="AV968" s="1">
        <v>692</v>
      </c>
      <c r="AW968" s="1">
        <v>741</v>
      </c>
      <c r="AX968" s="1">
        <v>778</v>
      </c>
      <c r="AY968" s="1">
        <v>865</v>
      </c>
      <c r="AZ968" s="1">
        <v>904</v>
      </c>
      <c r="BA968" s="1">
        <v>918</v>
      </c>
      <c r="BB968" s="1">
        <v>983</v>
      </c>
      <c r="BC968" s="1">
        <v>1044</v>
      </c>
      <c r="BD968" s="1">
        <v>1048</v>
      </c>
      <c r="BE968" s="1">
        <v>1093</v>
      </c>
      <c r="BF968" s="1">
        <v>1267</v>
      </c>
      <c r="BG968" s="1">
        <v>1307</v>
      </c>
      <c r="BH968" s="1">
        <v>1495</v>
      </c>
      <c r="BI968" s="1">
        <v>1550</v>
      </c>
      <c r="BJ968" s="1">
        <v>1687</v>
      </c>
      <c r="BK968" s="1">
        <v>1701</v>
      </c>
      <c r="BL968" s="1">
        <v>1704</v>
      </c>
      <c r="BM968" s="1">
        <v>1748</v>
      </c>
      <c r="BN968" s="1">
        <v>1920</v>
      </c>
      <c r="BO968" s="1">
        <v>1951</v>
      </c>
      <c r="BP968" s="1">
        <v>1992</v>
      </c>
      <c r="BQ968" s="1">
        <v>2021</v>
      </c>
      <c r="BR968" s="1">
        <v>2023</v>
      </c>
      <c r="BS968" s="1">
        <v>2670</v>
      </c>
      <c r="BT968" s="1">
        <v>2756</v>
      </c>
      <c r="BU968" s="1">
        <v>7</v>
      </c>
      <c r="BV968" s="1" t="b">
        <v>1</v>
      </c>
    </row>
    <row r="969" spans="1:74" x14ac:dyDescent="0.2">
      <c r="A969" s="1">
        <f>IF(ISERROR(SEARCH(Lookup!B$3,All!G969)),A968,A968+1)</f>
        <v>968</v>
      </c>
      <c r="B969" s="1" t="s">
        <v>3386</v>
      </c>
      <c r="C969" s="1" t="s">
        <v>4517</v>
      </c>
      <c r="D969" s="1" t="s">
        <v>4520</v>
      </c>
      <c r="E969" s="1" t="s">
        <v>41</v>
      </c>
      <c r="F969" s="1" t="s">
        <v>1388</v>
      </c>
      <c r="G969" s="1" t="s">
        <v>1391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1</v>
      </c>
      <c r="R969" s="1">
        <v>0</v>
      </c>
      <c r="S969" s="1">
        <v>0</v>
      </c>
      <c r="T969" s="1">
        <v>7316</v>
      </c>
      <c r="U969" s="1">
        <v>732</v>
      </c>
      <c r="V969" s="3">
        <v>0.95630000000000004</v>
      </c>
      <c r="W969" s="3">
        <v>0.28278690000000001</v>
      </c>
      <c r="X969" s="3">
        <v>0.187</v>
      </c>
      <c r="Y969" s="3">
        <v>1E-3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1</v>
      </c>
      <c r="AG969" s="1">
        <v>1</v>
      </c>
      <c r="AH969" s="1">
        <v>1</v>
      </c>
      <c r="AI969" s="1">
        <v>0</v>
      </c>
      <c r="AJ969" s="1">
        <v>0</v>
      </c>
      <c r="AK969" s="1">
        <v>0</v>
      </c>
      <c r="AL969" s="1">
        <v>0</v>
      </c>
      <c r="AM969" s="1">
        <v>54</v>
      </c>
      <c r="AN969" s="3">
        <v>67.000253984500006</v>
      </c>
      <c r="AO969" s="3">
        <v>-13.000253984500006</v>
      </c>
      <c r="AP969" s="1" t="s">
        <v>6925</v>
      </c>
      <c r="AQ969" s="1">
        <v>214</v>
      </c>
      <c r="AR969" s="1">
        <v>251</v>
      </c>
      <c r="AS969" s="1">
        <v>599</v>
      </c>
      <c r="AT969" s="1">
        <v>691</v>
      </c>
      <c r="AU969" s="1">
        <v>764</v>
      </c>
      <c r="AV969" s="1">
        <v>910</v>
      </c>
      <c r="AW969" s="1">
        <v>1045</v>
      </c>
      <c r="AX969" s="1">
        <v>1081</v>
      </c>
      <c r="AY969" s="1">
        <v>1089</v>
      </c>
      <c r="AZ969" s="1">
        <v>1190</v>
      </c>
      <c r="BA969" s="1">
        <v>1230</v>
      </c>
      <c r="BB969" s="1">
        <v>1274</v>
      </c>
      <c r="BC969" s="1">
        <v>1396</v>
      </c>
      <c r="BD969" s="1">
        <v>1549</v>
      </c>
      <c r="BE969" s="1">
        <v>1739</v>
      </c>
      <c r="BF969" s="1">
        <v>1832</v>
      </c>
      <c r="BG969" s="1">
        <v>1842</v>
      </c>
      <c r="BH969" s="1">
        <v>1978</v>
      </c>
      <c r="BI969" s="1">
        <v>1988</v>
      </c>
      <c r="BJ969" s="1">
        <v>2022</v>
      </c>
      <c r="BK969" s="1">
        <v>2134</v>
      </c>
      <c r="BL969" s="1">
        <v>2142</v>
      </c>
      <c r="BM969" s="1">
        <v>2153</v>
      </c>
      <c r="BN969" s="1">
        <v>2154</v>
      </c>
      <c r="BO969" s="1">
        <v>2262</v>
      </c>
      <c r="BP969" s="1">
        <v>2278</v>
      </c>
      <c r="BQ969" s="1">
        <v>2374</v>
      </c>
      <c r="BR969" s="1">
        <v>2453</v>
      </c>
      <c r="BS969" s="1">
        <v>2577</v>
      </c>
      <c r="BT969" s="1">
        <v>2616</v>
      </c>
      <c r="BU969" s="1">
        <v>18</v>
      </c>
      <c r="BV969" s="1" t="b">
        <v>0</v>
      </c>
    </row>
    <row r="970" spans="1:74" x14ac:dyDescent="0.2">
      <c r="A970" s="1">
        <f>IF(ISERROR(SEARCH(Lookup!B$3,All!G970)),A969,A969+1)</f>
        <v>969</v>
      </c>
      <c r="B970" s="1" t="s">
        <v>4036</v>
      </c>
      <c r="C970" s="1" t="s">
        <v>4152</v>
      </c>
      <c r="D970" s="1" t="s">
        <v>4521</v>
      </c>
      <c r="E970" s="1" t="s">
        <v>169</v>
      </c>
      <c r="F970" s="1" t="s">
        <v>175</v>
      </c>
      <c r="G970" s="1" t="s">
        <v>1392</v>
      </c>
      <c r="H970" s="1">
        <v>0</v>
      </c>
      <c r="I970" s="1">
        <v>0</v>
      </c>
      <c r="J970" s="1">
        <v>1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7316</v>
      </c>
      <c r="U970" s="1">
        <v>360</v>
      </c>
      <c r="V970" s="3">
        <v>0.82499999999999996</v>
      </c>
      <c r="W970" s="3">
        <v>0.75555559999999999</v>
      </c>
      <c r="X970" s="3">
        <v>0.26600000000000001</v>
      </c>
      <c r="Y970" s="3">
        <v>4.1000000000000002E-2</v>
      </c>
      <c r="Z970" s="1">
        <v>1</v>
      </c>
      <c r="AA970" s="1">
        <v>1</v>
      </c>
      <c r="AB970" s="1">
        <v>1</v>
      </c>
      <c r="AC970" s="1">
        <v>1</v>
      </c>
      <c r="AD970" s="1">
        <v>1</v>
      </c>
      <c r="AE970" s="1">
        <v>1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58</v>
      </c>
      <c r="AN970" s="3">
        <v>25.115294977999998</v>
      </c>
      <c r="AO970" s="3">
        <v>32.884705022000006</v>
      </c>
      <c r="AP970" s="1" t="s">
        <v>6927</v>
      </c>
      <c r="AQ970" s="1">
        <v>122</v>
      </c>
      <c r="AR970" s="1">
        <v>146</v>
      </c>
      <c r="AS970" s="1">
        <v>194</v>
      </c>
      <c r="AT970" s="1">
        <v>438</v>
      </c>
      <c r="AU970" s="1">
        <v>502</v>
      </c>
      <c r="AV970" s="1">
        <v>514</v>
      </c>
      <c r="AW970" s="1">
        <v>540</v>
      </c>
      <c r="AX970" s="1">
        <v>547</v>
      </c>
      <c r="AY970" s="1">
        <v>739</v>
      </c>
      <c r="AZ970" s="1">
        <v>744</v>
      </c>
      <c r="BA970" s="1">
        <v>770</v>
      </c>
      <c r="BB970" s="1">
        <v>796</v>
      </c>
      <c r="BC970" s="1">
        <v>799</v>
      </c>
      <c r="BD970" s="1">
        <v>883</v>
      </c>
      <c r="BE970" s="1">
        <v>1010</v>
      </c>
      <c r="BF970" s="1">
        <v>1106</v>
      </c>
      <c r="BG970" s="1">
        <v>1302</v>
      </c>
      <c r="BH970" s="1">
        <v>1329</v>
      </c>
      <c r="BI970" s="1">
        <v>1403</v>
      </c>
      <c r="BJ970" s="1">
        <v>1491</v>
      </c>
      <c r="BK970" s="1">
        <v>1561</v>
      </c>
      <c r="BL970" s="1">
        <v>1617</v>
      </c>
      <c r="BM970" s="1">
        <v>1640</v>
      </c>
      <c r="BN970" s="1">
        <v>1824</v>
      </c>
      <c r="BO970" s="1">
        <v>1833</v>
      </c>
      <c r="BP970" s="1">
        <v>1882</v>
      </c>
      <c r="BQ970" s="1">
        <v>1986</v>
      </c>
      <c r="BR970" s="1">
        <v>2270</v>
      </c>
      <c r="BS970" s="1">
        <v>2629</v>
      </c>
      <c r="BT970" s="1">
        <v>2739</v>
      </c>
      <c r="BU970" s="1">
        <v>4</v>
      </c>
      <c r="BV970" s="1" t="b">
        <v>1</v>
      </c>
    </row>
    <row r="971" spans="1:74" x14ac:dyDescent="0.2">
      <c r="A971" s="1">
        <f>IF(ISERROR(SEARCH(Lookup!B$3,All!G971)),A970,A970+1)</f>
        <v>970</v>
      </c>
      <c r="B971" s="1" t="s">
        <v>4036</v>
      </c>
      <c r="C971" s="1" t="s">
        <v>4522</v>
      </c>
      <c r="D971" s="1" t="s">
        <v>4523</v>
      </c>
      <c r="E971" s="1" t="s">
        <v>169</v>
      </c>
      <c r="F971" s="1" t="s">
        <v>1393</v>
      </c>
      <c r="G971" s="1" t="s">
        <v>1394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1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7316</v>
      </c>
      <c r="U971" s="1">
        <v>184</v>
      </c>
      <c r="V971" s="3">
        <v>0.95109999999999995</v>
      </c>
      <c r="W971" s="3">
        <v>0.45652169999999997</v>
      </c>
      <c r="X971" s="3">
        <v>0.13300000000000001</v>
      </c>
      <c r="Y971" s="3">
        <v>0</v>
      </c>
      <c r="Z971" s="1">
        <v>1</v>
      </c>
      <c r="AA971" s="1">
        <v>1</v>
      </c>
      <c r="AB971" s="1">
        <v>1</v>
      </c>
      <c r="AC971" s="1">
        <v>1</v>
      </c>
      <c r="AD971" s="1">
        <v>1</v>
      </c>
      <c r="AE971" s="1">
        <v>1</v>
      </c>
      <c r="AF971" s="1">
        <v>1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39</v>
      </c>
      <c r="AN971" s="3">
        <v>54.7947032585</v>
      </c>
      <c r="AO971" s="3">
        <v>-15.7947032585</v>
      </c>
      <c r="AP971" s="1" t="s">
        <v>6925</v>
      </c>
      <c r="AQ971" s="1">
        <v>81</v>
      </c>
      <c r="AR971" s="1">
        <v>101</v>
      </c>
      <c r="AS971" s="1">
        <v>103</v>
      </c>
      <c r="AT971" s="1">
        <v>179</v>
      </c>
      <c r="AU971" s="1">
        <v>401</v>
      </c>
      <c r="AV971" s="1">
        <v>546</v>
      </c>
      <c r="AW971" s="1">
        <v>596</v>
      </c>
      <c r="AX971" s="1">
        <v>629</v>
      </c>
      <c r="AY971" s="1">
        <v>743</v>
      </c>
      <c r="AZ971" s="1">
        <v>852</v>
      </c>
      <c r="BA971" s="1">
        <v>901</v>
      </c>
      <c r="BB971" s="1">
        <v>907</v>
      </c>
      <c r="BC971" s="1">
        <v>919</v>
      </c>
      <c r="BD971" s="1">
        <v>921</v>
      </c>
      <c r="BE971" s="1">
        <v>961</v>
      </c>
      <c r="BF971" s="1">
        <v>996</v>
      </c>
      <c r="BG971" s="1">
        <v>1039</v>
      </c>
      <c r="BH971" s="1">
        <v>1040</v>
      </c>
      <c r="BI971" s="1">
        <v>1087</v>
      </c>
      <c r="BJ971" s="1">
        <v>1088</v>
      </c>
      <c r="BK971" s="1">
        <v>1337</v>
      </c>
      <c r="BL971" s="1">
        <v>1404</v>
      </c>
      <c r="BM971" s="1">
        <v>1409</v>
      </c>
      <c r="BN971" s="1">
        <v>1565</v>
      </c>
      <c r="BO971" s="1">
        <v>1569</v>
      </c>
      <c r="BP971" s="1">
        <v>1635</v>
      </c>
      <c r="BQ971" s="1">
        <v>1652</v>
      </c>
      <c r="BR971" s="1">
        <v>1891</v>
      </c>
      <c r="BS971" s="1">
        <v>2409</v>
      </c>
      <c r="BT971" s="1">
        <v>2445</v>
      </c>
      <c r="BU971" s="1">
        <v>25</v>
      </c>
      <c r="BV971" s="1" t="b">
        <v>0</v>
      </c>
    </row>
    <row r="972" spans="1:74" x14ac:dyDescent="0.2">
      <c r="A972" s="1">
        <f>IF(ISERROR(SEARCH(Lookup!B$3,All!G972)),A971,A971+1)</f>
        <v>971</v>
      </c>
      <c r="B972" s="1" t="s">
        <v>3459</v>
      </c>
      <c r="C972" s="1" t="s">
        <v>4524</v>
      </c>
      <c r="D972" s="1" t="s">
        <v>4525</v>
      </c>
      <c r="E972" s="1" t="s">
        <v>440</v>
      </c>
      <c r="F972" s="1" t="s">
        <v>1395</v>
      </c>
      <c r="G972" s="1" t="s">
        <v>1396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1</v>
      </c>
      <c r="S972" s="1">
        <v>0</v>
      </c>
      <c r="T972" s="1">
        <v>7316</v>
      </c>
      <c r="U972" s="1">
        <v>212</v>
      </c>
      <c r="V972" s="3">
        <v>0.94340000000000002</v>
      </c>
      <c r="W972" s="3">
        <v>0.66509430000000003</v>
      </c>
      <c r="X972" s="3">
        <v>0.21</v>
      </c>
      <c r="Y972" s="3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1</v>
      </c>
      <c r="AG972" s="1">
        <v>1</v>
      </c>
      <c r="AH972" s="1">
        <v>1</v>
      </c>
      <c r="AI972" s="1">
        <v>1</v>
      </c>
      <c r="AJ972" s="1">
        <v>1</v>
      </c>
      <c r="AK972" s="1">
        <v>1</v>
      </c>
      <c r="AL972" s="1">
        <v>1</v>
      </c>
      <c r="AM972" s="1">
        <v>23</v>
      </c>
      <c r="AN972" s="3">
        <v>35.2704193215</v>
      </c>
      <c r="AO972" s="3">
        <v>-12.2704193215</v>
      </c>
      <c r="AP972" s="1" t="s">
        <v>6925</v>
      </c>
      <c r="AQ972" s="1">
        <v>3</v>
      </c>
      <c r="AR972" s="1">
        <v>106</v>
      </c>
      <c r="AS972" s="1">
        <v>116</v>
      </c>
      <c r="AT972" s="1">
        <v>238</v>
      </c>
      <c r="AU972" s="1">
        <v>333</v>
      </c>
      <c r="AV972" s="1">
        <v>393</v>
      </c>
      <c r="AW972" s="1">
        <v>465</v>
      </c>
      <c r="AX972" s="1">
        <v>725</v>
      </c>
      <c r="AY972" s="1">
        <v>750</v>
      </c>
      <c r="AZ972" s="1">
        <v>751</v>
      </c>
      <c r="BA972" s="1">
        <v>895</v>
      </c>
      <c r="BB972" s="1">
        <v>973</v>
      </c>
      <c r="BC972" s="1">
        <v>1011</v>
      </c>
      <c r="BD972" s="1">
        <v>1034</v>
      </c>
      <c r="BE972" s="1">
        <v>1114</v>
      </c>
      <c r="BF972" s="1">
        <v>1159</v>
      </c>
      <c r="BG972" s="1">
        <v>1173</v>
      </c>
      <c r="BH972" s="1">
        <v>1352</v>
      </c>
      <c r="BI972" s="1">
        <v>1420</v>
      </c>
      <c r="BJ972" s="1">
        <v>1499</v>
      </c>
      <c r="BK972" s="1">
        <v>1598</v>
      </c>
      <c r="BL972" s="1">
        <v>1694</v>
      </c>
      <c r="BM972" s="1">
        <v>1805</v>
      </c>
      <c r="BN972" s="1">
        <v>1825</v>
      </c>
      <c r="BO972" s="1">
        <v>1872</v>
      </c>
      <c r="BP972" s="1">
        <v>2008</v>
      </c>
      <c r="BQ972" s="1">
        <v>2051</v>
      </c>
      <c r="BR972" s="1">
        <v>2289</v>
      </c>
      <c r="BS972" s="1">
        <v>2360</v>
      </c>
      <c r="BT972" s="1">
        <v>2497</v>
      </c>
      <c r="BU972" s="1">
        <v>26</v>
      </c>
      <c r="BV972" s="1" t="b">
        <v>0</v>
      </c>
    </row>
    <row r="973" spans="1:74" x14ac:dyDescent="0.2">
      <c r="A973" s="1">
        <f>IF(ISERROR(SEARCH(Lookup!B$3,All!G973)),A972,A972+1)</f>
        <v>972</v>
      </c>
      <c r="B973" s="1" t="s">
        <v>3459</v>
      </c>
      <c r="C973" s="1" t="s">
        <v>4524</v>
      </c>
      <c r="D973" s="1" t="s">
        <v>4526</v>
      </c>
      <c r="E973" s="1" t="s">
        <v>440</v>
      </c>
      <c r="F973" s="1" t="s">
        <v>1395</v>
      </c>
      <c r="G973" s="1" t="s">
        <v>1397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1</v>
      </c>
      <c r="S973" s="1">
        <v>0</v>
      </c>
      <c r="T973" s="1">
        <v>7316</v>
      </c>
      <c r="U973" s="1">
        <v>130</v>
      </c>
      <c r="V973" s="3">
        <v>1</v>
      </c>
      <c r="W973" s="3">
        <v>0.74045799999999995</v>
      </c>
      <c r="X973" s="3">
        <v>0.16400000000000001</v>
      </c>
      <c r="Y973" s="3">
        <v>0</v>
      </c>
      <c r="Z973" s="1">
        <v>1</v>
      </c>
      <c r="AA973" s="1">
        <v>1</v>
      </c>
      <c r="AB973" s="1">
        <v>1</v>
      </c>
      <c r="AC973" s="1">
        <v>1</v>
      </c>
      <c r="AD973" s="1">
        <v>1</v>
      </c>
      <c r="AE973" s="1">
        <v>1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21</v>
      </c>
      <c r="AN973" s="3">
        <v>31.463353290000011</v>
      </c>
      <c r="AO973" s="3">
        <v>-10.463353290000011</v>
      </c>
      <c r="AP973" s="1" t="s">
        <v>6925</v>
      </c>
      <c r="AQ973" s="1">
        <v>16</v>
      </c>
      <c r="AR973" s="1">
        <v>237</v>
      </c>
      <c r="AS973" s="1">
        <v>338</v>
      </c>
      <c r="AT973" s="1">
        <v>372</v>
      </c>
      <c r="AU973" s="1">
        <v>528</v>
      </c>
      <c r="AV973" s="1">
        <v>724</v>
      </c>
      <c r="AW973" s="1">
        <v>749</v>
      </c>
      <c r="AX973" s="1">
        <v>789</v>
      </c>
      <c r="AY973" s="1">
        <v>948</v>
      </c>
      <c r="AZ973" s="1">
        <v>1019</v>
      </c>
      <c r="BA973" s="1">
        <v>1061</v>
      </c>
      <c r="BB973" s="1">
        <v>1113</v>
      </c>
      <c r="BC973" s="1">
        <v>1282</v>
      </c>
      <c r="BD973" s="1">
        <v>1297</v>
      </c>
      <c r="BE973" s="1">
        <v>1364</v>
      </c>
      <c r="BF973" s="1">
        <v>1419</v>
      </c>
      <c r="BG973" s="1">
        <v>1498</v>
      </c>
      <c r="BH973" s="1">
        <v>1522</v>
      </c>
      <c r="BI973" s="1">
        <v>1530</v>
      </c>
      <c r="BJ973" s="1">
        <v>1578</v>
      </c>
      <c r="BK973" s="1">
        <v>1593</v>
      </c>
      <c r="BL973" s="1">
        <v>1599</v>
      </c>
      <c r="BM973" s="1">
        <v>1722</v>
      </c>
      <c r="BN973" s="1">
        <v>1787</v>
      </c>
      <c r="BO973" s="1">
        <v>1823</v>
      </c>
      <c r="BP973" s="1">
        <v>1845</v>
      </c>
      <c r="BQ973" s="1">
        <v>1911</v>
      </c>
      <c r="BR973" s="1">
        <v>2030</v>
      </c>
      <c r="BS973" s="1">
        <v>2057</v>
      </c>
      <c r="BT973" s="1">
        <v>2691</v>
      </c>
      <c r="BU973" s="1">
        <v>25</v>
      </c>
      <c r="BV973" s="1" t="b">
        <v>0</v>
      </c>
    </row>
    <row r="974" spans="1:74" x14ac:dyDescent="0.2">
      <c r="A974" s="1">
        <f>IF(ISERROR(SEARCH(Lookup!B$3,All!G974)),A973,A973+1)</f>
        <v>973</v>
      </c>
      <c r="B974" s="1" t="s">
        <v>3328</v>
      </c>
      <c r="C974" s="1" t="s">
        <v>4527</v>
      </c>
      <c r="D974" s="1" t="s">
        <v>4528</v>
      </c>
      <c r="E974" s="1" t="s">
        <v>339</v>
      </c>
      <c r="F974" s="1" t="s">
        <v>1398</v>
      </c>
      <c r="G974" s="1" t="s">
        <v>1399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1</v>
      </c>
      <c r="S974" s="1">
        <v>0</v>
      </c>
      <c r="T974" s="1">
        <v>7316</v>
      </c>
      <c r="U974" s="1">
        <v>334</v>
      </c>
      <c r="V974" s="3">
        <v>0.8024</v>
      </c>
      <c r="W974" s="3">
        <v>0.66766460000000005</v>
      </c>
      <c r="X974" s="3">
        <v>0.20499999999999999</v>
      </c>
      <c r="Y974" s="3">
        <v>0</v>
      </c>
      <c r="Z974" s="1">
        <v>1</v>
      </c>
      <c r="AA974" s="1">
        <v>1</v>
      </c>
      <c r="AB974" s="1">
        <v>1</v>
      </c>
      <c r="AC974" s="1">
        <v>1</v>
      </c>
      <c r="AD974" s="1">
        <v>1</v>
      </c>
      <c r="AE974" s="1">
        <v>1</v>
      </c>
      <c r="AF974" s="1">
        <v>1</v>
      </c>
      <c r="AG974" s="1">
        <v>1</v>
      </c>
      <c r="AH974" s="1">
        <v>1</v>
      </c>
      <c r="AI974" s="1">
        <v>1</v>
      </c>
      <c r="AJ974" s="1">
        <v>1</v>
      </c>
      <c r="AK974" s="1">
        <v>1</v>
      </c>
      <c r="AL974" s="1">
        <v>1</v>
      </c>
      <c r="AM974" s="1">
        <v>40</v>
      </c>
      <c r="AN974" s="3">
        <v>33.539598022999989</v>
      </c>
      <c r="AO974" s="3">
        <v>6.4604019770000107</v>
      </c>
      <c r="AP974" s="1" t="s">
        <v>6925</v>
      </c>
      <c r="AQ974" s="1">
        <v>16</v>
      </c>
      <c r="AR974" s="1">
        <v>115</v>
      </c>
      <c r="AS974" s="1">
        <v>156</v>
      </c>
      <c r="AT974" s="1">
        <v>226</v>
      </c>
      <c r="AU974" s="1">
        <v>270</v>
      </c>
      <c r="AV974" s="1">
        <v>333</v>
      </c>
      <c r="AW974" s="1">
        <v>465</v>
      </c>
      <c r="AX974" s="1">
        <v>547</v>
      </c>
      <c r="AY974" s="1">
        <v>971</v>
      </c>
      <c r="AZ974" s="1">
        <v>1018</v>
      </c>
      <c r="BA974" s="1">
        <v>1061</v>
      </c>
      <c r="BB974" s="1">
        <v>1278</v>
      </c>
      <c r="BC974" s="1">
        <v>1346</v>
      </c>
      <c r="BD974" s="1">
        <v>1352</v>
      </c>
      <c r="BE974" s="1">
        <v>1364</v>
      </c>
      <c r="BF974" s="1">
        <v>1394</v>
      </c>
      <c r="BG974" s="1">
        <v>1593</v>
      </c>
      <c r="BH974" s="1">
        <v>1626</v>
      </c>
      <c r="BI974" s="1">
        <v>1911</v>
      </c>
      <c r="BJ974" s="1">
        <v>2002</v>
      </c>
      <c r="BK974" s="1">
        <v>2011</v>
      </c>
      <c r="BL974" s="1">
        <v>2016</v>
      </c>
      <c r="BM974" s="1">
        <v>2051</v>
      </c>
      <c r="BN974" s="1">
        <v>2082</v>
      </c>
      <c r="BO974" s="1">
        <v>2099</v>
      </c>
      <c r="BP974" s="1">
        <v>2438</v>
      </c>
      <c r="BQ974" s="1">
        <v>2497</v>
      </c>
      <c r="BR974" s="1">
        <v>2676</v>
      </c>
      <c r="BS974" s="1">
        <v>2759</v>
      </c>
      <c r="BT974" s="1">
        <v>2767</v>
      </c>
      <c r="BU974" s="1">
        <v>13</v>
      </c>
      <c r="BV974" s="1" t="b">
        <v>0</v>
      </c>
    </row>
    <row r="975" spans="1:74" x14ac:dyDescent="0.2">
      <c r="A975" s="1">
        <f>IF(ISERROR(SEARCH(Lookup!B$3,All!G975)),A974,A974+1)</f>
        <v>974</v>
      </c>
      <c r="B975" s="1" t="s">
        <v>3305</v>
      </c>
      <c r="C975" s="1" t="s">
        <v>3412</v>
      </c>
      <c r="D975" s="1" t="s">
        <v>4529</v>
      </c>
      <c r="E975" s="1" t="s">
        <v>47</v>
      </c>
      <c r="F975" s="1" t="s">
        <v>48</v>
      </c>
      <c r="G975" s="1" t="s">
        <v>1400</v>
      </c>
      <c r="H975" s="1">
        <v>1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7660</v>
      </c>
      <c r="U975" s="1">
        <v>587</v>
      </c>
      <c r="V975" s="3">
        <v>9.5399999999999999E-2</v>
      </c>
      <c r="W975" s="3">
        <v>0.76149920000000004</v>
      </c>
      <c r="X975" s="3">
        <v>0.10199999999999999</v>
      </c>
      <c r="Y975" s="3">
        <v>0.748</v>
      </c>
      <c r="Z975" s="1">
        <v>1</v>
      </c>
      <c r="AA975" s="1">
        <v>1</v>
      </c>
      <c r="AB975" s="1">
        <v>1</v>
      </c>
      <c r="AC975" s="1">
        <v>1</v>
      </c>
      <c r="AD975" s="1">
        <v>1</v>
      </c>
      <c r="AE975" s="1">
        <v>1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31</v>
      </c>
      <c r="AN975" s="3">
        <v>29.635130895999986</v>
      </c>
      <c r="AO975" s="3">
        <v>1.3648691040000145</v>
      </c>
      <c r="AP975" s="1" t="s">
        <v>6925</v>
      </c>
      <c r="AQ975" s="1">
        <v>37</v>
      </c>
      <c r="AR975" s="1">
        <v>104</v>
      </c>
      <c r="AS975" s="1">
        <v>121</v>
      </c>
      <c r="AT975" s="1">
        <v>185</v>
      </c>
      <c r="AU975" s="1">
        <v>404</v>
      </c>
      <c r="AV975" s="1">
        <v>595</v>
      </c>
      <c r="AW975" s="1">
        <v>628</v>
      </c>
      <c r="AX975" s="1">
        <v>672</v>
      </c>
      <c r="AY975" s="1">
        <v>690</v>
      </c>
      <c r="AZ975" s="1">
        <v>738</v>
      </c>
      <c r="BA975" s="1">
        <v>884</v>
      </c>
      <c r="BB975" s="1">
        <v>1058</v>
      </c>
      <c r="BC975" s="1">
        <v>1062</v>
      </c>
      <c r="BD975" s="1">
        <v>1137</v>
      </c>
      <c r="BE975" s="1">
        <v>1330</v>
      </c>
      <c r="BF975" s="1">
        <v>1664</v>
      </c>
      <c r="BG975" s="1">
        <v>1688</v>
      </c>
      <c r="BH975" s="1">
        <v>1723</v>
      </c>
      <c r="BI975" s="1">
        <v>2000</v>
      </c>
      <c r="BJ975" s="1">
        <v>2321</v>
      </c>
      <c r="BK975" s="1">
        <v>2327</v>
      </c>
      <c r="BL975" s="1">
        <v>2328</v>
      </c>
      <c r="BM975" s="1">
        <v>2362</v>
      </c>
      <c r="BN975" s="1">
        <v>2440</v>
      </c>
      <c r="BO975" s="1">
        <v>2587</v>
      </c>
      <c r="BP975" s="1">
        <v>2711</v>
      </c>
      <c r="BQ975" s="1">
        <v>2725</v>
      </c>
      <c r="BR975" s="1">
        <v>2751</v>
      </c>
      <c r="BS975" s="1">
        <v>2790</v>
      </c>
      <c r="BT975" s="1">
        <v>2827</v>
      </c>
      <c r="BU975" s="1">
        <v>5</v>
      </c>
      <c r="BV975" s="1" t="b">
        <v>1</v>
      </c>
    </row>
    <row r="976" spans="1:74" x14ac:dyDescent="0.2">
      <c r="A976" s="1">
        <f>IF(ISERROR(SEARCH(Lookup!B$3,All!G976)),A975,A975+1)</f>
        <v>975</v>
      </c>
      <c r="B976" s="1" t="s">
        <v>3397</v>
      </c>
      <c r="C976" s="1" t="s">
        <v>3537</v>
      </c>
      <c r="D976" s="1" t="s">
        <v>4530</v>
      </c>
      <c r="E976" s="1" t="s">
        <v>263</v>
      </c>
      <c r="F976" s="1" t="s">
        <v>508</v>
      </c>
      <c r="G976" s="1" t="s">
        <v>1401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1</v>
      </c>
      <c r="S976" s="1">
        <v>0</v>
      </c>
      <c r="T976" s="1">
        <v>7316</v>
      </c>
      <c r="U976" s="1">
        <v>289</v>
      </c>
      <c r="V976" s="3">
        <v>0.93769999999999998</v>
      </c>
      <c r="W976" s="3">
        <v>0.45819399999999999</v>
      </c>
      <c r="X976" s="3">
        <v>0.11600000000000001</v>
      </c>
      <c r="Y976" s="3">
        <v>7.0000000000000001E-3</v>
      </c>
      <c r="Z976" s="1">
        <v>1</v>
      </c>
      <c r="AA976" s="1">
        <v>1</v>
      </c>
      <c r="AB976" s="1">
        <v>1</v>
      </c>
      <c r="AC976" s="1">
        <v>1</v>
      </c>
      <c r="AD976" s="1">
        <v>1</v>
      </c>
      <c r="AE976" s="1">
        <v>1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54</v>
      </c>
      <c r="AN976" s="3">
        <v>55.163022470000001</v>
      </c>
      <c r="AO976" s="3">
        <v>-1.1630224700000014</v>
      </c>
      <c r="AP976" s="1" t="s">
        <v>6925</v>
      </c>
      <c r="AQ976" s="1">
        <v>80</v>
      </c>
      <c r="AR976" s="1">
        <v>204</v>
      </c>
      <c r="AS976" s="1">
        <v>280</v>
      </c>
      <c r="AT976" s="1">
        <v>314</v>
      </c>
      <c r="AU976" s="1">
        <v>372</v>
      </c>
      <c r="AV976" s="1">
        <v>674</v>
      </c>
      <c r="AW976" s="1">
        <v>737</v>
      </c>
      <c r="AX976" s="1">
        <v>755</v>
      </c>
      <c r="AY976" s="1">
        <v>789</v>
      </c>
      <c r="AZ976" s="1">
        <v>899</v>
      </c>
      <c r="BA976" s="1">
        <v>900</v>
      </c>
      <c r="BB976" s="1">
        <v>939</v>
      </c>
      <c r="BC976" s="1">
        <v>1078</v>
      </c>
      <c r="BD976" s="1">
        <v>1236</v>
      </c>
      <c r="BE976" s="1">
        <v>1348</v>
      </c>
      <c r="BF976" s="1">
        <v>1421</v>
      </c>
      <c r="BG976" s="1">
        <v>1436</v>
      </c>
      <c r="BH976" s="1">
        <v>1498</v>
      </c>
      <c r="BI976" s="1">
        <v>1522</v>
      </c>
      <c r="BJ976" s="1">
        <v>1530</v>
      </c>
      <c r="BK976" s="1">
        <v>1742</v>
      </c>
      <c r="BL976" s="1">
        <v>1779</v>
      </c>
      <c r="BM976" s="1">
        <v>1823</v>
      </c>
      <c r="BN976" s="1">
        <v>1914</v>
      </c>
      <c r="BO976" s="1">
        <v>1926</v>
      </c>
      <c r="BP976" s="1">
        <v>2057</v>
      </c>
      <c r="BQ976" s="1">
        <v>2316</v>
      </c>
      <c r="BR976" s="1">
        <v>2339</v>
      </c>
      <c r="BS976" s="1">
        <v>2626</v>
      </c>
      <c r="BT976" s="1">
        <v>2804</v>
      </c>
      <c r="BU976" s="1">
        <v>21</v>
      </c>
      <c r="BV976" s="1" t="b">
        <v>0</v>
      </c>
    </row>
    <row r="977" spans="1:74" x14ac:dyDescent="0.2">
      <c r="A977" s="1">
        <f>IF(ISERROR(SEARCH(Lookup!B$3,All!G977)),A976,A976+1)</f>
        <v>976</v>
      </c>
      <c r="B977" s="1" t="s">
        <v>3311</v>
      </c>
      <c r="C977" s="1" t="s">
        <v>3837</v>
      </c>
      <c r="D977" s="1" t="s">
        <v>4531</v>
      </c>
      <c r="E977" s="1" t="s">
        <v>64</v>
      </c>
      <c r="F977" s="1" t="s">
        <v>261</v>
      </c>
      <c r="G977" s="1" t="s">
        <v>1402</v>
      </c>
      <c r="H977" s="1">
        <v>0</v>
      </c>
      <c r="I977" s="1">
        <v>0</v>
      </c>
      <c r="J977" s="1">
        <v>0</v>
      </c>
      <c r="K977" s="1">
        <v>1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10365</v>
      </c>
      <c r="U977" s="1">
        <v>431</v>
      </c>
      <c r="V977" s="3">
        <v>0.4037</v>
      </c>
      <c r="W977" s="3">
        <v>0.13689090000000001</v>
      </c>
      <c r="X977" s="3">
        <v>7.9000000000000001E-2</v>
      </c>
      <c r="Y977" s="3">
        <v>0.34699999999999998</v>
      </c>
      <c r="Z977" s="1">
        <v>1</v>
      </c>
      <c r="AA977" s="1">
        <v>1</v>
      </c>
      <c r="AB977" s="1">
        <v>1</v>
      </c>
      <c r="AC977" s="1">
        <v>1</v>
      </c>
      <c r="AD977" s="1">
        <v>1</v>
      </c>
      <c r="AE977" s="1">
        <v>1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86</v>
      </c>
      <c r="AN977" s="3">
        <v>79.790925504500009</v>
      </c>
      <c r="AO977" s="3">
        <v>6.2090744954999906</v>
      </c>
      <c r="AP977" s="1" t="s">
        <v>6925</v>
      </c>
      <c r="AQ977" s="1">
        <v>10</v>
      </c>
      <c r="AR977" s="1">
        <v>110</v>
      </c>
      <c r="AS977" s="1">
        <v>609</v>
      </c>
      <c r="AT977" s="1">
        <v>611</v>
      </c>
      <c r="AU977" s="1">
        <v>651</v>
      </c>
      <c r="AV977" s="1">
        <v>861</v>
      </c>
      <c r="AW977" s="1">
        <v>927</v>
      </c>
      <c r="AX977" s="1">
        <v>991</v>
      </c>
      <c r="AY977" s="1">
        <v>1118</v>
      </c>
      <c r="AZ977" s="1">
        <v>1457</v>
      </c>
      <c r="BA977" s="1">
        <v>1590</v>
      </c>
      <c r="BB977" s="1">
        <v>1822</v>
      </c>
      <c r="BC977" s="1">
        <v>1863</v>
      </c>
      <c r="BD977" s="1">
        <v>1899</v>
      </c>
      <c r="BE977" s="1">
        <v>1910</v>
      </c>
      <c r="BF977" s="1">
        <v>1965</v>
      </c>
      <c r="BG977" s="1">
        <v>1975</v>
      </c>
      <c r="BH977" s="1">
        <v>2013</v>
      </c>
      <c r="BI977" s="1">
        <v>2042</v>
      </c>
      <c r="BJ977" s="1">
        <v>2073</v>
      </c>
      <c r="BK977" s="1">
        <v>2129</v>
      </c>
      <c r="BL977" s="1">
        <v>2157</v>
      </c>
      <c r="BM977" s="1">
        <v>2259</v>
      </c>
      <c r="BN977" s="1">
        <v>2260</v>
      </c>
      <c r="BO977" s="1">
        <v>2261</v>
      </c>
      <c r="BP977" s="1">
        <v>2286</v>
      </c>
      <c r="BQ977" s="1">
        <v>2296</v>
      </c>
      <c r="BR977" s="1">
        <v>2311</v>
      </c>
      <c r="BS977" s="1">
        <v>2313</v>
      </c>
      <c r="BT977" s="1">
        <v>2509</v>
      </c>
      <c r="BU977" s="1">
        <v>9</v>
      </c>
      <c r="BV977" s="1" t="b">
        <v>1</v>
      </c>
    </row>
    <row r="978" spans="1:74" x14ac:dyDescent="0.2">
      <c r="A978" s="1">
        <f>IF(ISERROR(SEARCH(Lookup!B$3,All!G978)),A977,A977+1)</f>
        <v>977</v>
      </c>
      <c r="B978" s="1" t="s">
        <v>3349</v>
      </c>
      <c r="C978" s="1" t="s">
        <v>3546</v>
      </c>
      <c r="D978" s="1" t="s">
        <v>4532</v>
      </c>
      <c r="E978" s="1" t="s">
        <v>154</v>
      </c>
      <c r="F978" s="1" t="s">
        <v>155</v>
      </c>
      <c r="G978" s="1" t="s">
        <v>1403</v>
      </c>
      <c r="H978" s="1">
        <v>0</v>
      </c>
      <c r="I978" s="1">
        <v>0</v>
      </c>
      <c r="J978" s="1">
        <v>1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7564</v>
      </c>
      <c r="U978" s="1">
        <v>260</v>
      </c>
      <c r="V978" s="3">
        <v>2.69E-2</v>
      </c>
      <c r="W978" s="3">
        <v>0.96538460000000004</v>
      </c>
      <c r="X978" s="3">
        <v>0.17599999999999999</v>
      </c>
      <c r="Y978" s="3">
        <v>2.3E-2</v>
      </c>
      <c r="Z978" s="1">
        <v>1</v>
      </c>
      <c r="AA978" s="1">
        <v>1</v>
      </c>
      <c r="AB978" s="1">
        <v>1</v>
      </c>
      <c r="AC978" s="1">
        <v>1</v>
      </c>
      <c r="AD978" s="1">
        <v>1</v>
      </c>
      <c r="AE978" s="1">
        <v>1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4</v>
      </c>
      <c r="AN978" s="3">
        <v>1.509433122999984</v>
      </c>
      <c r="AO978" s="3">
        <v>2.490566877000016</v>
      </c>
      <c r="AP978" s="1" t="s">
        <v>6925</v>
      </c>
      <c r="AQ978" s="1">
        <v>187</v>
      </c>
      <c r="AR978" s="1">
        <v>375</v>
      </c>
      <c r="AS978" s="1">
        <v>377</v>
      </c>
      <c r="AT978" s="1">
        <v>425</v>
      </c>
      <c r="AU978" s="1">
        <v>479</v>
      </c>
      <c r="AV978" s="1">
        <v>580</v>
      </c>
      <c r="AW978" s="1">
        <v>708</v>
      </c>
      <c r="AX978" s="1">
        <v>712</v>
      </c>
      <c r="AY978" s="1">
        <v>721</v>
      </c>
      <c r="AZ978" s="1">
        <v>723</v>
      </c>
      <c r="BA978" s="1">
        <v>758</v>
      </c>
      <c r="BB978" s="1">
        <v>824</v>
      </c>
      <c r="BC978" s="1">
        <v>1031</v>
      </c>
      <c r="BD978" s="1">
        <v>1067</v>
      </c>
      <c r="BE978" s="1">
        <v>1069</v>
      </c>
      <c r="BF978" s="1">
        <v>1183</v>
      </c>
      <c r="BG978" s="1">
        <v>1211</v>
      </c>
      <c r="BH978" s="1">
        <v>1638</v>
      </c>
      <c r="BI978" s="1">
        <v>1740</v>
      </c>
      <c r="BJ978" s="1">
        <v>2035</v>
      </c>
      <c r="BK978" s="1">
        <v>2177</v>
      </c>
      <c r="BL978" s="1">
        <v>2242</v>
      </c>
      <c r="BM978" s="1">
        <v>2473</v>
      </c>
      <c r="BN978" s="1">
        <v>2553</v>
      </c>
      <c r="BO978" s="1">
        <v>2593</v>
      </c>
      <c r="BP978" s="1">
        <v>2628</v>
      </c>
      <c r="BQ978" s="1">
        <v>2681</v>
      </c>
      <c r="BR978" s="1">
        <v>2718</v>
      </c>
      <c r="BS978" s="1">
        <v>2724</v>
      </c>
      <c r="BT978" s="1">
        <v>2738</v>
      </c>
      <c r="BU978" s="1">
        <v>26</v>
      </c>
      <c r="BV978" s="1" t="b">
        <v>0</v>
      </c>
    </row>
    <row r="979" spans="1:74" x14ac:dyDescent="0.2">
      <c r="A979" s="1">
        <f>IF(ISERROR(SEARCH(Lookup!B$3,All!G979)),A978,A978+1)</f>
        <v>978</v>
      </c>
      <c r="B979" s="1" t="s">
        <v>3719</v>
      </c>
      <c r="C979" s="1" t="s">
        <v>3883</v>
      </c>
      <c r="D979" s="1" t="s">
        <v>4533</v>
      </c>
      <c r="E979" s="1" t="s">
        <v>256</v>
      </c>
      <c r="F979" s="1" t="s">
        <v>810</v>
      </c>
      <c r="G979" s="1" t="s">
        <v>1404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1</v>
      </c>
      <c r="R979" s="1">
        <v>0</v>
      </c>
      <c r="S979" s="1">
        <v>0</v>
      </c>
      <c r="T979" s="1">
        <v>7316</v>
      </c>
      <c r="U979" s="1">
        <v>317</v>
      </c>
      <c r="V979" s="3">
        <v>0.89590000000000003</v>
      </c>
      <c r="W979" s="3">
        <v>0.52681389999999995</v>
      </c>
      <c r="X979" s="3">
        <v>0.16600000000000001</v>
      </c>
      <c r="Y979" s="3">
        <v>1.7999999999999999E-2</v>
      </c>
      <c r="Z979" s="1">
        <v>1</v>
      </c>
      <c r="AA979" s="1">
        <v>1</v>
      </c>
      <c r="AB979" s="1">
        <v>1</v>
      </c>
      <c r="AC979" s="1">
        <v>1</v>
      </c>
      <c r="AD979" s="1">
        <v>1</v>
      </c>
      <c r="AE979" s="1">
        <v>1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25</v>
      </c>
      <c r="AN979" s="3">
        <v>47.547516619500001</v>
      </c>
      <c r="AO979" s="3">
        <v>-22.547516619500001</v>
      </c>
      <c r="AP979" s="1" t="s">
        <v>6926</v>
      </c>
      <c r="AQ979" s="1">
        <v>17</v>
      </c>
      <c r="AR979" s="1">
        <v>44</v>
      </c>
      <c r="AS979" s="1">
        <v>174</v>
      </c>
      <c r="AT979" s="1">
        <v>300</v>
      </c>
      <c r="AU979" s="1">
        <v>418</v>
      </c>
      <c r="AV979" s="1">
        <v>522</v>
      </c>
      <c r="AW979" s="1">
        <v>575</v>
      </c>
      <c r="AX979" s="1">
        <v>603</v>
      </c>
      <c r="AY979" s="1">
        <v>619</v>
      </c>
      <c r="AZ979" s="1">
        <v>676</v>
      </c>
      <c r="BA979" s="1">
        <v>680</v>
      </c>
      <c r="BB979" s="1">
        <v>874</v>
      </c>
      <c r="BC979" s="1">
        <v>1013</v>
      </c>
      <c r="BD979" s="1">
        <v>1015</v>
      </c>
      <c r="BE979" s="1">
        <v>1041</v>
      </c>
      <c r="BF979" s="1">
        <v>1080</v>
      </c>
      <c r="BG979" s="1">
        <v>1168</v>
      </c>
      <c r="BH979" s="1">
        <v>1258</v>
      </c>
      <c r="BI979" s="1">
        <v>1392</v>
      </c>
      <c r="BJ979" s="1">
        <v>1453</v>
      </c>
      <c r="BK979" s="1">
        <v>1774</v>
      </c>
      <c r="BL979" s="1">
        <v>1827</v>
      </c>
      <c r="BM979" s="1">
        <v>1881</v>
      </c>
      <c r="BN979" s="1">
        <v>1895</v>
      </c>
      <c r="BO979" s="1">
        <v>1968</v>
      </c>
      <c r="BP979" s="1">
        <v>1974</v>
      </c>
      <c r="BQ979" s="1">
        <v>2120</v>
      </c>
      <c r="BR979" s="1">
        <v>2340</v>
      </c>
      <c r="BS979" s="1">
        <v>2474</v>
      </c>
      <c r="BT979" s="1">
        <v>2492</v>
      </c>
      <c r="BU979" s="1">
        <v>29</v>
      </c>
      <c r="BV979" s="1" t="b">
        <v>0</v>
      </c>
    </row>
    <row r="980" spans="1:74" x14ac:dyDescent="0.2">
      <c r="A980" s="1">
        <f>IF(ISERROR(SEARCH(Lookup!B$3,All!G980)),A979,A979+1)</f>
        <v>979</v>
      </c>
      <c r="B980" s="1" t="s">
        <v>3349</v>
      </c>
      <c r="C980" s="1" t="s">
        <v>4003</v>
      </c>
      <c r="D980" s="1" t="s">
        <v>4534</v>
      </c>
      <c r="E980" s="1" t="s">
        <v>154</v>
      </c>
      <c r="F980" s="1" t="s">
        <v>916</v>
      </c>
      <c r="G980" s="1" t="s">
        <v>1405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1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7943</v>
      </c>
      <c r="U980" s="1">
        <v>350</v>
      </c>
      <c r="V980" s="3">
        <v>0.95140000000000002</v>
      </c>
      <c r="W980" s="3">
        <v>0.15384619999999999</v>
      </c>
      <c r="X980" s="3">
        <v>0.29499999999999998</v>
      </c>
      <c r="Y980" s="3">
        <v>7.0000000000000001E-3</v>
      </c>
      <c r="Z980" s="1">
        <v>1</v>
      </c>
      <c r="AA980" s="1">
        <v>1</v>
      </c>
      <c r="AB980" s="1">
        <v>1</v>
      </c>
      <c r="AC980" s="1">
        <v>1</v>
      </c>
      <c r="AD980" s="1">
        <v>1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85</v>
      </c>
      <c r="AN980" s="3">
        <v>73.682961130999999</v>
      </c>
      <c r="AO980" s="3">
        <v>11.317038869000001</v>
      </c>
      <c r="AP980" s="1" t="s">
        <v>6925</v>
      </c>
      <c r="AQ980" s="1">
        <v>2</v>
      </c>
      <c r="AR980" s="1">
        <v>74</v>
      </c>
      <c r="AS980" s="1">
        <v>78</v>
      </c>
      <c r="AT980" s="1">
        <v>136</v>
      </c>
      <c r="AU980" s="1">
        <v>148</v>
      </c>
      <c r="AV980" s="1">
        <v>173</v>
      </c>
      <c r="AW980" s="1">
        <v>426</v>
      </c>
      <c r="AX980" s="1">
        <v>633</v>
      </c>
      <c r="AY980" s="1">
        <v>700</v>
      </c>
      <c r="AZ980" s="1">
        <v>742</v>
      </c>
      <c r="BA980" s="1">
        <v>769</v>
      </c>
      <c r="BB980" s="1">
        <v>800</v>
      </c>
      <c r="BC980" s="1">
        <v>943</v>
      </c>
      <c r="BD980" s="1">
        <v>944</v>
      </c>
      <c r="BE980" s="1">
        <v>966</v>
      </c>
      <c r="BF980" s="1">
        <v>981</v>
      </c>
      <c r="BG980" s="1">
        <v>1263</v>
      </c>
      <c r="BH980" s="1">
        <v>1314</v>
      </c>
      <c r="BI980" s="1">
        <v>1456</v>
      </c>
      <c r="BJ980" s="1">
        <v>1551</v>
      </c>
      <c r="BK980" s="1">
        <v>1715</v>
      </c>
      <c r="BL980" s="1">
        <v>1759</v>
      </c>
      <c r="BM980" s="1">
        <v>1797</v>
      </c>
      <c r="BN980" s="1">
        <v>1841</v>
      </c>
      <c r="BO980" s="1">
        <v>1888</v>
      </c>
      <c r="BP980" s="1">
        <v>2020</v>
      </c>
      <c r="BQ980" s="1">
        <v>2265</v>
      </c>
      <c r="BR980" s="1">
        <v>2331</v>
      </c>
      <c r="BS980" s="1">
        <v>2490</v>
      </c>
      <c r="BT980" s="1">
        <v>2699</v>
      </c>
      <c r="BU980" s="1">
        <v>6</v>
      </c>
      <c r="BV980" s="1" t="b">
        <v>1</v>
      </c>
    </row>
    <row r="981" spans="1:74" x14ac:dyDescent="0.2">
      <c r="A981" s="1">
        <f>IF(ISERROR(SEARCH(Lookup!B$3,All!G981)),A980,A980+1)</f>
        <v>980</v>
      </c>
      <c r="B981" s="1" t="s">
        <v>3359</v>
      </c>
      <c r="C981" s="1" t="s">
        <v>4510</v>
      </c>
      <c r="D981" s="1" t="s">
        <v>4535</v>
      </c>
      <c r="E981" s="1" t="s">
        <v>364</v>
      </c>
      <c r="F981" s="1" t="s">
        <v>1385</v>
      </c>
      <c r="G981" s="1" t="s">
        <v>1406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1</v>
      </c>
      <c r="Q981" s="1">
        <v>0</v>
      </c>
      <c r="R981" s="1">
        <v>0</v>
      </c>
      <c r="S981" s="1">
        <v>0</v>
      </c>
      <c r="T981" s="1">
        <v>7316</v>
      </c>
      <c r="U981" s="1">
        <v>563</v>
      </c>
      <c r="V981" s="3">
        <v>0.66959999999999997</v>
      </c>
      <c r="W981" s="3">
        <v>0.38898759999999999</v>
      </c>
      <c r="X981" s="3">
        <v>0.129</v>
      </c>
      <c r="Y981" s="3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1</v>
      </c>
      <c r="AG981" s="1">
        <v>1</v>
      </c>
      <c r="AH981" s="1">
        <v>1</v>
      </c>
      <c r="AI981" s="1">
        <v>0</v>
      </c>
      <c r="AJ981" s="1">
        <v>0</v>
      </c>
      <c r="AK981" s="1">
        <v>0</v>
      </c>
      <c r="AL981" s="1">
        <v>0</v>
      </c>
      <c r="AM981" s="1">
        <v>63</v>
      </c>
      <c r="AN981" s="3">
        <v>56.983103137999997</v>
      </c>
      <c r="AO981" s="3">
        <v>6.016896862000003</v>
      </c>
      <c r="AP981" s="1" t="s">
        <v>6925</v>
      </c>
      <c r="AQ981" s="1">
        <v>72</v>
      </c>
      <c r="AR981" s="1">
        <v>113</v>
      </c>
      <c r="AS981" s="1">
        <v>208</v>
      </c>
      <c r="AT981" s="1">
        <v>276</v>
      </c>
      <c r="AU981" s="1">
        <v>286</v>
      </c>
      <c r="AV981" s="1">
        <v>512</v>
      </c>
      <c r="AW981" s="1">
        <v>612</v>
      </c>
      <c r="AX981" s="1">
        <v>844</v>
      </c>
      <c r="AY981" s="1">
        <v>878</v>
      </c>
      <c r="AZ981" s="1">
        <v>924</v>
      </c>
      <c r="BA981" s="1">
        <v>987</v>
      </c>
      <c r="BB981" s="1">
        <v>1008</v>
      </c>
      <c r="BC981" s="1">
        <v>1200</v>
      </c>
      <c r="BD981" s="1">
        <v>1287</v>
      </c>
      <c r="BE981" s="1">
        <v>1357</v>
      </c>
      <c r="BF981" s="1">
        <v>1584</v>
      </c>
      <c r="BG981" s="1">
        <v>1808</v>
      </c>
      <c r="BH981" s="1">
        <v>1892</v>
      </c>
      <c r="BI981" s="1">
        <v>1893</v>
      </c>
      <c r="BJ981" s="1">
        <v>1963</v>
      </c>
      <c r="BK981" s="1">
        <v>1987</v>
      </c>
      <c r="BL981" s="1">
        <v>2118</v>
      </c>
      <c r="BM981" s="1">
        <v>2148</v>
      </c>
      <c r="BN981" s="1">
        <v>2189</v>
      </c>
      <c r="BO981" s="1">
        <v>2239</v>
      </c>
      <c r="BP981" s="1">
        <v>2335</v>
      </c>
      <c r="BQ981" s="1">
        <v>2401</v>
      </c>
      <c r="BR981" s="1">
        <v>2602</v>
      </c>
      <c r="BS981" s="1">
        <v>2648</v>
      </c>
      <c r="BT981" s="1">
        <v>2807</v>
      </c>
      <c r="BU981" s="1">
        <v>10</v>
      </c>
      <c r="BV981" s="1" t="b">
        <v>0</v>
      </c>
    </row>
    <row r="982" spans="1:74" x14ac:dyDescent="0.2">
      <c r="A982" s="1">
        <f>IF(ISERROR(SEARCH(Lookup!B$3,All!G982)),A981,A981+1)</f>
        <v>981</v>
      </c>
      <c r="B982" s="1" t="s">
        <v>3391</v>
      </c>
      <c r="C982" s="1" t="s">
        <v>3691</v>
      </c>
      <c r="D982" s="1" t="s">
        <v>4536</v>
      </c>
      <c r="E982" s="1" t="s">
        <v>199</v>
      </c>
      <c r="F982" s="1" t="s">
        <v>643</v>
      </c>
      <c r="G982" s="1" t="s">
        <v>1407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1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7316</v>
      </c>
      <c r="U982" s="1">
        <v>350</v>
      </c>
      <c r="V982" s="3">
        <v>0.9829</v>
      </c>
      <c r="W982" s="3">
        <v>0.44857140000000001</v>
      </c>
      <c r="X982" s="3">
        <v>0.17899999999999999</v>
      </c>
      <c r="Y982" s="3">
        <v>0</v>
      </c>
      <c r="Z982" s="1">
        <v>1</v>
      </c>
      <c r="AA982" s="1">
        <v>1</v>
      </c>
      <c r="AB982" s="1">
        <v>1</v>
      </c>
      <c r="AC982" s="1">
        <v>1</v>
      </c>
      <c r="AD982" s="1">
        <v>1</v>
      </c>
      <c r="AE982" s="1">
        <v>1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85</v>
      </c>
      <c r="AN982" s="3">
        <v>54.238337657000002</v>
      </c>
      <c r="AO982" s="3">
        <v>30.761662342999998</v>
      </c>
      <c r="AP982" s="1" t="s">
        <v>6927</v>
      </c>
      <c r="AQ982" s="1">
        <v>78</v>
      </c>
      <c r="AR982" s="1">
        <v>173</v>
      </c>
      <c r="AS982" s="1">
        <v>230</v>
      </c>
      <c r="AT982" s="1">
        <v>248</v>
      </c>
      <c r="AU982" s="1">
        <v>254</v>
      </c>
      <c r="AV982" s="1">
        <v>272</v>
      </c>
      <c r="AW982" s="1">
        <v>406</v>
      </c>
      <c r="AX982" s="1">
        <v>469</v>
      </c>
      <c r="AY982" s="1">
        <v>501</v>
      </c>
      <c r="AZ982" s="1">
        <v>506</v>
      </c>
      <c r="BA982" s="1">
        <v>590</v>
      </c>
      <c r="BB982" s="1">
        <v>610</v>
      </c>
      <c r="BC982" s="1">
        <v>633</v>
      </c>
      <c r="BD982" s="1">
        <v>769</v>
      </c>
      <c r="BE982" s="1">
        <v>943</v>
      </c>
      <c r="BF982" s="1">
        <v>1140</v>
      </c>
      <c r="BG982" s="1">
        <v>1281</v>
      </c>
      <c r="BH982" s="1">
        <v>1283</v>
      </c>
      <c r="BI982" s="1">
        <v>1338</v>
      </c>
      <c r="BJ982" s="1">
        <v>1389</v>
      </c>
      <c r="BK982" s="1">
        <v>1523</v>
      </c>
      <c r="BL982" s="1">
        <v>1551</v>
      </c>
      <c r="BM982" s="1">
        <v>1591</v>
      </c>
      <c r="BN982" s="1">
        <v>1633</v>
      </c>
      <c r="BO982" s="1">
        <v>1641</v>
      </c>
      <c r="BP982" s="1">
        <v>1644</v>
      </c>
      <c r="BQ982" s="1">
        <v>1662</v>
      </c>
      <c r="BR982" s="1">
        <v>1841</v>
      </c>
      <c r="BS982" s="1">
        <v>1870</v>
      </c>
      <c r="BT982" s="1">
        <v>2699</v>
      </c>
      <c r="BU982" s="1">
        <v>4</v>
      </c>
      <c r="BV982" s="1" t="b">
        <v>1</v>
      </c>
    </row>
    <row r="983" spans="1:74" x14ac:dyDescent="0.2">
      <c r="A983" s="1">
        <f>IF(ISERROR(SEARCH(Lookup!B$3,All!G983)),A982,A982+1)</f>
        <v>982</v>
      </c>
      <c r="B983" s="1" t="s">
        <v>3305</v>
      </c>
      <c r="C983" s="1" t="s">
        <v>3949</v>
      </c>
      <c r="D983" s="1" t="s">
        <v>4537</v>
      </c>
      <c r="E983" s="1" t="s">
        <v>47</v>
      </c>
      <c r="F983" s="1" t="s">
        <v>97</v>
      </c>
      <c r="G983" s="1" t="s">
        <v>1408</v>
      </c>
      <c r="H983" s="1">
        <v>0</v>
      </c>
      <c r="I983" s="1">
        <v>0</v>
      </c>
      <c r="J983" s="1">
        <v>0</v>
      </c>
      <c r="K983" s="1">
        <v>1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7604</v>
      </c>
      <c r="U983" s="1">
        <v>982</v>
      </c>
      <c r="V983" s="3">
        <v>0.71689999999999998</v>
      </c>
      <c r="W983" s="3">
        <v>0.12423629999999999</v>
      </c>
      <c r="X983" s="3">
        <v>8.2000000000000003E-2</v>
      </c>
      <c r="Y983" s="3">
        <v>2.4E-2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1</v>
      </c>
      <c r="AG983" s="1">
        <v>1</v>
      </c>
      <c r="AH983" s="1">
        <v>1</v>
      </c>
      <c r="AI983" s="1">
        <v>0</v>
      </c>
      <c r="AJ983" s="1">
        <v>0</v>
      </c>
      <c r="AK983" s="1">
        <v>0</v>
      </c>
      <c r="AL983" s="1">
        <v>0</v>
      </c>
      <c r="AM983" s="1">
        <v>91</v>
      </c>
      <c r="AN983" s="3">
        <v>80.7525135315</v>
      </c>
      <c r="AO983" s="3">
        <v>10.2474864685</v>
      </c>
      <c r="AP983" s="1" t="s">
        <v>6925</v>
      </c>
      <c r="AQ983" s="1">
        <v>39</v>
      </c>
      <c r="AR983" s="1">
        <v>326</v>
      </c>
      <c r="AS983" s="1">
        <v>639</v>
      </c>
      <c r="AT983" s="1">
        <v>828</v>
      </c>
      <c r="AU983" s="1">
        <v>886</v>
      </c>
      <c r="AV983" s="1">
        <v>896</v>
      </c>
      <c r="AW983" s="1">
        <v>1125</v>
      </c>
      <c r="AX983" s="1">
        <v>1132</v>
      </c>
      <c r="AY983" s="1">
        <v>1312</v>
      </c>
      <c r="AZ983" s="1">
        <v>1313</v>
      </c>
      <c r="BA983" s="1">
        <v>1315</v>
      </c>
      <c r="BB983" s="1">
        <v>1401</v>
      </c>
      <c r="BC983" s="1">
        <v>1474</v>
      </c>
      <c r="BD983" s="1">
        <v>1531</v>
      </c>
      <c r="BE983" s="1">
        <v>1678</v>
      </c>
      <c r="BF983" s="1">
        <v>1767</v>
      </c>
      <c r="BG983" s="1">
        <v>1995</v>
      </c>
      <c r="BH983" s="1">
        <v>2018</v>
      </c>
      <c r="BI983" s="1">
        <v>2141</v>
      </c>
      <c r="BJ983" s="1">
        <v>2174</v>
      </c>
      <c r="BK983" s="1">
        <v>2178</v>
      </c>
      <c r="BL983" s="1">
        <v>2206</v>
      </c>
      <c r="BM983" s="1">
        <v>2334</v>
      </c>
      <c r="BN983" s="1">
        <v>2380</v>
      </c>
      <c r="BO983" s="1">
        <v>2385</v>
      </c>
      <c r="BP983" s="1">
        <v>2515</v>
      </c>
      <c r="BQ983" s="1">
        <v>2519</v>
      </c>
      <c r="BR983" s="1">
        <v>2595</v>
      </c>
      <c r="BS983" s="1">
        <v>2614</v>
      </c>
      <c r="BT983" s="1">
        <v>2747</v>
      </c>
      <c r="BU983" s="1">
        <v>10</v>
      </c>
      <c r="BV983" s="1" t="b">
        <v>1</v>
      </c>
    </row>
    <row r="984" spans="1:74" x14ac:dyDescent="0.2">
      <c r="A984" s="1">
        <f>IF(ISERROR(SEARCH(Lookup!B$3,All!G984)),A983,A983+1)</f>
        <v>983</v>
      </c>
      <c r="B984" s="1" t="s">
        <v>3325</v>
      </c>
      <c r="C984" s="1" t="s">
        <v>4538</v>
      </c>
      <c r="D984" s="1" t="s">
        <v>4539</v>
      </c>
      <c r="E984" s="1" t="s">
        <v>53</v>
      </c>
      <c r="F984" s="1" t="s">
        <v>110</v>
      </c>
      <c r="G984" s="1" t="s">
        <v>1409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1</v>
      </c>
      <c r="R984" s="1">
        <v>0</v>
      </c>
      <c r="S984" s="1">
        <v>0</v>
      </c>
      <c r="T984" s="1">
        <v>7316</v>
      </c>
      <c r="U984" s="1">
        <v>1282</v>
      </c>
      <c r="V984" s="3">
        <v>0.96719999999999995</v>
      </c>
      <c r="W984" s="3">
        <v>0.24570980000000001</v>
      </c>
      <c r="X984" s="3">
        <v>0.112</v>
      </c>
      <c r="Y984" s="3">
        <v>3.0000000000000001E-3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  <c r="AI984" s="1">
        <v>1</v>
      </c>
      <c r="AJ984" s="1">
        <v>1</v>
      </c>
      <c r="AK984" s="1">
        <v>1</v>
      </c>
      <c r="AL984" s="1">
        <v>1</v>
      </c>
      <c r="AM984" s="1">
        <v>66</v>
      </c>
      <c r="AN984" s="3">
        <v>72.712883648999991</v>
      </c>
      <c r="AO984" s="3">
        <v>-6.7128836489999912</v>
      </c>
      <c r="AP984" s="1" t="s">
        <v>6925</v>
      </c>
      <c r="AQ984" s="1">
        <v>158</v>
      </c>
      <c r="AR984" s="1">
        <v>205</v>
      </c>
      <c r="AS984" s="1">
        <v>211</v>
      </c>
      <c r="AT984" s="1">
        <v>400</v>
      </c>
      <c r="AU984" s="1">
        <v>482</v>
      </c>
      <c r="AV984" s="1">
        <v>600</v>
      </c>
      <c r="AW984" s="1">
        <v>664</v>
      </c>
      <c r="AX984" s="1">
        <v>692</v>
      </c>
      <c r="AY984" s="1">
        <v>741</v>
      </c>
      <c r="AZ984" s="1">
        <v>772</v>
      </c>
      <c r="BA984" s="1">
        <v>774</v>
      </c>
      <c r="BB984" s="1">
        <v>904</v>
      </c>
      <c r="BC984" s="1">
        <v>967</v>
      </c>
      <c r="BD984" s="1">
        <v>1044</v>
      </c>
      <c r="BE984" s="1">
        <v>1051</v>
      </c>
      <c r="BF984" s="1">
        <v>1093</v>
      </c>
      <c r="BG984" s="1">
        <v>1240</v>
      </c>
      <c r="BH984" s="1">
        <v>1267</v>
      </c>
      <c r="BI984" s="1">
        <v>1307</v>
      </c>
      <c r="BJ984" s="1">
        <v>1495</v>
      </c>
      <c r="BK984" s="1">
        <v>1550</v>
      </c>
      <c r="BL984" s="1">
        <v>1576</v>
      </c>
      <c r="BM984" s="1">
        <v>1687</v>
      </c>
      <c r="BN984" s="1">
        <v>1748</v>
      </c>
      <c r="BO984" s="1">
        <v>1920</v>
      </c>
      <c r="BP984" s="1">
        <v>1951</v>
      </c>
      <c r="BQ984" s="1">
        <v>2021</v>
      </c>
      <c r="BR984" s="1">
        <v>2475</v>
      </c>
      <c r="BS984" s="1">
        <v>2670</v>
      </c>
      <c r="BT984" s="1">
        <v>2756</v>
      </c>
      <c r="BU984" s="1">
        <v>20</v>
      </c>
      <c r="BV984" s="1" t="b">
        <v>0</v>
      </c>
    </row>
    <row r="985" spans="1:74" x14ac:dyDescent="0.2">
      <c r="A985" s="1">
        <f>IF(ISERROR(SEARCH(Lookup!B$3,All!G985)),A984,A984+1)</f>
        <v>984</v>
      </c>
      <c r="B985" s="1" t="s">
        <v>3526</v>
      </c>
      <c r="C985" s="1" t="s">
        <v>3603</v>
      </c>
      <c r="D985" s="1" t="s">
        <v>4540</v>
      </c>
      <c r="E985" s="1" t="s">
        <v>117</v>
      </c>
      <c r="F985" s="1" t="s">
        <v>141</v>
      </c>
      <c r="G985" s="1" t="s">
        <v>1410</v>
      </c>
      <c r="H985" s="1">
        <v>0</v>
      </c>
      <c r="I985" s="1">
        <v>0</v>
      </c>
      <c r="J985" s="1">
        <v>1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7930</v>
      </c>
      <c r="U985" s="1">
        <v>1277</v>
      </c>
      <c r="V985" s="3">
        <v>0.4229</v>
      </c>
      <c r="W985" s="3">
        <v>0.65700860000000005</v>
      </c>
      <c r="X985" s="3">
        <v>0.129</v>
      </c>
      <c r="Y985" s="3">
        <v>6.9000000000000006E-2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1</v>
      </c>
      <c r="AJ985" s="1">
        <v>1</v>
      </c>
      <c r="AK985" s="1">
        <v>1</v>
      </c>
      <c r="AL985" s="1">
        <v>1</v>
      </c>
      <c r="AM985" s="1">
        <v>29</v>
      </c>
      <c r="AN985" s="3">
        <v>33.236927242999997</v>
      </c>
      <c r="AO985" s="3">
        <v>-4.2369272429999967</v>
      </c>
      <c r="AP985" s="1" t="s">
        <v>6925</v>
      </c>
      <c r="AQ985" s="1">
        <v>57</v>
      </c>
      <c r="AR985" s="1">
        <v>94</v>
      </c>
      <c r="AS985" s="1">
        <v>97</v>
      </c>
      <c r="AT985" s="1">
        <v>114</v>
      </c>
      <c r="AU985" s="1">
        <v>327</v>
      </c>
      <c r="AV985" s="1">
        <v>442</v>
      </c>
      <c r="AW985" s="1">
        <v>486</v>
      </c>
      <c r="AX985" s="1">
        <v>518</v>
      </c>
      <c r="AY985" s="1">
        <v>535</v>
      </c>
      <c r="AZ985" s="1">
        <v>543</v>
      </c>
      <c r="BA985" s="1">
        <v>630</v>
      </c>
      <c r="BB985" s="1">
        <v>681</v>
      </c>
      <c r="BC985" s="1">
        <v>707</v>
      </c>
      <c r="BD985" s="1">
        <v>740</v>
      </c>
      <c r="BE985" s="1">
        <v>830</v>
      </c>
      <c r="BF985" s="1">
        <v>856</v>
      </c>
      <c r="BG985" s="1">
        <v>914</v>
      </c>
      <c r="BH985" s="1">
        <v>937</v>
      </c>
      <c r="BI985" s="1">
        <v>957</v>
      </c>
      <c r="BJ985" s="1">
        <v>1129</v>
      </c>
      <c r="BK985" s="1">
        <v>1155</v>
      </c>
      <c r="BL985" s="1">
        <v>1182</v>
      </c>
      <c r="BM985" s="1">
        <v>1354</v>
      </c>
      <c r="BN985" s="1">
        <v>1398</v>
      </c>
      <c r="BO985" s="1">
        <v>1402</v>
      </c>
      <c r="BP985" s="1">
        <v>1658</v>
      </c>
      <c r="BQ985" s="1">
        <v>1745</v>
      </c>
      <c r="BR985" s="1">
        <v>1801</v>
      </c>
      <c r="BS985" s="1">
        <v>2122</v>
      </c>
      <c r="BT985" s="1">
        <v>2186</v>
      </c>
      <c r="BU985" s="1">
        <v>14</v>
      </c>
      <c r="BV985" s="1" t="b">
        <v>0</v>
      </c>
    </row>
    <row r="986" spans="1:74" x14ac:dyDescent="0.2">
      <c r="A986" s="1">
        <f>IF(ISERROR(SEARCH(Lookup!B$3,All!G986)),A985,A985+1)</f>
        <v>985</v>
      </c>
      <c r="B986" s="1" t="s">
        <v>3420</v>
      </c>
      <c r="C986" s="1" t="s">
        <v>3780</v>
      </c>
      <c r="D986" s="1" t="s">
        <v>4541</v>
      </c>
      <c r="E986" s="1" t="s">
        <v>123</v>
      </c>
      <c r="F986" s="1" t="s">
        <v>720</v>
      </c>
      <c r="G986" s="1" t="s">
        <v>1411</v>
      </c>
      <c r="H986" s="1">
        <v>0</v>
      </c>
      <c r="I986" s="1">
        <v>0</v>
      </c>
      <c r="J986" s="1">
        <v>0</v>
      </c>
      <c r="K986" s="1">
        <v>1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7915</v>
      </c>
      <c r="U986" s="1">
        <v>186</v>
      </c>
      <c r="V986" s="3">
        <v>0.55379999999999996</v>
      </c>
      <c r="W986" s="3">
        <v>0.70967740000000001</v>
      </c>
      <c r="X986" s="3">
        <v>4.5999999999999999E-2</v>
      </c>
      <c r="Y986" s="3">
        <v>4.5999999999999999E-2</v>
      </c>
      <c r="Z986" s="1">
        <v>1</v>
      </c>
      <c r="AA986" s="1">
        <v>1</v>
      </c>
      <c r="AB986" s="1">
        <v>1</v>
      </c>
      <c r="AC986" s="1">
        <v>1</v>
      </c>
      <c r="AD986" s="1">
        <v>1</v>
      </c>
      <c r="AE986" s="1">
        <v>1</v>
      </c>
      <c r="AF986" s="1">
        <v>1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19</v>
      </c>
      <c r="AN986" s="3">
        <v>33.155070687000006</v>
      </c>
      <c r="AO986" s="3">
        <v>-14.155070687000006</v>
      </c>
      <c r="AP986" s="1" t="s">
        <v>6925</v>
      </c>
      <c r="AQ986" s="1">
        <v>18</v>
      </c>
      <c r="AR986" s="1">
        <v>224</v>
      </c>
      <c r="AS986" s="1">
        <v>298</v>
      </c>
      <c r="AT986" s="1">
        <v>403</v>
      </c>
      <c r="AU986" s="1">
        <v>408</v>
      </c>
      <c r="AV986" s="1">
        <v>410</v>
      </c>
      <c r="AW986" s="1">
        <v>434</v>
      </c>
      <c r="AX986" s="1">
        <v>441</v>
      </c>
      <c r="AY986" s="1">
        <v>480</v>
      </c>
      <c r="AZ986" s="1">
        <v>561</v>
      </c>
      <c r="BA986" s="1">
        <v>624</v>
      </c>
      <c r="BB986" s="1">
        <v>753</v>
      </c>
      <c r="BC986" s="1">
        <v>804</v>
      </c>
      <c r="BD986" s="1">
        <v>808</v>
      </c>
      <c r="BE986" s="1">
        <v>870</v>
      </c>
      <c r="BF986" s="1">
        <v>1028</v>
      </c>
      <c r="BG986" s="1">
        <v>1055</v>
      </c>
      <c r="BH986" s="1">
        <v>1085</v>
      </c>
      <c r="BI986" s="1">
        <v>1102</v>
      </c>
      <c r="BJ986" s="1">
        <v>1347</v>
      </c>
      <c r="BK986" s="1">
        <v>1381</v>
      </c>
      <c r="BL986" s="1">
        <v>1533</v>
      </c>
      <c r="BM986" s="1">
        <v>1543</v>
      </c>
      <c r="BN986" s="1">
        <v>1566</v>
      </c>
      <c r="BO986" s="1">
        <v>1582</v>
      </c>
      <c r="BP986" s="1">
        <v>1712</v>
      </c>
      <c r="BQ986" s="1">
        <v>1734</v>
      </c>
      <c r="BR986" s="1">
        <v>1874</v>
      </c>
      <c r="BS986" s="1">
        <v>2191</v>
      </c>
      <c r="BT986" s="1">
        <v>2522</v>
      </c>
      <c r="BU986" s="1">
        <v>24</v>
      </c>
      <c r="BV986" s="1" t="b">
        <v>0</v>
      </c>
    </row>
    <row r="987" spans="1:74" x14ac:dyDescent="0.2">
      <c r="A987" s="1">
        <f>IF(ISERROR(SEARCH(Lookup!B$3,All!G987)),A986,A986+1)</f>
        <v>986</v>
      </c>
      <c r="B987" s="1" t="s">
        <v>3716</v>
      </c>
      <c r="C987" s="1" t="s">
        <v>3992</v>
      </c>
      <c r="D987" s="1" t="s">
        <v>4542</v>
      </c>
      <c r="E987" s="1" t="s">
        <v>664</v>
      </c>
      <c r="F987" s="1" t="s">
        <v>905</v>
      </c>
      <c r="G987" s="1" t="s">
        <v>1412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1</v>
      </c>
      <c r="Q987" s="1">
        <v>0</v>
      </c>
      <c r="R987" s="1">
        <v>0</v>
      </c>
      <c r="S987" s="1">
        <v>0</v>
      </c>
      <c r="T987" s="1">
        <v>7615</v>
      </c>
      <c r="U987" s="1">
        <v>730</v>
      </c>
      <c r="V987" s="3">
        <v>0.90959999999999996</v>
      </c>
      <c r="W987" s="3">
        <v>0.28686329999999999</v>
      </c>
      <c r="X987" s="3">
        <v>9.4E-2</v>
      </c>
      <c r="Y987" s="3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1</v>
      </c>
      <c r="AI987" s="1">
        <v>1</v>
      </c>
      <c r="AJ987" s="1">
        <v>1</v>
      </c>
      <c r="AK987" s="1">
        <v>1</v>
      </c>
      <c r="AL987" s="1">
        <v>1</v>
      </c>
      <c r="AM987" s="1">
        <v>66</v>
      </c>
      <c r="AN987" s="3">
        <v>69.290798666499995</v>
      </c>
      <c r="AO987" s="3">
        <v>-3.2907986664999953</v>
      </c>
      <c r="AP987" s="1" t="s">
        <v>6925</v>
      </c>
      <c r="AQ987" s="1">
        <v>24</v>
      </c>
      <c r="AR987" s="1">
        <v>32</v>
      </c>
      <c r="AS987" s="1">
        <v>155</v>
      </c>
      <c r="AT987" s="1">
        <v>210</v>
      </c>
      <c r="AU987" s="1">
        <v>215</v>
      </c>
      <c r="AV987" s="1">
        <v>488</v>
      </c>
      <c r="AW987" s="1">
        <v>511</v>
      </c>
      <c r="AX987" s="1">
        <v>682</v>
      </c>
      <c r="AY987" s="1">
        <v>759</v>
      </c>
      <c r="AZ987" s="1">
        <v>793</v>
      </c>
      <c r="BA987" s="1">
        <v>794</v>
      </c>
      <c r="BB987" s="1">
        <v>850</v>
      </c>
      <c r="BC987" s="1">
        <v>877</v>
      </c>
      <c r="BD987" s="1">
        <v>987</v>
      </c>
      <c r="BE987" s="1">
        <v>1007</v>
      </c>
      <c r="BF987" s="1">
        <v>1008</v>
      </c>
      <c r="BG987" s="1">
        <v>1032</v>
      </c>
      <c r="BH987" s="1">
        <v>1136</v>
      </c>
      <c r="BI987" s="1">
        <v>1151</v>
      </c>
      <c r="BJ987" s="1">
        <v>1196</v>
      </c>
      <c r="BK987" s="1">
        <v>1286</v>
      </c>
      <c r="BL987" s="1">
        <v>1287</v>
      </c>
      <c r="BM987" s="1">
        <v>1356</v>
      </c>
      <c r="BN987" s="1">
        <v>1397</v>
      </c>
      <c r="BO987" s="1">
        <v>1441</v>
      </c>
      <c r="BP987" s="1">
        <v>1585</v>
      </c>
      <c r="BQ987" s="1">
        <v>1893</v>
      </c>
      <c r="BR987" s="1">
        <v>2026</v>
      </c>
      <c r="BS987" s="1">
        <v>2060</v>
      </c>
      <c r="BT987" s="1">
        <v>2061</v>
      </c>
      <c r="BU987" s="1">
        <v>19</v>
      </c>
      <c r="BV987" s="1" t="b">
        <v>0</v>
      </c>
    </row>
    <row r="988" spans="1:74" x14ac:dyDescent="0.2">
      <c r="A988" s="1">
        <f>IF(ISERROR(SEARCH(Lookup!B$3,All!G988)),A987,A987+1)</f>
        <v>987</v>
      </c>
      <c r="B988" s="1" t="s">
        <v>3938</v>
      </c>
      <c r="C988" s="1" t="s">
        <v>4543</v>
      </c>
      <c r="D988" s="1" t="s">
        <v>4544</v>
      </c>
      <c r="E988" s="1" t="s">
        <v>44</v>
      </c>
      <c r="F988" s="1" t="s">
        <v>1413</v>
      </c>
      <c r="G988" s="1" t="s">
        <v>1414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1</v>
      </c>
      <c r="Q988" s="1">
        <v>0</v>
      </c>
      <c r="R988" s="1">
        <v>0</v>
      </c>
      <c r="S988" s="1">
        <v>0</v>
      </c>
      <c r="T988" s="1">
        <v>7316</v>
      </c>
      <c r="U988" s="1">
        <v>543</v>
      </c>
      <c r="V988" s="3">
        <v>0.98340000000000005</v>
      </c>
      <c r="W988" s="3">
        <v>0.51933700000000005</v>
      </c>
      <c r="X988" s="3">
        <v>0.12</v>
      </c>
      <c r="Y988" s="3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1</v>
      </c>
      <c r="AG988" s="1">
        <v>1</v>
      </c>
      <c r="AH988" s="1">
        <v>1</v>
      </c>
      <c r="AI988" s="1">
        <v>1</v>
      </c>
      <c r="AJ988" s="1">
        <v>1</v>
      </c>
      <c r="AK988" s="1">
        <v>1</v>
      </c>
      <c r="AL988" s="1">
        <v>1</v>
      </c>
      <c r="AM988" s="1">
        <v>35</v>
      </c>
      <c r="AN988" s="3">
        <v>50.572953184999989</v>
      </c>
      <c r="AO988" s="3">
        <v>-15.572953184999989</v>
      </c>
      <c r="AP988" s="1" t="s">
        <v>6925</v>
      </c>
      <c r="AQ988" s="1">
        <v>72</v>
      </c>
      <c r="AR988" s="1">
        <v>155</v>
      </c>
      <c r="AS988" s="1">
        <v>210</v>
      </c>
      <c r="AT988" s="1">
        <v>215</v>
      </c>
      <c r="AU988" s="1">
        <v>511</v>
      </c>
      <c r="AV988" s="1">
        <v>512</v>
      </c>
      <c r="AW988" s="1">
        <v>612</v>
      </c>
      <c r="AX988" s="1">
        <v>682</v>
      </c>
      <c r="AY988" s="1">
        <v>759</v>
      </c>
      <c r="AZ988" s="1">
        <v>793</v>
      </c>
      <c r="BA988" s="1">
        <v>794</v>
      </c>
      <c r="BB988" s="1">
        <v>850</v>
      </c>
      <c r="BC988" s="1">
        <v>878</v>
      </c>
      <c r="BD988" s="1">
        <v>986</v>
      </c>
      <c r="BE988" s="1">
        <v>1007</v>
      </c>
      <c r="BF988" s="1">
        <v>1008</v>
      </c>
      <c r="BG988" s="1">
        <v>1136</v>
      </c>
      <c r="BH988" s="1">
        <v>1151</v>
      </c>
      <c r="BI988" s="1">
        <v>1196</v>
      </c>
      <c r="BJ988" s="1">
        <v>1200</v>
      </c>
      <c r="BK988" s="1">
        <v>1286</v>
      </c>
      <c r="BL988" s="1">
        <v>1287</v>
      </c>
      <c r="BM988" s="1">
        <v>1356</v>
      </c>
      <c r="BN988" s="1">
        <v>1357</v>
      </c>
      <c r="BO988" s="1">
        <v>1397</v>
      </c>
      <c r="BP988" s="1">
        <v>1441</v>
      </c>
      <c r="BQ988" s="1">
        <v>1893</v>
      </c>
      <c r="BR988" s="1">
        <v>1987</v>
      </c>
      <c r="BS988" s="1">
        <v>2239</v>
      </c>
      <c r="BT988" s="1">
        <v>2602</v>
      </c>
      <c r="BU988" s="1">
        <v>30</v>
      </c>
      <c r="BV988" s="1" t="b">
        <v>0</v>
      </c>
    </row>
    <row r="989" spans="1:74" x14ac:dyDescent="0.2">
      <c r="A989" s="1">
        <f>IF(ISERROR(SEARCH(Lookup!B$3,All!G989)),A988,A988+1)</f>
        <v>988</v>
      </c>
      <c r="B989" s="1" t="s">
        <v>3333</v>
      </c>
      <c r="C989" s="1" t="s">
        <v>3868</v>
      </c>
      <c r="D989" s="1" t="s">
        <v>4545</v>
      </c>
      <c r="E989" s="1" t="s">
        <v>196</v>
      </c>
      <c r="F989" s="1" t="s">
        <v>799</v>
      </c>
      <c r="G989" s="1" t="s">
        <v>1415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1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7316</v>
      </c>
      <c r="U989" s="1">
        <v>398</v>
      </c>
      <c r="V989" s="3">
        <v>0.46729999999999999</v>
      </c>
      <c r="W989" s="3">
        <v>0.81203009999999998</v>
      </c>
      <c r="X989" s="3">
        <v>9.9000000000000005E-2</v>
      </c>
      <c r="Y989" s="3">
        <v>0.26200000000000001</v>
      </c>
      <c r="Z989" s="1">
        <v>1</v>
      </c>
      <c r="AA989" s="1">
        <v>1</v>
      </c>
      <c r="AB989" s="1">
        <v>1</v>
      </c>
      <c r="AC989" s="1">
        <v>1</v>
      </c>
      <c r="AD989" s="1">
        <v>1</v>
      </c>
      <c r="AE989" s="1">
        <v>1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72</v>
      </c>
      <c r="AN989" s="3">
        <v>24.544955600499989</v>
      </c>
      <c r="AO989" s="3">
        <v>47.455044399500011</v>
      </c>
      <c r="AP989" s="1" t="s">
        <v>6929</v>
      </c>
      <c r="AQ989" s="1">
        <v>50</v>
      </c>
      <c r="AR989" s="1">
        <v>132</v>
      </c>
      <c r="AS989" s="1">
        <v>151</v>
      </c>
      <c r="AT989" s="1">
        <v>224</v>
      </c>
      <c r="AU989" s="1">
        <v>297</v>
      </c>
      <c r="AV989" s="1">
        <v>452</v>
      </c>
      <c r="AW989" s="1">
        <v>613</v>
      </c>
      <c r="AX989" s="1">
        <v>857</v>
      </c>
      <c r="AY989" s="1">
        <v>930</v>
      </c>
      <c r="AZ989" s="1">
        <v>932</v>
      </c>
      <c r="BA989" s="1">
        <v>1072</v>
      </c>
      <c r="BB989" s="1">
        <v>1109</v>
      </c>
      <c r="BC989" s="1">
        <v>1170</v>
      </c>
      <c r="BD989" s="1">
        <v>1172</v>
      </c>
      <c r="BE989" s="1">
        <v>1242</v>
      </c>
      <c r="BF989" s="1">
        <v>1255</v>
      </c>
      <c r="BG989" s="1">
        <v>1347</v>
      </c>
      <c r="BH989" s="1">
        <v>1444</v>
      </c>
      <c r="BI989" s="1">
        <v>1459</v>
      </c>
      <c r="BJ989" s="1">
        <v>1582</v>
      </c>
      <c r="BK989" s="1">
        <v>1679</v>
      </c>
      <c r="BL989" s="1">
        <v>1711</v>
      </c>
      <c r="BM989" s="1">
        <v>1806</v>
      </c>
      <c r="BN989" s="1">
        <v>2053</v>
      </c>
      <c r="BO989" s="1">
        <v>2324</v>
      </c>
      <c r="BP989" s="1">
        <v>2449</v>
      </c>
      <c r="BQ989" s="1">
        <v>2520</v>
      </c>
      <c r="BR989" s="1">
        <v>2552</v>
      </c>
      <c r="BS989" s="1">
        <v>2730</v>
      </c>
      <c r="BT989" s="1">
        <v>2795</v>
      </c>
      <c r="BU989" s="1">
        <v>3</v>
      </c>
      <c r="BV989" s="1" t="b">
        <v>1</v>
      </c>
    </row>
    <row r="990" spans="1:74" x14ac:dyDescent="0.2">
      <c r="A990" s="1">
        <f>IF(ISERROR(SEARCH(Lookup!B$3,All!G990)),A989,A989+1)</f>
        <v>989</v>
      </c>
      <c r="B990" s="1" t="s">
        <v>3442</v>
      </c>
      <c r="C990" s="1" t="s">
        <v>3443</v>
      </c>
      <c r="D990" s="1" t="s">
        <v>4546</v>
      </c>
      <c r="E990" s="1" t="s">
        <v>78</v>
      </c>
      <c r="F990" s="1" t="s">
        <v>165</v>
      </c>
      <c r="G990" s="1" t="s">
        <v>1416</v>
      </c>
      <c r="H990" s="1">
        <v>0</v>
      </c>
      <c r="I990" s="1">
        <v>1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7835</v>
      </c>
      <c r="U990" s="1">
        <v>303</v>
      </c>
      <c r="V990" s="3">
        <v>0.4884</v>
      </c>
      <c r="W990" s="3">
        <v>0.75577559999999999</v>
      </c>
      <c r="X990" s="3">
        <v>0.16500000000000001</v>
      </c>
      <c r="Y990" s="3">
        <v>3.7999999999999999E-2</v>
      </c>
      <c r="Z990" s="1">
        <v>1</v>
      </c>
      <c r="AA990" s="1">
        <v>1</v>
      </c>
      <c r="AB990" s="1">
        <v>1</v>
      </c>
      <c r="AC990" s="1">
        <v>1</v>
      </c>
      <c r="AD990" s="1">
        <v>1</v>
      </c>
      <c r="AE990" s="1">
        <v>1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27</v>
      </c>
      <c r="AN990" s="3">
        <v>24.481737077999995</v>
      </c>
      <c r="AO990" s="3">
        <v>2.5182629220000052</v>
      </c>
      <c r="AP990" s="1" t="s">
        <v>6925</v>
      </c>
      <c r="AQ990" s="1">
        <v>61</v>
      </c>
      <c r="AR990" s="1">
        <v>140</v>
      </c>
      <c r="AS990" s="1">
        <v>247</v>
      </c>
      <c r="AT990" s="1">
        <v>350</v>
      </c>
      <c r="AU990" s="1">
        <v>370</v>
      </c>
      <c r="AV990" s="1">
        <v>490</v>
      </c>
      <c r="AW990" s="1">
        <v>524</v>
      </c>
      <c r="AX990" s="1">
        <v>556</v>
      </c>
      <c r="AY990" s="1">
        <v>557</v>
      </c>
      <c r="AZ990" s="1">
        <v>578</v>
      </c>
      <c r="BA990" s="1">
        <v>608</v>
      </c>
      <c r="BB990" s="1">
        <v>831</v>
      </c>
      <c r="BC990" s="1">
        <v>866</v>
      </c>
      <c r="BD990" s="1">
        <v>947</v>
      </c>
      <c r="BE990" s="1">
        <v>1063</v>
      </c>
      <c r="BF990" s="1">
        <v>1119</v>
      </c>
      <c r="BG990" s="1">
        <v>1121</v>
      </c>
      <c r="BH990" s="1">
        <v>1138</v>
      </c>
      <c r="BI990" s="1">
        <v>1325</v>
      </c>
      <c r="BJ990" s="1">
        <v>1326</v>
      </c>
      <c r="BK990" s="1">
        <v>1362</v>
      </c>
      <c r="BL990" s="1">
        <v>1407</v>
      </c>
      <c r="BM990" s="1">
        <v>1428</v>
      </c>
      <c r="BN990" s="1">
        <v>1444</v>
      </c>
      <c r="BO990" s="1">
        <v>1690</v>
      </c>
      <c r="BP990" s="1">
        <v>1751</v>
      </c>
      <c r="BQ990" s="1">
        <v>1905</v>
      </c>
      <c r="BR990" s="1">
        <v>2218</v>
      </c>
      <c r="BS990" s="1">
        <v>2393</v>
      </c>
      <c r="BT990" s="1">
        <v>2609</v>
      </c>
      <c r="BU990" s="1">
        <v>6</v>
      </c>
      <c r="BV990" s="1" t="b">
        <v>1</v>
      </c>
    </row>
    <row r="991" spans="1:74" x14ac:dyDescent="0.2">
      <c r="A991" s="1">
        <f>IF(ISERROR(SEARCH(Lookup!B$3,All!G991)),A990,A990+1)</f>
        <v>990</v>
      </c>
      <c r="B991" s="1" t="s">
        <v>3454</v>
      </c>
      <c r="C991" s="1" t="s">
        <v>3455</v>
      </c>
      <c r="D991" s="1" t="s">
        <v>4547</v>
      </c>
      <c r="E991" s="1" t="s">
        <v>210</v>
      </c>
      <c r="F991" s="1" t="s">
        <v>436</v>
      </c>
      <c r="G991" s="1" t="s">
        <v>1417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1</v>
      </c>
      <c r="Q991" s="1">
        <v>0</v>
      </c>
      <c r="R991" s="1">
        <v>0</v>
      </c>
      <c r="S991" s="1">
        <v>0</v>
      </c>
      <c r="T991" s="1">
        <v>7316</v>
      </c>
      <c r="U991" s="1">
        <v>718</v>
      </c>
      <c r="V991" s="3">
        <v>0.98329999999999995</v>
      </c>
      <c r="W991" s="3">
        <v>0.67409470000000005</v>
      </c>
      <c r="X991" s="3">
        <v>9.2999999999999999E-2</v>
      </c>
      <c r="Y991" s="3">
        <v>0</v>
      </c>
      <c r="Z991" s="1">
        <v>1</v>
      </c>
      <c r="AA991" s="1">
        <v>1</v>
      </c>
      <c r="AB991" s="1">
        <v>1</v>
      </c>
      <c r="AC991" s="1">
        <v>1</v>
      </c>
      <c r="AD991" s="1">
        <v>1</v>
      </c>
      <c r="AE991" s="1">
        <v>1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81</v>
      </c>
      <c r="AN991" s="3">
        <v>39.041169623499982</v>
      </c>
      <c r="AO991" s="3">
        <v>41.958830376500018</v>
      </c>
      <c r="AP991" s="1" t="s">
        <v>6929</v>
      </c>
      <c r="AQ991" s="1">
        <v>49</v>
      </c>
      <c r="AR991" s="1">
        <v>260</v>
      </c>
      <c r="AS991" s="1">
        <v>262</v>
      </c>
      <c r="AT991" s="1">
        <v>275</v>
      </c>
      <c r="AU991" s="1">
        <v>334</v>
      </c>
      <c r="AV991" s="1">
        <v>493</v>
      </c>
      <c r="AW991" s="1">
        <v>573</v>
      </c>
      <c r="AX991" s="1">
        <v>835</v>
      </c>
      <c r="AY991" s="1">
        <v>869</v>
      </c>
      <c r="AZ991" s="1">
        <v>915</v>
      </c>
      <c r="BA991" s="1">
        <v>960</v>
      </c>
      <c r="BB991" s="1">
        <v>964</v>
      </c>
      <c r="BC991" s="1">
        <v>1001</v>
      </c>
      <c r="BD991" s="1">
        <v>1068</v>
      </c>
      <c r="BE991" s="1">
        <v>1233</v>
      </c>
      <c r="BF991" s="1">
        <v>1355</v>
      </c>
      <c r="BG991" s="1">
        <v>1399</v>
      </c>
      <c r="BH991" s="1">
        <v>1518</v>
      </c>
      <c r="BI991" s="1">
        <v>1643</v>
      </c>
      <c r="BJ991" s="1">
        <v>1719</v>
      </c>
      <c r="BK991" s="1">
        <v>1846</v>
      </c>
      <c r="BL991" s="1">
        <v>2074</v>
      </c>
      <c r="BM991" s="1">
        <v>2097</v>
      </c>
      <c r="BN991" s="1">
        <v>2179</v>
      </c>
      <c r="BO991" s="1">
        <v>2220</v>
      </c>
      <c r="BP991" s="1">
        <v>2280</v>
      </c>
      <c r="BQ991" s="1">
        <v>2300</v>
      </c>
      <c r="BR991" s="1">
        <v>2336</v>
      </c>
      <c r="BS991" s="1">
        <v>2732</v>
      </c>
      <c r="BT991" s="1">
        <v>2806</v>
      </c>
      <c r="BU991" s="1">
        <v>5</v>
      </c>
      <c r="BV991" s="1" t="b">
        <v>1</v>
      </c>
    </row>
    <row r="992" spans="1:74" x14ac:dyDescent="0.2">
      <c r="A992" s="1">
        <f>IF(ISERROR(SEARCH(Lookup!B$3,All!G992)),A991,A991+1)</f>
        <v>991</v>
      </c>
      <c r="B992" s="1" t="s">
        <v>3311</v>
      </c>
      <c r="C992" s="1" t="s">
        <v>4080</v>
      </c>
      <c r="D992" s="1" t="s">
        <v>4548</v>
      </c>
      <c r="E992" s="1" t="s">
        <v>64</v>
      </c>
      <c r="F992" s="1" t="s">
        <v>65</v>
      </c>
      <c r="G992" s="1" t="s">
        <v>1418</v>
      </c>
      <c r="H992" s="1">
        <v>0</v>
      </c>
      <c r="I992" s="1">
        <v>0</v>
      </c>
      <c r="J992" s="1">
        <v>1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11291</v>
      </c>
      <c r="U992" s="1">
        <v>546</v>
      </c>
      <c r="V992" s="3">
        <v>5.1299999999999998E-2</v>
      </c>
      <c r="W992" s="3">
        <v>0.37912089999999998</v>
      </c>
      <c r="X992" s="3">
        <v>7.2999999999999995E-2</v>
      </c>
      <c r="Y992" s="3">
        <v>0.27200000000000002</v>
      </c>
      <c r="Z992" s="1">
        <v>1</v>
      </c>
      <c r="AA992" s="1">
        <v>1</v>
      </c>
      <c r="AB992" s="1">
        <v>1</v>
      </c>
      <c r="AC992" s="1">
        <v>1</v>
      </c>
      <c r="AD992" s="1">
        <v>1</v>
      </c>
      <c r="AE992" s="1">
        <v>1</v>
      </c>
      <c r="AF992" s="1">
        <v>1</v>
      </c>
      <c r="AG992" s="1">
        <v>1</v>
      </c>
      <c r="AH992" s="1">
        <v>1</v>
      </c>
      <c r="AI992" s="1">
        <v>0</v>
      </c>
      <c r="AJ992" s="1">
        <v>0</v>
      </c>
      <c r="AK992" s="1">
        <v>0</v>
      </c>
      <c r="AL992" s="1">
        <v>0</v>
      </c>
      <c r="AM992" s="1">
        <v>60</v>
      </c>
      <c r="AN992" s="3">
        <v>55.397081654500006</v>
      </c>
      <c r="AO992" s="3">
        <v>4.6029183454999938</v>
      </c>
      <c r="AP992" s="1" t="s">
        <v>6925</v>
      </c>
      <c r="AQ992" s="1">
        <v>10</v>
      </c>
      <c r="AR992" s="1">
        <v>110</v>
      </c>
      <c r="AS992" s="1">
        <v>609</v>
      </c>
      <c r="AT992" s="1">
        <v>611</v>
      </c>
      <c r="AU992" s="1">
        <v>623</v>
      </c>
      <c r="AV992" s="1">
        <v>651</v>
      </c>
      <c r="AW992" s="1">
        <v>861</v>
      </c>
      <c r="AX992" s="1">
        <v>927</v>
      </c>
      <c r="AY992" s="1">
        <v>935</v>
      </c>
      <c r="AZ992" s="1">
        <v>976</v>
      </c>
      <c r="BA992" s="1">
        <v>1118</v>
      </c>
      <c r="BB992" s="1">
        <v>1199</v>
      </c>
      <c r="BC992" s="1">
        <v>1304</v>
      </c>
      <c r="BD992" s="1">
        <v>1353</v>
      </c>
      <c r="BE992" s="1">
        <v>1505</v>
      </c>
      <c r="BF992" s="1">
        <v>1545</v>
      </c>
      <c r="BG992" s="1">
        <v>1590</v>
      </c>
      <c r="BH992" s="1">
        <v>1758</v>
      </c>
      <c r="BI992" s="1">
        <v>1803</v>
      </c>
      <c r="BJ992" s="1">
        <v>1822</v>
      </c>
      <c r="BK992" s="1">
        <v>1863</v>
      </c>
      <c r="BL992" s="1">
        <v>1899</v>
      </c>
      <c r="BM992" s="1">
        <v>1965</v>
      </c>
      <c r="BN992" s="1">
        <v>2013</v>
      </c>
      <c r="BO992" s="1">
        <v>2073</v>
      </c>
      <c r="BP992" s="1">
        <v>2160</v>
      </c>
      <c r="BQ992" s="1">
        <v>2260</v>
      </c>
      <c r="BR992" s="1">
        <v>2261</v>
      </c>
      <c r="BS992" s="1">
        <v>2286</v>
      </c>
      <c r="BT992" s="1">
        <v>2311</v>
      </c>
      <c r="BU992" s="1">
        <v>16</v>
      </c>
      <c r="BV992" s="1" t="b">
        <v>0</v>
      </c>
    </row>
    <row r="993" spans="1:74" x14ac:dyDescent="0.2">
      <c r="A993" s="1">
        <f>IF(ISERROR(SEARCH(Lookup!B$3,All!G993)),A992,A992+1)</f>
        <v>992</v>
      </c>
      <c r="B993" s="1" t="s">
        <v>3308</v>
      </c>
      <c r="C993" s="1" t="s">
        <v>4301</v>
      </c>
      <c r="D993" s="1" t="s">
        <v>4549</v>
      </c>
      <c r="E993" s="1" t="s">
        <v>193</v>
      </c>
      <c r="F993" s="1" t="s">
        <v>1195</v>
      </c>
      <c r="G993" s="1" t="s">
        <v>1419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1</v>
      </c>
      <c r="S993" s="1">
        <v>0</v>
      </c>
      <c r="T993" s="1">
        <v>7316</v>
      </c>
      <c r="U993" s="1">
        <v>511</v>
      </c>
      <c r="V993" s="3">
        <v>0.9335</v>
      </c>
      <c r="W993" s="3">
        <v>0.57226560000000004</v>
      </c>
      <c r="X993" s="3">
        <v>0.216</v>
      </c>
      <c r="Y993" s="3">
        <v>0</v>
      </c>
      <c r="Z993" s="1">
        <v>1</v>
      </c>
      <c r="AA993" s="1">
        <v>1</v>
      </c>
      <c r="AB993" s="1">
        <v>1</v>
      </c>
      <c r="AC993" s="1">
        <v>1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32</v>
      </c>
      <c r="AN993" s="3">
        <v>42.41769802799999</v>
      </c>
      <c r="AO993" s="3">
        <v>-10.41769802799999</v>
      </c>
      <c r="AP993" s="1" t="s">
        <v>6925</v>
      </c>
      <c r="AQ993" s="1">
        <v>68</v>
      </c>
      <c r="AR993" s="1">
        <v>115</v>
      </c>
      <c r="AS993" s="1">
        <v>221</v>
      </c>
      <c r="AT993" s="1">
        <v>396</v>
      </c>
      <c r="AU993" s="1">
        <v>528</v>
      </c>
      <c r="AV993" s="1">
        <v>547</v>
      </c>
      <c r="AW993" s="1">
        <v>587</v>
      </c>
      <c r="AX993" s="1">
        <v>607</v>
      </c>
      <c r="AY993" s="1">
        <v>724</v>
      </c>
      <c r="AZ993" s="1">
        <v>749</v>
      </c>
      <c r="BA993" s="1">
        <v>820</v>
      </c>
      <c r="BB993" s="1">
        <v>899</v>
      </c>
      <c r="BC993" s="1">
        <v>948</v>
      </c>
      <c r="BD993" s="1">
        <v>1019</v>
      </c>
      <c r="BE993" s="1">
        <v>1061</v>
      </c>
      <c r="BF993" s="1">
        <v>1083</v>
      </c>
      <c r="BG993" s="1">
        <v>1111</v>
      </c>
      <c r="BH993" s="1">
        <v>1113</v>
      </c>
      <c r="BI993" s="1">
        <v>1364</v>
      </c>
      <c r="BJ993" s="1">
        <v>1449</v>
      </c>
      <c r="BK993" s="1">
        <v>1593</v>
      </c>
      <c r="BL993" s="1">
        <v>1599</v>
      </c>
      <c r="BM993" s="1">
        <v>1741</v>
      </c>
      <c r="BN993" s="1">
        <v>1787</v>
      </c>
      <c r="BO993" s="1">
        <v>1790</v>
      </c>
      <c r="BP993" s="1">
        <v>1823</v>
      </c>
      <c r="BQ993" s="1">
        <v>1845</v>
      </c>
      <c r="BR993" s="1">
        <v>1853</v>
      </c>
      <c r="BS993" s="1">
        <v>1877</v>
      </c>
      <c r="BT993" s="1">
        <v>1911</v>
      </c>
      <c r="BU993" s="1">
        <v>21</v>
      </c>
      <c r="BV993" s="1" t="b">
        <v>0</v>
      </c>
    </row>
    <row r="994" spans="1:74" x14ac:dyDescent="0.2">
      <c r="A994" s="1">
        <f>IF(ISERROR(SEARCH(Lookup!B$3,All!G994)),A993,A993+1)</f>
        <v>993</v>
      </c>
      <c r="B994" s="1" t="s">
        <v>3305</v>
      </c>
      <c r="C994" s="1" t="s">
        <v>3412</v>
      </c>
      <c r="D994" s="1" t="s">
        <v>4550</v>
      </c>
      <c r="E994" s="1" t="s">
        <v>47</v>
      </c>
      <c r="F994" s="1" t="s">
        <v>48</v>
      </c>
      <c r="G994" s="1" t="s">
        <v>1420</v>
      </c>
      <c r="H994" s="1">
        <v>1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7660</v>
      </c>
      <c r="U994" s="1">
        <v>400</v>
      </c>
      <c r="V994" s="3">
        <v>2.5000000000000001E-3</v>
      </c>
      <c r="W994" s="3">
        <v>0.79500000000000004</v>
      </c>
      <c r="X994" s="3">
        <v>0.189</v>
      </c>
      <c r="Y994" s="3">
        <v>0</v>
      </c>
      <c r="Z994" s="1">
        <v>1</v>
      </c>
      <c r="AA994" s="1">
        <v>1</v>
      </c>
      <c r="AB994" s="1">
        <v>1</v>
      </c>
      <c r="AC994" s="1">
        <v>1</v>
      </c>
      <c r="AD994" s="1">
        <v>1</v>
      </c>
      <c r="AE994" s="1">
        <v>1</v>
      </c>
      <c r="AF994" s="1">
        <v>1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9</v>
      </c>
      <c r="AN994" s="3">
        <v>14.220057499999996</v>
      </c>
      <c r="AO994" s="3">
        <v>-5.2200574999999958</v>
      </c>
      <c r="AP994" s="1" t="s">
        <v>6925</v>
      </c>
      <c r="AQ994" s="1">
        <v>47</v>
      </c>
      <c r="AR994" s="1">
        <v>73</v>
      </c>
      <c r="AS994" s="1">
        <v>89</v>
      </c>
      <c r="AT994" s="1">
        <v>348</v>
      </c>
      <c r="AU994" s="1">
        <v>374</v>
      </c>
      <c r="AV994" s="1">
        <v>412</v>
      </c>
      <c r="AW994" s="1">
        <v>483</v>
      </c>
      <c r="AX994" s="1">
        <v>503</v>
      </c>
      <c r="AY994" s="1">
        <v>662</v>
      </c>
      <c r="AZ994" s="1">
        <v>763</v>
      </c>
      <c r="BA994" s="1">
        <v>1009</v>
      </c>
      <c r="BB994" s="1">
        <v>1047</v>
      </c>
      <c r="BC994" s="1">
        <v>1260</v>
      </c>
      <c r="BD994" s="1">
        <v>1433</v>
      </c>
      <c r="BE994" s="1">
        <v>1507</v>
      </c>
      <c r="BF994" s="1">
        <v>1567</v>
      </c>
      <c r="BG994" s="1">
        <v>1588</v>
      </c>
      <c r="BH994" s="1">
        <v>1616</v>
      </c>
      <c r="BI994" s="1">
        <v>1622</v>
      </c>
      <c r="BJ994" s="1">
        <v>1657</v>
      </c>
      <c r="BK994" s="1">
        <v>1660</v>
      </c>
      <c r="BL994" s="1">
        <v>1903</v>
      </c>
      <c r="BM994" s="1">
        <v>1932</v>
      </c>
      <c r="BN994" s="1">
        <v>2064</v>
      </c>
      <c r="BO994" s="1">
        <v>2236</v>
      </c>
      <c r="BP994" s="1">
        <v>2344</v>
      </c>
      <c r="BQ994" s="1">
        <v>2364</v>
      </c>
      <c r="BR994" s="1">
        <v>2537</v>
      </c>
      <c r="BS994" s="1">
        <v>2543</v>
      </c>
      <c r="BT994" s="1">
        <v>2685</v>
      </c>
      <c r="BU994" s="1">
        <v>14</v>
      </c>
      <c r="BV994" s="1" t="b">
        <v>0</v>
      </c>
    </row>
    <row r="995" spans="1:74" x14ac:dyDescent="0.2">
      <c r="A995" s="1">
        <f>IF(ISERROR(SEARCH(Lookup!B$3,All!G995)),A994,A994+1)</f>
        <v>994</v>
      </c>
      <c r="B995" s="1" t="s">
        <v>3416</v>
      </c>
      <c r="C995" s="1" t="s">
        <v>3417</v>
      </c>
      <c r="D995" s="1" t="s">
        <v>4551</v>
      </c>
      <c r="E995" s="1" t="s">
        <v>50</v>
      </c>
      <c r="F995" s="1" t="s">
        <v>51</v>
      </c>
      <c r="G995" s="1" t="s">
        <v>1421</v>
      </c>
      <c r="H995" s="1">
        <v>0</v>
      </c>
      <c r="I995" s="1">
        <v>1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9490</v>
      </c>
      <c r="U995" s="1">
        <v>348</v>
      </c>
      <c r="V995" s="3">
        <v>0.62639999999999996</v>
      </c>
      <c r="W995" s="3">
        <v>0.18678159999999999</v>
      </c>
      <c r="X995" s="3">
        <v>0.113</v>
      </c>
      <c r="Y995" s="3">
        <v>0.113</v>
      </c>
      <c r="Z995" s="1">
        <v>1</v>
      </c>
      <c r="AA995" s="1">
        <v>1</v>
      </c>
      <c r="AB995" s="1">
        <v>1</v>
      </c>
      <c r="AC995" s="1">
        <v>1</v>
      </c>
      <c r="AD995" s="1">
        <v>1</v>
      </c>
      <c r="AE995" s="1">
        <v>1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80</v>
      </c>
      <c r="AN995" s="3">
        <v>74.590849108000015</v>
      </c>
      <c r="AO995" s="3">
        <v>5.4091508919999853</v>
      </c>
      <c r="AP995" s="1" t="s">
        <v>6925</v>
      </c>
      <c r="AQ995" s="1">
        <v>5</v>
      </c>
      <c r="AR995" s="1">
        <v>45</v>
      </c>
      <c r="AS995" s="1">
        <v>69</v>
      </c>
      <c r="AT995" s="1">
        <v>195</v>
      </c>
      <c r="AU995" s="1">
        <v>402</v>
      </c>
      <c r="AV995" s="1">
        <v>473</v>
      </c>
      <c r="AW995" s="1">
        <v>649</v>
      </c>
      <c r="AX995" s="1">
        <v>651</v>
      </c>
      <c r="AY995" s="1">
        <v>670</v>
      </c>
      <c r="AZ995" s="1">
        <v>827</v>
      </c>
      <c r="BA995" s="1">
        <v>934</v>
      </c>
      <c r="BB995" s="1">
        <v>940</v>
      </c>
      <c r="BC995" s="1">
        <v>1020</v>
      </c>
      <c r="BD995" s="1">
        <v>1027</v>
      </c>
      <c r="BE995" s="1">
        <v>1054</v>
      </c>
      <c r="BF995" s="1">
        <v>1057</v>
      </c>
      <c r="BG995" s="1">
        <v>1185</v>
      </c>
      <c r="BH995" s="1">
        <v>1261</v>
      </c>
      <c r="BI995" s="1">
        <v>1304</v>
      </c>
      <c r="BJ995" s="1">
        <v>1505</v>
      </c>
      <c r="BK995" s="1">
        <v>1580</v>
      </c>
      <c r="BL995" s="1">
        <v>1632</v>
      </c>
      <c r="BM995" s="1">
        <v>1692</v>
      </c>
      <c r="BN995" s="1">
        <v>1727</v>
      </c>
      <c r="BO995" s="1">
        <v>1784</v>
      </c>
      <c r="BP995" s="1">
        <v>1925</v>
      </c>
      <c r="BQ995" s="1">
        <v>1962</v>
      </c>
      <c r="BR995" s="1">
        <v>2237</v>
      </c>
      <c r="BS995" s="1">
        <v>2373</v>
      </c>
      <c r="BT995" s="1">
        <v>2643</v>
      </c>
      <c r="BU995" s="1">
        <v>15</v>
      </c>
      <c r="BV995" s="1" t="b">
        <v>0</v>
      </c>
    </row>
    <row r="996" spans="1:74" x14ac:dyDescent="0.2">
      <c r="A996" s="1">
        <f>IF(ISERROR(SEARCH(Lookup!B$3,All!G996)),A995,A995+1)</f>
        <v>995</v>
      </c>
      <c r="B996" s="1" t="s">
        <v>3585</v>
      </c>
      <c r="C996" s="1" t="s">
        <v>4552</v>
      </c>
      <c r="D996" s="1" t="s">
        <v>4553</v>
      </c>
      <c r="E996" s="1" t="s">
        <v>550</v>
      </c>
      <c r="F996" s="1" t="s">
        <v>1422</v>
      </c>
      <c r="G996" s="1" t="s">
        <v>1423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1</v>
      </c>
      <c r="S996" s="1">
        <v>0</v>
      </c>
      <c r="T996" s="1">
        <v>8229</v>
      </c>
      <c r="U996" s="1">
        <v>189</v>
      </c>
      <c r="V996" s="3">
        <v>0.873</v>
      </c>
      <c r="W996" s="3">
        <v>0.28042329999999999</v>
      </c>
      <c r="X996" s="3">
        <v>0.11700000000000001</v>
      </c>
      <c r="Y996" s="3">
        <v>0</v>
      </c>
      <c r="Z996" s="1">
        <v>1</v>
      </c>
      <c r="AA996" s="1">
        <v>1</v>
      </c>
      <c r="AB996" s="1">
        <v>1</v>
      </c>
      <c r="AC996" s="1">
        <v>1</v>
      </c>
      <c r="AD996" s="1">
        <v>1</v>
      </c>
      <c r="AE996" s="1">
        <v>1</v>
      </c>
      <c r="AF996" s="1">
        <v>1</v>
      </c>
      <c r="AG996" s="1">
        <v>1</v>
      </c>
      <c r="AH996" s="1">
        <v>1</v>
      </c>
      <c r="AI996" s="1">
        <v>1</v>
      </c>
      <c r="AJ996" s="1">
        <v>1</v>
      </c>
      <c r="AK996" s="1">
        <v>1</v>
      </c>
      <c r="AL996" s="1">
        <v>1</v>
      </c>
      <c r="AM996" s="1">
        <v>78</v>
      </c>
      <c r="AN996" s="3">
        <v>68.579711466500001</v>
      </c>
      <c r="AO996" s="3">
        <v>9.4202885334999991</v>
      </c>
      <c r="AP996" s="1" t="s">
        <v>6925</v>
      </c>
      <c r="AQ996" s="1">
        <v>9</v>
      </c>
      <c r="AR996" s="1">
        <v>102</v>
      </c>
      <c r="AS996" s="1">
        <v>116</v>
      </c>
      <c r="AT996" s="1">
        <v>422</v>
      </c>
      <c r="AU996" s="1">
        <v>562</v>
      </c>
      <c r="AV996" s="1">
        <v>895</v>
      </c>
      <c r="AW996" s="1">
        <v>1018</v>
      </c>
      <c r="AX996" s="1">
        <v>1034</v>
      </c>
      <c r="AY996" s="1">
        <v>1077</v>
      </c>
      <c r="AZ996" s="1">
        <v>1148</v>
      </c>
      <c r="BA996" s="1">
        <v>1288</v>
      </c>
      <c r="BB996" s="1">
        <v>1290</v>
      </c>
      <c r="BC996" s="1">
        <v>1305</v>
      </c>
      <c r="BD996" s="1">
        <v>1346</v>
      </c>
      <c r="BE996" s="1">
        <v>1394</v>
      </c>
      <c r="BF996" s="1">
        <v>1420</v>
      </c>
      <c r="BG996" s="1">
        <v>1626</v>
      </c>
      <c r="BH996" s="1">
        <v>2009</v>
      </c>
      <c r="BI996" s="1">
        <v>2011</v>
      </c>
      <c r="BJ996" s="1">
        <v>2012</v>
      </c>
      <c r="BK996" s="1">
        <v>2016</v>
      </c>
      <c r="BL996" s="1">
        <v>2082</v>
      </c>
      <c r="BM996" s="1">
        <v>2404</v>
      </c>
      <c r="BN996" s="1">
        <v>2419</v>
      </c>
      <c r="BO996" s="1">
        <v>2428</v>
      </c>
      <c r="BP996" s="1">
        <v>2461</v>
      </c>
      <c r="BQ996" s="1">
        <v>2497</v>
      </c>
      <c r="BR996" s="1">
        <v>2514</v>
      </c>
      <c r="BS996" s="1">
        <v>2621</v>
      </c>
      <c r="BT996" s="1">
        <v>2676</v>
      </c>
      <c r="BU996" s="1">
        <v>7</v>
      </c>
      <c r="BV996" s="1" t="b">
        <v>1</v>
      </c>
    </row>
    <row r="997" spans="1:74" x14ac:dyDescent="0.2">
      <c r="A997" s="1">
        <f>IF(ISERROR(SEARCH(Lookup!B$3,All!G997)),A996,A996+1)</f>
        <v>996</v>
      </c>
      <c r="B997" s="1" t="s">
        <v>4036</v>
      </c>
      <c r="C997" s="1" t="s">
        <v>4152</v>
      </c>
      <c r="D997" s="1" t="s">
        <v>4554</v>
      </c>
      <c r="E997" s="1" t="s">
        <v>169</v>
      </c>
      <c r="F997" s="1" t="s">
        <v>175</v>
      </c>
      <c r="G997" s="1" t="s">
        <v>1424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1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7316</v>
      </c>
      <c r="U997" s="1">
        <v>338</v>
      </c>
      <c r="V997" s="3">
        <v>0.9556</v>
      </c>
      <c r="W997" s="3">
        <v>0.2100592</v>
      </c>
      <c r="X997" s="3">
        <v>0.104</v>
      </c>
      <c r="Y997" s="3">
        <v>1.7000000000000001E-2</v>
      </c>
      <c r="Z997" s="1">
        <v>1</v>
      </c>
      <c r="AA997" s="1">
        <v>1</v>
      </c>
      <c r="AB997" s="1">
        <v>1</v>
      </c>
      <c r="AC997" s="1">
        <v>1</v>
      </c>
      <c r="AD997" s="1">
        <v>1</v>
      </c>
      <c r="AE997" s="1">
        <v>1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97</v>
      </c>
      <c r="AN997" s="3">
        <v>75.878900696000002</v>
      </c>
      <c r="AO997" s="3">
        <v>21.121099303999998</v>
      </c>
      <c r="AP997" s="1" t="s">
        <v>6927</v>
      </c>
      <c r="AQ997" s="1">
        <v>103</v>
      </c>
      <c r="AR997" s="1">
        <v>179</v>
      </c>
      <c r="AS997" s="1">
        <v>401</v>
      </c>
      <c r="AT997" s="1">
        <v>546</v>
      </c>
      <c r="AU997" s="1">
        <v>629</v>
      </c>
      <c r="AV997" s="1">
        <v>743</v>
      </c>
      <c r="AW997" s="1">
        <v>852</v>
      </c>
      <c r="AX997" s="1">
        <v>901</v>
      </c>
      <c r="AY997" s="1">
        <v>906</v>
      </c>
      <c r="AZ997" s="1">
        <v>907</v>
      </c>
      <c r="BA997" s="1">
        <v>919</v>
      </c>
      <c r="BB997" s="1">
        <v>921</v>
      </c>
      <c r="BC997" s="1">
        <v>961</v>
      </c>
      <c r="BD997" s="1">
        <v>970</v>
      </c>
      <c r="BE997" s="1">
        <v>1039</v>
      </c>
      <c r="BF997" s="1">
        <v>1040</v>
      </c>
      <c r="BG997" s="1">
        <v>1087</v>
      </c>
      <c r="BH997" s="1">
        <v>1088</v>
      </c>
      <c r="BI997" s="1">
        <v>1145</v>
      </c>
      <c r="BJ997" s="1">
        <v>1404</v>
      </c>
      <c r="BK997" s="1">
        <v>1565</v>
      </c>
      <c r="BL997" s="1">
        <v>1569</v>
      </c>
      <c r="BM997" s="1">
        <v>1635</v>
      </c>
      <c r="BN997" s="1">
        <v>1652</v>
      </c>
      <c r="BO997" s="1">
        <v>1653</v>
      </c>
      <c r="BP997" s="1">
        <v>1891</v>
      </c>
      <c r="BQ997" s="1">
        <v>2067</v>
      </c>
      <c r="BR997" s="1">
        <v>2375</v>
      </c>
      <c r="BS997" s="1">
        <v>2409</v>
      </c>
      <c r="BT997" s="1">
        <v>2445</v>
      </c>
      <c r="BU997" s="1">
        <v>1</v>
      </c>
      <c r="BV997" s="1" t="b">
        <v>1</v>
      </c>
    </row>
    <row r="998" spans="1:74" x14ac:dyDescent="0.2">
      <c r="A998" s="1">
        <f>IF(ISERROR(SEARCH(Lookup!B$3,All!G998)),A997,A997+1)</f>
        <v>997</v>
      </c>
      <c r="B998" s="1" t="s">
        <v>3314</v>
      </c>
      <c r="C998" s="1" t="s">
        <v>4555</v>
      </c>
      <c r="D998" s="1" t="s">
        <v>4556</v>
      </c>
      <c r="E998" s="1" t="s">
        <v>61</v>
      </c>
      <c r="F998" s="1" t="s">
        <v>1425</v>
      </c>
      <c r="G998" s="1" t="s">
        <v>1426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1</v>
      </c>
      <c r="R998" s="1">
        <v>0</v>
      </c>
      <c r="S998" s="1">
        <v>0</v>
      </c>
      <c r="T998" s="1">
        <v>8318</v>
      </c>
      <c r="U998" s="1">
        <v>759</v>
      </c>
      <c r="V998" s="3">
        <v>0.59160000000000001</v>
      </c>
      <c r="W998" s="3">
        <v>0.66666669999999995</v>
      </c>
      <c r="X998" s="3">
        <v>0.13800000000000001</v>
      </c>
      <c r="Y998" s="3">
        <v>0</v>
      </c>
      <c r="Z998" s="1">
        <v>1</v>
      </c>
      <c r="AA998" s="1">
        <v>1</v>
      </c>
      <c r="AB998" s="1">
        <v>1</v>
      </c>
      <c r="AC998" s="1">
        <v>1</v>
      </c>
      <c r="AD998" s="1">
        <v>1</v>
      </c>
      <c r="AE998" s="1">
        <v>1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49</v>
      </c>
      <c r="AN998" s="3">
        <v>33.384493983500008</v>
      </c>
      <c r="AO998" s="3">
        <v>15.615506016499992</v>
      </c>
      <c r="AP998" s="1" t="s">
        <v>6925</v>
      </c>
      <c r="AQ998" s="1">
        <v>18</v>
      </c>
      <c r="AR998" s="1">
        <v>79</v>
      </c>
      <c r="AS998" s="1">
        <v>408</v>
      </c>
      <c r="AT998" s="1">
        <v>434</v>
      </c>
      <c r="AU998" s="1">
        <v>542</v>
      </c>
      <c r="AV998" s="1">
        <v>669</v>
      </c>
      <c r="AW998" s="1">
        <v>680</v>
      </c>
      <c r="AX998" s="1">
        <v>773</v>
      </c>
      <c r="AY998" s="1">
        <v>874</v>
      </c>
      <c r="AZ998" s="1">
        <v>950</v>
      </c>
      <c r="BA998" s="1">
        <v>1015</v>
      </c>
      <c r="BB998" s="1">
        <v>1041</v>
      </c>
      <c r="BC998" s="1">
        <v>1166</v>
      </c>
      <c r="BD998" s="1">
        <v>1258</v>
      </c>
      <c r="BE998" s="1">
        <v>1342</v>
      </c>
      <c r="BF998" s="1">
        <v>1344</v>
      </c>
      <c r="BG998" s="1">
        <v>1392</v>
      </c>
      <c r="BH998" s="1">
        <v>1543</v>
      </c>
      <c r="BI998" s="1">
        <v>1557</v>
      </c>
      <c r="BJ998" s="1">
        <v>1628</v>
      </c>
      <c r="BK998" s="1">
        <v>1734</v>
      </c>
      <c r="BL998" s="1">
        <v>1827</v>
      </c>
      <c r="BM998" s="1">
        <v>2120</v>
      </c>
      <c r="BN998" s="1">
        <v>2191</v>
      </c>
      <c r="BO998" s="1">
        <v>2231</v>
      </c>
      <c r="BP998" s="1">
        <v>2279</v>
      </c>
      <c r="BQ998" s="1">
        <v>2631</v>
      </c>
      <c r="BR998" s="1">
        <v>2649</v>
      </c>
      <c r="BS998" s="1">
        <v>2758</v>
      </c>
      <c r="BT998" s="1">
        <v>2823</v>
      </c>
      <c r="BU998" s="1">
        <v>14</v>
      </c>
      <c r="BV998" s="1" t="b">
        <v>0</v>
      </c>
    </row>
    <row r="999" spans="1:74" x14ac:dyDescent="0.2">
      <c r="A999" s="1">
        <f>IF(ISERROR(SEARCH(Lookup!B$3,All!G999)),A998,A998+1)</f>
        <v>998</v>
      </c>
      <c r="B999" s="1" t="s">
        <v>3314</v>
      </c>
      <c r="C999" s="1" t="s">
        <v>4555</v>
      </c>
      <c r="D999" s="1" t="s">
        <v>4557</v>
      </c>
      <c r="E999" s="1" t="s">
        <v>61</v>
      </c>
      <c r="F999" s="1" t="s">
        <v>1425</v>
      </c>
      <c r="G999" s="1" t="s">
        <v>1427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1</v>
      </c>
      <c r="R999" s="1">
        <v>0</v>
      </c>
      <c r="S999" s="1">
        <v>0</v>
      </c>
      <c r="T999" s="1">
        <v>8318</v>
      </c>
      <c r="U999" s="1">
        <v>371</v>
      </c>
      <c r="V999" s="3">
        <v>0.72509999999999997</v>
      </c>
      <c r="W999" s="3">
        <v>0.490566</v>
      </c>
      <c r="X999" s="3">
        <v>0.14799999999999999</v>
      </c>
      <c r="Y999" s="3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1</v>
      </c>
      <c r="AJ999" s="1">
        <v>1</v>
      </c>
      <c r="AK999" s="1">
        <v>1</v>
      </c>
      <c r="AL999" s="1">
        <v>1</v>
      </c>
      <c r="AM999" s="1">
        <v>68</v>
      </c>
      <c r="AN999" s="3">
        <v>48.82185733</v>
      </c>
      <c r="AO999" s="3">
        <v>19.17814267</v>
      </c>
      <c r="AP999" s="1" t="s">
        <v>6927</v>
      </c>
      <c r="AQ999" s="1">
        <v>139</v>
      </c>
      <c r="AR999" s="1">
        <v>141</v>
      </c>
      <c r="AS999" s="1">
        <v>164</v>
      </c>
      <c r="AT999" s="1">
        <v>190</v>
      </c>
      <c r="AU999" s="1">
        <v>290</v>
      </c>
      <c r="AV999" s="1">
        <v>344</v>
      </c>
      <c r="AW999" s="1">
        <v>449</v>
      </c>
      <c r="AX999" s="1">
        <v>544</v>
      </c>
      <c r="AY999" s="1">
        <v>589</v>
      </c>
      <c r="AZ999" s="1">
        <v>601</v>
      </c>
      <c r="BA999" s="1">
        <v>614</v>
      </c>
      <c r="BB999" s="1">
        <v>648</v>
      </c>
      <c r="BC999" s="1">
        <v>695</v>
      </c>
      <c r="BD999" s="1">
        <v>729</v>
      </c>
      <c r="BE999" s="1">
        <v>865</v>
      </c>
      <c r="BF999" s="1">
        <v>918</v>
      </c>
      <c r="BG999" s="1">
        <v>1048</v>
      </c>
      <c r="BH999" s="1">
        <v>1107</v>
      </c>
      <c r="BI999" s="1">
        <v>1116</v>
      </c>
      <c r="BJ999" s="1">
        <v>1225</v>
      </c>
      <c r="BK999" s="1">
        <v>1228</v>
      </c>
      <c r="BL999" s="1">
        <v>1267</v>
      </c>
      <c r="BM999" s="1">
        <v>1559</v>
      </c>
      <c r="BN999" s="1">
        <v>1701</v>
      </c>
      <c r="BO999" s="1">
        <v>1704</v>
      </c>
      <c r="BP999" s="1">
        <v>1964</v>
      </c>
      <c r="BQ999" s="1">
        <v>1992</v>
      </c>
      <c r="BR999" s="1">
        <v>2023</v>
      </c>
      <c r="BS999" s="1">
        <v>2540</v>
      </c>
      <c r="BT999" s="1">
        <v>2670</v>
      </c>
      <c r="BU999" s="1">
        <v>9</v>
      </c>
      <c r="BV999" s="1" t="b">
        <v>1</v>
      </c>
    </row>
    <row r="1000" spans="1:74" x14ac:dyDescent="0.2">
      <c r="A1000" s="1">
        <f>IF(ISERROR(SEARCH(Lookup!B$3,All!G1000)),A999,A999+1)</f>
        <v>999</v>
      </c>
      <c r="B1000" s="1" t="s">
        <v>3311</v>
      </c>
      <c r="C1000" s="1" t="s">
        <v>3880</v>
      </c>
      <c r="D1000" s="1" t="s">
        <v>4558</v>
      </c>
      <c r="E1000" s="1" t="s">
        <v>64</v>
      </c>
      <c r="F1000" s="1" t="s">
        <v>808</v>
      </c>
      <c r="G1000" s="1" t="s">
        <v>1427</v>
      </c>
      <c r="H1000" s="1">
        <v>0</v>
      </c>
      <c r="I1000" s="1">
        <v>0</v>
      </c>
      <c r="J1000" s="1">
        <v>0</v>
      </c>
      <c r="K1000" s="1">
        <v>1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7343</v>
      </c>
      <c r="U1000" s="1">
        <v>538</v>
      </c>
      <c r="V1000" s="3">
        <v>0.5</v>
      </c>
      <c r="W1000" s="3">
        <v>0.60594800000000004</v>
      </c>
      <c r="X1000" s="3">
        <v>9.0999999999999998E-2</v>
      </c>
      <c r="Y1000" s="3">
        <v>9.0999999999999998E-2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1</v>
      </c>
      <c r="AJ1000" s="1">
        <v>1</v>
      </c>
      <c r="AK1000" s="1">
        <v>1</v>
      </c>
      <c r="AL1000" s="1">
        <v>1</v>
      </c>
      <c r="AM1000" s="1">
        <v>23</v>
      </c>
      <c r="AN1000" s="3">
        <v>39.831733739999997</v>
      </c>
      <c r="AO1000" s="3">
        <v>-16.831733739999997</v>
      </c>
      <c r="AP1000" s="1" t="s">
        <v>6925</v>
      </c>
      <c r="AQ1000" s="1">
        <v>59</v>
      </c>
      <c r="AR1000" s="1">
        <v>82</v>
      </c>
      <c r="AS1000" s="1">
        <v>119</v>
      </c>
      <c r="AT1000" s="1">
        <v>130</v>
      </c>
      <c r="AU1000" s="1">
        <v>150</v>
      </c>
      <c r="AV1000" s="1">
        <v>160</v>
      </c>
      <c r="AW1000" s="1">
        <v>164</v>
      </c>
      <c r="AX1000" s="1">
        <v>184</v>
      </c>
      <c r="AY1000" s="1">
        <v>327</v>
      </c>
      <c r="AZ1000" s="1">
        <v>390</v>
      </c>
      <c r="BA1000" s="1">
        <v>532</v>
      </c>
      <c r="BB1000" s="1">
        <v>535</v>
      </c>
      <c r="BC1000" s="1">
        <v>630</v>
      </c>
      <c r="BD1000" s="1">
        <v>681</v>
      </c>
      <c r="BE1000" s="1">
        <v>693</v>
      </c>
      <c r="BF1000" s="1">
        <v>707</v>
      </c>
      <c r="BG1000" s="1">
        <v>856</v>
      </c>
      <c r="BH1000" s="1">
        <v>937</v>
      </c>
      <c r="BI1000" s="1">
        <v>1074</v>
      </c>
      <c r="BJ1000" s="1">
        <v>1120</v>
      </c>
      <c r="BK1000" s="1">
        <v>1146</v>
      </c>
      <c r="BL1000" s="1">
        <v>1225</v>
      </c>
      <c r="BM1000" s="1">
        <v>1354</v>
      </c>
      <c r="BN1000" s="1">
        <v>1398</v>
      </c>
      <c r="BO1000" s="1">
        <v>1745</v>
      </c>
      <c r="BP1000" s="1">
        <v>1788</v>
      </c>
      <c r="BQ1000" s="1">
        <v>1964</v>
      </c>
      <c r="BR1000" s="1">
        <v>2122</v>
      </c>
      <c r="BS1000" s="1">
        <v>2540</v>
      </c>
      <c r="BT1000" s="1">
        <v>2633</v>
      </c>
      <c r="BU1000" s="1">
        <v>20</v>
      </c>
      <c r="BV1000" s="1" t="b">
        <v>0</v>
      </c>
    </row>
    <row r="1001" spans="1:74" x14ac:dyDescent="0.2">
      <c r="A1001" s="1">
        <f>IF(ISERROR(SEARCH(Lookup!B$3,All!G1001)),A1000,A1000+1)</f>
        <v>1000</v>
      </c>
      <c r="B1001" s="1" t="s">
        <v>3646</v>
      </c>
      <c r="C1001" s="1" t="s">
        <v>4095</v>
      </c>
      <c r="D1001" s="1" t="s">
        <v>4559</v>
      </c>
      <c r="E1001" s="1" t="s">
        <v>159</v>
      </c>
      <c r="F1001" s="1" t="s">
        <v>1003</v>
      </c>
      <c r="G1001" s="1" t="s">
        <v>1428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1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7316</v>
      </c>
      <c r="U1001" s="1">
        <v>698</v>
      </c>
      <c r="V1001" s="3">
        <v>0.9456</v>
      </c>
      <c r="W1001" s="3">
        <v>0.30802289999999999</v>
      </c>
      <c r="X1001" s="3">
        <v>0.16</v>
      </c>
      <c r="Y1001" s="3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1</v>
      </c>
      <c r="AF1001" s="1">
        <v>1</v>
      </c>
      <c r="AG1001" s="1">
        <v>1</v>
      </c>
      <c r="AH1001" s="1">
        <v>1</v>
      </c>
      <c r="AI1001" s="1">
        <v>0</v>
      </c>
      <c r="AJ1001" s="1">
        <v>0</v>
      </c>
      <c r="AK1001" s="1">
        <v>0</v>
      </c>
      <c r="AL1001" s="1">
        <v>0</v>
      </c>
      <c r="AM1001" s="1">
        <v>71</v>
      </c>
      <c r="AN1001" s="3">
        <v>65.755336664499993</v>
      </c>
      <c r="AO1001" s="3">
        <v>5.2446633355000074</v>
      </c>
      <c r="AP1001" s="1" t="s">
        <v>6925</v>
      </c>
      <c r="AQ1001" s="1">
        <v>253</v>
      </c>
      <c r="AR1001" s="1">
        <v>288</v>
      </c>
      <c r="AS1001" s="1">
        <v>292</v>
      </c>
      <c r="AT1001" s="1">
        <v>347</v>
      </c>
      <c r="AU1001" s="1">
        <v>654</v>
      </c>
      <c r="AV1001" s="1">
        <v>1065</v>
      </c>
      <c r="AW1001" s="1">
        <v>1139</v>
      </c>
      <c r="AX1001" s="1">
        <v>1180</v>
      </c>
      <c r="AY1001" s="1">
        <v>1238</v>
      </c>
      <c r="AZ1001" s="1">
        <v>1469</v>
      </c>
      <c r="BA1001" s="1">
        <v>1700</v>
      </c>
      <c r="BB1001" s="1">
        <v>1717</v>
      </c>
      <c r="BC1001" s="1">
        <v>1755</v>
      </c>
      <c r="BD1001" s="1">
        <v>1856</v>
      </c>
      <c r="BE1001" s="1">
        <v>1934</v>
      </c>
      <c r="BF1001" s="1">
        <v>1941</v>
      </c>
      <c r="BG1001" s="1">
        <v>2038</v>
      </c>
      <c r="BH1001" s="1">
        <v>2052</v>
      </c>
      <c r="BI1001" s="1">
        <v>2056</v>
      </c>
      <c r="BJ1001" s="1">
        <v>2102</v>
      </c>
      <c r="BK1001" s="1">
        <v>2121</v>
      </c>
      <c r="BL1001" s="1">
        <v>2149</v>
      </c>
      <c r="BM1001" s="1">
        <v>2172</v>
      </c>
      <c r="BN1001" s="1">
        <v>2248</v>
      </c>
      <c r="BO1001" s="1">
        <v>2275</v>
      </c>
      <c r="BP1001" s="1">
        <v>2356</v>
      </c>
      <c r="BQ1001" s="1">
        <v>2459</v>
      </c>
      <c r="BR1001" s="1">
        <v>2484</v>
      </c>
      <c r="BS1001" s="1">
        <v>2578</v>
      </c>
      <c r="BT1001" s="1">
        <v>2674</v>
      </c>
      <c r="BU1001" s="1">
        <v>7</v>
      </c>
      <c r="BV1001" s="1" t="b">
        <v>1</v>
      </c>
    </row>
    <row r="1002" spans="1:74" x14ac:dyDescent="0.2">
      <c r="A1002" s="1">
        <f>IF(ISERROR(SEARCH(Lookup!B$3,All!G1002)),A1001,A1001+1)</f>
        <v>1001</v>
      </c>
      <c r="B1002" s="1" t="s">
        <v>3344</v>
      </c>
      <c r="C1002" s="1" t="s">
        <v>4335</v>
      </c>
      <c r="D1002" s="1" t="s">
        <v>4560</v>
      </c>
      <c r="E1002" s="1" t="s">
        <v>247</v>
      </c>
      <c r="F1002" s="1" t="s">
        <v>1225</v>
      </c>
      <c r="G1002" s="1" t="s">
        <v>1429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1</v>
      </c>
      <c r="Q1002" s="1">
        <v>0</v>
      </c>
      <c r="R1002" s="1">
        <v>0</v>
      </c>
      <c r="S1002" s="1">
        <v>0</v>
      </c>
      <c r="T1002" s="1">
        <v>7316</v>
      </c>
      <c r="U1002" s="1">
        <v>235</v>
      </c>
      <c r="V1002" s="3">
        <v>0.90210000000000001</v>
      </c>
      <c r="W1002" s="3">
        <v>0.64255320000000005</v>
      </c>
      <c r="X1002" s="3">
        <v>0.08</v>
      </c>
      <c r="Y1002" s="3">
        <v>0</v>
      </c>
      <c r="Z1002" s="1">
        <v>1</v>
      </c>
      <c r="AA1002" s="1">
        <v>1</v>
      </c>
      <c r="AB1002" s="1">
        <v>1</v>
      </c>
      <c r="AC1002" s="1">
        <v>1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58</v>
      </c>
      <c r="AN1002" s="3">
        <v>41.049832665999993</v>
      </c>
      <c r="AO1002" s="3">
        <v>16.950167334000007</v>
      </c>
      <c r="AP1002" s="1" t="s">
        <v>6925</v>
      </c>
      <c r="AQ1002" s="1">
        <v>49</v>
      </c>
      <c r="AR1002" s="1">
        <v>70</v>
      </c>
      <c r="AS1002" s="1">
        <v>250</v>
      </c>
      <c r="AT1002" s="1">
        <v>260</v>
      </c>
      <c r="AU1002" s="1">
        <v>334</v>
      </c>
      <c r="AV1002" s="1">
        <v>573</v>
      </c>
      <c r="AW1002" s="1">
        <v>817</v>
      </c>
      <c r="AX1002" s="1">
        <v>835</v>
      </c>
      <c r="AY1002" s="1">
        <v>869</v>
      </c>
      <c r="AZ1002" s="1">
        <v>916</v>
      </c>
      <c r="BA1002" s="1">
        <v>960</v>
      </c>
      <c r="BB1002" s="1">
        <v>964</v>
      </c>
      <c r="BC1002" s="1">
        <v>990</v>
      </c>
      <c r="BD1002" s="1">
        <v>1068</v>
      </c>
      <c r="BE1002" s="1">
        <v>1233</v>
      </c>
      <c r="BF1002" s="1">
        <v>1399</v>
      </c>
      <c r="BG1002" s="1">
        <v>1461</v>
      </c>
      <c r="BH1002" s="1">
        <v>1518</v>
      </c>
      <c r="BI1002" s="1">
        <v>1643</v>
      </c>
      <c r="BJ1002" s="1">
        <v>1846</v>
      </c>
      <c r="BK1002" s="1">
        <v>1981</v>
      </c>
      <c r="BL1002" s="1">
        <v>2074</v>
      </c>
      <c r="BM1002" s="1">
        <v>2097</v>
      </c>
      <c r="BN1002" s="1">
        <v>2220</v>
      </c>
      <c r="BO1002" s="1">
        <v>2280</v>
      </c>
      <c r="BP1002" s="1">
        <v>2300</v>
      </c>
      <c r="BQ1002" s="1">
        <v>2336</v>
      </c>
      <c r="BR1002" s="1">
        <v>2452</v>
      </c>
      <c r="BS1002" s="1">
        <v>2731</v>
      </c>
      <c r="BT1002" s="1">
        <v>2806</v>
      </c>
      <c r="BU1002" s="1">
        <v>15</v>
      </c>
      <c r="BV1002" s="1" t="b">
        <v>0</v>
      </c>
    </row>
    <row r="1003" spans="1:74" x14ac:dyDescent="0.2">
      <c r="A1003" s="1">
        <f>IF(ISERROR(SEARCH(Lookup!B$3,All!G1003)),A1002,A1002+1)</f>
        <v>1002</v>
      </c>
      <c r="B1003" s="1" t="s">
        <v>3397</v>
      </c>
      <c r="C1003" s="1" t="s">
        <v>4561</v>
      </c>
      <c r="D1003" s="1" t="s">
        <v>4562</v>
      </c>
      <c r="E1003" s="1" t="s">
        <v>263</v>
      </c>
      <c r="F1003" s="1" t="s">
        <v>1430</v>
      </c>
      <c r="G1003" s="1" t="s">
        <v>1431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1</v>
      </c>
      <c r="T1003" s="1">
        <v>7316</v>
      </c>
      <c r="U1003" s="1">
        <v>443</v>
      </c>
      <c r="V1003" s="3">
        <v>0.97070000000000001</v>
      </c>
      <c r="W1003" s="3">
        <v>0.7787811</v>
      </c>
      <c r="X1003" s="3">
        <v>0.16200000000000001</v>
      </c>
      <c r="Y1003" s="3">
        <v>0</v>
      </c>
      <c r="Z1003" s="1">
        <v>1</v>
      </c>
      <c r="AA1003" s="1">
        <v>1</v>
      </c>
      <c r="AB1003" s="1">
        <v>1</v>
      </c>
      <c r="AC1003" s="1">
        <v>1</v>
      </c>
      <c r="AD1003" s="1">
        <v>1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37</v>
      </c>
      <c r="AN1003" s="3">
        <v>28.094842855499998</v>
      </c>
      <c r="AO1003" s="3">
        <v>8.9051571445000022</v>
      </c>
      <c r="AP1003" s="1" t="s">
        <v>6925</v>
      </c>
      <c r="AQ1003" s="1">
        <v>63</v>
      </c>
      <c r="AR1003" s="1">
        <v>98</v>
      </c>
      <c r="AS1003" s="1">
        <v>147</v>
      </c>
      <c r="AT1003" s="1">
        <v>217</v>
      </c>
      <c r="AU1003" s="1">
        <v>369</v>
      </c>
      <c r="AV1003" s="1">
        <v>516</v>
      </c>
      <c r="AW1003" s="1">
        <v>521</v>
      </c>
      <c r="AX1003" s="1">
        <v>787</v>
      </c>
      <c r="AY1003" s="1">
        <v>847</v>
      </c>
      <c r="AZ1003" s="1">
        <v>881</v>
      </c>
      <c r="BA1003" s="1">
        <v>1073</v>
      </c>
      <c r="BB1003" s="1">
        <v>1086</v>
      </c>
      <c r="BC1003" s="1">
        <v>1270</v>
      </c>
      <c r="BD1003" s="1">
        <v>1308</v>
      </c>
      <c r="BE1003" s="1">
        <v>1528</v>
      </c>
      <c r="BF1003" s="1">
        <v>1627</v>
      </c>
      <c r="BG1003" s="1">
        <v>1667</v>
      </c>
      <c r="BH1003" s="1">
        <v>1821</v>
      </c>
      <c r="BI1003" s="1">
        <v>1855</v>
      </c>
      <c r="BJ1003" s="1">
        <v>1858</v>
      </c>
      <c r="BK1003" s="1">
        <v>1901</v>
      </c>
      <c r="BL1003" s="1">
        <v>1913</v>
      </c>
      <c r="BM1003" s="1">
        <v>2027</v>
      </c>
      <c r="BN1003" s="1">
        <v>2031</v>
      </c>
      <c r="BO1003" s="1">
        <v>2058</v>
      </c>
      <c r="BP1003" s="1">
        <v>2059</v>
      </c>
      <c r="BQ1003" s="1">
        <v>2066</v>
      </c>
      <c r="BR1003" s="1">
        <v>2488</v>
      </c>
      <c r="BS1003" s="1">
        <v>2661</v>
      </c>
      <c r="BT1003" s="1">
        <v>2701</v>
      </c>
      <c r="BU1003" s="1">
        <v>21</v>
      </c>
      <c r="BV1003" s="1" t="b">
        <v>0</v>
      </c>
    </row>
    <row r="1004" spans="1:74" x14ac:dyDescent="0.2">
      <c r="A1004" s="1">
        <f>IF(ISERROR(SEARCH(Lookup!B$3,All!G1004)),A1003,A1003+1)</f>
        <v>1003</v>
      </c>
      <c r="B1004" s="1" t="s">
        <v>3397</v>
      </c>
      <c r="C1004" s="1" t="s">
        <v>4561</v>
      </c>
      <c r="D1004" s="1" t="s">
        <v>4563</v>
      </c>
      <c r="E1004" s="1" t="s">
        <v>263</v>
      </c>
      <c r="F1004" s="1" t="s">
        <v>1430</v>
      </c>
      <c r="G1004" s="1" t="s">
        <v>1432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1</v>
      </c>
      <c r="T1004" s="1">
        <v>7316</v>
      </c>
      <c r="U1004" s="1">
        <v>336</v>
      </c>
      <c r="V1004" s="3">
        <v>0.98209999999999997</v>
      </c>
      <c r="W1004" s="3">
        <v>0.63095239999999997</v>
      </c>
      <c r="X1004" s="3">
        <v>0.129</v>
      </c>
      <c r="Y1004" s="3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1</v>
      </c>
      <c r="AJ1004" s="1">
        <v>1</v>
      </c>
      <c r="AK1004" s="1">
        <v>1</v>
      </c>
      <c r="AL1004" s="1">
        <v>1</v>
      </c>
      <c r="AM1004" s="1">
        <v>45</v>
      </c>
      <c r="AN1004" s="3">
        <v>41.263959061999998</v>
      </c>
      <c r="AO1004" s="3">
        <v>3.7360409380000021</v>
      </c>
      <c r="AP1004" s="1" t="s">
        <v>6925</v>
      </c>
      <c r="AQ1004" s="1">
        <v>64</v>
      </c>
      <c r="AR1004" s="1">
        <v>88</v>
      </c>
      <c r="AS1004" s="1">
        <v>126</v>
      </c>
      <c r="AT1004" s="1">
        <v>162</v>
      </c>
      <c r="AU1004" s="1">
        <v>485</v>
      </c>
      <c r="AV1004" s="1">
        <v>492</v>
      </c>
      <c r="AW1004" s="1">
        <v>517</v>
      </c>
      <c r="AX1004" s="1">
        <v>569</v>
      </c>
      <c r="AY1004" s="1">
        <v>665</v>
      </c>
      <c r="AZ1004" s="1">
        <v>685</v>
      </c>
      <c r="BA1004" s="1">
        <v>696</v>
      </c>
      <c r="BB1004" s="1">
        <v>734</v>
      </c>
      <c r="BC1004" s="1">
        <v>788</v>
      </c>
      <c r="BD1004" s="1">
        <v>880</v>
      </c>
      <c r="BE1004" s="1">
        <v>1025</v>
      </c>
      <c r="BF1004" s="1">
        <v>1030</v>
      </c>
      <c r="BG1004" s="1">
        <v>1219</v>
      </c>
      <c r="BH1004" s="1">
        <v>1271</v>
      </c>
      <c r="BI1004" s="1">
        <v>1299</v>
      </c>
      <c r="BJ1004" s="1">
        <v>1328</v>
      </c>
      <c r="BK1004" s="1">
        <v>1527</v>
      </c>
      <c r="BL1004" s="1">
        <v>1564</v>
      </c>
      <c r="BM1004" s="1">
        <v>1618</v>
      </c>
      <c r="BN1004" s="1">
        <v>1672</v>
      </c>
      <c r="BO1004" s="1">
        <v>1705</v>
      </c>
      <c r="BP1004" s="1">
        <v>2014</v>
      </c>
      <c r="BQ1004" s="1">
        <v>2084</v>
      </c>
      <c r="BR1004" s="1">
        <v>2090</v>
      </c>
      <c r="BS1004" s="1">
        <v>2215</v>
      </c>
      <c r="BT1004" s="1">
        <v>2264</v>
      </c>
      <c r="BU1004" s="1">
        <v>17</v>
      </c>
      <c r="BV1004" s="1" t="b">
        <v>0</v>
      </c>
    </row>
    <row r="1005" spans="1:74" x14ac:dyDescent="0.2">
      <c r="A1005" s="1">
        <f>IF(ISERROR(SEARCH(Lookup!B$3,All!G1005)),A1004,A1004+1)</f>
        <v>1004</v>
      </c>
      <c r="B1005" s="1" t="s">
        <v>3416</v>
      </c>
      <c r="C1005" s="1" t="s">
        <v>4564</v>
      </c>
      <c r="D1005" s="1" t="s">
        <v>4565</v>
      </c>
      <c r="E1005" s="1" t="s">
        <v>50</v>
      </c>
      <c r="F1005" s="1" t="s">
        <v>1433</v>
      </c>
      <c r="G1005" s="1" t="s">
        <v>1434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1</v>
      </c>
      <c r="S1005" s="1">
        <v>0</v>
      </c>
      <c r="T1005" s="1">
        <v>7513</v>
      </c>
      <c r="U1005" s="1">
        <v>385</v>
      </c>
      <c r="V1005" s="3">
        <v>0.92210000000000003</v>
      </c>
      <c r="W1005" s="3">
        <v>0.18701300000000001</v>
      </c>
      <c r="X1005" s="3">
        <v>0.106</v>
      </c>
      <c r="Y1005" s="3">
        <v>2.4E-2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1</v>
      </c>
      <c r="AF1005" s="1">
        <v>1</v>
      </c>
      <c r="AG1005" s="1">
        <v>1</v>
      </c>
      <c r="AH1005" s="1">
        <v>1</v>
      </c>
      <c r="AI1005" s="1">
        <v>0</v>
      </c>
      <c r="AJ1005" s="1">
        <v>0</v>
      </c>
      <c r="AK1005" s="1">
        <v>0</v>
      </c>
      <c r="AL1005" s="1">
        <v>0</v>
      </c>
      <c r="AM1005" s="1">
        <v>65</v>
      </c>
      <c r="AN1005" s="3">
        <v>77.343153064999996</v>
      </c>
      <c r="AO1005" s="3">
        <v>-12.343153064999996</v>
      </c>
      <c r="AP1005" s="1" t="s">
        <v>6925</v>
      </c>
      <c r="AQ1005" s="1">
        <v>268</v>
      </c>
      <c r="AR1005" s="1">
        <v>295</v>
      </c>
      <c r="AS1005" s="1">
        <v>324</v>
      </c>
      <c r="AT1005" s="1">
        <v>491</v>
      </c>
      <c r="AU1005" s="1">
        <v>791</v>
      </c>
      <c r="AV1005" s="1">
        <v>1076</v>
      </c>
      <c r="AW1005" s="1">
        <v>1237</v>
      </c>
      <c r="AX1005" s="1">
        <v>1438</v>
      </c>
      <c r="AY1005" s="1">
        <v>1780</v>
      </c>
      <c r="AZ1005" s="1">
        <v>1861</v>
      </c>
      <c r="BA1005" s="1">
        <v>1876</v>
      </c>
      <c r="BB1005" s="1">
        <v>1997</v>
      </c>
      <c r="BC1005" s="1">
        <v>2139</v>
      </c>
      <c r="BD1005" s="1">
        <v>2145</v>
      </c>
      <c r="BE1005" s="1">
        <v>2147</v>
      </c>
      <c r="BF1005" s="1">
        <v>2150</v>
      </c>
      <c r="BG1005" s="1">
        <v>2176</v>
      </c>
      <c r="BH1005" s="1">
        <v>2183</v>
      </c>
      <c r="BI1005" s="1">
        <v>2188</v>
      </c>
      <c r="BJ1005" s="1">
        <v>2195</v>
      </c>
      <c r="BK1005" s="1">
        <v>2196</v>
      </c>
      <c r="BL1005" s="1">
        <v>2238</v>
      </c>
      <c r="BM1005" s="1">
        <v>2246</v>
      </c>
      <c r="BN1005" s="1">
        <v>2263</v>
      </c>
      <c r="BO1005" s="1">
        <v>2314</v>
      </c>
      <c r="BP1005" s="1">
        <v>2418</v>
      </c>
      <c r="BQ1005" s="1">
        <v>2618</v>
      </c>
      <c r="BR1005" s="1">
        <v>2638</v>
      </c>
      <c r="BS1005" s="1">
        <v>2639</v>
      </c>
      <c r="BT1005" s="1">
        <v>2715</v>
      </c>
      <c r="BU1005" s="1">
        <v>16</v>
      </c>
      <c r="BV1005" s="1" t="b">
        <v>0</v>
      </c>
    </row>
    <row r="1006" spans="1:74" x14ac:dyDescent="0.2">
      <c r="A1006" s="1">
        <f>IF(ISERROR(SEARCH(Lookup!B$3,All!G1006)),A1005,A1005+1)</f>
        <v>1005</v>
      </c>
      <c r="B1006" s="1" t="s">
        <v>3416</v>
      </c>
      <c r="C1006" s="1" t="s">
        <v>4564</v>
      </c>
      <c r="D1006" s="1" t="s">
        <v>4566</v>
      </c>
      <c r="E1006" s="1" t="s">
        <v>50</v>
      </c>
      <c r="F1006" s="1" t="s">
        <v>1433</v>
      </c>
      <c r="G1006" s="1" t="s">
        <v>1435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1</v>
      </c>
      <c r="S1006" s="1">
        <v>0</v>
      </c>
      <c r="T1006" s="1">
        <v>7513</v>
      </c>
      <c r="U1006" s="1">
        <v>409</v>
      </c>
      <c r="V1006" s="3">
        <v>0.93149999999999999</v>
      </c>
      <c r="W1006" s="3">
        <v>0.16381419999999999</v>
      </c>
      <c r="X1006" s="3">
        <v>0.108</v>
      </c>
      <c r="Y1006" s="3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1</v>
      </c>
      <c r="AJ1006" s="1">
        <v>1</v>
      </c>
      <c r="AK1006" s="1">
        <v>1</v>
      </c>
      <c r="AL1006" s="1">
        <v>1</v>
      </c>
      <c r="AM1006" s="1">
        <v>74</v>
      </c>
      <c r="AN1006" s="3">
        <v>78.978503470999996</v>
      </c>
      <c r="AO1006" s="3">
        <v>-4.9785034709999962</v>
      </c>
      <c r="AP1006" s="1" t="s">
        <v>6925</v>
      </c>
      <c r="AQ1006" s="1">
        <v>19</v>
      </c>
      <c r="AR1006" s="1">
        <v>52</v>
      </c>
      <c r="AS1006" s="1">
        <v>161</v>
      </c>
      <c r="AT1006" s="1">
        <v>203</v>
      </c>
      <c r="AU1006" s="1">
        <v>279</v>
      </c>
      <c r="AV1006" s="1">
        <v>294</v>
      </c>
      <c r="AW1006" s="1">
        <v>296</v>
      </c>
      <c r="AX1006" s="1">
        <v>586</v>
      </c>
      <c r="AY1006" s="1">
        <v>646</v>
      </c>
      <c r="AZ1006" s="1">
        <v>675</v>
      </c>
      <c r="BA1006" s="1">
        <v>684</v>
      </c>
      <c r="BB1006" s="1">
        <v>756</v>
      </c>
      <c r="BC1006" s="1">
        <v>879</v>
      </c>
      <c r="BD1006" s="1">
        <v>890</v>
      </c>
      <c r="BE1006" s="1">
        <v>941</v>
      </c>
      <c r="BF1006" s="1">
        <v>1066</v>
      </c>
      <c r="BG1006" s="1">
        <v>1148</v>
      </c>
      <c r="BH1006" s="1">
        <v>1217</v>
      </c>
      <c r="BI1006" s="1">
        <v>1221</v>
      </c>
      <c r="BJ1006" s="1">
        <v>1289</v>
      </c>
      <c r="BK1006" s="1">
        <v>1336</v>
      </c>
      <c r="BL1006" s="1">
        <v>1426</v>
      </c>
      <c r="BM1006" s="1">
        <v>1440</v>
      </c>
      <c r="BN1006" s="1">
        <v>1450</v>
      </c>
      <c r="BO1006" s="1">
        <v>1501</v>
      </c>
      <c r="BP1006" s="1">
        <v>1535</v>
      </c>
      <c r="BQ1006" s="1">
        <v>1602</v>
      </c>
      <c r="BR1006" s="1">
        <v>1869</v>
      </c>
      <c r="BS1006" s="1">
        <v>1930</v>
      </c>
      <c r="BT1006" s="1">
        <v>2095</v>
      </c>
      <c r="BU1006" s="1">
        <v>9</v>
      </c>
      <c r="BV1006" s="1" t="b">
        <v>0</v>
      </c>
    </row>
    <row r="1007" spans="1:74" x14ac:dyDescent="0.2">
      <c r="A1007" s="1">
        <f>IF(ISERROR(SEARCH(Lookup!B$3,All!G1007)),A1006,A1006+1)</f>
        <v>1006</v>
      </c>
      <c r="B1007" s="1" t="s">
        <v>3314</v>
      </c>
      <c r="C1007" s="1" t="s">
        <v>4269</v>
      </c>
      <c r="D1007" s="1" t="s">
        <v>4567</v>
      </c>
      <c r="E1007" s="1" t="s">
        <v>61</v>
      </c>
      <c r="F1007" s="1" t="s">
        <v>1164</v>
      </c>
      <c r="G1007" s="1" t="s">
        <v>1436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1</v>
      </c>
      <c r="S1007" s="1">
        <v>0</v>
      </c>
      <c r="T1007" s="1">
        <v>7316</v>
      </c>
      <c r="U1007" s="1">
        <v>229</v>
      </c>
      <c r="V1007" s="3">
        <v>0.9345</v>
      </c>
      <c r="W1007" s="3">
        <v>0.51304349999999999</v>
      </c>
      <c r="X1007" s="3">
        <v>0.14799999999999999</v>
      </c>
      <c r="Y1007" s="3">
        <v>4.0000000000000001E-3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1</v>
      </c>
      <c r="AG1007" s="1">
        <v>1</v>
      </c>
      <c r="AH1007" s="1">
        <v>1</v>
      </c>
      <c r="AI1007" s="1">
        <v>0</v>
      </c>
      <c r="AJ1007" s="1">
        <v>0</v>
      </c>
      <c r="AK1007" s="1">
        <v>0</v>
      </c>
      <c r="AL1007" s="1">
        <v>0</v>
      </c>
      <c r="AM1007" s="1">
        <v>51</v>
      </c>
      <c r="AN1007" s="3">
        <v>49.576637967500005</v>
      </c>
      <c r="AO1007" s="3">
        <v>1.4233620324999947</v>
      </c>
      <c r="AP1007" s="1" t="s">
        <v>6925</v>
      </c>
      <c r="AQ1007" s="1">
        <v>268</v>
      </c>
      <c r="AR1007" s="1">
        <v>278</v>
      </c>
      <c r="AS1007" s="1">
        <v>295</v>
      </c>
      <c r="AT1007" s="1">
        <v>491</v>
      </c>
      <c r="AU1007" s="1">
        <v>911</v>
      </c>
      <c r="AV1007" s="1">
        <v>1042</v>
      </c>
      <c r="AW1007" s="1">
        <v>1076</v>
      </c>
      <c r="AX1007" s="1">
        <v>1229</v>
      </c>
      <c r="AY1007" s="1">
        <v>1374</v>
      </c>
      <c r="AZ1007" s="1">
        <v>1451</v>
      </c>
      <c r="BA1007" s="1">
        <v>1512</v>
      </c>
      <c r="BB1007" s="1">
        <v>1597</v>
      </c>
      <c r="BC1007" s="1">
        <v>1876</v>
      </c>
      <c r="BD1007" s="1">
        <v>1907</v>
      </c>
      <c r="BE1007" s="1">
        <v>1989</v>
      </c>
      <c r="BF1007" s="1">
        <v>2106</v>
      </c>
      <c r="BG1007" s="1">
        <v>2176</v>
      </c>
      <c r="BH1007" s="1">
        <v>2185</v>
      </c>
      <c r="BI1007" s="1">
        <v>2188</v>
      </c>
      <c r="BJ1007" s="1">
        <v>2216</v>
      </c>
      <c r="BK1007" s="1">
        <v>2226</v>
      </c>
      <c r="BL1007" s="1">
        <v>2249</v>
      </c>
      <c r="BM1007" s="1">
        <v>2263</v>
      </c>
      <c r="BN1007" s="1">
        <v>2274</v>
      </c>
      <c r="BO1007" s="1">
        <v>2309</v>
      </c>
      <c r="BP1007" s="1">
        <v>2323</v>
      </c>
      <c r="BQ1007" s="1">
        <v>2460</v>
      </c>
      <c r="BR1007" s="1">
        <v>2634</v>
      </c>
      <c r="BS1007" s="1">
        <v>2646</v>
      </c>
      <c r="BT1007" s="1">
        <v>2650</v>
      </c>
      <c r="BU1007" s="1">
        <v>10</v>
      </c>
      <c r="BV1007" s="1" t="b">
        <v>0</v>
      </c>
    </row>
    <row r="1008" spans="1:74" x14ac:dyDescent="0.2">
      <c r="A1008" s="1">
        <f>IF(ISERROR(SEARCH(Lookup!B$3,All!G1008)),A1007,A1007+1)</f>
        <v>1007</v>
      </c>
      <c r="B1008" s="1" t="s">
        <v>3344</v>
      </c>
      <c r="C1008" s="1" t="s">
        <v>4335</v>
      </c>
      <c r="D1008" s="1" t="s">
        <v>4568</v>
      </c>
      <c r="E1008" s="1" t="s">
        <v>247</v>
      </c>
      <c r="F1008" s="1" t="s">
        <v>1225</v>
      </c>
      <c r="G1008" s="1" t="s">
        <v>1437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1</v>
      </c>
      <c r="Q1008" s="1">
        <v>0</v>
      </c>
      <c r="R1008" s="1">
        <v>0</v>
      </c>
      <c r="S1008" s="1">
        <v>0</v>
      </c>
      <c r="T1008" s="1">
        <v>7316</v>
      </c>
      <c r="U1008" s="1">
        <v>521</v>
      </c>
      <c r="V1008" s="3">
        <v>0.90210000000000001</v>
      </c>
      <c r="W1008" s="3">
        <v>0.38963530000000002</v>
      </c>
      <c r="X1008" s="3">
        <v>5.0999999999999997E-2</v>
      </c>
      <c r="Y1008" s="3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1</v>
      </c>
      <c r="AJ1008" s="1">
        <v>1</v>
      </c>
      <c r="AK1008" s="1">
        <v>1</v>
      </c>
      <c r="AL1008" s="1">
        <v>1</v>
      </c>
      <c r="AM1008" s="1">
        <v>62</v>
      </c>
      <c r="AN1008" s="3">
        <v>62.403739026499991</v>
      </c>
      <c r="AO1008" s="3">
        <v>-0.40373902649999138</v>
      </c>
      <c r="AP1008" s="1" t="s">
        <v>6925</v>
      </c>
      <c r="AQ1008" s="1">
        <v>24</v>
      </c>
      <c r="AR1008" s="1">
        <v>71</v>
      </c>
      <c r="AS1008" s="1">
        <v>155</v>
      </c>
      <c r="AT1008" s="1">
        <v>160</v>
      </c>
      <c r="AU1008" s="1">
        <v>210</v>
      </c>
      <c r="AV1008" s="1">
        <v>215</v>
      </c>
      <c r="AW1008" s="1">
        <v>244</v>
      </c>
      <c r="AX1008" s="1">
        <v>511</v>
      </c>
      <c r="AY1008" s="1">
        <v>682</v>
      </c>
      <c r="AZ1008" s="1">
        <v>759</v>
      </c>
      <c r="BA1008" s="1">
        <v>793</v>
      </c>
      <c r="BB1008" s="1">
        <v>794</v>
      </c>
      <c r="BC1008" s="1">
        <v>841</v>
      </c>
      <c r="BD1008" s="1">
        <v>850</v>
      </c>
      <c r="BE1008" s="1">
        <v>917</v>
      </c>
      <c r="BF1008" s="1">
        <v>986</v>
      </c>
      <c r="BG1008" s="1">
        <v>987</v>
      </c>
      <c r="BH1008" s="1">
        <v>1008</v>
      </c>
      <c r="BI1008" s="1">
        <v>1032</v>
      </c>
      <c r="BJ1008" s="1">
        <v>1107</v>
      </c>
      <c r="BK1008" s="1">
        <v>1136</v>
      </c>
      <c r="BL1008" s="1">
        <v>1151</v>
      </c>
      <c r="BM1008" s="1">
        <v>1196</v>
      </c>
      <c r="BN1008" s="1">
        <v>1286</v>
      </c>
      <c r="BO1008" s="1">
        <v>1356</v>
      </c>
      <c r="BP1008" s="1">
        <v>1397</v>
      </c>
      <c r="BQ1008" s="1">
        <v>1441</v>
      </c>
      <c r="BR1008" s="1">
        <v>1869</v>
      </c>
      <c r="BS1008" s="1">
        <v>2060</v>
      </c>
      <c r="BT1008" s="1">
        <v>2061</v>
      </c>
      <c r="BU1008" s="1">
        <v>20</v>
      </c>
      <c r="BV1008" s="1" t="b">
        <v>0</v>
      </c>
    </row>
    <row r="1009" spans="1:74" x14ac:dyDescent="0.2">
      <c r="A1009" s="1">
        <f>IF(ISERROR(SEARCH(Lookup!B$3,All!G1009)),A1008,A1008+1)</f>
        <v>1008</v>
      </c>
      <c r="B1009" s="1" t="s">
        <v>3924</v>
      </c>
      <c r="C1009" s="1" t="s">
        <v>4569</v>
      </c>
      <c r="D1009" s="1" t="s">
        <v>4570</v>
      </c>
      <c r="E1009" s="1" t="s">
        <v>215</v>
      </c>
      <c r="F1009" s="1" t="s">
        <v>1438</v>
      </c>
      <c r="G1009" s="1" t="s">
        <v>1439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1</v>
      </c>
      <c r="Q1009" s="1">
        <v>0</v>
      </c>
      <c r="R1009" s="1">
        <v>0</v>
      </c>
      <c r="S1009" s="1">
        <v>0</v>
      </c>
      <c r="T1009" s="1">
        <v>7316</v>
      </c>
      <c r="U1009" s="1">
        <v>565</v>
      </c>
      <c r="V1009" s="3">
        <v>0.8407</v>
      </c>
      <c r="W1009" s="3">
        <v>0.43185839999999998</v>
      </c>
      <c r="X1009" s="3">
        <v>0.109</v>
      </c>
      <c r="Y1009" s="3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1</v>
      </c>
      <c r="AG1009" s="1">
        <v>1</v>
      </c>
      <c r="AH1009" s="1">
        <v>1</v>
      </c>
      <c r="AI1009" s="1">
        <v>1</v>
      </c>
      <c r="AJ1009" s="1">
        <v>1</v>
      </c>
      <c r="AK1009" s="1">
        <v>1</v>
      </c>
      <c r="AL1009" s="1">
        <v>1</v>
      </c>
      <c r="AM1009" s="1">
        <v>23</v>
      </c>
      <c r="AN1009" s="3">
        <v>56.276095592000011</v>
      </c>
      <c r="AO1009" s="3">
        <v>-33.276095592000011</v>
      </c>
      <c r="AP1009" s="1" t="s">
        <v>6926</v>
      </c>
      <c r="AQ1009" s="1">
        <v>72</v>
      </c>
      <c r="AR1009" s="1">
        <v>155</v>
      </c>
      <c r="AS1009" s="1">
        <v>210</v>
      </c>
      <c r="AT1009" s="1">
        <v>276</v>
      </c>
      <c r="AU1009" s="1">
        <v>511</v>
      </c>
      <c r="AV1009" s="1">
        <v>512</v>
      </c>
      <c r="AW1009" s="1">
        <v>612</v>
      </c>
      <c r="AX1009" s="1">
        <v>682</v>
      </c>
      <c r="AY1009" s="1">
        <v>759</v>
      </c>
      <c r="AZ1009" s="1">
        <v>793</v>
      </c>
      <c r="BA1009" s="1">
        <v>794</v>
      </c>
      <c r="BB1009" s="1">
        <v>850</v>
      </c>
      <c r="BC1009" s="1">
        <v>980</v>
      </c>
      <c r="BD1009" s="1">
        <v>986</v>
      </c>
      <c r="BE1009" s="1">
        <v>987</v>
      </c>
      <c r="BF1009" s="1">
        <v>1007</v>
      </c>
      <c r="BG1009" s="1">
        <v>1136</v>
      </c>
      <c r="BH1009" s="1">
        <v>1151</v>
      </c>
      <c r="BI1009" s="1">
        <v>1196</v>
      </c>
      <c r="BJ1009" s="1">
        <v>1200</v>
      </c>
      <c r="BK1009" s="1">
        <v>1286</v>
      </c>
      <c r="BL1009" s="1">
        <v>1287</v>
      </c>
      <c r="BM1009" s="1">
        <v>1356</v>
      </c>
      <c r="BN1009" s="1">
        <v>1357</v>
      </c>
      <c r="BO1009" s="1">
        <v>1397</v>
      </c>
      <c r="BP1009" s="1">
        <v>1441</v>
      </c>
      <c r="BQ1009" s="1">
        <v>2060</v>
      </c>
      <c r="BR1009" s="1">
        <v>2061</v>
      </c>
      <c r="BS1009" s="1">
        <v>2239</v>
      </c>
      <c r="BT1009" s="1">
        <v>2602</v>
      </c>
      <c r="BU1009" s="1">
        <v>31</v>
      </c>
      <c r="BV1009" s="1" t="b">
        <v>0</v>
      </c>
    </row>
    <row r="1010" spans="1:74" x14ac:dyDescent="0.2">
      <c r="A1010" s="1">
        <f>IF(ISERROR(SEARCH(Lookup!B$3,All!G1010)),A1009,A1009+1)</f>
        <v>1009</v>
      </c>
      <c r="B1010" s="1" t="s">
        <v>3305</v>
      </c>
      <c r="C1010" s="1" t="s">
        <v>3412</v>
      </c>
      <c r="D1010" s="1" t="s">
        <v>4571</v>
      </c>
      <c r="E1010" s="1" t="s">
        <v>47</v>
      </c>
      <c r="F1010" s="1" t="s">
        <v>48</v>
      </c>
      <c r="G1010" s="1" t="s">
        <v>1440</v>
      </c>
      <c r="H1010" s="1">
        <v>1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7660</v>
      </c>
      <c r="U1010" s="1">
        <v>387</v>
      </c>
      <c r="V1010" s="3">
        <v>5.1999999999999998E-3</v>
      </c>
      <c r="W1010" s="3">
        <v>0.91472869999999995</v>
      </c>
      <c r="X1010" s="3">
        <v>0.14199999999999999</v>
      </c>
      <c r="Y1010" s="3">
        <v>0</v>
      </c>
      <c r="Z1010" s="1">
        <v>1</v>
      </c>
      <c r="AA1010" s="1">
        <v>1</v>
      </c>
      <c r="AB1010" s="1">
        <v>1</v>
      </c>
      <c r="AC1010" s="1">
        <v>1</v>
      </c>
      <c r="AD1010" s="1">
        <v>1</v>
      </c>
      <c r="AE1010" s="1">
        <v>1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3</v>
      </c>
      <c r="AN1010" s="3">
        <v>6.2280032934999978</v>
      </c>
      <c r="AO1010" s="3">
        <v>-3.2280032934999978</v>
      </c>
      <c r="AP1010" s="1" t="s">
        <v>6925</v>
      </c>
      <c r="AQ1010" s="1">
        <v>89</v>
      </c>
      <c r="AR1010" s="1">
        <v>348</v>
      </c>
      <c r="AS1010" s="1">
        <v>374</v>
      </c>
      <c r="AT1010" s="1">
        <v>386</v>
      </c>
      <c r="AU1010" s="1">
        <v>407</v>
      </c>
      <c r="AV1010" s="1">
        <v>412</v>
      </c>
      <c r="AW1010" s="1">
        <v>483</v>
      </c>
      <c r="AX1010" s="1">
        <v>631</v>
      </c>
      <c r="AY1010" s="1">
        <v>763</v>
      </c>
      <c r="AZ1010" s="1">
        <v>776</v>
      </c>
      <c r="BA1010" s="1">
        <v>993</v>
      </c>
      <c r="BB1010" s="1">
        <v>1047</v>
      </c>
      <c r="BC1010" s="1">
        <v>1153</v>
      </c>
      <c r="BD1010" s="1">
        <v>1154</v>
      </c>
      <c r="BE1010" s="1">
        <v>1507</v>
      </c>
      <c r="BF1010" s="1">
        <v>1508</v>
      </c>
      <c r="BG1010" s="1">
        <v>1567</v>
      </c>
      <c r="BH1010" s="1">
        <v>1616</v>
      </c>
      <c r="BI1010" s="1">
        <v>1657</v>
      </c>
      <c r="BJ1010" s="1">
        <v>1708</v>
      </c>
      <c r="BK1010" s="1">
        <v>1756</v>
      </c>
      <c r="BL1010" s="1">
        <v>1903</v>
      </c>
      <c r="BM1010" s="1">
        <v>1932</v>
      </c>
      <c r="BN1010" s="1">
        <v>2214</v>
      </c>
      <c r="BO1010" s="1">
        <v>2493</v>
      </c>
      <c r="BP1010" s="1">
        <v>2537</v>
      </c>
      <c r="BQ1010" s="1">
        <v>2543</v>
      </c>
      <c r="BR1010" s="1">
        <v>2684</v>
      </c>
      <c r="BS1010" s="1">
        <v>2824</v>
      </c>
      <c r="BT1010" s="1">
        <v>2828</v>
      </c>
      <c r="BU1010" s="1">
        <v>21</v>
      </c>
      <c r="BV1010" s="1" t="b">
        <v>0</v>
      </c>
    </row>
    <row r="1011" spans="1:74" x14ac:dyDescent="0.2">
      <c r="A1011" s="1">
        <f>IF(ISERROR(SEARCH(Lookup!B$3,All!G1011)),A1010,A1010+1)</f>
        <v>1010</v>
      </c>
      <c r="B1011" s="1" t="s">
        <v>3719</v>
      </c>
      <c r="C1011" s="1" t="s">
        <v>3720</v>
      </c>
      <c r="D1011" s="1" t="s">
        <v>4572</v>
      </c>
      <c r="E1011" s="1" t="s">
        <v>256</v>
      </c>
      <c r="F1011" s="1" t="s">
        <v>667</v>
      </c>
      <c r="G1011" s="1" t="s">
        <v>1441</v>
      </c>
      <c r="H1011" s="1">
        <v>0</v>
      </c>
      <c r="I1011" s="1">
        <v>0</v>
      </c>
      <c r="J1011" s="1">
        <v>1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7326</v>
      </c>
      <c r="U1011" s="1">
        <v>458</v>
      </c>
      <c r="V1011" s="3">
        <v>0.87339999999999995</v>
      </c>
      <c r="W1011" s="3">
        <v>0.49344979999999999</v>
      </c>
      <c r="X1011" s="3">
        <v>0.216</v>
      </c>
      <c r="Y1011" s="3">
        <v>8.9999999999999993E-3</v>
      </c>
      <c r="Z1011" s="1">
        <v>1</v>
      </c>
      <c r="AA1011" s="1">
        <v>1</v>
      </c>
      <c r="AB1011" s="1">
        <v>1</v>
      </c>
      <c r="AC1011" s="1">
        <v>1</v>
      </c>
      <c r="AD1011" s="1">
        <v>1</v>
      </c>
      <c r="AE1011" s="1">
        <v>1</v>
      </c>
      <c r="AF1011" s="1">
        <v>1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31</v>
      </c>
      <c r="AN1011" s="3">
        <v>48.142935348999998</v>
      </c>
      <c r="AO1011" s="3">
        <v>-17.142935348999998</v>
      </c>
      <c r="AP1011" s="1" t="s">
        <v>6925</v>
      </c>
      <c r="AQ1011" s="1">
        <v>23</v>
      </c>
      <c r="AR1011" s="1">
        <v>115</v>
      </c>
      <c r="AS1011" s="1">
        <v>122</v>
      </c>
      <c r="AT1011" s="1">
        <v>194</v>
      </c>
      <c r="AU1011" s="1">
        <v>197</v>
      </c>
      <c r="AV1011" s="1">
        <v>259</v>
      </c>
      <c r="AW1011" s="1">
        <v>306</v>
      </c>
      <c r="AX1011" s="1">
        <v>474</v>
      </c>
      <c r="AY1011" s="1">
        <v>537</v>
      </c>
      <c r="AZ1011" s="1">
        <v>540</v>
      </c>
      <c r="BA1011" s="1">
        <v>728</v>
      </c>
      <c r="BB1011" s="1">
        <v>739</v>
      </c>
      <c r="BC1011" s="1">
        <v>744</v>
      </c>
      <c r="BD1011" s="1">
        <v>883</v>
      </c>
      <c r="BE1011" s="1">
        <v>969</v>
      </c>
      <c r="BF1011" s="1">
        <v>1311</v>
      </c>
      <c r="BG1011" s="1">
        <v>1329</v>
      </c>
      <c r="BH1011" s="1">
        <v>1482</v>
      </c>
      <c r="BI1011" s="1">
        <v>1561</v>
      </c>
      <c r="BJ1011" s="1">
        <v>1674</v>
      </c>
      <c r="BK1011" s="1">
        <v>1703</v>
      </c>
      <c r="BL1011" s="1">
        <v>1833</v>
      </c>
      <c r="BM1011" s="1">
        <v>1867</v>
      </c>
      <c r="BN1011" s="1">
        <v>1882</v>
      </c>
      <c r="BO1011" s="1">
        <v>1884</v>
      </c>
      <c r="BP1011" s="1">
        <v>1967</v>
      </c>
      <c r="BQ1011" s="1">
        <v>1977</v>
      </c>
      <c r="BR1011" s="1">
        <v>2269</v>
      </c>
      <c r="BS1011" s="1">
        <v>2589</v>
      </c>
      <c r="BT1011" s="1">
        <v>2739</v>
      </c>
      <c r="BU1011" s="1">
        <v>22</v>
      </c>
      <c r="BV1011" s="1" t="b">
        <v>0</v>
      </c>
    </row>
    <row r="1012" spans="1:74" x14ac:dyDescent="0.2">
      <c r="A1012" s="1">
        <f>IF(ISERROR(SEARCH(Lookup!B$3,All!G1012)),A1011,A1011+1)</f>
        <v>1011</v>
      </c>
      <c r="B1012" s="1" t="s">
        <v>3445</v>
      </c>
      <c r="C1012" s="1" t="s">
        <v>4573</v>
      </c>
      <c r="D1012" s="1" t="s">
        <v>4574</v>
      </c>
      <c r="E1012" s="1" t="s">
        <v>427</v>
      </c>
      <c r="F1012" s="1" t="s">
        <v>1442</v>
      </c>
      <c r="G1012" s="1" t="s">
        <v>1443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1</v>
      </c>
      <c r="S1012" s="1">
        <v>0</v>
      </c>
      <c r="T1012" s="1">
        <v>7316</v>
      </c>
      <c r="U1012" s="1">
        <v>347</v>
      </c>
      <c r="V1012" s="3">
        <v>0.99139999999999995</v>
      </c>
      <c r="W1012" s="3">
        <v>0.58757060000000005</v>
      </c>
      <c r="X1012" s="3">
        <v>0.126</v>
      </c>
      <c r="Y1012" s="3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1</v>
      </c>
      <c r="AJ1012" s="1">
        <v>1</v>
      </c>
      <c r="AK1012" s="1">
        <v>1</v>
      </c>
      <c r="AL1012" s="1">
        <v>1</v>
      </c>
      <c r="AM1012" s="1">
        <v>23</v>
      </c>
      <c r="AN1012" s="3">
        <v>44.970769553000004</v>
      </c>
      <c r="AO1012" s="3">
        <v>-21.970769553000004</v>
      </c>
      <c r="AP1012" s="1" t="s">
        <v>6926</v>
      </c>
      <c r="AQ1012" s="1">
        <v>19</v>
      </c>
      <c r="AR1012" s="1">
        <v>58</v>
      </c>
      <c r="AS1012" s="1">
        <v>106</v>
      </c>
      <c r="AT1012" s="1">
        <v>161</v>
      </c>
      <c r="AU1012" s="1">
        <v>271</v>
      </c>
      <c r="AV1012" s="1">
        <v>279</v>
      </c>
      <c r="AW1012" s="1">
        <v>296</v>
      </c>
      <c r="AX1012" s="1">
        <v>450</v>
      </c>
      <c r="AY1012" s="1">
        <v>529</v>
      </c>
      <c r="AZ1012" s="1">
        <v>725</v>
      </c>
      <c r="BA1012" s="1">
        <v>750</v>
      </c>
      <c r="BB1012" s="1">
        <v>751</v>
      </c>
      <c r="BC1012" s="1">
        <v>765</v>
      </c>
      <c r="BD1012" s="1">
        <v>826</v>
      </c>
      <c r="BE1012" s="1">
        <v>879</v>
      </c>
      <c r="BF1012" s="1">
        <v>1043</v>
      </c>
      <c r="BG1012" s="1">
        <v>1060</v>
      </c>
      <c r="BH1012" s="1">
        <v>1066</v>
      </c>
      <c r="BI1012" s="1">
        <v>1095</v>
      </c>
      <c r="BJ1012" s="1">
        <v>1114</v>
      </c>
      <c r="BK1012" s="1">
        <v>1499</v>
      </c>
      <c r="BL1012" s="1">
        <v>1510</v>
      </c>
      <c r="BM1012" s="1">
        <v>1520</v>
      </c>
      <c r="BN1012" s="1">
        <v>1598</v>
      </c>
      <c r="BO1012" s="1">
        <v>1694</v>
      </c>
      <c r="BP1012" s="1">
        <v>1825</v>
      </c>
      <c r="BQ1012" s="1">
        <v>1847</v>
      </c>
      <c r="BR1012" s="1">
        <v>1857</v>
      </c>
      <c r="BS1012" s="1">
        <v>2063</v>
      </c>
      <c r="BT1012" s="1">
        <v>2322</v>
      </c>
      <c r="BU1012" s="1">
        <v>30</v>
      </c>
      <c r="BV1012" s="1" t="b">
        <v>0</v>
      </c>
    </row>
    <row r="1013" spans="1:74" x14ac:dyDescent="0.2">
      <c r="A1013" s="1">
        <f>IF(ISERROR(SEARCH(Lookup!B$3,All!G1013)),A1012,A1012+1)</f>
        <v>1012</v>
      </c>
      <c r="B1013" s="1" t="s">
        <v>3302</v>
      </c>
      <c r="C1013" s="1" t="s">
        <v>4512</v>
      </c>
      <c r="D1013" s="1" t="s">
        <v>4575</v>
      </c>
      <c r="E1013" s="1" t="s">
        <v>204</v>
      </c>
      <c r="F1013" s="1" t="s">
        <v>1386</v>
      </c>
      <c r="G1013" s="1" t="s">
        <v>1444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1</v>
      </c>
      <c r="R1013" s="1">
        <v>0</v>
      </c>
      <c r="S1013" s="1">
        <v>0</v>
      </c>
      <c r="T1013" s="1">
        <v>7316</v>
      </c>
      <c r="U1013" s="1">
        <v>386</v>
      </c>
      <c r="V1013" s="3">
        <v>0.77459999999999996</v>
      </c>
      <c r="W1013" s="3">
        <v>0.64857880000000001</v>
      </c>
      <c r="X1013" s="3">
        <v>0.16500000000000001</v>
      </c>
      <c r="Y1013" s="3">
        <v>0.14599999999999999</v>
      </c>
      <c r="Z1013" s="1">
        <v>1</v>
      </c>
      <c r="AA1013" s="1">
        <v>1</v>
      </c>
      <c r="AB1013" s="1">
        <v>1</v>
      </c>
      <c r="AC1013" s="1">
        <v>1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37</v>
      </c>
      <c r="AN1013" s="3">
        <v>37.796042494000005</v>
      </c>
      <c r="AO1013" s="3">
        <v>-0.79604249400000526</v>
      </c>
      <c r="AP1013" s="1" t="s">
        <v>6925</v>
      </c>
      <c r="AQ1013" s="1">
        <v>151</v>
      </c>
      <c r="AR1013" s="1">
        <v>300</v>
      </c>
      <c r="AS1013" s="1">
        <v>438</v>
      </c>
      <c r="AT1013" s="1">
        <v>619</v>
      </c>
      <c r="AU1013" s="1">
        <v>650</v>
      </c>
      <c r="AV1013" s="1">
        <v>727</v>
      </c>
      <c r="AW1013" s="1">
        <v>732</v>
      </c>
      <c r="AX1013" s="1">
        <v>754</v>
      </c>
      <c r="AY1013" s="1">
        <v>760</v>
      </c>
      <c r="AZ1013" s="1">
        <v>874</v>
      </c>
      <c r="BA1013" s="1">
        <v>978</v>
      </c>
      <c r="BB1013" s="1">
        <v>1015</v>
      </c>
      <c r="BC1013" s="1">
        <v>1021</v>
      </c>
      <c r="BD1013" s="1">
        <v>1165</v>
      </c>
      <c r="BE1013" s="1">
        <v>1166</v>
      </c>
      <c r="BF1013" s="1">
        <v>1168</v>
      </c>
      <c r="BG1013" s="1">
        <v>1448</v>
      </c>
      <c r="BH1013" s="1">
        <v>1827</v>
      </c>
      <c r="BI1013" s="1">
        <v>1895</v>
      </c>
      <c r="BJ1013" s="1">
        <v>1968</v>
      </c>
      <c r="BK1013" s="1">
        <v>2053</v>
      </c>
      <c r="BL1013" s="1">
        <v>2075</v>
      </c>
      <c r="BM1013" s="1">
        <v>2137</v>
      </c>
      <c r="BN1013" s="1">
        <v>2318</v>
      </c>
      <c r="BO1013" s="1">
        <v>2472</v>
      </c>
      <c r="BP1013" s="1">
        <v>2530</v>
      </c>
      <c r="BQ1013" s="1">
        <v>2560</v>
      </c>
      <c r="BR1013" s="1">
        <v>2649</v>
      </c>
      <c r="BS1013" s="1">
        <v>2758</v>
      </c>
      <c r="BT1013" s="1">
        <v>2780</v>
      </c>
      <c r="BU1013" s="1">
        <v>18</v>
      </c>
      <c r="BV1013" s="1" t="b">
        <v>0</v>
      </c>
    </row>
    <row r="1014" spans="1:74" x14ac:dyDescent="0.2">
      <c r="A1014" s="1">
        <f>IF(ISERROR(SEARCH(Lookup!B$3,All!G1014)),A1013,A1013+1)</f>
        <v>1013</v>
      </c>
      <c r="B1014" s="1" t="s">
        <v>3798</v>
      </c>
      <c r="C1014" s="1" t="s">
        <v>4465</v>
      </c>
      <c r="D1014" s="1" t="s">
        <v>4576</v>
      </c>
      <c r="E1014" s="1" t="s">
        <v>104</v>
      </c>
      <c r="F1014" s="1" t="s">
        <v>1347</v>
      </c>
      <c r="G1014" s="1" t="s">
        <v>1444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1</v>
      </c>
      <c r="R1014" s="1">
        <v>0</v>
      </c>
      <c r="S1014" s="1">
        <v>0</v>
      </c>
      <c r="T1014" s="1">
        <v>7316</v>
      </c>
      <c r="U1014" s="1">
        <v>386</v>
      </c>
      <c r="V1014" s="3">
        <v>0.93010000000000004</v>
      </c>
      <c r="W1014" s="3">
        <v>0.4792746</v>
      </c>
      <c r="X1014" s="3">
        <v>0.17199999999999999</v>
      </c>
      <c r="Y1014" s="3">
        <v>2.1999999999999999E-2</v>
      </c>
      <c r="Z1014" s="1">
        <v>1</v>
      </c>
      <c r="AA1014" s="1">
        <v>1</v>
      </c>
      <c r="AB1014" s="1">
        <v>1</v>
      </c>
      <c r="AC1014" s="1">
        <v>1</v>
      </c>
      <c r="AD1014" s="1">
        <v>1</v>
      </c>
      <c r="AE1014" s="1">
        <v>1</v>
      </c>
      <c r="AF1014" s="1">
        <v>1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74</v>
      </c>
      <c r="AN1014" s="3">
        <v>51.625599573000009</v>
      </c>
      <c r="AO1014" s="3">
        <v>22.374400426999991</v>
      </c>
      <c r="AP1014" s="1" t="s">
        <v>6927</v>
      </c>
      <c r="AQ1014" s="1">
        <v>17</v>
      </c>
      <c r="AR1014" s="1">
        <v>44</v>
      </c>
      <c r="AS1014" s="1">
        <v>66</v>
      </c>
      <c r="AT1014" s="1">
        <v>93</v>
      </c>
      <c r="AU1014" s="1">
        <v>174</v>
      </c>
      <c r="AV1014" s="1">
        <v>383</v>
      </c>
      <c r="AW1014" s="1">
        <v>418</v>
      </c>
      <c r="AX1014" s="1">
        <v>522</v>
      </c>
      <c r="AY1014" s="1">
        <v>575</v>
      </c>
      <c r="AZ1014" s="1">
        <v>619</v>
      </c>
      <c r="BA1014" s="1">
        <v>676</v>
      </c>
      <c r="BB1014" s="1">
        <v>680</v>
      </c>
      <c r="BC1014" s="1">
        <v>874</v>
      </c>
      <c r="BD1014" s="1">
        <v>978</v>
      </c>
      <c r="BE1014" s="1">
        <v>1041</v>
      </c>
      <c r="BF1014" s="1">
        <v>1059</v>
      </c>
      <c r="BG1014" s="1">
        <v>1115</v>
      </c>
      <c r="BH1014" s="1">
        <v>1258</v>
      </c>
      <c r="BI1014" s="1">
        <v>1339</v>
      </c>
      <c r="BJ1014" s="1">
        <v>1392</v>
      </c>
      <c r="BK1014" s="1">
        <v>1774</v>
      </c>
      <c r="BL1014" s="1">
        <v>1827</v>
      </c>
      <c r="BM1014" s="1">
        <v>1881</v>
      </c>
      <c r="BN1014" s="1">
        <v>1895</v>
      </c>
      <c r="BO1014" s="1">
        <v>1923</v>
      </c>
      <c r="BP1014" s="1">
        <v>1968</v>
      </c>
      <c r="BQ1014" s="1">
        <v>1974</v>
      </c>
      <c r="BR1014" s="1">
        <v>2340</v>
      </c>
      <c r="BS1014" s="1">
        <v>2474</v>
      </c>
      <c r="BT1014" s="1">
        <v>2492</v>
      </c>
      <c r="BU1014" s="1">
        <v>7</v>
      </c>
      <c r="BV1014" s="1" t="b">
        <v>1</v>
      </c>
    </row>
    <row r="1015" spans="1:74" x14ac:dyDescent="0.2">
      <c r="A1015" s="1">
        <f>IF(ISERROR(SEARCH(Lookup!B$3,All!G1015)),A1014,A1014+1)</f>
        <v>1014</v>
      </c>
      <c r="B1015" s="1" t="s">
        <v>3579</v>
      </c>
      <c r="C1015" s="1" t="s">
        <v>4024</v>
      </c>
      <c r="D1015" s="1" t="s">
        <v>4577</v>
      </c>
      <c r="E1015" s="1" t="s">
        <v>544</v>
      </c>
      <c r="F1015" s="1" t="s">
        <v>936</v>
      </c>
      <c r="G1015" s="1" t="s">
        <v>1445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1</v>
      </c>
      <c r="S1015" s="1">
        <v>0</v>
      </c>
      <c r="T1015" s="1">
        <v>7316</v>
      </c>
      <c r="U1015" s="1">
        <v>648</v>
      </c>
      <c r="V1015" s="3">
        <v>0.93669999999999998</v>
      </c>
      <c r="W1015" s="3">
        <v>0.39137129999999998</v>
      </c>
      <c r="X1015" s="3">
        <v>0.11899999999999999</v>
      </c>
      <c r="Y1015" s="3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1</v>
      </c>
      <c r="AH1015" s="1">
        <v>1</v>
      </c>
      <c r="AI1015" s="1">
        <v>1</v>
      </c>
      <c r="AJ1015" s="1">
        <v>1</v>
      </c>
      <c r="AK1015" s="1">
        <v>1</v>
      </c>
      <c r="AL1015" s="1">
        <v>1</v>
      </c>
      <c r="AM1015" s="1">
        <v>72</v>
      </c>
      <c r="AN1015" s="3">
        <v>60.346304706500007</v>
      </c>
      <c r="AO1015" s="3">
        <v>11.653695293499993</v>
      </c>
      <c r="AP1015" s="1" t="s">
        <v>6925</v>
      </c>
      <c r="AQ1015" s="1">
        <v>3</v>
      </c>
      <c r="AR1015" s="1">
        <v>9</v>
      </c>
      <c r="AS1015" s="1">
        <v>102</v>
      </c>
      <c r="AT1015" s="1">
        <v>116</v>
      </c>
      <c r="AU1015" s="1">
        <v>170</v>
      </c>
      <c r="AV1015" s="1">
        <v>178</v>
      </c>
      <c r="AW1015" s="1">
        <v>222</v>
      </c>
      <c r="AX1015" s="1">
        <v>238</v>
      </c>
      <c r="AY1015" s="1">
        <v>296</v>
      </c>
      <c r="AZ1015" s="1">
        <v>393</v>
      </c>
      <c r="BA1015" s="1">
        <v>422</v>
      </c>
      <c r="BB1015" s="1">
        <v>627</v>
      </c>
      <c r="BC1015" s="1">
        <v>879</v>
      </c>
      <c r="BD1015" s="1">
        <v>895</v>
      </c>
      <c r="BE1015" s="1">
        <v>1034</v>
      </c>
      <c r="BF1015" s="1">
        <v>1077</v>
      </c>
      <c r="BG1015" s="1">
        <v>1095</v>
      </c>
      <c r="BH1015" s="1">
        <v>1148</v>
      </c>
      <c r="BI1015" s="1">
        <v>1159</v>
      </c>
      <c r="BJ1015" s="1">
        <v>1217</v>
      </c>
      <c r="BK1015" s="1">
        <v>1296</v>
      </c>
      <c r="BL1015" s="1">
        <v>1305</v>
      </c>
      <c r="BM1015" s="1">
        <v>1420</v>
      </c>
      <c r="BN1015" s="1">
        <v>1440</v>
      </c>
      <c r="BO1015" s="1">
        <v>1450</v>
      </c>
      <c r="BP1015" s="1">
        <v>1520</v>
      </c>
      <c r="BQ1015" s="1">
        <v>1535</v>
      </c>
      <c r="BR1015" s="1">
        <v>1805</v>
      </c>
      <c r="BS1015" s="1">
        <v>1847</v>
      </c>
      <c r="BT1015" s="1">
        <v>1872</v>
      </c>
      <c r="BU1015" s="1">
        <v>4</v>
      </c>
      <c r="BV1015" s="1" t="b">
        <v>1</v>
      </c>
    </row>
    <row r="1016" spans="1:74" x14ac:dyDescent="0.2">
      <c r="A1016" s="1">
        <f>IF(ISERROR(SEARCH(Lookup!B$3,All!G1016)),A1015,A1015+1)</f>
        <v>1015</v>
      </c>
      <c r="B1016" s="1" t="s">
        <v>3379</v>
      </c>
      <c r="C1016" s="1" t="s">
        <v>4578</v>
      </c>
      <c r="D1016" s="1" t="s">
        <v>4579</v>
      </c>
      <c r="E1016" s="1" t="s">
        <v>233</v>
      </c>
      <c r="F1016" s="1" t="s">
        <v>1446</v>
      </c>
      <c r="G1016" s="1" t="s">
        <v>1447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1</v>
      </c>
      <c r="R1016" s="1">
        <v>0</v>
      </c>
      <c r="S1016" s="1">
        <v>0</v>
      </c>
      <c r="T1016" s="1">
        <v>7316</v>
      </c>
      <c r="U1016" s="1">
        <v>420</v>
      </c>
      <c r="V1016" s="3">
        <v>0.93810000000000004</v>
      </c>
      <c r="W1016" s="3">
        <v>0.60095010000000004</v>
      </c>
      <c r="X1016" s="3">
        <v>0.14799999999999999</v>
      </c>
      <c r="Y1016" s="3">
        <v>0</v>
      </c>
      <c r="Z1016" s="1">
        <v>1</v>
      </c>
      <c r="AA1016" s="1">
        <v>1</v>
      </c>
      <c r="AB1016" s="1">
        <v>1</v>
      </c>
      <c r="AC1016" s="1">
        <v>1</v>
      </c>
      <c r="AD1016" s="1">
        <v>1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63</v>
      </c>
      <c r="AN1016" s="3">
        <v>42.497814200499995</v>
      </c>
      <c r="AO1016" s="3">
        <v>20.502185799500005</v>
      </c>
      <c r="AP1016" s="1" t="s">
        <v>6927</v>
      </c>
      <c r="AQ1016" s="1">
        <v>134</v>
      </c>
      <c r="AR1016" s="1">
        <v>300</v>
      </c>
      <c r="AS1016" s="1">
        <v>418</v>
      </c>
      <c r="AT1016" s="1">
        <v>583</v>
      </c>
      <c r="AU1016" s="1">
        <v>603</v>
      </c>
      <c r="AV1016" s="1">
        <v>619</v>
      </c>
      <c r="AW1016" s="1">
        <v>680</v>
      </c>
      <c r="AX1016" s="1">
        <v>874</v>
      </c>
      <c r="AY1016" s="1">
        <v>909</v>
      </c>
      <c r="AZ1016" s="1">
        <v>978</v>
      </c>
      <c r="BA1016" s="1">
        <v>1041</v>
      </c>
      <c r="BB1016" s="1">
        <v>1080</v>
      </c>
      <c r="BC1016" s="1">
        <v>1166</v>
      </c>
      <c r="BD1016" s="1">
        <v>1168</v>
      </c>
      <c r="BE1016" s="1">
        <v>1174</v>
      </c>
      <c r="BF1016" s="1">
        <v>1258</v>
      </c>
      <c r="BG1016" s="1">
        <v>1392</v>
      </c>
      <c r="BH1016" s="1">
        <v>1453</v>
      </c>
      <c r="BI1016" s="1">
        <v>1464</v>
      </c>
      <c r="BJ1016" s="1">
        <v>1817</v>
      </c>
      <c r="BK1016" s="1">
        <v>1827</v>
      </c>
      <c r="BL1016" s="1">
        <v>1881</v>
      </c>
      <c r="BM1016" s="1">
        <v>1895</v>
      </c>
      <c r="BN1016" s="1">
        <v>1968</v>
      </c>
      <c r="BO1016" s="1">
        <v>1982</v>
      </c>
      <c r="BP1016" s="1">
        <v>2075</v>
      </c>
      <c r="BQ1016" s="1">
        <v>2120</v>
      </c>
      <c r="BR1016" s="1">
        <v>2340</v>
      </c>
      <c r="BS1016" s="1">
        <v>2342</v>
      </c>
      <c r="BT1016" s="1">
        <v>2474</v>
      </c>
      <c r="BU1016" s="1">
        <v>11</v>
      </c>
      <c r="BV1016" s="1" t="b">
        <v>0</v>
      </c>
    </row>
    <row r="1017" spans="1:74" x14ac:dyDescent="0.2">
      <c r="A1017" s="1">
        <f>IF(ISERROR(SEARCH(Lookup!B$3,All!G1017)),A1016,A1016+1)</f>
        <v>1016</v>
      </c>
      <c r="B1017" s="1" t="s">
        <v>3305</v>
      </c>
      <c r="C1017" s="1" t="s">
        <v>3389</v>
      </c>
      <c r="D1017" s="1" t="s">
        <v>4580</v>
      </c>
      <c r="E1017" s="1" t="s">
        <v>47</v>
      </c>
      <c r="F1017" s="1" t="s">
        <v>386</v>
      </c>
      <c r="G1017" s="1" t="s">
        <v>1448</v>
      </c>
      <c r="H1017" s="1">
        <v>0</v>
      </c>
      <c r="I1017" s="1">
        <v>0</v>
      </c>
      <c r="J1017" s="1">
        <v>1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8802</v>
      </c>
      <c r="U1017" s="1">
        <v>585</v>
      </c>
      <c r="V1017" s="3">
        <v>0.98119999999999996</v>
      </c>
      <c r="W1017" s="3">
        <v>0.8754267</v>
      </c>
      <c r="X1017" s="3">
        <v>9.7000000000000003E-2</v>
      </c>
      <c r="Y1017" s="3">
        <v>0.59599999999999997</v>
      </c>
      <c r="Z1017" s="1">
        <v>1</v>
      </c>
      <c r="AA1017" s="1">
        <v>1</v>
      </c>
      <c r="AB1017" s="1">
        <v>1</v>
      </c>
      <c r="AC1017" s="1">
        <v>1</v>
      </c>
      <c r="AD1017" s="1">
        <v>1</v>
      </c>
      <c r="AE1017" s="1">
        <v>1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20</v>
      </c>
      <c r="AN1017" s="3">
        <v>29.537145783500002</v>
      </c>
      <c r="AO1017" s="3">
        <v>-9.5371457835000015</v>
      </c>
      <c r="AP1017" s="1" t="s">
        <v>6925</v>
      </c>
      <c r="AQ1017" s="1">
        <v>595</v>
      </c>
      <c r="AR1017" s="1">
        <v>628</v>
      </c>
      <c r="AS1017" s="1">
        <v>717</v>
      </c>
      <c r="AT1017" s="1">
        <v>733</v>
      </c>
      <c r="AU1017" s="1">
        <v>1062</v>
      </c>
      <c r="AV1017" s="1">
        <v>1094</v>
      </c>
      <c r="AW1017" s="1">
        <v>1208</v>
      </c>
      <c r="AX1017" s="1">
        <v>1372</v>
      </c>
      <c r="AY1017" s="1">
        <v>1417</v>
      </c>
      <c r="AZ1017" s="1">
        <v>1714</v>
      </c>
      <c r="BA1017" s="1">
        <v>1762</v>
      </c>
      <c r="BB1017" s="1">
        <v>1799</v>
      </c>
      <c r="BC1017" s="1">
        <v>1806</v>
      </c>
      <c r="BD1017" s="1">
        <v>1850</v>
      </c>
      <c r="BE1017" s="1">
        <v>1910</v>
      </c>
      <c r="BF1017" s="1">
        <v>2006</v>
      </c>
      <c r="BG1017" s="1">
        <v>2007</v>
      </c>
      <c r="BH1017" s="1">
        <v>2072</v>
      </c>
      <c r="BI1017" s="1">
        <v>2370</v>
      </c>
      <c r="BJ1017" s="1">
        <v>2479</v>
      </c>
      <c r="BK1017" s="1">
        <v>2565</v>
      </c>
      <c r="BL1017" s="1">
        <v>2700</v>
      </c>
      <c r="BM1017" s="1">
        <v>2716</v>
      </c>
      <c r="BN1017" s="1">
        <v>2725</v>
      </c>
      <c r="BO1017" s="1">
        <v>2751</v>
      </c>
      <c r="BP1017" s="1">
        <v>2754</v>
      </c>
      <c r="BQ1017" s="1">
        <v>2773</v>
      </c>
      <c r="BR1017" s="1">
        <v>2782</v>
      </c>
      <c r="BS1017" s="1">
        <v>2793</v>
      </c>
      <c r="BT1017" s="1">
        <v>2827</v>
      </c>
      <c r="BU1017" s="1">
        <v>21</v>
      </c>
      <c r="BV1017" s="1" t="b">
        <v>0</v>
      </c>
    </row>
    <row r="1018" spans="1:74" x14ac:dyDescent="0.2">
      <c r="A1018" s="1">
        <f>IF(ISERROR(SEARCH(Lookup!B$3,All!G1018)),A1017,A1017+1)</f>
        <v>1017</v>
      </c>
      <c r="B1018" s="1" t="s">
        <v>3579</v>
      </c>
      <c r="C1018" s="1" t="s">
        <v>4024</v>
      </c>
      <c r="D1018" s="1" t="s">
        <v>4581</v>
      </c>
      <c r="E1018" s="1" t="s">
        <v>544</v>
      </c>
      <c r="F1018" s="1" t="s">
        <v>936</v>
      </c>
      <c r="G1018" s="1" t="s">
        <v>1449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1</v>
      </c>
      <c r="S1018" s="1">
        <v>0</v>
      </c>
      <c r="T1018" s="1">
        <v>7316</v>
      </c>
      <c r="U1018" s="1">
        <v>291</v>
      </c>
      <c r="V1018" s="3">
        <v>0.94159999999999999</v>
      </c>
      <c r="W1018" s="3">
        <v>0.50859109999999996</v>
      </c>
      <c r="X1018" s="3">
        <v>0.11799999999999999</v>
      </c>
      <c r="Y1018" s="3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1</v>
      </c>
      <c r="AE1018" s="1">
        <v>1</v>
      </c>
      <c r="AF1018" s="1">
        <v>1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19</v>
      </c>
      <c r="AN1018" s="3">
        <v>51.003939405499999</v>
      </c>
      <c r="AO1018" s="3">
        <v>-32.003939405499999</v>
      </c>
      <c r="AP1018" s="1" t="s">
        <v>6926</v>
      </c>
      <c r="AQ1018" s="1">
        <v>223</v>
      </c>
      <c r="AR1018" s="1">
        <v>280</v>
      </c>
      <c r="AS1018" s="1">
        <v>338</v>
      </c>
      <c r="AT1018" s="1">
        <v>339</v>
      </c>
      <c r="AU1018" s="1">
        <v>626</v>
      </c>
      <c r="AV1018" s="1">
        <v>737</v>
      </c>
      <c r="AW1018" s="1">
        <v>791</v>
      </c>
      <c r="AX1018" s="1">
        <v>912</v>
      </c>
      <c r="AY1018" s="1">
        <v>1438</v>
      </c>
      <c r="AZ1018" s="1">
        <v>1597</v>
      </c>
      <c r="BA1018" s="1">
        <v>1722</v>
      </c>
      <c r="BB1018" s="1">
        <v>1873</v>
      </c>
      <c r="BC1018" s="1">
        <v>1907</v>
      </c>
      <c r="BD1018" s="1">
        <v>1926</v>
      </c>
      <c r="BE1018" s="1">
        <v>1997</v>
      </c>
      <c r="BF1018" s="1">
        <v>2096</v>
      </c>
      <c r="BG1018" s="1">
        <v>2147</v>
      </c>
      <c r="BH1018" s="1">
        <v>2183</v>
      </c>
      <c r="BI1018" s="1">
        <v>2188</v>
      </c>
      <c r="BJ1018" s="1">
        <v>2246</v>
      </c>
      <c r="BK1018" s="1">
        <v>2314</v>
      </c>
      <c r="BL1018" s="1">
        <v>2369</v>
      </c>
      <c r="BM1018" s="1">
        <v>2422</v>
      </c>
      <c r="BN1018" s="1">
        <v>2501</v>
      </c>
      <c r="BO1018" s="1">
        <v>2528</v>
      </c>
      <c r="BP1018" s="1">
        <v>2634</v>
      </c>
      <c r="BQ1018" s="1">
        <v>2637</v>
      </c>
      <c r="BR1018" s="1">
        <v>2646</v>
      </c>
      <c r="BS1018" s="1">
        <v>2686</v>
      </c>
      <c r="BT1018" s="1">
        <v>2822</v>
      </c>
      <c r="BU1018" s="1">
        <v>30</v>
      </c>
      <c r="BV1018" s="1" t="b">
        <v>0</v>
      </c>
    </row>
    <row r="1019" spans="1:74" x14ac:dyDescent="0.2">
      <c r="A1019" s="1">
        <f>IF(ISERROR(SEARCH(Lookup!B$3,All!G1019)),A1018,A1018+1)</f>
        <v>1018</v>
      </c>
      <c r="B1019" s="1" t="s">
        <v>3646</v>
      </c>
      <c r="C1019" s="1" t="s">
        <v>4582</v>
      </c>
      <c r="D1019" s="1" t="s">
        <v>4583</v>
      </c>
      <c r="E1019" s="1" t="s">
        <v>159</v>
      </c>
      <c r="F1019" s="1" t="s">
        <v>1450</v>
      </c>
      <c r="G1019" s="1" t="s">
        <v>1451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1</v>
      </c>
      <c r="S1019" s="1">
        <v>0</v>
      </c>
      <c r="T1019" s="1">
        <v>7316</v>
      </c>
      <c r="U1019" s="1">
        <v>315</v>
      </c>
      <c r="V1019" s="3">
        <v>0.94920000000000004</v>
      </c>
      <c r="W1019" s="3">
        <v>0.46031749999999999</v>
      </c>
      <c r="X1019" s="3">
        <v>0.17299999999999999</v>
      </c>
      <c r="Y1019" s="3">
        <v>0</v>
      </c>
      <c r="Z1019" s="1">
        <v>1</v>
      </c>
      <c r="AA1019" s="1">
        <v>1</v>
      </c>
      <c r="AB1019" s="1">
        <v>1</v>
      </c>
      <c r="AC1019" s="1">
        <v>1</v>
      </c>
      <c r="AD1019" s="1">
        <v>1</v>
      </c>
      <c r="AE1019" s="1">
        <v>1</v>
      </c>
      <c r="AF1019" s="1">
        <v>1</v>
      </c>
      <c r="AG1019" s="1">
        <v>1</v>
      </c>
      <c r="AH1019" s="1">
        <v>1</v>
      </c>
      <c r="AI1019" s="1">
        <v>0</v>
      </c>
      <c r="AJ1019" s="1">
        <v>0</v>
      </c>
      <c r="AK1019" s="1">
        <v>0</v>
      </c>
      <c r="AL1019" s="1">
        <v>0</v>
      </c>
      <c r="AM1019" s="1">
        <v>43</v>
      </c>
      <c r="AN1019" s="3">
        <v>53.093512837500001</v>
      </c>
      <c r="AO1019" s="3">
        <v>-10.093512837500001</v>
      </c>
      <c r="AP1019" s="1" t="s">
        <v>6925</v>
      </c>
      <c r="AQ1019" s="1">
        <v>198</v>
      </c>
      <c r="AR1019" s="1">
        <v>280</v>
      </c>
      <c r="AS1019" s="1">
        <v>314</v>
      </c>
      <c r="AT1019" s="1">
        <v>338</v>
      </c>
      <c r="AU1019" s="1">
        <v>392</v>
      </c>
      <c r="AV1019" s="1">
        <v>626</v>
      </c>
      <c r="AW1019" s="1">
        <v>737</v>
      </c>
      <c r="AX1019" s="1">
        <v>789</v>
      </c>
      <c r="AY1019" s="1">
        <v>899</v>
      </c>
      <c r="AZ1019" s="1">
        <v>900</v>
      </c>
      <c r="BA1019" s="1">
        <v>975</v>
      </c>
      <c r="BB1019" s="1">
        <v>1297</v>
      </c>
      <c r="BC1019" s="1">
        <v>1364</v>
      </c>
      <c r="BD1019" s="1">
        <v>1419</v>
      </c>
      <c r="BE1019" s="1">
        <v>1421</v>
      </c>
      <c r="BF1019" s="1">
        <v>1596</v>
      </c>
      <c r="BG1019" s="1">
        <v>1722</v>
      </c>
      <c r="BH1019" s="1">
        <v>1742</v>
      </c>
      <c r="BI1019" s="1">
        <v>1787</v>
      </c>
      <c r="BJ1019" s="1">
        <v>1816</v>
      </c>
      <c r="BK1019" s="1">
        <v>1823</v>
      </c>
      <c r="BL1019" s="1">
        <v>1853</v>
      </c>
      <c r="BM1019" s="1">
        <v>1926</v>
      </c>
      <c r="BN1019" s="1">
        <v>2032</v>
      </c>
      <c r="BO1019" s="1">
        <v>2057</v>
      </c>
      <c r="BP1019" s="1">
        <v>2109</v>
      </c>
      <c r="BQ1019" s="1">
        <v>2224</v>
      </c>
      <c r="BR1019" s="1">
        <v>2339</v>
      </c>
      <c r="BS1019" s="1">
        <v>2349</v>
      </c>
      <c r="BT1019" s="1">
        <v>2804</v>
      </c>
      <c r="BU1019" s="1">
        <v>23</v>
      </c>
      <c r="BV1019" s="1" t="b">
        <v>0</v>
      </c>
    </row>
    <row r="1020" spans="1:74" x14ac:dyDescent="0.2">
      <c r="A1020" s="1">
        <f>IF(ISERROR(SEARCH(Lookup!B$3,All!G1020)),A1019,A1019+1)</f>
        <v>1019</v>
      </c>
      <c r="B1020" s="1" t="s">
        <v>3549</v>
      </c>
      <c r="C1020" s="1" t="s">
        <v>4584</v>
      </c>
      <c r="D1020" s="1" t="s">
        <v>4585</v>
      </c>
      <c r="E1020" s="1" t="s">
        <v>518</v>
      </c>
      <c r="F1020" s="1" t="s">
        <v>1452</v>
      </c>
      <c r="G1020" s="1" t="s">
        <v>1453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1</v>
      </c>
      <c r="S1020" s="1">
        <v>0</v>
      </c>
      <c r="T1020" s="1">
        <v>7316</v>
      </c>
      <c r="U1020" s="1">
        <v>325</v>
      </c>
      <c r="V1020" s="3">
        <v>0.98150000000000004</v>
      </c>
      <c r="W1020" s="3">
        <v>0.60923079999999996</v>
      </c>
      <c r="X1020" s="3">
        <v>0.153</v>
      </c>
      <c r="Y1020" s="3">
        <v>0</v>
      </c>
      <c r="Z1020" s="1">
        <v>1</v>
      </c>
      <c r="AA1020" s="1">
        <v>1</v>
      </c>
      <c r="AB1020" s="1">
        <v>1</v>
      </c>
      <c r="AC1020" s="1">
        <v>1</v>
      </c>
      <c r="AD1020" s="1">
        <v>1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66</v>
      </c>
      <c r="AN1020" s="3">
        <v>42.181544254000002</v>
      </c>
      <c r="AO1020" s="3">
        <v>23.818455745999998</v>
      </c>
      <c r="AP1020" s="1" t="s">
        <v>6927</v>
      </c>
      <c r="AQ1020" s="1">
        <v>105</v>
      </c>
      <c r="AR1020" s="1">
        <v>221</v>
      </c>
      <c r="AS1020" s="1">
        <v>372</v>
      </c>
      <c r="AT1020" s="1">
        <v>396</v>
      </c>
      <c r="AU1020" s="1">
        <v>528</v>
      </c>
      <c r="AV1020" s="1">
        <v>724</v>
      </c>
      <c r="AW1020" s="1">
        <v>749</v>
      </c>
      <c r="AX1020" s="1">
        <v>789</v>
      </c>
      <c r="AY1020" s="1">
        <v>820</v>
      </c>
      <c r="AZ1020" s="1">
        <v>948</v>
      </c>
      <c r="BA1020" s="1">
        <v>1061</v>
      </c>
      <c r="BB1020" s="1">
        <v>1113</v>
      </c>
      <c r="BC1020" s="1">
        <v>1282</v>
      </c>
      <c r="BD1020" s="1">
        <v>1498</v>
      </c>
      <c r="BE1020" s="1">
        <v>1519</v>
      </c>
      <c r="BF1020" s="1">
        <v>1522</v>
      </c>
      <c r="BG1020" s="1">
        <v>1530</v>
      </c>
      <c r="BH1020" s="1">
        <v>1578</v>
      </c>
      <c r="BI1020" s="1">
        <v>1599</v>
      </c>
      <c r="BJ1020" s="1">
        <v>1741</v>
      </c>
      <c r="BK1020" s="1">
        <v>1779</v>
      </c>
      <c r="BL1020" s="1">
        <v>1787</v>
      </c>
      <c r="BM1020" s="1">
        <v>1823</v>
      </c>
      <c r="BN1020" s="1">
        <v>1860</v>
      </c>
      <c r="BO1020" s="1">
        <v>1877</v>
      </c>
      <c r="BP1020" s="1">
        <v>1914</v>
      </c>
      <c r="BQ1020" s="1">
        <v>2003</v>
      </c>
      <c r="BR1020" s="1">
        <v>2030</v>
      </c>
      <c r="BS1020" s="1">
        <v>2057</v>
      </c>
      <c r="BT1020" s="1">
        <v>2804</v>
      </c>
      <c r="BU1020" s="1">
        <v>5</v>
      </c>
      <c r="BV1020" s="1" t="b">
        <v>1</v>
      </c>
    </row>
    <row r="1021" spans="1:74" x14ac:dyDescent="0.2">
      <c r="A1021" s="1">
        <f>IF(ISERROR(SEARCH(Lookup!B$3,All!G1021)),A1020,A1020+1)</f>
        <v>1020</v>
      </c>
      <c r="B1021" s="1" t="s">
        <v>3420</v>
      </c>
      <c r="C1021" s="1" t="s">
        <v>3574</v>
      </c>
      <c r="D1021" s="1" t="s">
        <v>4586</v>
      </c>
      <c r="E1021" s="1" t="s">
        <v>123</v>
      </c>
      <c r="F1021" s="1" t="s">
        <v>539</v>
      </c>
      <c r="G1021" s="1" t="s">
        <v>1454</v>
      </c>
      <c r="H1021" s="1">
        <v>0</v>
      </c>
      <c r="I1021" s="1">
        <v>0</v>
      </c>
      <c r="J1021" s="1">
        <v>0</v>
      </c>
      <c r="K1021" s="1">
        <v>1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9326</v>
      </c>
      <c r="U1021" s="1">
        <v>431</v>
      </c>
      <c r="V1021" s="3">
        <v>0.76100000000000001</v>
      </c>
      <c r="W1021" s="3">
        <v>0.29234339999999998</v>
      </c>
      <c r="X1021" s="3">
        <v>0.13600000000000001</v>
      </c>
      <c r="Y1021" s="3">
        <v>0.08</v>
      </c>
      <c r="Z1021" s="1">
        <v>1</v>
      </c>
      <c r="AA1021" s="1">
        <v>1</v>
      </c>
      <c r="AB1021" s="1">
        <v>1</v>
      </c>
      <c r="AC1021" s="1">
        <v>1</v>
      </c>
      <c r="AD1021" s="1">
        <v>1</v>
      </c>
      <c r="AE1021" s="1">
        <v>1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76</v>
      </c>
      <c r="AN1021" s="3">
        <v>66.542763017000013</v>
      </c>
      <c r="AO1021" s="3">
        <v>9.4572369829999872</v>
      </c>
      <c r="AP1021" s="1" t="s">
        <v>6925</v>
      </c>
      <c r="AQ1021" s="1">
        <v>51</v>
      </c>
      <c r="AR1021" s="1">
        <v>172</v>
      </c>
      <c r="AS1021" s="1">
        <v>355</v>
      </c>
      <c r="AT1021" s="1">
        <v>500</v>
      </c>
      <c r="AU1021" s="1">
        <v>622</v>
      </c>
      <c r="AV1021" s="1">
        <v>677</v>
      </c>
      <c r="AW1021" s="1">
        <v>678</v>
      </c>
      <c r="AX1021" s="1">
        <v>762</v>
      </c>
      <c r="AY1021" s="1">
        <v>803</v>
      </c>
      <c r="AZ1021" s="1">
        <v>868</v>
      </c>
      <c r="BA1021" s="1">
        <v>1195</v>
      </c>
      <c r="BB1021" s="1">
        <v>1205</v>
      </c>
      <c r="BC1021" s="1">
        <v>1206</v>
      </c>
      <c r="BD1021" s="1">
        <v>1262</v>
      </c>
      <c r="BE1021" s="1">
        <v>1265</v>
      </c>
      <c r="BF1021" s="1">
        <v>1592</v>
      </c>
      <c r="BG1021" s="1">
        <v>1604</v>
      </c>
      <c r="BH1021" s="1">
        <v>1632</v>
      </c>
      <c r="BI1021" s="1">
        <v>1661</v>
      </c>
      <c r="BJ1021" s="1">
        <v>1728</v>
      </c>
      <c r="BK1021" s="1">
        <v>1812</v>
      </c>
      <c r="BL1021" s="1">
        <v>1912</v>
      </c>
      <c r="BM1021" s="1">
        <v>1950</v>
      </c>
      <c r="BN1021" s="1">
        <v>1975</v>
      </c>
      <c r="BO1021" s="1">
        <v>2040</v>
      </c>
      <c r="BP1021" s="1">
        <v>2126</v>
      </c>
      <c r="BQ1021" s="1">
        <v>2312</v>
      </c>
      <c r="BR1021" s="1">
        <v>2437</v>
      </c>
      <c r="BS1021" s="1">
        <v>2818</v>
      </c>
      <c r="BT1021" s="1">
        <v>2819</v>
      </c>
      <c r="BU1021" s="1">
        <v>20</v>
      </c>
      <c r="BV1021" s="1" t="b">
        <v>0</v>
      </c>
    </row>
    <row r="1022" spans="1:74" x14ac:dyDescent="0.2">
      <c r="A1022" s="1">
        <f>IF(ISERROR(SEARCH(Lookup!B$3,All!G1022)),A1021,A1021+1)</f>
        <v>1021</v>
      </c>
      <c r="B1022" s="1" t="s">
        <v>3420</v>
      </c>
      <c r="C1022" s="1" t="s">
        <v>3598</v>
      </c>
      <c r="D1022" s="1" t="s">
        <v>4587</v>
      </c>
      <c r="E1022" s="1" t="s">
        <v>123</v>
      </c>
      <c r="F1022" s="1" t="s">
        <v>167</v>
      </c>
      <c r="G1022" s="1" t="s">
        <v>1455</v>
      </c>
      <c r="H1022" s="1">
        <v>0</v>
      </c>
      <c r="I1022" s="1">
        <v>0</v>
      </c>
      <c r="J1022" s="1">
        <v>0</v>
      </c>
      <c r="K1022" s="1">
        <v>1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7868</v>
      </c>
      <c r="U1022" s="1">
        <v>484</v>
      </c>
      <c r="V1022" s="3">
        <v>0.69420000000000004</v>
      </c>
      <c r="W1022" s="3">
        <v>0.53512389999999999</v>
      </c>
      <c r="X1022" s="3">
        <v>0.151</v>
      </c>
      <c r="Y1022" s="3">
        <v>8.5000000000000006E-2</v>
      </c>
      <c r="Z1022" s="1">
        <v>1</v>
      </c>
      <c r="AA1022" s="1">
        <v>1</v>
      </c>
      <c r="AB1022" s="1">
        <v>1</v>
      </c>
      <c r="AC1022" s="1">
        <v>1</v>
      </c>
      <c r="AD1022" s="1">
        <v>1</v>
      </c>
      <c r="AE1022" s="1">
        <v>1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32</v>
      </c>
      <c r="AN1022" s="3">
        <v>45.739666669500011</v>
      </c>
      <c r="AO1022" s="3">
        <v>-13.739666669500011</v>
      </c>
      <c r="AP1022" s="1" t="s">
        <v>6925</v>
      </c>
      <c r="AQ1022" s="1">
        <v>18</v>
      </c>
      <c r="AR1022" s="1">
        <v>22</v>
      </c>
      <c r="AS1022" s="1">
        <v>79</v>
      </c>
      <c r="AT1022" s="1">
        <v>107</v>
      </c>
      <c r="AU1022" s="1">
        <v>117</v>
      </c>
      <c r="AV1022" s="1">
        <v>177</v>
      </c>
      <c r="AW1022" s="1">
        <v>246</v>
      </c>
      <c r="AX1022" s="1">
        <v>298</v>
      </c>
      <c r="AY1022" s="1">
        <v>304</v>
      </c>
      <c r="AZ1022" s="1">
        <v>433</v>
      </c>
      <c r="BA1022" s="1">
        <v>550</v>
      </c>
      <c r="BB1022" s="1">
        <v>555</v>
      </c>
      <c r="BC1022" s="1">
        <v>754</v>
      </c>
      <c r="BD1022" s="1">
        <v>1543</v>
      </c>
      <c r="BE1022" s="1">
        <v>1568</v>
      </c>
      <c r="BF1022" s="1">
        <v>1628</v>
      </c>
      <c r="BG1022" s="1">
        <v>1648</v>
      </c>
      <c r="BH1022" s="1">
        <v>1683</v>
      </c>
      <c r="BI1022" s="1">
        <v>1712</v>
      </c>
      <c r="BJ1022" s="1">
        <v>1713</v>
      </c>
      <c r="BK1022" s="1">
        <v>1734</v>
      </c>
      <c r="BL1022" s="1">
        <v>1807</v>
      </c>
      <c r="BM1022" s="1">
        <v>1840</v>
      </c>
      <c r="BN1022" s="1">
        <v>1902</v>
      </c>
      <c r="BO1022" s="1">
        <v>2080</v>
      </c>
      <c r="BP1022" s="1">
        <v>2182</v>
      </c>
      <c r="BQ1022" s="1">
        <v>2191</v>
      </c>
      <c r="BR1022" s="1">
        <v>2367</v>
      </c>
      <c r="BS1022" s="1">
        <v>2589</v>
      </c>
      <c r="BT1022" s="1">
        <v>2805</v>
      </c>
      <c r="BU1022" s="1">
        <v>18</v>
      </c>
      <c r="BV1022" s="1" t="b">
        <v>0</v>
      </c>
    </row>
    <row r="1023" spans="1:74" x14ac:dyDescent="0.2">
      <c r="A1023" s="1">
        <f>IF(ISERROR(SEARCH(Lookup!B$3,All!G1023)),A1022,A1022+1)</f>
        <v>1022</v>
      </c>
      <c r="B1023" s="1" t="s">
        <v>3468</v>
      </c>
      <c r="C1023" s="1" t="s">
        <v>3861</v>
      </c>
      <c r="D1023" s="1" t="s">
        <v>4588</v>
      </c>
      <c r="E1023" s="1" t="s">
        <v>89</v>
      </c>
      <c r="F1023" s="1" t="s">
        <v>793</v>
      </c>
      <c r="G1023" s="1" t="s">
        <v>1456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1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7964</v>
      </c>
      <c r="U1023" s="1">
        <v>490</v>
      </c>
      <c r="V1023" s="3">
        <v>0.97760000000000002</v>
      </c>
      <c r="W1023" s="3">
        <v>0.38163269999999999</v>
      </c>
      <c r="X1023" s="3">
        <v>0.105</v>
      </c>
      <c r="Y1023" s="3">
        <v>2E-3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1</v>
      </c>
      <c r="AG1023" s="1">
        <v>1</v>
      </c>
      <c r="AH1023" s="1">
        <v>1</v>
      </c>
      <c r="AI1023" s="1">
        <v>0</v>
      </c>
      <c r="AJ1023" s="1">
        <v>0</v>
      </c>
      <c r="AK1023" s="1">
        <v>0</v>
      </c>
      <c r="AL1023" s="1">
        <v>0</v>
      </c>
      <c r="AM1023" s="1">
        <v>59</v>
      </c>
      <c r="AN1023" s="3">
        <v>62.125551813500003</v>
      </c>
      <c r="AO1023" s="3">
        <v>-3.1255518135000031</v>
      </c>
      <c r="AP1023" s="1" t="s">
        <v>6925</v>
      </c>
      <c r="AQ1023" s="1">
        <v>83</v>
      </c>
      <c r="AR1023" s="1">
        <v>559</v>
      </c>
      <c r="AS1023" s="1">
        <v>593</v>
      </c>
      <c r="AT1023" s="1">
        <v>768</v>
      </c>
      <c r="AU1023" s="1">
        <v>905</v>
      </c>
      <c r="AV1023" s="1">
        <v>921</v>
      </c>
      <c r="AW1023" s="1">
        <v>1037</v>
      </c>
      <c r="AX1023" s="1">
        <v>1087</v>
      </c>
      <c r="AY1023" s="1">
        <v>1088</v>
      </c>
      <c r="AZ1023" s="1">
        <v>1090</v>
      </c>
      <c r="BA1023" s="1">
        <v>1317</v>
      </c>
      <c r="BB1023" s="1">
        <v>1337</v>
      </c>
      <c r="BC1023" s="1">
        <v>1401</v>
      </c>
      <c r="BD1023" s="1">
        <v>1439</v>
      </c>
      <c r="BE1023" s="1">
        <v>1503</v>
      </c>
      <c r="BF1023" s="1">
        <v>1565</v>
      </c>
      <c r="BG1023" s="1">
        <v>1574</v>
      </c>
      <c r="BH1023" s="1">
        <v>1594</v>
      </c>
      <c r="BI1023" s="1">
        <v>1611</v>
      </c>
      <c r="BJ1023" s="1">
        <v>1652</v>
      </c>
      <c r="BK1023" s="1">
        <v>1747</v>
      </c>
      <c r="BL1023" s="1">
        <v>1780</v>
      </c>
      <c r="BM1023" s="1">
        <v>1980</v>
      </c>
      <c r="BN1023" s="1">
        <v>2043</v>
      </c>
      <c r="BO1023" s="1">
        <v>2067</v>
      </c>
      <c r="BP1023" s="1">
        <v>2409</v>
      </c>
      <c r="BQ1023" s="1">
        <v>2441</v>
      </c>
      <c r="BR1023" s="1">
        <v>2546</v>
      </c>
      <c r="BS1023" s="1">
        <v>2547</v>
      </c>
      <c r="BT1023" s="1">
        <v>2787</v>
      </c>
      <c r="BU1023" s="1">
        <v>17</v>
      </c>
      <c r="BV1023" s="1" t="b">
        <v>0</v>
      </c>
    </row>
    <row r="1024" spans="1:74" x14ac:dyDescent="0.2">
      <c r="A1024" s="1">
        <f>IF(ISERROR(SEARCH(Lookup!B$3,All!G1024)),A1023,A1023+1)</f>
        <v>1023</v>
      </c>
      <c r="B1024" s="1" t="s">
        <v>3468</v>
      </c>
      <c r="C1024" s="1" t="s">
        <v>3861</v>
      </c>
      <c r="D1024" s="1" t="s">
        <v>4589</v>
      </c>
      <c r="E1024" s="1" t="s">
        <v>89</v>
      </c>
      <c r="F1024" s="1" t="s">
        <v>793</v>
      </c>
      <c r="G1024" s="1" t="s">
        <v>1457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1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7964</v>
      </c>
      <c r="U1024" s="1">
        <v>791</v>
      </c>
      <c r="V1024" s="3">
        <v>0.96330000000000005</v>
      </c>
      <c r="W1024" s="3">
        <v>0.29456379999999999</v>
      </c>
      <c r="X1024" s="3">
        <v>0.09</v>
      </c>
      <c r="Y1024" s="3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1</v>
      </c>
      <c r="AJ1024" s="1">
        <v>1</v>
      </c>
      <c r="AK1024" s="1">
        <v>1</v>
      </c>
      <c r="AL1024" s="1">
        <v>1</v>
      </c>
      <c r="AM1024" s="1">
        <v>56</v>
      </c>
      <c r="AN1024" s="3">
        <v>69.453969418999989</v>
      </c>
      <c r="AO1024" s="3">
        <v>-13.453969418999989</v>
      </c>
      <c r="AP1024" s="1" t="s">
        <v>6925</v>
      </c>
      <c r="AQ1024" s="1">
        <v>24</v>
      </c>
      <c r="AR1024" s="1">
        <v>28</v>
      </c>
      <c r="AS1024" s="1">
        <v>205</v>
      </c>
      <c r="AT1024" s="1">
        <v>225</v>
      </c>
      <c r="AU1024" s="1">
        <v>488</v>
      </c>
      <c r="AV1024" s="1">
        <v>544</v>
      </c>
      <c r="AW1024" s="1">
        <v>559</v>
      </c>
      <c r="AX1024" s="1">
        <v>593</v>
      </c>
      <c r="AY1024" s="1">
        <v>675</v>
      </c>
      <c r="AZ1024" s="1">
        <v>772</v>
      </c>
      <c r="BA1024" s="1">
        <v>834</v>
      </c>
      <c r="BB1024" s="1">
        <v>905</v>
      </c>
      <c r="BC1024" s="1">
        <v>1022</v>
      </c>
      <c r="BD1024" s="1">
        <v>1037</v>
      </c>
      <c r="BE1024" s="1">
        <v>1038</v>
      </c>
      <c r="BF1024" s="1">
        <v>1090</v>
      </c>
      <c r="BG1024" s="1">
        <v>1162</v>
      </c>
      <c r="BH1024" s="1">
        <v>1232</v>
      </c>
      <c r="BI1024" s="1">
        <v>1316</v>
      </c>
      <c r="BJ1024" s="1">
        <v>1382</v>
      </c>
      <c r="BK1024" s="1">
        <v>1502</v>
      </c>
      <c r="BL1024" s="1">
        <v>1503</v>
      </c>
      <c r="BM1024" s="1">
        <v>1513</v>
      </c>
      <c r="BN1024" s="1">
        <v>1611</v>
      </c>
      <c r="BO1024" s="1">
        <v>1687</v>
      </c>
      <c r="BP1024" s="1">
        <v>1980</v>
      </c>
      <c r="BQ1024" s="1">
        <v>2021</v>
      </c>
      <c r="BR1024" s="1">
        <v>2026</v>
      </c>
      <c r="BS1024" s="1">
        <v>2043</v>
      </c>
      <c r="BT1024" s="1">
        <v>2441</v>
      </c>
      <c r="BU1024" s="1">
        <v>23</v>
      </c>
      <c r="BV1024" s="1" t="b">
        <v>0</v>
      </c>
    </row>
    <row r="1025" spans="1:74" x14ac:dyDescent="0.2">
      <c r="A1025" s="1">
        <f>IF(ISERROR(SEARCH(Lookup!B$3,All!G1025)),A1024,A1024+1)</f>
        <v>1024</v>
      </c>
      <c r="B1025" s="1" t="s">
        <v>3305</v>
      </c>
      <c r="C1025" s="1" t="s">
        <v>3412</v>
      </c>
      <c r="D1025" s="1" t="s">
        <v>4590</v>
      </c>
      <c r="E1025" s="1" t="s">
        <v>47</v>
      </c>
      <c r="F1025" s="1" t="s">
        <v>48</v>
      </c>
      <c r="G1025" s="1" t="s">
        <v>1458</v>
      </c>
      <c r="H1025" s="1">
        <v>1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7660</v>
      </c>
      <c r="U1025" s="1">
        <v>879</v>
      </c>
      <c r="V1025" s="3">
        <v>4.5999999999999999E-3</v>
      </c>
      <c r="W1025" s="3">
        <v>0.86833139999999998</v>
      </c>
      <c r="X1025" s="3">
        <v>0.189</v>
      </c>
      <c r="Y1025" s="3">
        <v>2E-3</v>
      </c>
      <c r="Z1025" s="1">
        <v>1</v>
      </c>
      <c r="AA1025" s="1">
        <v>1</v>
      </c>
      <c r="AB1025" s="1">
        <v>1</v>
      </c>
      <c r="AC1025" s="1">
        <v>1</v>
      </c>
      <c r="AD1025" s="1">
        <v>1</v>
      </c>
      <c r="AE1025" s="1">
        <v>1</v>
      </c>
      <c r="AF1025" s="1">
        <v>1</v>
      </c>
      <c r="AG1025" s="1">
        <v>1</v>
      </c>
      <c r="AH1025" s="1">
        <v>1</v>
      </c>
      <c r="AI1025" s="1">
        <v>0</v>
      </c>
      <c r="AJ1025" s="1">
        <v>0</v>
      </c>
      <c r="AK1025" s="1">
        <v>0</v>
      </c>
      <c r="AL1025" s="1">
        <v>0</v>
      </c>
      <c r="AM1025" s="1">
        <v>7</v>
      </c>
      <c r="AN1025" s="3">
        <v>8.3655349569999888</v>
      </c>
      <c r="AO1025" s="3">
        <v>-1.3655349569999888</v>
      </c>
      <c r="AP1025" s="1" t="s">
        <v>6925</v>
      </c>
      <c r="AQ1025" s="1">
        <v>4</v>
      </c>
      <c r="AR1025" s="1">
        <v>47</v>
      </c>
      <c r="AS1025" s="1">
        <v>73</v>
      </c>
      <c r="AT1025" s="1">
        <v>76</v>
      </c>
      <c r="AU1025" s="1">
        <v>196</v>
      </c>
      <c r="AV1025" s="1">
        <v>407</v>
      </c>
      <c r="AW1025" s="1">
        <v>412</v>
      </c>
      <c r="AX1025" s="1">
        <v>652</v>
      </c>
      <c r="AY1025" s="1">
        <v>662</v>
      </c>
      <c r="AZ1025" s="1">
        <v>679</v>
      </c>
      <c r="BA1025" s="1">
        <v>775</v>
      </c>
      <c r="BB1025" s="1">
        <v>876</v>
      </c>
      <c r="BC1025" s="1">
        <v>885</v>
      </c>
      <c r="BD1025" s="1">
        <v>993</v>
      </c>
      <c r="BE1025" s="1">
        <v>1033</v>
      </c>
      <c r="BF1025" s="1">
        <v>1157</v>
      </c>
      <c r="BG1025" s="1">
        <v>1333</v>
      </c>
      <c r="BH1025" s="1">
        <v>1433</v>
      </c>
      <c r="BI1025" s="1">
        <v>1492</v>
      </c>
      <c r="BJ1025" s="1">
        <v>1526</v>
      </c>
      <c r="BK1025" s="1">
        <v>1588</v>
      </c>
      <c r="BL1025" s="1">
        <v>1660</v>
      </c>
      <c r="BM1025" s="1">
        <v>2062</v>
      </c>
      <c r="BN1025" s="1">
        <v>2064</v>
      </c>
      <c r="BO1025" s="1">
        <v>2236</v>
      </c>
      <c r="BP1025" s="1">
        <v>2344</v>
      </c>
      <c r="BQ1025" s="1">
        <v>2364</v>
      </c>
      <c r="BR1025" s="1">
        <v>2415</v>
      </c>
      <c r="BS1025" s="1">
        <v>2572</v>
      </c>
      <c r="BT1025" s="1">
        <v>2824</v>
      </c>
      <c r="BU1025" s="1">
        <v>17</v>
      </c>
      <c r="BV1025" s="1" t="b">
        <v>0</v>
      </c>
    </row>
    <row r="1026" spans="1:74" x14ac:dyDescent="0.2">
      <c r="A1026" s="1">
        <f>IF(ISERROR(SEARCH(Lookup!B$3,All!G1026)),A1025,A1025+1)</f>
        <v>1025</v>
      </c>
      <c r="B1026" s="1" t="s">
        <v>3445</v>
      </c>
      <c r="C1026" s="1" t="s">
        <v>4591</v>
      </c>
      <c r="D1026" s="1" t="s">
        <v>4592</v>
      </c>
      <c r="E1026" s="1" t="s">
        <v>427</v>
      </c>
      <c r="F1026" s="1" t="s">
        <v>1459</v>
      </c>
      <c r="G1026" s="1" t="s">
        <v>1460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1</v>
      </c>
      <c r="T1026" s="1">
        <v>7316</v>
      </c>
      <c r="U1026" s="1">
        <v>270</v>
      </c>
      <c r="V1026" s="3">
        <v>0.9667</v>
      </c>
      <c r="W1026" s="3">
        <v>0.60740740000000004</v>
      </c>
      <c r="X1026" s="3">
        <v>0.18</v>
      </c>
      <c r="Y1026" s="3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1</v>
      </c>
      <c r="AH1026" s="1">
        <v>1</v>
      </c>
      <c r="AI1026" s="1">
        <v>1</v>
      </c>
      <c r="AJ1026" s="1">
        <v>1</v>
      </c>
      <c r="AK1026" s="1">
        <v>1</v>
      </c>
      <c r="AL1026" s="1">
        <v>1</v>
      </c>
      <c r="AM1026" s="1">
        <v>19</v>
      </c>
      <c r="AN1026" s="3">
        <v>41.223708836999997</v>
      </c>
      <c r="AO1026" s="3">
        <v>-22.223708836999997</v>
      </c>
      <c r="AP1026" s="1" t="s">
        <v>6926</v>
      </c>
      <c r="AQ1026" s="1">
        <v>64</v>
      </c>
      <c r="AR1026" s="1">
        <v>88</v>
      </c>
      <c r="AS1026" s="1">
        <v>111</v>
      </c>
      <c r="AT1026" s="1">
        <v>162</v>
      </c>
      <c r="AU1026" s="1">
        <v>485</v>
      </c>
      <c r="AV1026" s="1">
        <v>492</v>
      </c>
      <c r="AW1026" s="1">
        <v>517</v>
      </c>
      <c r="AX1026" s="1">
        <v>569</v>
      </c>
      <c r="AY1026" s="1">
        <v>620</v>
      </c>
      <c r="AZ1026" s="1">
        <v>665</v>
      </c>
      <c r="BA1026" s="1">
        <v>685</v>
      </c>
      <c r="BB1026" s="1">
        <v>734</v>
      </c>
      <c r="BC1026" s="1">
        <v>823</v>
      </c>
      <c r="BD1026" s="1">
        <v>880</v>
      </c>
      <c r="BE1026" s="1">
        <v>1003</v>
      </c>
      <c r="BF1026" s="1">
        <v>1030</v>
      </c>
      <c r="BG1026" s="1">
        <v>1100</v>
      </c>
      <c r="BH1026" s="1">
        <v>1219</v>
      </c>
      <c r="BI1026" s="1">
        <v>1271</v>
      </c>
      <c r="BJ1026" s="1">
        <v>1299</v>
      </c>
      <c r="BK1026" s="1">
        <v>1328</v>
      </c>
      <c r="BL1026" s="1">
        <v>1527</v>
      </c>
      <c r="BM1026" s="1">
        <v>1564</v>
      </c>
      <c r="BN1026" s="1">
        <v>1618</v>
      </c>
      <c r="BO1026" s="1">
        <v>1705</v>
      </c>
      <c r="BP1026" s="1">
        <v>2014</v>
      </c>
      <c r="BQ1026" s="1">
        <v>2084</v>
      </c>
      <c r="BR1026" s="1">
        <v>2090</v>
      </c>
      <c r="BS1026" s="1">
        <v>2264</v>
      </c>
      <c r="BT1026" s="1">
        <v>2266</v>
      </c>
      <c r="BU1026" s="1">
        <v>30</v>
      </c>
      <c r="BV1026" s="1" t="b">
        <v>0</v>
      </c>
    </row>
    <row r="1027" spans="1:74" x14ac:dyDescent="0.2">
      <c r="A1027" s="1">
        <f>IF(ISERROR(SEARCH(Lookup!B$3,All!G1027)),A1026,A1026+1)</f>
        <v>1026</v>
      </c>
      <c r="B1027" s="1" t="s">
        <v>3420</v>
      </c>
      <c r="C1027" s="1" t="s">
        <v>4353</v>
      </c>
      <c r="D1027" s="1" t="s">
        <v>4593</v>
      </c>
      <c r="E1027" s="1" t="s">
        <v>123</v>
      </c>
      <c r="F1027" s="1" t="s">
        <v>1243</v>
      </c>
      <c r="G1027" s="1" t="s">
        <v>1461</v>
      </c>
      <c r="H1027" s="1">
        <v>0</v>
      </c>
      <c r="I1027" s="1">
        <v>1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8198</v>
      </c>
      <c r="U1027" s="1">
        <v>354</v>
      </c>
      <c r="V1027" s="3">
        <v>0.61299999999999999</v>
      </c>
      <c r="W1027" s="3">
        <v>0.72277230000000003</v>
      </c>
      <c r="X1027" s="3">
        <v>0.30599999999999999</v>
      </c>
      <c r="Y1027" s="3">
        <v>0.04</v>
      </c>
      <c r="Z1027" s="1">
        <v>1</v>
      </c>
      <c r="AA1027" s="1">
        <v>1</v>
      </c>
      <c r="AB1027" s="1">
        <v>1</v>
      </c>
      <c r="AC1027" s="1">
        <v>1</v>
      </c>
      <c r="AD1027" s="1">
        <v>1</v>
      </c>
      <c r="AE1027" s="1">
        <v>1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19</v>
      </c>
      <c r="AN1027" s="3">
        <v>23.820568711499991</v>
      </c>
      <c r="AO1027" s="3">
        <v>-4.8205687114999911</v>
      </c>
      <c r="AP1027" s="1" t="s">
        <v>6925</v>
      </c>
      <c r="AQ1027" s="1">
        <v>61</v>
      </c>
      <c r="AR1027" s="1">
        <v>146</v>
      </c>
      <c r="AS1027" s="1">
        <v>247</v>
      </c>
      <c r="AT1027" s="1">
        <v>498</v>
      </c>
      <c r="AU1027" s="1">
        <v>502</v>
      </c>
      <c r="AV1027" s="1">
        <v>514</v>
      </c>
      <c r="AW1027" s="1">
        <v>556</v>
      </c>
      <c r="AX1027" s="1">
        <v>557</v>
      </c>
      <c r="AY1027" s="1">
        <v>578</v>
      </c>
      <c r="AZ1027" s="1">
        <v>618</v>
      </c>
      <c r="BA1027" s="1">
        <v>831</v>
      </c>
      <c r="BB1027" s="1">
        <v>860</v>
      </c>
      <c r="BC1027" s="1">
        <v>862</v>
      </c>
      <c r="BD1027" s="1">
        <v>866</v>
      </c>
      <c r="BE1027" s="1">
        <v>989</v>
      </c>
      <c r="BF1027" s="1">
        <v>1063</v>
      </c>
      <c r="BG1027" s="1">
        <v>1106</v>
      </c>
      <c r="BH1027" s="1">
        <v>1326</v>
      </c>
      <c r="BI1027" s="1">
        <v>1428</v>
      </c>
      <c r="BJ1027" s="1">
        <v>1491</v>
      </c>
      <c r="BK1027" s="1">
        <v>1617</v>
      </c>
      <c r="BL1027" s="1">
        <v>1690</v>
      </c>
      <c r="BM1027" s="1">
        <v>1721</v>
      </c>
      <c r="BN1027" s="1">
        <v>1733</v>
      </c>
      <c r="BO1027" s="1">
        <v>2218</v>
      </c>
      <c r="BP1027" s="1">
        <v>2582</v>
      </c>
      <c r="BQ1027" s="1">
        <v>2671</v>
      </c>
      <c r="BR1027" s="1">
        <v>2703</v>
      </c>
      <c r="BS1027" s="1">
        <v>2707</v>
      </c>
      <c r="BT1027" s="1">
        <v>2709</v>
      </c>
      <c r="BU1027" s="1">
        <v>13</v>
      </c>
      <c r="BV1027" s="1" t="b">
        <v>0</v>
      </c>
    </row>
    <row r="1028" spans="1:74" x14ac:dyDescent="0.2">
      <c r="A1028" s="1">
        <f>IF(ISERROR(SEARCH(Lookup!B$3,All!G1028)),A1027,A1027+1)</f>
        <v>1027</v>
      </c>
      <c r="B1028" s="1" t="s">
        <v>3420</v>
      </c>
      <c r="C1028" s="1" t="s">
        <v>3524</v>
      </c>
      <c r="D1028" s="1" t="s">
        <v>4594</v>
      </c>
      <c r="E1028" s="1" t="s">
        <v>123</v>
      </c>
      <c r="F1028" s="1" t="s">
        <v>498</v>
      </c>
      <c r="G1028" s="1" t="s">
        <v>1462</v>
      </c>
      <c r="H1028" s="1">
        <v>0</v>
      </c>
      <c r="I1028" s="1">
        <v>1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9823</v>
      </c>
      <c r="U1028" s="1">
        <v>303</v>
      </c>
      <c r="V1028" s="3">
        <v>0.76570000000000005</v>
      </c>
      <c r="W1028" s="3">
        <v>0.58415839999999997</v>
      </c>
      <c r="X1028" s="3">
        <v>0.121</v>
      </c>
      <c r="Y1028" s="3">
        <v>0.153</v>
      </c>
      <c r="Z1028" s="1">
        <v>1</v>
      </c>
      <c r="AA1028" s="1">
        <v>1</v>
      </c>
      <c r="AB1028" s="1">
        <v>1</v>
      </c>
      <c r="AC1028" s="1">
        <v>1</v>
      </c>
      <c r="AD1028" s="1">
        <v>1</v>
      </c>
      <c r="AE1028" s="1">
        <v>1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51</v>
      </c>
      <c r="AN1028" s="3">
        <v>44.465246092000001</v>
      </c>
      <c r="AO1028" s="3">
        <v>6.534753907999999</v>
      </c>
      <c r="AP1028" s="1" t="s">
        <v>6925</v>
      </c>
      <c r="AQ1028" s="1">
        <v>5</v>
      </c>
      <c r="AR1028" s="1">
        <v>45</v>
      </c>
      <c r="AS1028" s="1">
        <v>367</v>
      </c>
      <c r="AT1028" s="1">
        <v>402</v>
      </c>
      <c r="AU1028" s="1">
        <v>524</v>
      </c>
      <c r="AV1028" s="1">
        <v>649</v>
      </c>
      <c r="AW1028" s="1">
        <v>827</v>
      </c>
      <c r="AX1028" s="1">
        <v>994</v>
      </c>
      <c r="AY1028" s="1">
        <v>1054</v>
      </c>
      <c r="AZ1028" s="1">
        <v>1057</v>
      </c>
      <c r="BA1028" s="1">
        <v>1101</v>
      </c>
      <c r="BB1028" s="1">
        <v>1119</v>
      </c>
      <c r="BC1028" s="1">
        <v>1185</v>
      </c>
      <c r="BD1028" s="1">
        <v>1261</v>
      </c>
      <c r="BE1028" s="1">
        <v>1269</v>
      </c>
      <c r="BF1028" s="1">
        <v>1304</v>
      </c>
      <c r="BG1028" s="1">
        <v>1407</v>
      </c>
      <c r="BH1028" s="1">
        <v>1457</v>
      </c>
      <c r="BI1028" s="1">
        <v>1604</v>
      </c>
      <c r="BJ1028" s="1">
        <v>1690</v>
      </c>
      <c r="BK1028" s="1">
        <v>1692</v>
      </c>
      <c r="BL1028" s="1">
        <v>1784</v>
      </c>
      <c r="BM1028" s="1">
        <v>1796</v>
      </c>
      <c r="BN1028" s="1">
        <v>1912</v>
      </c>
      <c r="BO1028" s="1">
        <v>1925</v>
      </c>
      <c r="BP1028" s="1">
        <v>2040</v>
      </c>
      <c r="BQ1028" s="1">
        <v>2041</v>
      </c>
      <c r="BR1028" s="1">
        <v>2042</v>
      </c>
      <c r="BS1028" s="1">
        <v>2235</v>
      </c>
      <c r="BT1028" s="1">
        <v>2237</v>
      </c>
      <c r="BU1028" s="1">
        <v>12</v>
      </c>
      <c r="BV1028" s="1" t="b">
        <v>0</v>
      </c>
    </row>
    <row r="1029" spans="1:74" x14ac:dyDescent="0.2">
      <c r="A1029" s="1">
        <f>IF(ISERROR(SEARCH(Lookup!B$3,All!G1029)),A1028,A1028+1)</f>
        <v>1028</v>
      </c>
      <c r="B1029" s="1" t="s">
        <v>3420</v>
      </c>
      <c r="C1029" s="1" t="s">
        <v>3795</v>
      </c>
      <c r="D1029" s="1" t="s">
        <v>4595</v>
      </c>
      <c r="E1029" s="1" t="s">
        <v>123</v>
      </c>
      <c r="F1029" s="1" t="s">
        <v>733</v>
      </c>
      <c r="G1029" s="1" t="s">
        <v>1463</v>
      </c>
      <c r="H1029" s="1">
        <v>0</v>
      </c>
      <c r="I1029" s="1">
        <v>0</v>
      </c>
      <c r="J1029" s="1">
        <v>0</v>
      </c>
      <c r="K1029" s="1">
        <v>1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8459</v>
      </c>
      <c r="U1029" s="1">
        <v>367</v>
      </c>
      <c r="V1029" s="3">
        <v>0.86919999999999997</v>
      </c>
      <c r="W1029" s="3">
        <v>0.57493190000000005</v>
      </c>
      <c r="X1029" s="3">
        <v>0.08</v>
      </c>
      <c r="Y1029" s="3">
        <v>5.0000000000000001E-3</v>
      </c>
      <c r="Z1029" s="1">
        <v>1</v>
      </c>
      <c r="AA1029" s="1">
        <v>1</v>
      </c>
      <c r="AB1029" s="1">
        <v>1</v>
      </c>
      <c r="AC1029" s="1">
        <v>1</v>
      </c>
      <c r="AD1029" s="1">
        <v>1</v>
      </c>
      <c r="AE1029" s="1">
        <v>1</v>
      </c>
      <c r="AF1029" s="1">
        <v>1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58</v>
      </c>
      <c r="AN1029" s="3">
        <v>46.154976709499984</v>
      </c>
      <c r="AO1029" s="3">
        <v>11.845023290500016</v>
      </c>
      <c r="AP1029" s="1" t="s">
        <v>6925</v>
      </c>
      <c r="AQ1029" s="1">
        <v>18</v>
      </c>
      <c r="AR1029" s="1">
        <v>87</v>
      </c>
      <c r="AS1029" s="1">
        <v>91</v>
      </c>
      <c r="AT1029" s="1">
        <v>199</v>
      </c>
      <c r="AU1029" s="1">
        <v>391</v>
      </c>
      <c r="AV1029" s="1">
        <v>410</v>
      </c>
      <c r="AW1029" s="1">
        <v>421</v>
      </c>
      <c r="AX1029" s="1">
        <v>433</v>
      </c>
      <c r="AY1029" s="1">
        <v>441</v>
      </c>
      <c r="AZ1029" s="1">
        <v>500</v>
      </c>
      <c r="BA1029" s="1">
        <v>561</v>
      </c>
      <c r="BB1029" s="1">
        <v>753</v>
      </c>
      <c r="BC1029" s="1">
        <v>771</v>
      </c>
      <c r="BD1029" s="1">
        <v>804</v>
      </c>
      <c r="BE1029" s="1">
        <v>1102</v>
      </c>
      <c r="BF1029" s="1">
        <v>1205</v>
      </c>
      <c r="BG1029" s="1">
        <v>1250</v>
      </c>
      <c r="BH1029" s="1">
        <v>1331</v>
      </c>
      <c r="BI1029" s="1">
        <v>1341</v>
      </c>
      <c r="BJ1029" s="1">
        <v>1381</v>
      </c>
      <c r="BK1029" s="1">
        <v>1568</v>
      </c>
      <c r="BL1029" s="1">
        <v>1570</v>
      </c>
      <c r="BM1029" s="1">
        <v>1572</v>
      </c>
      <c r="BN1029" s="1">
        <v>1604</v>
      </c>
      <c r="BO1029" s="1">
        <v>1734</v>
      </c>
      <c r="BP1029" s="1">
        <v>1776</v>
      </c>
      <c r="BQ1029" s="1">
        <v>2191</v>
      </c>
      <c r="BR1029" s="1">
        <v>2243</v>
      </c>
      <c r="BS1029" s="1">
        <v>2256</v>
      </c>
      <c r="BT1029" s="1">
        <v>2411</v>
      </c>
      <c r="BU1029" s="1">
        <v>12</v>
      </c>
      <c r="BV1029" s="1" t="b">
        <v>0</v>
      </c>
    </row>
    <row r="1030" spans="1:74" x14ac:dyDescent="0.2">
      <c r="A1030" s="1">
        <f>IF(ISERROR(SEARCH(Lookup!B$3,All!G1030)),A1029,A1029+1)</f>
        <v>1029</v>
      </c>
      <c r="B1030" s="1" t="s">
        <v>3305</v>
      </c>
      <c r="C1030" s="1" t="s">
        <v>3412</v>
      </c>
      <c r="D1030" s="1" t="s">
        <v>4596</v>
      </c>
      <c r="E1030" s="1" t="s">
        <v>47</v>
      </c>
      <c r="F1030" s="1" t="s">
        <v>48</v>
      </c>
      <c r="G1030" s="1" t="s">
        <v>1463</v>
      </c>
      <c r="H1030" s="1">
        <v>1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7660</v>
      </c>
      <c r="U1030" s="1">
        <v>335</v>
      </c>
      <c r="V1030" s="3">
        <v>4.7800000000000002E-2</v>
      </c>
      <c r="W1030" s="3">
        <v>0.89552240000000005</v>
      </c>
      <c r="X1030" s="3">
        <v>0.29499999999999998</v>
      </c>
      <c r="Y1030" s="3">
        <v>0.10100000000000001</v>
      </c>
      <c r="Z1030" s="1">
        <v>1</v>
      </c>
      <c r="AA1030" s="1">
        <v>1</v>
      </c>
      <c r="AB1030" s="1">
        <v>1</v>
      </c>
      <c r="AC1030" s="1">
        <v>1</v>
      </c>
      <c r="AD1030" s="1">
        <v>1</v>
      </c>
      <c r="AE1030" s="1">
        <v>1</v>
      </c>
      <c r="AF1030" s="1">
        <v>1</v>
      </c>
      <c r="AG1030" s="1">
        <v>1</v>
      </c>
      <c r="AH1030" s="1">
        <v>1</v>
      </c>
      <c r="AI1030" s="1">
        <v>0</v>
      </c>
      <c r="AJ1030" s="1">
        <v>0</v>
      </c>
      <c r="AK1030" s="1">
        <v>0</v>
      </c>
      <c r="AL1030" s="1">
        <v>0</v>
      </c>
      <c r="AM1030" s="1">
        <v>6</v>
      </c>
      <c r="AN1030" s="3">
        <v>4.1986374119999876</v>
      </c>
      <c r="AO1030" s="3">
        <v>1.8013625880000124</v>
      </c>
      <c r="AP1030" s="1" t="s">
        <v>6925</v>
      </c>
      <c r="AQ1030" s="1">
        <v>4</v>
      </c>
      <c r="AR1030" s="1">
        <v>73</v>
      </c>
      <c r="AS1030" s="1">
        <v>193</v>
      </c>
      <c r="AT1030" s="1">
        <v>239</v>
      </c>
      <c r="AU1030" s="1">
        <v>374</v>
      </c>
      <c r="AV1030" s="1">
        <v>431</v>
      </c>
      <c r="AW1030" s="1">
        <v>481</v>
      </c>
      <c r="AX1030" s="1">
        <v>503</v>
      </c>
      <c r="AY1030" s="1">
        <v>530</v>
      </c>
      <c r="AZ1030" s="1">
        <v>652</v>
      </c>
      <c r="BA1030" s="1">
        <v>679</v>
      </c>
      <c r="BB1030" s="1">
        <v>775</v>
      </c>
      <c r="BC1030" s="1">
        <v>876</v>
      </c>
      <c r="BD1030" s="1">
        <v>1033</v>
      </c>
      <c r="BE1030" s="1">
        <v>1127</v>
      </c>
      <c r="BF1030" s="1">
        <v>1157</v>
      </c>
      <c r="BG1030" s="1">
        <v>1252</v>
      </c>
      <c r="BH1030" s="1">
        <v>1260</v>
      </c>
      <c r="BI1030" s="1">
        <v>1454</v>
      </c>
      <c r="BJ1030" s="1">
        <v>1588</v>
      </c>
      <c r="BK1030" s="1">
        <v>1657</v>
      </c>
      <c r="BL1030" s="1">
        <v>1660</v>
      </c>
      <c r="BM1030" s="1">
        <v>1903</v>
      </c>
      <c r="BN1030" s="1">
        <v>2062</v>
      </c>
      <c r="BO1030" s="1">
        <v>2064</v>
      </c>
      <c r="BP1030" s="1">
        <v>2236</v>
      </c>
      <c r="BQ1030" s="1">
        <v>2344</v>
      </c>
      <c r="BR1030" s="1">
        <v>2364</v>
      </c>
      <c r="BS1030" s="1">
        <v>2454</v>
      </c>
      <c r="BT1030" s="1">
        <v>2736</v>
      </c>
      <c r="BU1030" s="1">
        <v>13</v>
      </c>
      <c r="BV1030" s="1" t="b">
        <v>0</v>
      </c>
    </row>
    <row r="1031" spans="1:74" x14ac:dyDescent="0.2">
      <c r="A1031" s="1">
        <f>IF(ISERROR(SEARCH(Lookup!B$3,All!G1031)),A1030,A1030+1)</f>
        <v>1030</v>
      </c>
      <c r="B1031" s="1" t="s">
        <v>3379</v>
      </c>
      <c r="C1031" s="1" t="s">
        <v>4597</v>
      </c>
      <c r="D1031" s="1" t="s">
        <v>4598</v>
      </c>
      <c r="E1031" s="1" t="s">
        <v>233</v>
      </c>
      <c r="F1031" s="1" t="s">
        <v>234</v>
      </c>
      <c r="G1031" s="1" t="s">
        <v>1464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1</v>
      </c>
      <c r="T1031" s="1">
        <v>7316</v>
      </c>
      <c r="U1031" s="1">
        <v>537</v>
      </c>
      <c r="V1031" s="3">
        <v>0.95340000000000003</v>
      </c>
      <c r="W1031" s="3">
        <v>0.46927370000000002</v>
      </c>
      <c r="X1031" s="3">
        <v>0.111</v>
      </c>
      <c r="Y1031" s="3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1</v>
      </c>
      <c r="AH1031" s="1">
        <v>1</v>
      </c>
      <c r="AI1031" s="1">
        <v>1</v>
      </c>
      <c r="AJ1031" s="1">
        <v>1</v>
      </c>
      <c r="AK1031" s="1">
        <v>1</v>
      </c>
      <c r="AL1031" s="1">
        <v>1</v>
      </c>
      <c r="AM1031" s="1">
        <v>48</v>
      </c>
      <c r="AN1031" s="3">
        <v>54.550928518500001</v>
      </c>
      <c r="AO1031" s="3">
        <v>-6.550928518500001</v>
      </c>
      <c r="AP1031" s="1" t="s">
        <v>6925</v>
      </c>
      <c r="AQ1031" s="1">
        <v>64</v>
      </c>
      <c r="AR1031" s="1">
        <v>88</v>
      </c>
      <c r="AS1031" s="1">
        <v>111</v>
      </c>
      <c r="AT1031" s="1">
        <v>126</v>
      </c>
      <c r="AU1031" s="1">
        <v>162</v>
      </c>
      <c r="AV1031" s="1">
        <v>485</v>
      </c>
      <c r="AW1031" s="1">
        <v>492</v>
      </c>
      <c r="AX1031" s="1">
        <v>569</v>
      </c>
      <c r="AY1031" s="1">
        <v>620</v>
      </c>
      <c r="AZ1031" s="1">
        <v>665</v>
      </c>
      <c r="BA1031" s="1">
        <v>685</v>
      </c>
      <c r="BB1031" s="1">
        <v>734</v>
      </c>
      <c r="BC1031" s="1">
        <v>788</v>
      </c>
      <c r="BD1031" s="1">
        <v>823</v>
      </c>
      <c r="BE1031" s="1">
        <v>880</v>
      </c>
      <c r="BF1031" s="1">
        <v>1003</v>
      </c>
      <c r="BG1031" s="1">
        <v>1025</v>
      </c>
      <c r="BH1031" s="1">
        <v>1219</v>
      </c>
      <c r="BI1031" s="1">
        <v>1271</v>
      </c>
      <c r="BJ1031" s="1">
        <v>1299</v>
      </c>
      <c r="BK1031" s="1">
        <v>1328</v>
      </c>
      <c r="BL1031" s="1">
        <v>1527</v>
      </c>
      <c r="BM1031" s="1">
        <v>1564</v>
      </c>
      <c r="BN1031" s="1">
        <v>1618</v>
      </c>
      <c r="BO1031" s="1">
        <v>1672</v>
      </c>
      <c r="BP1031" s="1">
        <v>1705</v>
      </c>
      <c r="BQ1031" s="1">
        <v>2014</v>
      </c>
      <c r="BR1031" s="1">
        <v>2084</v>
      </c>
      <c r="BS1031" s="1">
        <v>2090</v>
      </c>
      <c r="BT1031" s="1">
        <v>2264</v>
      </c>
      <c r="BU1031" s="1">
        <v>16</v>
      </c>
      <c r="BV1031" s="1" t="b">
        <v>0</v>
      </c>
    </row>
    <row r="1032" spans="1:74" x14ac:dyDescent="0.2">
      <c r="A1032" s="1">
        <f>IF(ISERROR(SEARCH(Lookup!B$3,All!G1032)),A1031,A1031+1)</f>
        <v>1031</v>
      </c>
      <c r="B1032" s="1" t="s">
        <v>3320</v>
      </c>
      <c r="C1032" s="1" t="s">
        <v>3321</v>
      </c>
      <c r="D1032" s="1" t="s">
        <v>4599</v>
      </c>
      <c r="E1032" s="1" t="s">
        <v>236</v>
      </c>
      <c r="F1032" s="1" t="s">
        <v>333</v>
      </c>
      <c r="G1032" s="1" t="s">
        <v>1465</v>
      </c>
      <c r="H1032" s="1">
        <v>0</v>
      </c>
      <c r="I1032" s="1">
        <v>0</v>
      </c>
      <c r="J1032" s="1">
        <v>1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7806</v>
      </c>
      <c r="U1032" s="1">
        <v>319</v>
      </c>
      <c r="V1032" s="3">
        <v>0.15670000000000001</v>
      </c>
      <c r="W1032" s="3">
        <v>0.93103449999999999</v>
      </c>
      <c r="X1032" s="3">
        <v>0.246</v>
      </c>
      <c r="Y1032" s="3">
        <v>2.3E-2</v>
      </c>
      <c r="Z1032" s="1">
        <v>1</v>
      </c>
      <c r="AA1032" s="1">
        <v>1</v>
      </c>
      <c r="AB1032" s="1">
        <v>1</v>
      </c>
      <c r="AC1032" s="1">
        <v>1</v>
      </c>
      <c r="AD1032" s="1">
        <v>1</v>
      </c>
      <c r="AE1032" s="1">
        <v>1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16</v>
      </c>
      <c r="AN1032" s="3">
        <v>3.4328894224999873</v>
      </c>
      <c r="AO1032" s="3">
        <v>12.567110577500014</v>
      </c>
      <c r="AP1032" s="1" t="s">
        <v>6925</v>
      </c>
      <c r="AQ1032" s="1">
        <v>48</v>
      </c>
      <c r="AR1032" s="1">
        <v>122</v>
      </c>
      <c r="AS1032" s="1">
        <v>146</v>
      </c>
      <c r="AT1032" s="1">
        <v>243</v>
      </c>
      <c r="AU1032" s="1">
        <v>377</v>
      </c>
      <c r="AV1032" s="1">
        <v>425</v>
      </c>
      <c r="AW1032" s="1">
        <v>479</v>
      </c>
      <c r="AX1032" s="1">
        <v>708</v>
      </c>
      <c r="AY1032" s="1">
        <v>712</v>
      </c>
      <c r="AZ1032" s="1">
        <v>719</v>
      </c>
      <c r="BA1032" s="1">
        <v>758</v>
      </c>
      <c r="BB1032" s="1">
        <v>770</v>
      </c>
      <c r="BC1032" s="1">
        <v>821</v>
      </c>
      <c r="BD1032" s="1">
        <v>824</v>
      </c>
      <c r="BE1032" s="1">
        <v>977</v>
      </c>
      <c r="BF1032" s="1">
        <v>1067</v>
      </c>
      <c r="BG1032" s="1">
        <v>1069</v>
      </c>
      <c r="BH1032" s="1">
        <v>1084</v>
      </c>
      <c r="BI1032" s="1">
        <v>1216</v>
      </c>
      <c r="BJ1032" s="1">
        <v>1536</v>
      </c>
      <c r="BK1032" s="1">
        <v>1577</v>
      </c>
      <c r="BL1032" s="1">
        <v>1617</v>
      </c>
      <c r="BM1032" s="1">
        <v>1638</v>
      </c>
      <c r="BN1032" s="1">
        <v>1924</v>
      </c>
      <c r="BO1032" s="1">
        <v>2177</v>
      </c>
      <c r="BP1032" s="1">
        <v>2553</v>
      </c>
      <c r="BQ1032" s="1">
        <v>2628</v>
      </c>
      <c r="BR1032" s="1">
        <v>2718</v>
      </c>
      <c r="BS1032" s="1">
        <v>2724</v>
      </c>
      <c r="BT1032" s="1">
        <v>2738</v>
      </c>
      <c r="BU1032" s="1">
        <v>7</v>
      </c>
      <c r="BV1032" s="1" t="b">
        <v>0</v>
      </c>
    </row>
    <row r="1033" spans="1:74" x14ac:dyDescent="0.2">
      <c r="A1033" s="1">
        <f>IF(ISERROR(SEARCH(Lookup!B$3,All!G1033)),A1032,A1032+1)</f>
        <v>1032</v>
      </c>
      <c r="B1033" s="1" t="s">
        <v>3439</v>
      </c>
      <c r="C1033" s="1" t="s">
        <v>3968</v>
      </c>
      <c r="D1033" s="1" t="s">
        <v>4600</v>
      </c>
      <c r="E1033" s="1" t="s">
        <v>313</v>
      </c>
      <c r="F1033" s="1" t="s">
        <v>885</v>
      </c>
      <c r="G1033" s="1" t="s">
        <v>1466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1</v>
      </c>
      <c r="Q1033" s="1">
        <v>0</v>
      </c>
      <c r="R1033" s="1">
        <v>0</v>
      </c>
      <c r="S1033" s="1">
        <v>0</v>
      </c>
      <c r="T1033" s="1">
        <v>7316</v>
      </c>
      <c r="U1033" s="1">
        <v>1056</v>
      </c>
      <c r="V1033" s="3">
        <v>0.92049999999999998</v>
      </c>
      <c r="W1033" s="3">
        <v>0.1770736</v>
      </c>
      <c r="X1033" s="3">
        <v>0.152</v>
      </c>
      <c r="Y1033" s="3">
        <v>4.0000000000000001E-3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1</v>
      </c>
      <c r="AJ1033" s="1">
        <v>1</v>
      </c>
      <c r="AK1033" s="1">
        <v>1</v>
      </c>
      <c r="AL1033" s="1">
        <v>1</v>
      </c>
      <c r="AM1033" s="1">
        <v>83</v>
      </c>
      <c r="AN1033" s="3">
        <v>76.314905068000002</v>
      </c>
      <c r="AO1033" s="3">
        <v>6.6850949319999984</v>
      </c>
      <c r="AP1033" s="1" t="s">
        <v>6925</v>
      </c>
      <c r="AQ1033" s="1">
        <v>32</v>
      </c>
      <c r="AR1033" s="1">
        <v>155</v>
      </c>
      <c r="AS1033" s="1">
        <v>210</v>
      </c>
      <c r="AT1033" s="1">
        <v>328</v>
      </c>
      <c r="AU1033" s="1">
        <v>342</v>
      </c>
      <c r="AV1033" s="1">
        <v>488</v>
      </c>
      <c r="AW1033" s="1">
        <v>511</v>
      </c>
      <c r="AX1033" s="1">
        <v>759</v>
      </c>
      <c r="AY1033" s="1">
        <v>794</v>
      </c>
      <c r="AZ1033" s="1">
        <v>850</v>
      </c>
      <c r="BA1033" s="1">
        <v>877</v>
      </c>
      <c r="BB1033" s="1">
        <v>967</v>
      </c>
      <c r="BC1033" s="1">
        <v>986</v>
      </c>
      <c r="BD1033" s="1">
        <v>1007</v>
      </c>
      <c r="BE1033" s="1">
        <v>1008</v>
      </c>
      <c r="BF1033" s="1">
        <v>1044</v>
      </c>
      <c r="BG1033" s="1">
        <v>1136</v>
      </c>
      <c r="BH1033" s="1">
        <v>1196</v>
      </c>
      <c r="BI1033" s="1">
        <v>1286</v>
      </c>
      <c r="BJ1033" s="1">
        <v>1356</v>
      </c>
      <c r="BK1033" s="1">
        <v>1441</v>
      </c>
      <c r="BL1033" s="1">
        <v>1493</v>
      </c>
      <c r="BM1033" s="1">
        <v>1584</v>
      </c>
      <c r="BN1033" s="1">
        <v>1585</v>
      </c>
      <c r="BO1033" s="1">
        <v>1940</v>
      </c>
      <c r="BP1033" s="1">
        <v>1951</v>
      </c>
      <c r="BQ1033" s="1">
        <v>2060</v>
      </c>
      <c r="BR1033" s="1">
        <v>2061</v>
      </c>
      <c r="BS1033" s="1">
        <v>2104</v>
      </c>
      <c r="BT1033" s="1">
        <v>2756</v>
      </c>
      <c r="BU1033" s="1">
        <v>5</v>
      </c>
      <c r="BV1033" s="1" t="b">
        <v>1</v>
      </c>
    </row>
    <row r="1034" spans="1:74" x14ac:dyDescent="0.2">
      <c r="A1034" s="1">
        <f>IF(ISERROR(SEARCH(Lookup!B$3,All!G1034)),A1033,A1033+1)</f>
        <v>1033</v>
      </c>
      <c r="B1034" s="1" t="s">
        <v>3305</v>
      </c>
      <c r="C1034" s="1" t="s">
        <v>3412</v>
      </c>
      <c r="D1034" s="1" t="s">
        <v>4601</v>
      </c>
      <c r="E1034" s="1" t="s">
        <v>47</v>
      </c>
      <c r="F1034" s="1" t="s">
        <v>48</v>
      </c>
      <c r="G1034" s="1" t="s">
        <v>1467</v>
      </c>
      <c r="H1034" s="1">
        <v>1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7660</v>
      </c>
      <c r="U1034" s="1">
        <v>833</v>
      </c>
      <c r="V1034" s="3">
        <v>1.0800000000000001E-2</v>
      </c>
      <c r="W1034" s="3">
        <v>0.84412469999999995</v>
      </c>
      <c r="X1034" s="3">
        <v>0.19800000000000001</v>
      </c>
      <c r="Y1034" s="3">
        <v>2E-3</v>
      </c>
      <c r="Z1034" s="1">
        <v>1</v>
      </c>
      <c r="AA1034" s="1">
        <v>1</v>
      </c>
      <c r="AB1034" s="1">
        <v>1</v>
      </c>
      <c r="AC1034" s="1">
        <v>1</v>
      </c>
      <c r="AD1034" s="1">
        <v>1</v>
      </c>
      <c r="AE1034" s="1">
        <v>1</v>
      </c>
      <c r="AF1034" s="1">
        <v>1</v>
      </c>
      <c r="AG1034" s="1">
        <v>1</v>
      </c>
      <c r="AH1034" s="1">
        <v>1</v>
      </c>
      <c r="AI1034" s="1">
        <v>0</v>
      </c>
      <c r="AJ1034" s="1">
        <v>0</v>
      </c>
      <c r="AK1034" s="1">
        <v>0</v>
      </c>
      <c r="AL1034" s="1">
        <v>0</v>
      </c>
      <c r="AM1034" s="1">
        <v>5</v>
      </c>
      <c r="AN1034" s="3">
        <v>10.079728273499992</v>
      </c>
      <c r="AO1034" s="3">
        <v>-5.0797282734999918</v>
      </c>
      <c r="AP1034" s="1" t="s">
        <v>6925</v>
      </c>
      <c r="AQ1034" s="1">
        <v>4</v>
      </c>
      <c r="AR1034" s="1">
        <v>47</v>
      </c>
      <c r="AS1034" s="1">
        <v>73</v>
      </c>
      <c r="AT1034" s="1">
        <v>76</v>
      </c>
      <c r="AU1034" s="1">
        <v>196</v>
      </c>
      <c r="AV1034" s="1">
        <v>374</v>
      </c>
      <c r="AW1034" s="1">
        <v>407</v>
      </c>
      <c r="AX1034" s="1">
        <v>412</v>
      </c>
      <c r="AY1034" s="1">
        <v>652</v>
      </c>
      <c r="AZ1034" s="1">
        <v>662</v>
      </c>
      <c r="BA1034" s="1">
        <v>679</v>
      </c>
      <c r="BB1034" s="1">
        <v>775</v>
      </c>
      <c r="BC1034" s="1">
        <v>876</v>
      </c>
      <c r="BD1034" s="1">
        <v>993</v>
      </c>
      <c r="BE1034" s="1">
        <v>1024</v>
      </c>
      <c r="BF1034" s="1">
        <v>1157</v>
      </c>
      <c r="BG1034" s="1">
        <v>1333</v>
      </c>
      <c r="BH1034" s="1">
        <v>1433</v>
      </c>
      <c r="BI1034" s="1">
        <v>1492</v>
      </c>
      <c r="BJ1034" s="1">
        <v>1526</v>
      </c>
      <c r="BK1034" s="1">
        <v>1588</v>
      </c>
      <c r="BL1034" s="1">
        <v>1660</v>
      </c>
      <c r="BM1034" s="1">
        <v>2062</v>
      </c>
      <c r="BN1034" s="1">
        <v>2064</v>
      </c>
      <c r="BO1034" s="1">
        <v>2236</v>
      </c>
      <c r="BP1034" s="1">
        <v>2344</v>
      </c>
      <c r="BQ1034" s="1">
        <v>2364</v>
      </c>
      <c r="BR1034" s="1">
        <v>2572</v>
      </c>
      <c r="BS1034" s="1">
        <v>2685</v>
      </c>
      <c r="BT1034" s="1">
        <v>2824</v>
      </c>
      <c r="BU1034" s="1">
        <v>21</v>
      </c>
      <c r="BV1034" s="1" t="b">
        <v>0</v>
      </c>
    </row>
    <row r="1035" spans="1:74" x14ac:dyDescent="0.2">
      <c r="A1035" s="1">
        <f>IF(ISERROR(SEARCH(Lookup!B$3,All!G1035)),A1034,A1034+1)</f>
        <v>1034</v>
      </c>
      <c r="B1035" s="1" t="s">
        <v>3682</v>
      </c>
      <c r="C1035" s="1" t="s">
        <v>4602</v>
      </c>
      <c r="D1035" s="1" t="s">
        <v>4603</v>
      </c>
      <c r="E1035" s="1" t="s">
        <v>93</v>
      </c>
      <c r="F1035" s="1" t="s">
        <v>1468</v>
      </c>
      <c r="G1035" s="1" t="s">
        <v>1469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1</v>
      </c>
      <c r="S1035" s="1">
        <v>0</v>
      </c>
      <c r="T1035" s="1">
        <v>7316</v>
      </c>
      <c r="U1035" s="1">
        <v>299</v>
      </c>
      <c r="V1035" s="3">
        <v>0.91639999999999999</v>
      </c>
      <c r="W1035" s="3">
        <v>0.50167229999999996</v>
      </c>
      <c r="X1035" s="3">
        <v>0.128</v>
      </c>
      <c r="Y1035" s="3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1</v>
      </c>
      <c r="AG1035" s="1">
        <v>1</v>
      </c>
      <c r="AH1035" s="1">
        <v>1</v>
      </c>
      <c r="AI1035" s="1">
        <v>1</v>
      </c>
      <c r="AJ1035" s="1">
        <v>1</v>
      </c>
      <c r="AK1035" s="1">
        <v>1</v>
      </c>
      <c r="AL1035" s="1">
        <v>1</v>
      </c>
      <c r="AM1035" s="1">
        <v>27</v>
      </c>
      <c r="AN1035" s="3">
        <v>50.914638211500005</v>
      </c>
      <c r="AO1035" s="3">
        <v>-23.914638211500005</v>
      </c>
      <c r="AP1035" s="1" t="s">
        <v>6926</v>
      </c>
      <c r="AQ1035" s="1">
        <v>3</v>
      </c>
      <c r="AR1035" s="1">
        <v>9</v>
      </c>
      <c r="AS1035" s="1">
        <v>19</v>
      </c>
      <c r="AT1035" s="1">
        <v>102</v>
      </c>
      <c r="AU1035" s="1">
        <v>116</v>
      </c>
      <c r="AV1035" s="1">
        <v>170</v>
      </c>
      <c r="AW1035" s="1">
        <v>178</v>
      </c>
      <c r="AX1035" s="1">
        <v>238</v>
      </c>
      <c r="AY1035" s="1">
        <v>393</v>
      </c>
      <c r="AZ1035" s="1">
        <v>450</v>
      </c>
      <c r="BA1035" s="1">
        <v>627</v>
      </c>
      <c r="BB1035" s="1">
        <v>725</v>
      </c>
      <c r="BC1035" s="1">
        <v>765</v>
      </c>
      <c r="BD1035" s="1">
        <v>895</v>
      </c>
      <c r="BE1035" s="1">
        <v>931</v>
      </c>
      <c r="BF1035" s="1">
        <v>1011</v>
      </c>
      <c r="BG1035" s="1">
        <v>1014</v>
      </c>
      <c r="BH1035" s="1">
        <v>1077</v>
      </c>
      <c r="BI1035" s="1">
        <v>1159</v>
      </c>
      <c r="BJ1035" s="1">
        <v>1173</v>
      </c>
      <c r="BK1035" s="1">
        <v>1305</v>
      </c>
      <c r="BL1035" s="1">
        <v>1352</v>
      </c>
      <c r="BM1035" s="1">
        <v>1420</v>
      </c>
      <c r="BN1035" s="1">
        <v>1499</v>
      </c>
      <c r="BO1035" s="1">
        <v>1805</v>
      </c>
      <c r="BP1035" s="1">
        <v>1857</v>
      </c>
      <c r="BQ1035" s="1">
        <v>1872</v>
      </c>
      <c r="BR1035" s="1">
        <v>2009</v>
      </c>
      <c r="BS1035" s="1">
        <v>2051</v>
      </c>
      <c r="BT1035" s="1">
        <v>2322</v>
      </c>
      <c r="BU1035" s="1">
        <v>25</v>
      </c>
      <c r="BV1035" s="1" t="b">
        <v>0</v>
      </c>
    </row>
    <row r="1036" spans="1:74" x14ac:dyDescent="0.2">
      <c r="A1036" s="1">
        <f>IF(ISERROR(SEARCH(Lookup!B$3,All!G1036)),A1035,A1035+1)</f>
        <v>1035</v>
      </c>
      <c r="B1036" s="1" t="s">
        <v>3425</v>
      </c>
      <c r="C1036" s="1" t="s">
        <v>3963</v>
      </c>
      <c r="D1036" s="1" t="s">
        <v>4604</v>
      </c>
      <c r="E1036" s="1" t="s">
        <v>101</v>
      </c>
      <c r="F1036" s="1" t="s">
        <v>880</v>
      </c>
      <c r="G1036" s="1" t="s">
        <v>1470</v>
      </c>
      <c r="H1036" s="1">
        <v>0</v>
      </c>
      <c r="I1036" s="1">
        <v>0</v>
      </c>
      <c r="J1036" s="1">
        <v>1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7704</v>
      </c>
      <c r="U1036" s="1">
        <v>310</v>
      </c>
      <c r="V1036" s="3">
        <v>0.92259999999999998</v>
      </c>
      <c r="W1036" s="3">
        <v>0.36451610000000001</v>
      </c>
      <c r="X1036" s="3">
        <v>0.10100000000000001</v>
      </c>
      <c r="Y1036" s="3">
        <v>7.0000000000000001E-3</v>
      </c>
      <c r="Z1036" s="1">
        <v>1</v>
      </c>
      <c r="AA1036" s="1">
        <v>1</v>
      </c>
      <c r="AB1036" s="1">
        <v>1</v>
      </c>
      <c r="AC1036" s="1">
        <v>1</v>
      </c>
      <c r="AD1036" s="1">
        <v>1</v>
      </c>
      <c r="AE1036" s="1">
        <v>1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95</v>
      </c>
      <c r="AN1036" s="3">
        <v>63.036847530499983</v>
      </c>
      <c r="AO1036" s="3">
        <v>31.963152469500017</v>
      </c>
      <c r="AP1036" s="1" t="s">
        <v>6927</v>
      </c>
      <c r="AQ1036" s="1">
        <v>46</v>
      </c>
      <c r="AR1036" s="1">
        <v>153</v>
      </c>
      <c r="AS1036" s="1">
        <v>256</v>
      </c>
      <c r="AT1036" s="1">
        <v>306</v>
      </c>
      <c r="AU1036" s="1">
        <v>309</v>
      </c>
      <c r="AV1036" s="1">
        <v>319</v>
      </c>
      <c r="AW1036" s="1">
        <v>419</v>
      </c>
      <c r="AX1036" s="1">
        <v>474</v>
      </c>
      <c r="AY1036" s="1">
        <v>537</v>
      </c>
      <c r="AZ1036" s="1">
        <v>638</v>
      </c>
      <c r="BA1036" s="1">
        <v>643</v>
      </c>
      <c r="BB1036" s="1">
        <v>705</v>
      </c>
      <c r="BC1036" s="1">
        <v>728</v>
      </c>
      <c r="BD1036" s="1">
        <v>832</v>
      </c>
      <c r="BE1036" s="1">
        <v>958</v>
      </c>
      <c r="BF1036" s="1">
        <v>1098</v>
      </c>
      <c r="BG1036" s="1">
        <v>1301</v>
      </c>
      <c r="BH1036" s="1">
        <v>1376</v>
      </c>
      <c r="BI1036" s="1">
        <v>1408</v>
      </c>
      <c r="BJ1036" s="1">
        <v>1668</v>
      </c>
      <c r="BK1036" s="1">
        <v>1689</v>
      </c>
      <c r="BL1036" s="1">
        <v>1725</v>
      </c>
      <c r="BM1036" s="1">
        <v>1884</v>
      </c>
      <c r="BN1036" s="1">
        <v>1906</v>
      </c>
      <c r="BO1036" s="1">
        <v>2269</v>
      </c>
      <c r="BP1036" s="1">
        <v>2306</v>
      </c>
      <c r="BQ1036" s="1">
        <v>2381</v>
      </c>
      <c r="BR1036" s="1">
        <v>2523</v>
      </c>
      <c r="BS1036" s="1">
        <v>2632</v>
      </c>
      <c r="BT1036" s="1">
        <v>2810</v>
      </c>
      <c r="BU1036" s="1">
        <v>2</v>
      </c>
      <c r="BV1036" s="1" t="b">
        <v>1</v>
      </c>
    </row>
    <row r="1037" spans="1:74" x14ac:dyDescent="0.2">
      <c r="A1037" s="1">
        <f>IF(ISERROR(SEARCH(Lookup!B$3,All!G1037)),A1036,A1036+1)</f>
        <v>1036</v>
      </c>
      <c r="B1037" s="1" t="s">
        <v>3341</v>
      </c>
      <c r="C1037" s="1" t="s">
        <v>3946</v>
      </c>
      <c r="D1037" s="1" t="s">
        <v>4605</v>
      </c>
      <c r="E1037" s="1" t="s">
        <v>157</v>
      </c>
      <c r="F1037" s="1" t="s">
        <v>864</v>
      </c>
      <c r="G1037" s="1" t="s">
        <v>1471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1</v>
      </c>
      <c r="P1037" s="1">
        <v>0</v>
      </c>
      <c r="Q1037" s="1">
        <v>0</v>
      </c>
      <c r="R1037" s="1">
        <v>0</v>
      </c>
      <c r="S1037" s="1">
        <v>0</v>
      </c>
      <c r="T1037" s="1">
        <v>7376</v>
      </c>
      <c r="U1037" s="1">
        <v>195</v>
      </c>
      <c r="V1037" s="3">
        <v>0.68210000000000004</v>
      </c>
      <c r="W1037" s="3">
        <v>0.3538462</v>
      </c>
      <c r="X1037" s="3">
        <v>0.188</v>
      </c>
      <c r="Y1037" s="3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1</v>
      </c>
      <c r="AF1037" s="1">
        <v>1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60</v>
      </c>
      <c r="AN1037" s="3">
        <v>57.937242630999997</v>
      </c>
      <c r="AO1037" s="3">
        <v>2.0627573690000034</v>
      </c>
      <c r="AP1037" s="1" t="s">
        <v>6925</v>
      </c>
      <c r="AQ1037" s="1">
        <v>1</v>
      </c>
      <c r="AR1037" s="1">
        <v>13</v>
      </c>
      <c r="AS1037" s="1">
        <v>25</v>
      </c>
      <c r="AT1037" s="1">
        <v>138</v>
      </c>
      <c r="AU1037" s="1">
        <v>175</v>
      </c>
      <c r="AV1037" s="1">
        <v>227</v>
      </c>
      <c r="AW1037" s="1">
        <v>345</v>
      </c>
      <c r="AX1037" s="1">
        <v>376</v>
      </c>
      <c r="AY1037" s="1">
        <v>525</v>
      </c>
      <c r="AZ1037" s="1">
        <v>592</v>
      </c>
      <c r="BA1037" s="1">
        <v>615</v>
      </c>
      <c r="BB1037" s="1">
        <v>617</v>
      </c>
      <c r="BC1037" s="1">
        <v>811</v>
      </c>
      <c r="BD1037" s="1">
        <v>843</v>
      </c>
      <c r="BE1037" s="1">
        <v>1123</v>
      </c>
      <c r="BF1037" s="1">
        <v>1167</v>
      </c>
      <c r="BG1037" s="1">
        <v>1179</v>
      </c>
      <c r="BH1037" s="1">
        <v>1298</v>
      </c>
      <c r="BI1037" s="1">
        <v>1621</v>
      </c>
      <c r="BJ1037" s="1">
        <v>1675</v>
      </c>
      <c r="BK1037" s="1">
        <v>1684</v>
      </c>
      <c r="BL1037" s="1">
        <v>1879</v>
      </c>
      <c r="BM1037" s="1">
        <v>1985</v>
      </c>
      <c r="BN1037" s="1">
        <v>1999</v>
      </c>
      <c r="BO1037" s="1">
        <v>2169</v>
      </c>
      <c r="BP1037" s="1">
        <v>2181</v>
      </c>
      <c r="BQ1037" s="1">
        <v>2304</v>
      </c>
      <c r="BR1037" s="1">
        <v>2379</v>
      </c>
      <c r="BS1037" s="1">
        <v>2749</v>
      </c>
      <c r="BT1037" s="1">
        <v>2750</v>
      </c>
      <c r="BU1037" s="1">
        <v>10</v>
      </c>
      <c r="BV1037" s="1" t="b">
        <v>0</v>
      </c>
    </row>
    <row r="1038" spans="1:74" x14ac:dyDescent="0.2">
      <c r="A1038" s="1">
        <f>IF(ISERROR(SEARCH(Lookup!B$3,All!G1038)),A1037,A1037+1)</f>
        <v>1037</v>
      </c>
      <c r="B1038" s="1" t="s">
        <v>3468</v>
      </c>
      <c r="C1038" s="1" t="s">
        <v>4606</v>
      </c>
      <c r="D1038" s="1" t="s">
        <v>4607</v>
      </c>
      <c r="E1038" s="1" t="s">
        <v>89</v>
      </c>
      <c r="F1038" s="1" t="s">
        <v>1472</v>
      </c>
      <c r="G1038" s="1" t="s">
        <v>1473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1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7316</v>
      </c>
      <c r="U1038" s="1">
        <v>647</v>
      </c>
      <c r="V1038" s="3">
        <v>0.97219999999999995</v>
      </c>
      <c r="W1038" s="3">
        <v>0.23956720000000001</v>
      </c>
      <c r="X1038" s="3">
        <v>0.125</v>
      </c>
      <c r="Y1038" s="3">
        <v>3.0000000000000001E-3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1</v>
      </c>
      <c r="AG1038" s="1">
        <v>1</v>
      </c>
      <c r="AH1038" s="1">
        <v>1</v>
      </c>
      <c r="AI1038" s="1">
        <v>0</v>
      </c>
      <c r="AJ1038" s="1">
        <v>0</v>
      </c>
      <c r="AK1038" s="1">
        <v>0</v>
      </c>
      <c r="AL1038" s="1">
        <v>0</v>
      </c>
      <c r="AM1038" s="1">
        <v>65</v>
      </c>
      <c r="AN1038" s="3">
        <v>72.821297235999992</v>
      </c>
      <c r="AO1038" s="3">
        <v>-7.8212972359999924</v>
      </c>
      <c r="AP1038" s="1" t="s">
        <v>6925</v>
      </c>
      <c r="AQ1038" s="1">
        <v>39</v>
      </c>
      <c r="AR1038" s="1">
        <v>83</v>
      </c>
      <c r="AS1038" s="1">
        <v>533</v>
      </c>
      <c r="AT1038" s="1">
        <v>559</v>
      </c>
      <c r="AU1038" s="1">
        <v>593</v>
      </c>
      <c r="AV1038" s="1">
        <v>702</v>
      </c>
      <c r="AW1038" s="1">
        <v>768</v>
      </c>
      <c r="AX1038" s="1">
        <v>905</v>
      </c>
      <c r="AY1038" s="1">
        <v>1022</v>
      </c>
      <c r="AZ1038" s="1">
        <v>1040</v>
      </c>
      <c r="BA1038" s="1">
        <v>1090</v>
      </c>
      <c r="BB1038" s="1">
        <v>1125</v>
      </c>
      <c r="BC1038" s="1">
        <v>1337</v>
      </c>
      <c r="BD1038" s="1">
        <v>1503</v>
      </c>
      <c r="BE1038" s="1">
        <v>1569</v>
      </c>
      <c r="BF1038" s="1">
        <v>1594</v>
      </c>
      <c r="BG1038" s="1">
        <v>1611</v>
      </c>
      <c r="BH1038" s="1">
        <v>1747</v>
      </c>
      <c r="BI1038" s="1">
        <v>1780</v>
      </c>
      <c r="BJ1038" s="1">
        <v>1980</v>
      </c>
      <c r="BK1038" s="1">
        <v>1995</v>
      </c>
      <c r="BL1038" s="1">
        <v>2043</v>
      </c>
      <c r="BM1038" s="1">
        <v>2067</v>
      </c>
      <c r="BN1038" s="1">
        <v>2141</v>
      </c>
      <c r="BO1038" s="1">
        <v>2245</v>
      </c>
      <c r="BP1038" s="1">
        <v>2380</v>
      </c>
      <c r="BQ1038" s="1">
        <v>2409</v>
      </c>
      <c r="BR1038" s="1">
        <v>2441</v>
      </c>
      <c r="BS1038" s="1">
        <v>2577</v>
      </c>
      <c r="BT1038" s="1">
        <v>2787</v>
      </c>
      <c r="BU1038" s="1">
        <v>20</v>
      </c>
      <c r="BV1038" s="1" t="b">
        <v>0</v>
      </c>
    </row>
    <row r="1039" spans="1:74" x14ac:dyDescent="0.2">
      <c r="A1039" s="1">
        <f>IF(ISERROR(SEARCH(Lookup!B$3,All!G1039)),A1038,A1038+1)</f>
        <v>1038</v>
      </c>
      <c r="B1039" s="1" t="s">
        <v>3468</v>
      </c>
      <c r="C1039" s="1" t="s">
        <v>4606</v>
      </c>
      <c r="D1039" s="1" t="s">
        <v>4608</v>
      </c>
      <c r="E1039" s="1" t="s">
        <v>89</v>
      </c>
      <c r="F1039" s="1" t="s">
        <v>1472</v>
      </c>
      <c r="G1039" s="1" t="s">
        <v>1474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1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7316</v>
      </c>
      <c r="U1039" s="1">
        <v>768</v>
      </c>
      <c r="V1039" s="3">
        <v>0.96879999999999999</v>
      </c>
      <c r="W1039" s="3">
        <v>0.1888021</v>
      </c>
      <c r="X1039" s="3">
        <v>8.3000000000000004E-2</v>
      </c>
      <c r="Y1039" s="3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1</v>
      </c>
      <c r="AJ1039" s="1">
        <v>1</v>
      </c>
      <c r="AK1039" s="1">
        <v>1</v>
      </c>
      <c r="AL1039" s="1">
        <v>1</v>
      </c>
      <c r="AM1039" s="1">
        <v>83</v>
      </c>
      <c r="AN1039" s="3">
        <v>78.273634960500004</v>
      </c>
      <c r="AO1039" s="3">
        <v>4.7263650394999956</v>
      </c>
      <c r="AP1039" s="1" t="s">
        <v>6925</v>
      </c>
      <c r="AQ1039" s="1">
        <v>24</v>
      </c>
      <c r="AR1039" s="1">
        <v>30</v>
      </c>
      <c r="AS1039" s="1">
        <v>52</v>
      </c>
      <c r="AT1039" s="1">
        <v>225</v>
      </c>
      <c r="AU1039" s="1">
        <v>446</v>
      </c>
      <c r="AV1039" s="1">
        <v>488</v>
      </c>
      <c r="AW1039" s="1">
        <v>559</v>
      </c>
      <c r="AX1039" s="1">
        <v>593</v>
      </c>
      <c r="AY1039" s="1">
        <v>632</v>
      </c>
      <c r="AZ1039" s="1">
        <v>664</v>
      </c>
      <c r="BA1039" s="1">
        <v>675</v>
      </c>
      <c r="BB1039" s="1">
        <v>834</v>
      </c>
      <c r="BC1039" s="1">
        <v>904</v>
      </c>
      <c r="BD1039" s="1">
        <v>905</v>
      </c>
      <c r="BE1039" s="1">
        <v>1023</v>
      </c>
      <c r="BF1039" s="1">
        <v>1037</v>
      </c>
      <c r="BG1039" s="1">
        <v>1090</v>
      </c>
      <c r="BH1039" s="1">
        <v>1221</v>
      </c>
      <c r="BI1039" s="1">
        <v>1232</v>
      </c>
      <c r="BJ1039" s="1">
        <v>1307</v>
      </c>
      <c r="BK1039" s="1">
        <v>1316</v>
      </c>
      <c r="BL1039" s="1">
        <v>1495</v>
      </c>
      <c r="BM1039" s="1">
        <v>1502</v>
      </c>
      <c r="BN1039" s="1">
        <v>1503</v>
      </c>
      <c r="BO1039" s="1">
        <v>1513</v>
      </c>
      <c r="BP1039" s="1">
        <v>1576</v>
      </c>
      <c r="BQ1039" s="1">
        <v>1611</v>
      </c>
      <c r="BR1039" s="1">
        <v>1980</v>
      </c>
      <c r="BS1039" s="1">
        <v>2026</v>
      </c>
      <c r="BT1039" s="1">
        <v>2441</v>
      </c>
      <c r="BU1039" s="1">
        <v>8</v>
      </c>
      <c r="BV1039" s="1" t="b">
        <v>1</v>
      </c>
    </row>
    <row r="1040" spans="1:74" x14ac:dyDescent="0.2">
      <c r="A1040" s="1">
        <f>IF(ISERROR(SEARCH(Lookup!B$3,All!G1040)),A1039,A1039+1)</f>
        <v>1039</v>
      </c>
      <c r="B1040" s="1" t="s">
        <v>3468</v>
      </c>
      <c r="C1040" s="1" t="s">
        <v>4606</v>
      </c>
      <c r="D1040" s="1" t="s">
        <v>4609</v>
      </c>
      <c r="E1040" s="1" t="s">
        <v>89</v>
      </c>
      <c r="F1040" s="1" t="s">
        <v>1472</v>
      </c>
      <c r="G1040" s="1" t="s">
        <v>1475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1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7316</v>
      </c>
      <c r="U1040" s="1">
        <v>444</v>
      </c>
      <c r="V1040" s="3">
        <v>0.96619999999999995</v>
      </c>
      <c r="W1040" s="3">
        <v>0.3325843</v>
      </c>
      <c r="X1040" s="3">
        <v>7.9000000000000001E-2</v>
      </c>
      <c r="Y1040" s="3">
        <v>0</v>
      </c>
      <c r="Z1040" s="1">
        <v>1</v>
      </c>
      <c r="AA1040" s="1">
        <v>1</v>
      </c>
      <c r="AB1040" s="1">
        <v>1</v>
      </c>
      <c r="AC1040" s="1">
        <v>1</v>
      </c>
      <c r="AD1040" s="1">
        <v>1</v>
      </c>
      <c r="AE1040" s="1">
        <v>1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86</v>
      </c>
      <c r="AN1040" s="3">
        <v>66.805901771500004</v>
      </c>
      <c r="AO1040" s="3">
        <v>19.194098228499996</v>
      </c>
      <c r="AP1040" s="1" t="s">
        <v>6927</v>
      </c>
      <c r="AQ1040" s="1">
        <v>103</v>
      </c>
      <c r="AR1040" s="1">
        <v>179</v>
      </c>
      <c r="AS1040" s="1">
        <v>401</v>
      </c>
      <c r="AT1040" s="1">
        <v>546</v>
      </c>
      <c r="AU1040" s="1">
        <v>629</v>
      </c>
      <c r="AV1040" s="1">
        <v>743</v>
      </c>
      <c r="AW1040" s="1">
        <v>852</v>
      </c>
      <c r="AX1040" s="1">
        <v>901</v>
      </c>
      <c r="AY1040" s="1">
        <v>906</v>
      </c>
      <c r="AZ1040" s="1">
        <v>907</v>
      </c>
      <c r="BA1040" s="1">
        <v>919</v>
      </c>
      <c r="BB1040" s="1">
        <v>921</v>
      </c>
      <c r="BC1040" s="1">
        <v>961</v>
      </c>
      <c r="BD1040" s="1">
        <v>970</v>
      </c>
      <c r="BE1040" s="1">
        <v>996</v>
      </c>
      <c r="BF1040" s="1">
        <v>1040</v>
      </c>
      <c r="BG1040" s="1">
        <v>1087</v>
      </c>
      <c r="BH1040" s="1">
        <v>1088</v>
      </c>
      <c r="BI1040" s="1">
        <v>1259</v>
      </c>
      <c r="BJ1040" s="1">
        <v>1404</v>
      </c>
      <c r="BK1040" s="1">
        <v>1565</v>
      </c>
      <c r="BL1040" s="1">
        <v>1569</v>
      </c>
      <c r="BM1040" s="1">
        <v>1635</v>
      </c>
      <c r="BN1040" s="1">
        <v>1652</v>
      </c>
      <c r="BO1040" s="1">
        <v>1653</v>
      </c>
      <c r="BP1040" s="1">
        <v>1891</v>
      </c>
      <c r="BQ1040" s="1">
        <v>2067</v>
      </c>
      <c r="BR1040" s="1">
        <v>2409</v>
      </c>
      <c r="BS1040" s="1">
        <v>2445</v>
      </c>
      <c r="BT1040" s="1">
        <v>2547</v>
      </c>
      <c r="BU1040" s="1">
        <v>10</v>
      </c>
      <c r="BV1040" s="1" t="b">
        <v>0</v>
      </c>
    </row>
    <row r="1041" spans="1:74" x14ac:dyDescent="0.2">
      <c r="A1041" s="1">
        <f>IF(ISERROR(SEARCH(Lookup!B$3,All!G1041)),A1040,A1040+1)</f>
        <v>1040</v>
      </c>
      <c r="B1041" s="1" t="s">
        <v>3468</v>
      </c>
      <c r="C1041" s="1" t="s">
        <v>4606</v>
      </c>
      <c r="D1041" s="1" t="s">
        <v>4610</v>
      </c>
      <c r="E1041" s="1" t="s">
        <v>89</v>
      </c>
      <c r="F1041" s="1" t="s">
        <v>1472</v>
      </c>
      <c r="G1041" s="1" t="s">
        <v>1476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1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7316</v>
      </c>
      <c r="U1041" s="1">
        <v>494</v>
      </c>
      <c r="V1041" s="3">
        <v>0.97570000000000001</v>
      </c>
      <c r="W1041" s="3">
        <v>0.19635630000000001</v>
      </c>
      <c r="X1041" s="3">
        <v>0.13700000000000001</v>
      </c>
      <c r="Y1041" s="3">
        <v>0</v>
      </c>
      <c r="Z1041" s="1">
        <v>1</v>
      </c>
      <c r="AA1041" s="1">
        <v>1</v>
      </c>
      <c r="AB1041" s="1">
        <v>1</v>
      </c>
      <c r="AC1041" s="1">
        <v>1</v>
      </c>
      <c r="AD1041" s="1">
        <v>1</v>
      </c>
      <c r="AE1041" s="1">
        <v>1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94</v>
      </c>
      <c r="AN1041" s="3">
        <v>75.895252131500001</v>
      </c>
      <c r="AO1041" s="3">
        <v>18.104747868499999</v>
      </c>
      <c r="AP1041" s="1" t="s">
        <v>6927</v>
      </c>
      <c r="AQ1041" s="1">
        <v>85</v>
      </c>
      <c r="AR1041" s="1">
        <v>103</v>
      </c>
      <c r="AS1041" s="1">
        <v>179</v>
      </c>
      <c r="AT1041" s="1">
        <v>401</v>
      </c>
      <c r="AU1041" s="1">
        <v>546</v>
      </c>
      <c r="AV1041" s="1">
        <v>629</v>
      </c>
      <c r="AW1041" s="1">
        <v>743</v>
      </c>
      <c r="AX1041" s="1">
        <v>852</v>
      </c>
      <c r="AY1041" s="1">
        <v>901</v>
      </c>
      <c r="AZ1041" s="1">
        <v>906</v>
      </c>
      <c r="BA1041" s="1">
        <v>907</v>
      </c>
      <c r="BB1041" s="1">
        <v>919</v>
      </c>
      <c r="BC1041" s="1">
        <v>921</v>
      </c>
      <c r="BD1041" s="1">
        <v>961</v>
      </c>
      <c r="BE1041" s="1">
        <v>970</v>
      </c>
      <c r="BF1041" s="1">
        <v>996</v>
      </c>
      <c r="BG1041" s="1">
        <v>1039</v>
      </c>
      <c r="BH1041" s="1">
        <v>1087</v>
      </c>
      <c r="BI1041" s="1">
        <v>1088</v>
      </c>
      <c r="BJ1041" s="1">
        <v>1145</v>
      </c>
      <c r="BK1041" s="1">
        <v>1404</v>
      </c>
      <c r="BL1041" s="1">
        <v>1565</v>
      </c>
      <c r="BM1041" s="1">
        <v>1569</v>
      </c>
      <c r="BN1041" s="1">
        <v>1635</v>
      </c>
      <c r="BO1041" s="1">
        <v>1652</v>
      </c>
      <c r="BP1041" s="1">
        <v>1653</v>
      </c>
      <c r="BQ1041" s="1">
        <v>1891</v>
      </c>
      <c r="BR1041" s="1">
        <v>2067</v>
      </c>
      <c r="BS1041" s="1">
        <v>2409</v>
      </c>
      <c r="BT1041" s="1">
        <v>2445</v>
      </c>
      <c r="BU1041" s="1">
        <v>3</v>
      </c>
      <c r="BV1041" s="1" t="b">
        <v>1</v>
      </c>
    </row>
    <row r="1042" spans="1:74" x14ac:dyDescent="0.2">
      <c r="A1042" s="1">
        <f>IF(ISERROR(SEARCH(Lookup!B$3,All!G1042)),A1041,A1041+1)</f>
        <v>1041</v>
      </c>
      <c r="B1042" s="1" t="s">
        <v>3719</v>
      </c>
      <c r="C1042" s="1" t="s">
        <v>4611</v>
      </c>
      <c r="D1042" s="1" t="s">
        <v>4612</v>
      </c>
      <c r="E1042" s="1" t="s">
        <v>256</v>
      </c>
      <c r="F1042" s="1" t="s">
        <v>1477</v>
      </c>
      <c r="G1042" s="1" t="s">
        <v>1478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1</v>
      </c>
      <c r="R1042" s="1">
        <v>0</v>
      </c>
      <c r="S1042" s="1">
        <v>0</v>
      </c>
      <c r="T1042" s="1">
        <v>7316</v>
      </c>
      <c r="U1042" s="1">
        <v>523</v>
      </c>
      <c r="V1042" s="3">
        <v>0.88719999999999999</v>
      </c>
      <c r="W1042" s="3">
        <v>0.46299810000000002</v>
      </c>
      <c r="X1042" s="3">
        <v>0.156</v>
      </c>
      <c r="Y1042" s="3">
        <v>0</v>
      </c>
      <c r="Z1042" s="1">
        <v>1</v>
      </c>
      <c r="AA1042" s="1">
        <v>1</v>
      </c>
      <c r="AB1042" s="1">
        <v>1</v>
      </c>
      <c r="AC1042" s="1">
        <v>1</v>
      </c>
      <c r="AD1042" s="1">
        <v>1</v>
      </c>
      <c r="AE1042" s="1">
        <v>1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71</v>
      </c>
      <c r="AN1042" s="3">
        <v>52.715627940499999</v>
      </c>
      <c r="AO1042" s="3">
        <v>18.284372059500001</v>
      </c>
      <c r="AP1042" s="1" t="s">
        <v>6927</v>
      </c>
      <c r="AQ1042" s="1">
        <v>17</v>
      </c>
      <c r="AR1042" s="1">
        <v>44</v>
      </c>
      <c r="AS1042" s="1">
        <v>66</v>
      </c>
      <c r="AT1042" s="1">
        <v>93</v>
      </c>
      <c r="AU1042" s="1">
        <v>383</v>
      </c>
      <c r="AV1042" s="1">
        <v>522</v>
      </c>
      <c r="AW1042" s="1">
        <v>603</v>
      </c>
      <c r="AX1042" s="1">
        <v>676</v>
      </c>
      <c r="AY1042" s="1">
        <v>680</v>
      </c>
      <c r="AZ1042" s="1">
        <v>874</v>
      </c>
      <c r="BA1042" s="1">
        <v>978</v>
      </c>
      <c r="BB1042" s="1">
        <v>1013</v>
      </c>
      <c r="BC1042" s="1">
        <v>1147</v>
      </c>
      <c r="BD1042" s="1">
        <v>1161</v>
      </c>
      <c r="BE1042" s="1">
        <v>1174</v>
      </c>
      <c r="BF1042" s="1">
        <v>1258</v>
      </c>
      <c r="BG1042" s="1">
        <v>1339</v>
      </c>
      <c r="BH1042" s="1">
        <v>1392</v>
      </c>
      <c r="BI1042" s="1">
        <v>1774</v>
      </c>
      <c r="BJ1042" s="1">
        <v>1881</v>
      </c>
      <c r="BK1042" s="1">
        <v>1968</v>
      </c>
      <c r="BL1042" s="1">
        <v>1974</v>
      </c>
      <c r="BM1042" s="1">
        <v>1982</v>
      </c>
      <c r="BN1042" s="1">
        <v>2120</v>
      </c>
      <c r="BO1042" s="1">
        <v>2247</v>
      </c>
      <c r="BP1042" s="1">
        <v>2340</v>
      </c>
      <c r="BQ1042" s="1">
        <v>2342</v>
      </c>
      <c r="BR1042" s="1">
        <v>2474</v>
      </c>
      <c r="BS1042" s="1">
        <v>2492</v>
      </c>
      <c r="BT1042" s="1">
        <v>2744</v>
      </c>
      <c r="BU1042" s="1">
        <v>13</v>
      </c>
      <c r="BV1042" s="1" t="b">
        <v>0</v>
      </c>
    </row>
    <row r="1043" spans="1:74" x14ac:dyDescent="0.2">
      <c r="A1043" s="1">
        <f>IF(ISERROR(SEARCH(Lookup!B$3,All!G1043)),A1042,A1042+1)</f>
        <v>1042</v>
      </c>
      <c r="B1043" s="1" t="s">
        <v>3716</v>
      </c>
      <c r="C1043" s="1" t="s">
        <v>4613</v>
      </c>
      <c r="D1043" s="1" t="s">
        <v>4614</v>
      </c>
      <c r="E1043" s="1" t="s">
        <v>664</v>
      </c>
      <c r="F1043" s="1" t="s">
        <v>1479</v>
      </c>
      <c r="G1043" s="1" t="s">
        <v>1480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1</v>
      </c>
      <c r="S1043" s="1">
        <v>0</v>
      </c>
      <c r="T1043" s="1">
        <v>7316</v>
      </c>
      <c r="U1043" s="1">
        <v>371</v>
      </c>
      <c r="V1043" s="3">
        <v>0.86250000000000004</v>
      </c>
      <c r="W1043" s="3">
        <v>0.60215059999999998</v>
      </c>
      <c r="X1043" s="3">
        <v>0.16700000000000001</v>
      </c>
      <c r="Y1043" s="3">
        <v>3.0000000000000001E-3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1</v>
      </c>
      <c r="AG1043" s="1">
        <v>1</v>
      </c>
      <c r="AH1043" s="1">
        <v>1</v>
      </c>
      <c r="AI1043" s="1">
        <v>0</v>
      </c>
      <c r="AJ1043" s="1">
        <v>0</v>
      </c>
      <c r="AK1043" s="1">
        <v>0</v>
      </c>
      <c r="AL1043" s="1">
        <v>0</v>
      </c>
      <c r="AM1043" s="1">
        <v>50</v>
      </c>
      <c r="AN1043" s="3">
        <v>40.874563952999999</v>
      </c>
      <c r="AO1043" s="3">
        <v>9.1254360470000009</v>
      </c>
      <c r="AP1043" s="1" t="s">
        <v>6925</v>
      </c>
      <c r="AQ1043" s="1">
        <v>268</v>
      </c>
      <c r="AR1043" s="1">
        <v>278</v>
      </c>
      <c r="AS1043" s="1">
        <v>491</v>
      </c>
      <c r="AT1043" s="1">
        <v>1006</v>
      </c>
      <c r="AU1043" s="1">
        <v>1110</v>
      </c>
      <c r="AV1043" s="1">
        <v>1229</v>
      </c>
      <c r="AW1043" s="1">
        <v>1374</v>
      </c>
      <c r="AX1043" s="1">
        <v>1451</v>
      </c>
      <c r="AY1043" s="1">
        <v>1512</v>
      </c>
      <c r="AZ1043" s="1">
        <v>1597</v>
      </c>
      <c r="BA1043" s="1">
        <v>1810</v>
      </c>
      <c r="BB1043" s="1">
        <v>1907</v>
      </c>
      <c r="BC1043" s="1">
        <v>1989</v>
      </c>
      <c r="BD1043" s="1">
        <v>2106</v>
      </c>
      <c r="BE1043" s="1">
        <v>2112</v>
      </c>
      <c r="BF1043" s="1">
        <v>2161</v>
      </c>
      <c r="BG1043" s="1">
        <v>2185</v>
      </c>
      <c r="BH1043" s="1">
        <v>2188</v>
      </c>
      <c r="BI1043" s="1">
        <v>2226</v>
      </c>
      <c r="BJ1043" s="1">
        <v>2249</v>
      </c>
      <c r="BK1043" s="1">
        <v>2263</v>
      </c>
      <c r="BL1043" s="1">
        <v>2274</v>
      </c>
      <c r="BM1043" s="1">
        <v>2289</v>
      </c>
      <c r="BN1043" s="1">
        <v>2309</v>
      </c>
      <c r="BO1043" s="1">
        <v>2323</v>
      </c>
      <c r="BP1043" s="1">
        <v>2360</v>
      </c>
      <c r="BQ1043" s="1">
        <v>2487</v>
      </c>
      <c r="BR1043" s="1">
        <v>2634</v>
      </c>
      <c r="BS1043" s="1">
        <v>2646</v>
      </c>
      <c r="BT1043" s="1">
        <v>2650</v>
      </c>
      <c r="BU1043" s="1">
        <v>12</v>
      </c>
      <c r="BV1043" s="1" t="b">
        <v>0</v>
      </c>
    </row>
    <row r="1044" spans="1:74" x14ac:dyDescent="0.2">
      <c r="A1044" s="1">
        <f>IF(ISERROR(SEARCH(Lookup!B$3,All!G1044)),A1043,A1043+1)</f>
        <v>1043</v>
      </c>
      <c r="B1044" s="1" t="s">
        <v>3716</v>
      </c>
      <c r="C1044" s="1" t="s">
        <v>4613</v>
      </c>
      <c r="D1044" s="1" t="s">
        <v>4615</v>
      </c>
      <c r="E1044" s="1" t="s">
        <v>664</v>
      </c>
      <c r="F1044" s="1" t="s">
        <v>1479</v>
      </c>
      <c r="G1044" s="1" t="s">
        <v>1481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1</v>
      </c>
      <c r="S1044" s="1">
        <v>0</v>
      </c>
      <c r="T1044" s="1">
        <v>7316</v>
      </c>
      <c r="U1044" s="1">
        <v>532</v>
      </c>
      <c r="V1044" s="3">
        <v>0.87780000000000002</v>
      </c>
      <c r="W1044" s="3">
        <v>0.48496240000000002</v>
      </c>
      <c r="X1044" s="3">
        <v>0.14099999999999999</v>
      </c>
      <c r="Y1044" s="3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1</v>
      </c>
      <c r="AJ1044" s="1">
        <v>1</v>
      </c>
      <c r="AK1044" s="1">
        <v>1</v>
      </c>
      <c r="AL1044" s="1">
        <v>1</v>
      </c>
      <c r="AM1044" s="1">
        <v>42</v>
      </c>
      <c r="AN1044" s="3">
        <v>51.349376611999993</v>
      </c>
      <c r="AO1044" s="3">
        <v>-9.3493766119999933</v>
      </c>
      <c r="AP1044" s="1" t="s">
        <v>6925</v>
      </c>
      <c r="AQ1044" s="1">
        <v>19</v>
      </c>
      <c r="AR1044" s="1">
        <v>106</v>
      </c>
      <c r="AS1044" s="1">
        <v>203</v>
      </c>
      <c r="AT1044" s="1">
        <v>271</v>
      </c>
      <c r="AU1044" s="1">
        <v>279</v>
      </c>
      <c r="AV1044" s="1">
        <v>296</v>
      </c>
      <c r="AW1044" s="1">
        <v>395</v>
      </c>
      <c r="AX1044" s="1">
        <v>450</v>
      </c>
      <c r="AY1044" s="1">
        <v>529</v>
      </c>
      <c r="AZ1044" s="1">
        <v>645</v>
      </c>
      <c r="BA1044" s="1">
        <v>725</v>
      </c>
      <c r="BB1044" s="1">
        <v>750</v>
      </c>
      <c r="BC1044" s="1">
        <v>765</v>
      </c>
      <c r="BD1044" s="1">
        <v>879</v>
      </c>
      <c r="BE1044" s="1">
        <v>1011</v>
      </c>
      <c r="BF1044" s="1">
        <v>1066</v>
      </c>
      <c r="BG1044" s="1">
        <v>1095</v>
      </c>
      <c r="BH1044" s="1">
        <v>1114</v>
      </c>
      <c r="BI1044" s="1">
        <v>1217</v>
      </c>
      <c r="BJ1044" s="1">
        <v>1296</v>
      </c>
      <c r="BK1044" s="1">
        <v>1450</v>
      </c>
      <c r="BL1044" s="1">
        <v>1499</v>
      </c>
      <c r="BM1044" s="1">
        <v>1520</v>
      </c>
      <c r="BN1044" s="1">
        <v>1535</v>
      </c>
      <c r="BO1044" s="1">
        <v>1598</v>
      </c>
      <c r="BP1044" s="1">
        <v>1694</v>
      </c>
      <c r="BQ1044" s="1">
        <v>1825</v>
      </c>
      <c r="BR1044" s="1">
        <v>1847</v>
      </c>
      <c r="BS1044" s="1">
        <v>1857</v>
      </c>
      <c r="BT1044" s="1">
        <v>2322</v>
      </c>
      <c r="BU1044" s="1">
        <v>21</v>
      </c>
      <c r="BV1044" s="1" t="b">
        <v>0</v>
      </c>
    </row>
    <row r="1045" spans="1:74" x14ac:dyDescent="0.2">
      <c r="A1045" s="1">
        <f>IF(ISERROR(SEARCH(Lookup!B$3,All!G1045)),A1044,A1044+1)</f>
        <v>1044</v>
      </c>
      <c r="B1045" s="1" t="s">
        <v>3442</v>
      </c>
      <c r="C1045" s="1" t="s">
        <v>4616</v>
      </c>
      <c r="D1045" s="1" t="s">
        <v>4617</v>
      </c>
      <c r="E1045" s="1" t="s">
        <v>78</v>
      </c>
      <c r="F1045" s="1" t="s">
        <v>79</v>
      </c>
      <c r="G1045" s="1" t="s">
        <v>1482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1</v>
      </c>
      <c r="R1045" s="1">
        <v>0</v>
      </c>
      <c r="S1045" s="1">
        <v>0</v>
      </c>
      <c r="T1045" s="1">
        <v>7388</v>
      </c>
      <c r="U1045" s="1">
        <v>1068</v>
      </c>
      <c r="V1045" s="3">
        <v>0.90920000000000001</v>
      </c>
      <c r="W1045" s="3">
        <v>0.27247189999999999</v>
      </c>
      <c r="X1045" s="3">
        <v>0.106</v>
      </c>
      <c r="Y1045" s="3">
        <v>4.0000000000000001E-3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1</v>
      </c>
      <c r="AJ1045" s="1">
        <v>1</v>
      </c>
      <c r="AK1045" s="1">
        <v>1</v>
      </c>
      <c r="AL1045" s="1">
        <v>1</v>
      </c>
      <c r="AM1045" s="1">
        <v>45</v>
      </c>
      <c r="AN1045" s="3">
        <v>70.078656409500013</v>
      </c>
      <c r="AO1045" s="3">
        <v>-25.078656409500013</v>
      </c>
      <c r="AP1045" s="1" t="s">
        <v>6926</v>
      </c>
      <c r="AQ1045" s="1">
        <v>30</v>
      </c>
      <c r="AR1045" s="1">
        <v>141</v>
      </c>
      <c r="AS1045" s="1">
        <v>158</v>
      </c>
      <c r="AT1045" s="1">
        <v>205</v>
      </c>
      <c r="AU1045" s="1">
        <v>290</v>
      </c>
      <c r="AV1045" s="1">
        <v>482</v>
      </c>
      <c r="AW1045" s="1">
        <v>664</v>
      </c>
      <c r="AX1045" s="1">
        <v>692</v>
      </c>
      <c r="AY1045" s="1">
        <v>741</v>
      </c>
      <c r="AZ1045" s="1">
        <v>772</v>
      </c>
      <c r="BA1045" s="1">
        <v>904</v>
      </c>
      <c r="BB1045" s="1">
        <v>967</v>
      </c>
      <c r="BC1045" s="1">
        <v>983</v>
      </c>
      <c r="BD1045" s="1">
        <v>1051</v>
      </c>
      <c r="BE1045" s="1">
        <v>1093</v>
      </c>
      <c r="BF1045" s="1">
        <v>1232</v>
      </c>
      <c r="BG1045" s="1">
        <v>1240</v>
      </c>
      <c r="BH1045" s="1">
        <v>1267</v>
      </c>
      <c r="BI1045" s="1">
        <v>1307</v>
      </c>
      <c r="BJ1045" s="1">
        <v>1495</v>
      </c>
      <c r="BK1045" s="1">
        <v>1550</v>
      </c>
      <c r="BL1045" s="1">
        <v>1576</v>
      </c>
      <c r="BM1045" s="1">
        <v>1687</v>
      </c>
      <c r="BN1045" s="1">
        <v>1701</v>
      </c>
      <c r="BO1045" s="1">
        <v>1748</v>
      </c>
      <c r="BP1045" s="1">
        <v>1920</v>
      </c>
      <c r="BQ1045" s="1">
        <v>1951</v>
      </c>
      <c r="BR1045" s="1">
        <v>2021</v>
      </c>
      <c r="BS1045" s="1">
        <v>2670</v>
      </c>
      <c r="BT1045" s="1">
        <v>2756</v>
      </c>
      <c r="BU1045" s="1">
        <v>26</v>
      </c>
      <c r="BV1045" s="1" t="b">
        <v>0</v>
      </c>
    </row>
    <row r="1046" spans="1:74" x14ac:dyDescent="0.2">
      <c r="A1046" s="1">
        <f>IF(ISERROR(SEARCH(Lookup!B$3,All!G1046)),A1045,A1045+1)</f>
        <v>1045</v>
      </c>
      <c r="B1046" s="1" t="s">
        <v>3719</v>
      </c>
      <c r="C1046" s="1" t="s">
        <v>4611</v>
      </c>
      <c r="D1046" s="1" t="s">
        <v>4618</v>
      </c>
      <c r="E1046" s="1" t="s">
        <v>256</v>
      </c>
      <c r="F1046" s="1" t="s">
        <v>1477</v>
      </c>
      <c r="G1046" s="1" t="s">
        <v>1483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1</v>
      </c>
      <c r="R1046" s="1">
        <v>0</v>
      </c>
      <c r="S1046" s="1">
        <v>0</v>
      </c>
      <c r="T1046" s="1">
        <v>7316</v>
      </c>
      <c r="U1046" s="1">
        <v>269</v>
      </c>
      <c r="V1046" s="3">
        <v>0.90329999999999999</v>
      </c>
      <c r="W1046" s="3">
        <v>0.41697420000000002</v>
      </c>
      <c r="X1046" s="3">
        <v>0.154</v>
      </c>
      <c r="Y1046" s="3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1</v>
      </c>
      <c r="AG1046" s="1">
        <v>1</v>
      </c>
      <c r="AH1046" s="1">
        <v>1</v>
      </c>
      <c r="AI1046" s="1">
        <v>0</v>
      </c>
      <c r="AJ1046" s="1">
        <v>0</v>
      </c>
      <c r="AK1046" s="1">
        <v>0</v>
      </c>
      <c r="AL1046" s="1">
        <v>0</v>
      </c>
      <c r="AM1046" s="1">
        <v>77</v>
      </c>
      <c r="AN1046" s="3">
        <v>56.682564271000004</v>
      </c>
      <c r="AO1046" s="3">
        <v>20.317435728999996</v>
      </c>
      <c r="AP1046" s="1" t="s">
        <v>6927</v>
      </c>
      <c r="AQ1046" s="1">
        <v>251</v>
      </c>
      <c r="AR1046" s="1">
        <v>429</v>
      </c>
      <c r="AS1046" s="1">
        <v>448</v>
      </c>
      <c r="AT1046" s="1">
        <v>599</v>
      </c>
      <c r="AU1046" s="1">
        <v>910</v>
      </c>
      <c r="AV1046" s="1">
        <v>1081</v>
      </c>
      <c r="AW1046" s="1">
        <v>1089</v>
      </c>
      <c r="AX1046" s="1">
        <v>1190</v>
      </c>
      <c r="AY1046" s="1">
        <v>1230</v>
      </c>
      <c r="AZ1046" s="1">
        <v>1274</v>
      </c>
      <c r="BA1046" s="1">
        <v>1637</v>
      </c>
      <c r="BB1046" s="1">
        <v>1739</v>
      </c>
      <c r="BC1046" s="1">
        <v>1832</v>
      </c>
      <c r="BD1046" s="1">
        <v>1988</v>
      </c>
      <c r="BE1046" s="1">
        <v>2022</v>
      </c>
      <c r="BF1046" s="1">
        <v>2044</v>
      </c>
      <c r="BG1046" s="1">
        <v>2134</v>
      </c>
      <c r="BH1046" s="1">
        <v>2142</v>
      </c>
      <c r="BI1046" s="1">
        <v>2154</v>
      </c>
      <c r="BJ1046" s="1">
        <v>2155</v>
      </c>
      <c r="BK1046" s="1">
        <v>2162</v>
      </c>
      <c r="BL1046" s="1">
        <v>2262</v>
      </c>
      <c r="BM1046" s="1">
        <v>2267</v>
      </c>
      <c r="BN1046" s="1">
        <v>2278</v>
      </c>
      <c r="BO1046" s="1">
        <v>2374</v>
      </c>
      <c r="BP1046" s="1">
        <v>2506</v>
      </c>
      <c r="BQ1046" s="1">
        <v>2534</v>
      </c>
      <c r="BR1046" s="1">
        <v>2616</v>
      </c>
      <c r="BS1046" s="1">
        <v>2748</v>
      </c>
      <c r="BT1046" s="1">
        <v>2779</v>
      </c>
      <c r="BU1046" s="1">
        <v>5</v>
      </c>
      <c r="BV1046" s="1" t="b">
        <v>1</v>
      </c>
    </row>
    <row r="1047" spans="1:74" x14ac:dyDescent="0.2">
      <c r="A1047" s="1">
        <f>IF(ISERROR(SEARCH(Lookup!B$3,All!G1047)),A1046,A1046+1)</f>
        <v>1046</v>
      </c>
      <c r="B1047" s="1" t="s">
        <v>3305</v>
      </c>
      <c r="C1047" s="1" t="s">
        <v>3384</v>
      </c>
      <c r="D1047" s="1" t="s">
        <v>4619</v>
      </c>
      <c r="E1047" s="1" t="s">
        <v>47</v>
      </c>
      <c r="F1047" s="1" t="s">
        <v>382</v>
      </c>
      <c r="G1047" s="1" t="s">
        <v>1484</v>
      </c>
      <c r="H1047" s="1">
        <v>0</v>
      </c>
      <c r="I1047" s="1">
        <v>0</v>
      </c>
      <c r="J1047" s="1">
        <v>0</v>
      </c>
      <c r="K1047" s="1">
        <v>1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10184</v>
      </c>
      <c r="U1047" s="1">
        <v>286</v>
      </c>
      <c r="V1047" s="3">
        <v>0.84619999999999995</v>
      </c>
      <c r="W1047" s="3">
        <v>0.2132867</v>
      </c>
      <c r="X1047" s="3">
        <v>0.23100000000000001</v>
      </c>
      <c r="Y1047" s="3">
        <v>6.0000000000000001E-3</v>
      </c>
      <c r="Z1047" s="1">
        <v>1</v>
      </c>
      <c r="AA1047" s="1">
        <v>1</v>
      </c>
      <c r="AB1047" s="1">
        <v>1</v>
      </c>
      <c r="AC1047" s="1">
        <v>1</v>
      </c>
      <c r="AD1047" s="1">
        <v>1</v>
      </c>
      <c r="AE1047" s="1">
        <v>1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85</v>
      </c>
      <c r="AN1047" s="3">
        <v>69.818230083499998</v>
      </c>
      <c r="AO1047" s="3">
        <v>15.181769916500002</v>
      </c>
      <c r="AP1047" s="1" t="s">
        <v>6925</v>
      </c>
      <c r="AQ1047" s="1">
        <v>148</v>
      </c>
      <c r="AR1047" s="1">
        <v>172</v>
      </c>
      <c r="AS1047" s="1">
        <v>340</v>
      </c>
      <c r="AT1047" s="1">
        <v>355</v>
      </c>
      <c r="AU1047" s="1">
        <v>420</v>
      </c>
      <c r="AV1047" s="1">
        <v>424</v>
      </c>
      <c r="AW1047" s="1">
        <v>473</v>
      </c>
      <c r="AX1047" s="1">
        <v>484</v>
      </c>
      <c r="AY1047" s="1">
        <v>500</v>
      </c>
      <c r="AZ1047" s="1">
        <v>536</v>
      </c>
      <c r="BA1047" s="1">
        <v>605</v>
      </c>
      <c r="BB1047" s="1">
        <v>656</v>
      </c>
      <c r="BC1047" s="1">
        <v>689</v>
      </c>
      <c r="BD1047" s="1">
        <v>806</v>
      </c>
      <c r="BE1047" s="1">
        <v>822</v>
      </c>
      <c r="BF1047" s="1">
        <v>868</v>
      </c>
      <c r="BG1047" s="1">
        <v>871</v>
      </c>
      <c r="BH1047" s="1">
        <v>942</v>
      </c>
      <c r="BI1047" s="1">
        <v>945</v>
      </c>
      <c r="BJ1047" s="1">
        <v>1020</v>
      </c>
      <c r="BK1047" s="1">
        <v>1071</v>
      </c>
      <c r="BL1047" s="1">
        <v>1108</v>
      </c>
      <c r="BM1047" s="1">
        <v>1365</v>
      </c>
      <c r="BN1047" s="1">
        <v>1390</v>
      </c>
      <c r="BO1047" s="1">
        <v>1458</v>
      </c>
      <c r="BP1047" s="1">
        <v>1592</v>
      </c>
      <c r="BQ1047" s="1">
        <v>1620</v>
      </c>
      <c r="BR1047" s="1">
        <v>1950</v>
      </c>
      <c r="BS1047" s="1">
        <v>2437</v>
      </c>
      <c r="BT1047" s="1">
        <v>2819</v>
      </c>
      <c r="BU1047" s="1">
        <v>14</v>
      </c>
      <c r="BV1047" s="1" t="b">
        <v>0</v>
      </c>
    </row>
    <row r="1048" spans="1:74" x14ac:dyDescent="0.2">
      <c r="A1048" s="1">
        <f>IF(ISERROR(SEARCH(Lookup!B$3,All!G1048)),A1047,A1047+1)</f>
        <v>1047</v>
      </c>
      <c r="B1048" s="1" t="s">
        <v>3305</v>
      </c>
      <c r="C1048" s="1" t="s">
        <v>3412</v>
      </c>
      <c r="D1048" s="1" t="s">
        <v>4620</v>
      </c>
      <c r="E1048" s="1" t="s">
        <v>47</v>
      </c>
      <c r="F1048" s="1" t="s">
        <v>48</v>
      </c>
      <c r="G1048" s="1" t="s">
        <v>1485</v>
      </c>
      <c r="H1048" s="1">
        <v>1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7660</v>
      </c>
      <c r="U1048" s="1">
        <v>370</v>
      </c>
      <c r="V1048" s="3">
        <v>8.0999999999999996E-3</v>
      </c>
      <c r="W1048" s="3">
        <v>0.92432429999999999</v>
      </c>
      <c r="X1048" s="3">
        <v>0.155</v>
      </c>
      <c r="Y1048" s="3">
        <v>0</v>
      </c>
      <c r="Z1048" s="1">
        <v>1</v>
      </c>
      <c r="AA1048" s="1">
        <v>1</v>
      </c>
      <c r="AB1048" s="1">
        <v>1</v>
      </c>
      <c r="AC1048" s="1">
        <v>1</v>
      </c>
      <c r="AD1048" s="1">
        <v>1</v>
      </c>
      <c r="AE1048" s="1">
        <v>1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5</v>
      </c>
      <c r="AN1048" s="3">
        <v>5.0443179715000008</v>
      </c>
      <c r="AO1048" s="3">
        <v>-4.431797150000083E-2</v>
      </c>
      <c r="AP1048" s="1" t="s">
        <v>6925</v>
      </c>
      <c r="AQ1048" s="1">
        <v>73</v>
      </c>
      <c r="AR1048" s="1">
        <v>89</v>
      </c>
      <c r="AS1048" s="1">
        <v>348</v>
      </c>
      <c r="AT1048" s="1">
        <v>374</v>
      </c>
      <c r="AU1048" s="1">
        <v>386</v>
      </c>
      <c r="AV1048" s="1">
        <v>412</v>
      </c>
      <c r="AW1048" s="1">
        <v>483</v>
      </c>
      <c r="AX1048" s="1">
        <v>503</v>
      </c>
      <c r="AY1048" s="1">
        <v>631</v>
      </c>
      <c r="AZ1048" s="1">
        <v>763</v>
      </c>
      <c r="BA1048" s="1">
        <v>776</v>
      </c>
      <c r="BB1048" s="1">
        <v>993</v>
      </c>
      <c r="BC1048" s="1">
        <v>1009</v>
      </c>
      <c r="BD1048" s="1">
        <v>1153</v>
      </c>
      <c r="BE1048" s="1">
        <v>1507</v>
      </c>
      <c r="BF1048" s="1">
        <v>1508</v>
      </c>
      <c r="BG1048" s="1">
        <v>1567</v>
      </c>
      <c r="BH1048" s="1">
        <v>1616</v>
      </c>
      <c r="BI1048" s="1">
        <v>1622</v>
      </c>
      <c r="BJ1048" s="1">
        <v>1657</v>
      </c>
      <c r="BK1048" s="1">
        <v>1708</v>
      </c>
      <c r="BL1048" s="1">
        <v>1756</v>
      </c>
      <c r="BM1048" s="1">
        <v>1903</v>
      </c>
      <c r="BN1048" s="1">
        <v>1932</v>
      </c>
      <c r="BO1048" s="1">
        <v>2214</v>
      </c>
      <c r="BP1048" s="1">
        <v>2493</v>
      </c>
      <c r="BQ1048" s="1">
        <v>2537</v>
      </c>
      <c r="BR1048" s="1">
        <v>2543</v>
      </c>
      <c r="BS1048" s="1">
        <v>2684</v>
      </c>
      <c r="BT1048" s="1">
        <v>2824</v>
      </c>
      <c r="BU1048" s="1">
        <v>18</v>
      </c>
      <c r="BV1048" s="1" t="b">
        <v>0</v>
      </c>
    </row>
    <row r="1049" spans="1:74" x14ac:dyDescent="0.2">
      <c r="A1049" s="1">
        <f>IF(ISERROR(SEARCH(Lookup!B$3,All!G1049)),A1048,A1048+1)</f>
        <v>1048</v>
      </c>
      <c r="B1049" s="1" t="s">
        <v>3719</v>
      </c>
      <c r="C1049" s="1" t="s">
        <v>4611</v>
      </c>
      <c r="D1049" s="1" t="s">
        <v>4621</v>
      </c>
      <c r="E1049" s="1" t="s">
        <v>256</v>
      </c>
      <c r="F1049" s="1" t="s">
        <v>1477</v>
      </c>
      <c r="G1049" s="1" t="s">
        <v>1486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1</v>
      </c>
      <c r="R1049" s="1">
        <v>0</v>
      </c>
      <c r="S1049" s="1">
        <v>0</v>
      </c>
      <c r="T1049" s="1">
        <v>7316</v>
      </c>
      <c r="U1049" s="1">
        <v>465</v>
      </c>
      <c r="V1049" s="3">
        <v>0.87309999999999999</v>
      </c>
      <c r="W1049" s="3">
        <v>0.37872339999999999</v>
      </c>
      <c r="X1049" s="3">
        <v>0.14000000000000001</v>
      </c>
      <c r="Y1049" s="3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1</v>
      </c>
      <c r="AJ1049" s="1">
        <v>1</v>
      </c>
      <c r="AK1049" s="1">
        <v>1</v>
      </c>
      <c r="AL1049" s="1">
        <v>1</v>
      </c>
      <c r="AM1049" s="1">
        <v>34</v>
      </c>
      <c r="AN1049" s="3">
        <v>59.878887417000001</v>
      </c>
      <c r="AO1049" s="3">
        <v>-25.878887417000001</v>
      </c>
      <c r="AP1049" s="1" t="s">
        <v>6926</v>
      </c>
      <c r="AQ1049" s="1">
        <v>30</v>
      </c>
      <c r="AR1049" s="1">
        <v>92</v>
      </c>
      <c r="AS1049" s="1">
        <v>139</v>
      </c>
      <c r="AT1049" s="1">
        <v>141</v>
      </c>
      <c r="AU1049" s="1">
        <v>190</v>
      </c>
      <c r="AV1049" s="1">
        <v>290</v>
      </c>
      <c r="AW1049" s="1">
        <v>449</v>
      </c>
      <c r="AX1049" s="1">
        <v>482</v>
      </c>
      <c r="AY1049" s="1">
        <v>589</v>
      </c>
      <c r="AZ1049" s="1">
        <v>614</v>
      </c>
      <c r="BA1049" s="1">
        <v>648</v>
      </c>
      <c r="BB1049" s="1">
        <v>692</v>
      </c>
      <c r="BC1049" s="1">
        <v>729</v>
      </c>
      <c r="BD1049" s="1">
        <v>757</v>
      </c>
      <c r="BE1049" s="1">
        <v>778</v>
      </c>
      <c r="BF1049" s="1">
        <v>865</v>
      </c>
      <c r="BG1049" s="1">
        <v>918</v>
      </c>
      <c r="BH1049" s="1">
        <v>998</v>
      </c>
      <c r="BI1049" s="1">
        <v>1107</v>
      </c>
      <c r="BJ1049" s="1">
        <v>1228</v>
      </c>
      <c r="BK1049" s="1">
        <v>1267</v>
      </c>
      <c r="BL1049" s="1">
        <v>1559</v>
      </c>
      <c r="BM1049" s="1">
        <v>1687</v>
      </c>
      <c r="BN1049" s="1">
        <v>1698</v>
      </c>
      <c r="BO1049" s="1">
        <v>1701</v>
      </c>
      <c r="BP1049" s="1">
        <v>1704</v>
      </c>
      <c r="BQ1049" s="1">
        <v>1920</v>
      </c>
      <c r="BR1049" s="1">
        <v>1992</v>
      </c>
      <c r="BS1049" s="1">
        <v>2023</v>
      </c>
      <c r="BT1049" s="1">
        <v>2670</v>
      </c>
      <c r="BU1049" s="1">
        <v>25</v>
      </c>
      <c r="BV1049" s="1" t="b">
        <v>0</v>
      </c>
    </row>
    <row r="1050" spans="1:74" x14ac:dyDescent="0.2">
      <c r="A1050" s="1">
        <f>IF(ISERROR(SEARCH(Lookup!B$3,All!G1050)),A1049,A1049+1)</f>
        <v>1049</v>
      </c>
      <c r="B1050" s="1" t="s">
        <v>3420</v>
      </c>
      <c r="C1050" s="1" t="s">
        <v>4322</v>
      </c>
      <c r="D1050" s="1" t="s">
        <v>4622</v>
      </c>
      <c r="E1050" s="1" t="s">
        <v>123</v>
      </c>
      <c r="F1050" s="1" t="s">
        <v>1216</v>
      </c>
      <c r="G1050" s="1" t="s">
        <v>1487</v>
      </c>
      <c r="H1050" s="1">
        <v>0</v>
      </c>
      <c r="I1050" s="1">
        <v>0</v>
      </c>
      <c r="J1050" s="1">
        <v>0</v>
      </c>
      <c r="K1050" s="1">
        <v>1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8411</v>
      </c>
      <c r="U1050" s="1">
        <v>407</v>
      </c>
      <c r="V1050" s="3">
        <v>0.87709999999999999</v>
      </c>
      <c r="W1050" s="3">
        <v>0.45700249999999998</v>
      </c>
      <c r="X1050" s="3">
        <v>0.17199999999999999</v>
      </c>
      <c r="Y1050" s="3">
        <v>1.4E-2</v>
      </c>
      <c r="Z1050" s="1">
        <v>1</v>
      </c>
      <c r="AA1050" s="1">
        <v>1</v>
      </c>
      <c r="AB1050" s="1">
        <v>1</v>
      </c>
      <c r="AC1050" s="1">
        <v>1</v>
      </c>
      <c r="AD1050" s="1">
        <v>1</v>
      </c>
      <c r="AE1050" s="1">
        <v>1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50</v>
      </c>
      <c r="AN1050" s="3">
        <v>52.688923262500005</v>
      </c>
      <c r="AO1050" s="3">
        <v>-2.6889232625000048</v>
      </c>
      <c r="AP1050" s="1" t="s">
        <v>6925</v>
      </c>
      <c r="AQ1050" s="1">
        <v>22</v>
      </c>
      <c r="AR1050" s="1">
        <v>148</v>
      </c>
      <c r="AS1050" s="1">
        <v>304</v>
      </c>
      <c r="AT1050" s="1">
        <v>416</v>
      </c>
      <c r="AU1050" s="1">
        <v>500</v>
      </c>
      <c r="AV1050" s="1">
        <v>527</v>
      </c>
      <c r="AW1050" s="1">
        <v>550</v>
      </c>
      <c r="AX1050" s="1">
        <v>656</v>
      </c>
      <c r="AY1050" s="1">
        <v>689</v>
      </c>
      <c r="AZ1050" s="1">
        <v>706</v>
      </c>
      <c r="BA1050" s="1">
        <v>762</v>
      </c>
      <c r="BB1050" s="1">
        <v>806</v>
      </c>
      <c r="BC1050" s="1">
        <v>868</v>
      </c>
      <c r="BD1050" s="1">
        <v>1075</v>
      </c>
      <c r="BE1050" s="1">
        <v>1104</v>
      </c>
      <c r="BF1050" s="1">
        <v>1265</v>
      </c>
      <c r="BG1050" s="1">
        <v>1331</v>
      </c>
      <c r="BH1050" s="1">
        <v>1380</v>
      </c>
      <c r="BI1050" s="1">
        <v>1570</v>
      </c>
      <c r="BJ1050" s="1">
        <v>1620</v>
      </c>
      <c r="BK1050" s="1">
        <v>1648</v>
      </c>
      <c r="BL1050" s="1">
        <v>1812</v>
      </c>
      <c r="BM1050" s="1">
        <v>1902</v>
      </c>
      <c r="BN1050" s="1">
        <v>1967</v>
      </c>
      <c r="BO1050" s="1">
        <v>2070</v>
      </c>
      <c r="BP1050" s="1">
        <v>2126</v>
      </c>
      <c r="BQ1050" s="1">
        <v>2234</v>
      </c>
      <c r="BR1050" s="1">
        <v>2252</v>
      </c>
      <c r="BS1050" s="1">
        <v>2535</v>
      </c>
      <c r="BT1050" s="1">
        <v>2805</v>
      </c>
      <c r="BU1050" s="1">
        <v>20</v>
      </c>
      <c r="BV1050" s="1" t="b">
        <v>0</v>
      </c>
    </row>
    <row r="1051" spans="1:74" x14ac:dyDescent="0.2">
      <c r="A1051" s="1">
        <f>IF(ISERROR(SEARCH(Lookup!B$3,All!G1051)),A1050,A1050+1)</f>
        <v>1050</v>
      </c>
      <c r="B1051" s="1" t="s">
        <v>3355</v>
      </c>
      <c r="C1051" s="1" t="s">
        <v>4267</v>
      </c>
      <c r="D1051" s="1" t="s">
        <v>4623</v>
      </c>
      <c r="E1051" s="1" t="s">
        <v>360</v>
      </c>
      <c r="F1051" s="1" t="s">
        <v>1162</v>
      </c>
      <c r="G1051" s="1" t="s">
        <v>1488</v>
      </c>
      <c r="H1051" s="1">
        <v>0</v>
      </c>
      <c r="I1051" s="1">
        <v>0</v>
      </c>
      <c r="J1051" s="1">
        <v>0</v>
      </c>
      <c r="K1051" s="1">
        <v>0</v>
      </c>
      <c r="L1051" s="1">
        <v>1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7316</v>
      </c>
      <c r="U1051" s="1">
        <v>2613</v>
      </c>
      <c r="V1051" s="3">
        <v>0.9476</v>
      </c>
      <c r="W1051" s="3">
        <v>0.21393039999999999</v>
      </c>
      <c r="X1051" s="3">
        <v>0.14299999999999999</v>
      </c>
      <c r="Y1051" s="3">
        <v>3.0000000000000001E-3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1</v>
      </c>
      <c r="AJ1051" s="1">
        <v>1</v>
      </c>
      <c r="AK1051" s="1">
        <v>1</v>
      </c>
      <c r="AL1051" s="1">
        <v>1</v>
      </c>
      <c r="AM1051" s="1">
        <v>62</v>
      </c>
      <c r="AN1051" s="3">
        <v>73.971356452000009</v>
      </c>
      <c r="AO1051" s="3">
        <v>-11.971356452000009</v>
      </c>
      <c r="AP1051" s="1" t="s">
        <v>6925</v>
      </c>
      <c r="AQ1051" s="1">
        <v>40</v>
      </c>
      <c r="AR1051" s="1">
        <v>108</v>
      </c>
      <c r="AS1051" s="1">
        <v>167</v>
      </c>
      <c r="AT1051" s="1">
        <v>303</v>
      </c>
      <c r="AU1051" s="1">
        <v>313</v>
      </c>
      <c r="AV1051" s="1">
        <v>634</v>
      </c>
      <c r="AW1051" s="1">
        <v>636</v>
      </c>
      <c r="AX1051" s="1">
        <v>637</v>
      </c>
      <c r="AY1051" s="1">
        <v>640</v>
      </c>
      <c r="AZ1051" s="1">
        <v>701</v>
      </c>
      <c r="BA1051" s="1">
        <v>833</v>
      </c>
      <c r="BB1051" s="1">
        <v>897</v>
      </c>
      <c r="BC1051" s="1">
        <v>923</v>
      </c>
      <c r="BD1051" s="1">
        <v>1188</v>
      </c>
      <c r="BE1051" s="1">
        <v>1295</v>
      </c>
      <c r="BF1051" s="1">
        <v>1400</v>
      </c>
      <c r="BG1051" s="1">
        <v>1477</v>
      </c>
      <c r="BH1051" s="1">
        <v>1766</v>
      </c>
      <c r="BI1051" s="1">
        <v>1785</v>
      </c>
      <c r="BJ1051" s="1">
        <v>1836</v>
      </c>
      <c r="BK1051" s="1">
        <v>1969</v>
      </c>
      <c r="BL1051" s="1">
        <v>2039</v>
      </c>
      <c r="BM1051" s="1">
        <v>2103</v>
      </c>
      <c r="BN1051" s="1">
        <v>2116</v>
      </c>
      <c r="BO1051" s="1">
        <v>2125</v>
      </c>
      <c r="BP1051" s="1">
        <v>2190</v>
      </c>
      <c r="BQ1051" s="1">
        <v>2194</v>
      </c>
      <c r="BR1051" s="1">
        <v>2391</v>
      </c>
      <c r="BS1051" s="1">
        <v>2475</v>
      </c>
      <c r="BT1051" s="1">
        <v>2659</v>
      </c>
      <c r="BU1051" s="1">
        <v>22</v>
      </c>
      <c r="BV1051" s="1" t="b">
        <v>0</v>
      </c>
    </row>
    <row r="1052" spans="1:74" x14ac:dyDescent="0.2">
      <c r="A1052" s="1">
        <f>IF(ISERROR(SEARCH(Lookup!B$3,All!G1052)),A1051,A1051+1)</f>
        <v>1051</v>
      </c>
      <c r="B1052" s="1" t="s">
        <v>3311</v>
      </c>
      <c r="C1052" s="1" t="s">
        <v>3626</v>
      </c>
      <c r="D1052" s="1" t="s">
        <v>4624</v>
      </c>
      <c r="E1052" s="1" t="s">
        <v>64</v>
      </c>
      <c r="F1052" s="1" t="s">
        <v>586</v>
      </c>
      <c r="G1052" s="1" t="s">
        <v>1489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1</v>
      </c>
      <c r="R1052" s="1">
        <v>0</v>
      </c>
      <c r="S1052" s="1">
        <v>0</v>
      </c>
      <c r="T1052" s="1">
        <v>7557</v>
      </c>
      <c r="U1052" s="1">
        <v>1394</v>
      </c>
      <c r="V1052" s="3">
        <v>0.89890000000000003</v>
      </c>
      <c r="W1052" s="3">
        <v>0.25944410000000001</v>
      </c>
      <c r="X1052" s="3">
        <v>7.8E-2</v>
      </c>
      <c r="Y1052" s="3">
        <v>8.9999999999999993E-3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1</v>
      </c>
      <c r="AJ1052" s="1">
        <v>1</v>
      </c>
      <c r="AK1052" s="1">
        <v>1</v>
      </c>
      <c r="AL1052" s="1">
        <v>1</v>
      </c>
      <c r="AM1052" s="1">
        <v>67</v>
      </c>
      <c r="AN1052" s="3">
        <v>72.02202167050001</v>
      </c>
      <c r="AO1052" s="3">
        <v>-5.0220216705000098</v>
      </c>
      <c r="AP1052" s="1" t="s">
        <v>6925</v>
      </c>
      <c r="AQ1052" s="1">
        <v>28</v>
      </c>
      <c r="AR1052" s="1">
        <v>40</v>
      </c>
      <c r="AS1052" s="1">
        <v>158</v>
      </c>
      <c r="AT1052" s="1">
        <v>205</v>
      </c>
      <c r="AU1052" s="1">
        <v>211</v>
      </c>
      <c r="AV1052" s="1">
        <v>400</v>
      </c>
      <c r="AW1052" s="1">
        <v>664</v>
      </c>
      <c r="AX1052" s="1">
        <v>692</v>
      </c>
      <c r="AY1052" s="1">
        <v>741</v>
      </c>
      <c r="AZ1052" s="1">
        <v>772</v>
      </c>
      <c r="BA1052" s="1">
        <v>774</v>
      </c>
      <c r="BB1052" s="1">
        <v>864</v>
      </c>
      <c r="BC1052" s="1">
        <v>904</v>
      </c>
      <c r="BD1052" s="1">
        <v>983</v>
      </c>
      <c r="BE1052" s="1">
        <v>1044</v>
      </c>
      <c r="BF1052" s="1">
        <v>1214</v>
      </c>
      <c r="BG1052" s="1">
        <v>1240</v>
      </c>
      <c r="BH1052" s="1">
        <v>1307</v>
      </c>
      <c r="BI1052" s="1">
        <v>1405</v>
      </c>
      <c r="BJ1052" s="1">
        <v>1495</v>
      </c>
      <c r="BK1052" s="1">
        <v>1550</v>
      </c>
      <c r="BL1052" s="1">
        <v>1576</v>
      </c>
      <c r="BM1052" s="1">
        <v>1687</v>
      </c>
      <c r="BN1052" s="1">
        <v>1748</v>
      </c>
      <c r="BO1052" s="1">
        <v>1920</v>
      </c>
      <c r="BP1052" s="1">
        <v>1951</v>
      </c>
      <c r="BQ1052" s="1">
        <v>2021</v>
      </c>
      <c r="BR1052" s="1">
        <v>2103</v>
      </c>
      <c r="BS1052" s="1">
        <v>2475</v>
      </c>
      <c r="BT1052" s="1">
        <v>2756</v>
      </c>
      <c r="BU1052" s="1">
        <v>18</v>
      </c>
      <c r="BV1052" s="1" t="b">
        <v>0</v>
      </c>
    </row>
    <row r="1053" spans="1:74" x14ac:dyDescent="0.2">
      <c r="A1053" s="1">
        <f>IF(ISERROR(SEARCH(Lookup!B$3,All!G1053)),A1052,A1052+1)</f>
        <v>1052</v>
      </c>
      <c r="B1053" s="1" t="s">
        <v>3302</v>
      </c>
      <c r="C1053" s="1" t="s">
        <v>4625</v>
      </c>
      <c r="D1053" s="1" t="s">
        <v>4626</v>
      </c>
      <c r="E1053" s="1" t="s">
        <v>204</v>
      </c>
      <c r="F1053" s="1" t="s">
        <v>1490</v>
      </c>
      <c r="G1053" s="1" t="s">
        <v>1491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1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7316</v>
      </c>
      <c r="U1053" s="1">
        <v>856</v>
      </c>
      <c r="V1053" s="3">
        <v>0.92759999999999998</v>
      </c>
      <c r="W1053" s="3">
        <v>0.17056070000000001</v>
      </c>
      <c r="X1053" s="3">
        <v>0</v>
      </c>
      <c r="Y1053" s="3">
        <v>0</v>
      </c>
      <c r="Z1053" s="1">
        <v>1</v>
      </c>
      <c r="AA1053" s="1">
        <v>1</v>
      </c>
      <c r="AB1053" s="1">
        <v>1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89</v>
      </c>
      <c r="AN1053" s="3">
        <v>82.095106453499994</v>
      </c>
      <c r="AO1053" s="3">
        <v>6.9048935465000056</v>
      </c>
      <c r="AP1053" s="1" t="s">
        <v>6925</v>
      </c>
      <c r="AQ1053" s="1">
        <v>53</v>
      </c>
      <c r="AR1053" s="1">
        <v>133</v>
      </c>
      <c r="AS1053" s="1">
        <v>135</v>
      </c>
      <c r="AT1053" s="1">
        <v>145</v>
      </c>
      <c r="AU1053" s="1">
        <v>191</v>
      </c>
      <c r="AV1053" s="1">
        <v>258</v>
      </c>
      <c r="AW1053" s="1">
        <v>353</v>
      </c>
      <c r="AX1053" s="1">
        <v>497</v>
      </c>
      <c r="AY1053" s="1">
        <v>519</v>
      </c>
      <c r="AZ1053" s="1">
        <v>564</v>
      </c>
      <c r="BA1053" s="1">
        <v>663</v>
      </c>
      <c r="BB1053" s="1">
        <v>1163</v>
      </c>
      <c r="BC1053" s="1">
        <v>1241</v>
      </c>
      <c r="BD1053" s="1">
        <v>1324</v>
      </c>
      <c r="BE1053" s="1">
        <v>1361</v>
      </c>
      <c r="BF1053" s="1">
        <v>1366</v>
      </c>
      <c r="BG1053" s="1">
        <v>1583</v>
      </c>
      <c r="BH1053" s="1">
        <v>1917</v>
      </c>
      <c r="BI1053" s="1">
        <v>1972</v>
      </c>
      <c r="BJ1053" s="1">
        <v>2005</v>
      </c>
      <c r="BK1053" s="1">
        <v>2065</v>
      </c>
      <c r="BL1053" s="1">
        <v>2294</v>
      </c>
      <c r="BM1053" s="1">
        <v>2320</v>
      </c>
      <c r="BN1053" s="1">
        <v>2325</v>
      </c>
      <c r="BO1053" s="1">
        <v>2330</v>
      </c>
      <c r="BP1053" s="1">
        <v>2395</v>
      </c>
      <c r="BQ1053" s="1">
        <v>2400</v>
      </c>
      <c r="BR1053" s="1">
        <v>2527</v>
      </c>
      <c r="BS1053" s="1">
        <v>2556</v>
      </c>
      <c r="BT1053" s="1">
        <v>2657</v>
      </c>
      <c r="BU1053" s="1">
        <v>4</v>
      </c>
      <c r="BV1053" s="1" t="b">
        <v>1</v>
      </c>
    </row>
    <row r="1054" spans="1:74" x14ac:dyDescent="0.2">
      <c r="A1054" s="1">
        <f>IF(ISERROR(SEARCH(Lookup!B$3,All!G1054)),A1053,A1053+1)</f>
        <v>1053</v>
      </c>
      <c r="B1054" s="1" t="s">
        <v>3302</v>
      </c>
      <c r="C1054" s="1" t="s">
        <v>4625</v>
      </c>
      <c r="D1054" s="1" t="s">
        <v>4627</v>
      </c>
      <c r="E1054" s="1" t="s">
        <v>204</v>
      </c>
      <c r="F1054" s="1" t="s">
        <v>1490</v>
      </c>
      <c r="G1054" s="1" t="s">
        <v>1492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1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7316</v>
      </c>
      <c r="U1054" s="1">
        <v>1154</v>
      </c>
      <c r="V1054" s="3">
        <v>0.93759999999999999</v>
      </c>
      <c r="W1054" s="3">
        <v>0.1195841</v>
      </c>
      <c r="X1054" s="3">
        <v>0.09</v>
      </c>
      <c r="Y1054" s="3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1</v>
      </c>
      <c r="AJ1054" s="1">
        <v>1</v>
      </c>
      <c r="AK1054" s="1">
        <v>1</v>
      </c>
      <c r="AL1054" s="1">
        <v>1</v>
      </c>
      <c r="AM1054" s="1">
        <v>87</v>
      </c>
      <c r="AN1054" s="3">
        <v>83.229917870500003</v>
      </c>
      <c r="AO1054" s="3">
        <v>3.7700821294999969</v>
      </c>
      <c r="AP1054" s="1" t="s">
        <v>6925</v>
      </c>
      <c r="AQ1054" s="1">
        <v>28</v>
      </c>
      <c r="AR1054" s="1">
        <v>149</v>
      </c>
      <c r="AS1054" s="1">
        <v>225</v>
      </c>
      <c r="AT1054" s="1">
        <v>252</v>
      </c>
      <c r="AU1054" s="1">
        <v>287</v>
      </c>
      <c r="AV1054" s="1">
        <v>291</v>
      </c>
      <c r="AW1054" s="1">
        <v>353</v>
      </c>
      <c r="AX1054" s="1">
        <v>427</v>
      </c>
      <c r="AY1054" s="1">
        <v>446</v>
      </c>
      <c r="AZ1054" s="1">
        <v>565</v>
      </c>
      <c r="BA1054" s="1">
        <v>655</v>
      </c>
      <c r="BB1054" s="1">
        <v>664</v>
      </c>
      <c r="BC1054" s="1">
        <v>766</v>
      </c>
      <c r="BD1054" s="1">
        <v>904</v>
      </c>
      <c r="BE1054" s="1">
        <v>926</v>
      </c>
      <c r="BF1054" s="1">
        <v>1091</v>
      </c>
      <c r="BG1054" s="1">
        <v>1284</v>
      </c>
      <c r="BH1054" s="1">
        <v>1323</v>
      </c>
      <c r="BI1054" s="1">
        <v>1367</v>
      </c>
      <c r="BJ1054" s="1">
        <v>1579</v>
      </c>
      <c r="BK1054" s="1">
        <v>1656</v>
      </c>
      <c r="BL1054" s="1">
        <v>1835</v>
      </c>
      <c r="BM1054" s="1">
        <v>1940</v>
      </c>
      <c r="BN1054" s="1">
        <v>1951</v>
      </c>
      <c r="BO1054" s="1">
        <v>2065</v>
      </c>
      <c r="BP1054" s="1">
        <v>2076</v>
      </c>
      <c r="BQ1054" s="1">
        <v>2111</v>
      </c>
      <c r="BR1054" s="1">
        <v>2210</v>
      </c>
      <c r="BS1054" s="1">
        <v>2225</v>
      </c>
      <c r="BT1054" s="1">
        <v>2330</v>
      </c>
      <c r="BU1054" s="1">
        <v>3</v>
      </c>
      <c r="BV1054" s="1" t="b">
        <v>1</v>
      </c>
    </row>
    <row r="1055" spans="1:74" x14ac:dyDescent="0.2">
      <c r="A1055" s="1">
        <f>IF(ISERROR(SEARCH(Lookup!B$3,All!G1055)),A1054,A1054+1)</f>
        <v>1054</v>
      </c>
      <c r="B1055" s="1" t="s">
        <v>3420</v>
      </c>
      <c r="C1055" s="1" t="s">
        <v>3574</v>
      </c>
      <c r="D1055" s="1" t="s">
        <v>4628</v>
      </c>
      <c r="E1055" s="1" t="s">
        <v>123</v>
      </c>
      <c r="F1055" s="1" t="s">
        <v>539</v>
      </c>
      <c r="G1055" s="1" t="s">
        <v>1493</v>
      </c>
      <c r="H1055" s="1">
        <v>0</v>
      </c>
      <c r="I1055" s="1">
        <v>1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9326</v>
      </c>
      <c r="U1055" s="1">
        <v>426</v>
      </c>
      <c r="V1055" s="3">
        <v>0.8286</v>
      </c>
      <c r="W1055" s="3">
        <v>0.3380282</v>
      </c>
      <c r="X1055" s="3">
        <v>0.109</v>
      </c>
      <c r="Y1055" s="3">
        <v>0.02</v>
      </c>
      <c r="Z1055" s="1">
        <v>1</v>
      </c>
      <c r="AA1055" s="1">
        <v>1</v>
      </c>
      <c r="AB1055" s="1">
        <v>1</v>
      </c>
      <c r="AC1055" s="1">
        <v>1</v>
      </c>
      <c r="AD1055" s="1">
        <v>1</v>
      </c>
      <c r="AE1055" s="1">
        <v>1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39</v>
      </c>
      <c r="AN1055" s="3">
        <v>63.913815041000007</v>
      </c>
      <c r="AO1055" s="3">
        <v>-24.913815041000007</v>
      </c>
      <c r="AP1055" s="1" t="s">
        <v>6926</v>
      </c>
      <c r="AQ1055" s="1">
        <v>5</v>
      </c>
      <c r="AR1055" s="1">
        <v>45</v>
      </c>
      <c r="AS1055" s="1">
        <v>69</v>
      </c>
      <c r="AT1055" s="1">
        <v>195</v>
      </c>
      <c r="AU1055" s="1">
        <v>365</v>
      </c>
      <c r="AV1055" s="1">
        <v>367</v>
      </c>
      <c r="AW1055" s="1">
        <v>402</v>
      </c>
      <c r="AX1055" s="1">
        <v>473</v>
      </c>
      <c r="AY1055" s="1">
        <v>500</v>
      </c>
      <c r="AZ1055" s="1">
        <v>649</v>
      </c>
      <c r="BA1055" s="1">
        <v>670</v>
      </c>
      <c r="BB1055" s="1">
        <v>827</v>
      </c>
      <c r="BC1055" s="1">
        <v>934</v>
      </c>
      <c r="BD1055" s="1">
        <v>994</v>
      </c>
      <c r="BE1055" s="1">
        <v>1027</v>
      </c>
      <c r="BF1055" s="1">
        <v>1057</v>
      </c>
      <c r="BG1055" s="1">
        <v>1185</v>
      </c>
      <c r="BH1055" s="1">
        <v>1205</v>
      </c>
      <c r="BI1055" s="1">
        <v>1261</v>
      </c>
      <c r="BJ1055" s="1">
        <v>1580</v>
      </c>
      <c r="BK1055" s="1">
        <v>1692</v>
      </c>
      <c r="BL1055" s="1">
        <v>1727</v>
      </c>
      <c r="BM1055" s="1">
        <v>1784</v>
      </c>
      <c r="BN1055" s="1">
        <v>1796</v>
      </c>
      <c r="BO1055" s="1">
        <v>1925</v>
      </c>
      <c r="BP1055" s="1">
        <v>1962</v>
      </c>
      <c r="BQ1055" s="1">
        <v>2237</v>
      </c>
      <c r="BR1055" s="1">
        <v>2643</v>
      </c>
      <c r="BS1055" s="1">
        <v>2818</v>
      </c>
      <c r="BT1055" s="1">
        <v>2819</v>
      </c>
      <c r="BU1055" s="1">
        <v>27</v>
      </c>
      <c r="BV1055" s="1" t="b">
        <v>0</v>
      </c>
    </row>
    <row r="1056" spans="1:74" x14ac:dyDescent="0.2">
      <c r="A1056" s="1">
        <f>IF(ISERROR(SEARCH(Lookup!B$3,All!G1056)),A1055,A1055+1)</f>
        <v>1055</v>
      </c>
      <c r="B1056" s="1" t="s">
        <v>3305</v>
      </c>
      <c r="C1056" s="1" t="s">
        <v>3825</v>
      </c>
      <c r="D1056" s="1" t="s">
        <v>4629</v>
      </c>
      <c r="E1056" s="1" t="s">
        <v>47</v>
      </c>
      <c r="F1056" s="1" t="s">
        <v>760</v>
      </c>
      <c r="G1056" s="1" t="s">
        <v>1494</v>
      </c>
      <c r="H1056" s="1">
        <v>0</v>
      </c>
      <c r="I1056" s="1">
        <v>0</v>
      </c>
      <c r="J1056" s="1">
        <v>0</v>
      </c>
      <c r="K1056" s="1">
        <v>1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7316</v>
      </c>
      <c r="U1056" s="1">
        <v>302</v>
      </c>
      <c r="V1056" s="3">
        <v>0.6623</v>
      </c>
      <c r="W1056" s="3">
        <v>0.72847680000000004</v>
      </c>
      <c r="X1056" s="3">
        <v>0.108</v>
      </c>
      <c r="Y1056" s="3">
        <v>5.3999999999999999E-2</v>
      </c>
      <c r="Z1056" s="1">
        <v>1</v>
      </c>
      <c r="AA1056" s="1">
        <v>1</v>
      </c>
      <c r="AB1056" s="1">
        <v>1</v>
      </c>
      <c r="AC1056" s="1">
        <v>1</v>
      </c>
      <c r="AD1056" s="1">
        <v>1</v>
      </c>
      <c r="AE1056" s="1">
        <v>1</v>
      </c>
      <c r="AF1056" s="1">
        <v>1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29</v>
      </c>
      <c r="AN1056" s="3">
        <v>30.910829483999994</v>
      </c>
      <c r="AO1056" s="3">
        <v>-1.9108294839999935</v>
      </c>
      <c r="AP1056" s="1" t="s">
        <v>6925</v>
      </c>
      <c r="AQ1056" s="1">
        <v>18</v>
      </c>
      <c r="AR1056" s="1">
        <v>79</v>
      </c>
      <c r="AS1056" s="1">
        <v>87</v>
      </c>
      <c r="AT1056" s="1">
        <v>107</v>
      </c>
      <c r="AU1056" s="1">
        <v>408</v>
      </c>
      <c r="AV1056" s="1">
        <v>410</v>
      </c>
      <c r="AW1056" s="1">
        <v>441</v>
      </c>
      <c r="AX1056" s="1">
        <v>443</v>
      </c>
      <c r="AY1056" s="1">
        <v>480</v>
      </c>
      <c r="AZ1056" s="1">
        <v>624</v>
      </c>
      <c r="BA1056" s="1">
        <v>714</v>
      </c>
      <c r="BB1056" s="1">
        <v>753</v>
      </c>
      <c r="BC1056" s="1">
        <v>773</v>
      </c>
      <c r="BD1056" s="1">
        <v>804</v>
      </c>
      <c r="BE1056" s="1">
        <v>870</v>
      </c>
      <c r="BF1056" s="1">
        <v>888</v>
      </c>
      <c r="BG1056" s="1">
        <v>985</v>
      </c>
      <c r="BH1056" s="1">
        <v>1102</v>
      </c>
      <c r="BI1056" s="1">
        <v>1250</v>
      </c>
      <c r="BJ1056" s="1">
        <v>1347</v>
      </c>
      <c r="BK1056" s="1">
        <v>1452</v>
      </c>
      <c r="BL1056" s="1">
        <v>1543</v>
      </c>
      <c r="BM1056" s="1">
        <v>1582</v>
      </c>
      <c r="BN1056" s="1">
        <v>1603</v>
      </c>
      <c r="BO1056" s="1">
        <v>1712</v>
      </c>
      <c r="BP1056" s="1">
        <v>1734</v>
      </c>
      <c r="BQ1056" s="1">
        <v>1864</v>
      </c>
      <c r="BR1056" s="1">
        <v>1874</v>
      </c>
      <c r="BS1056" s="1">
        <v>2191</v>
      </c>
      <c r="BT1056" s="1">
        <v>2641</v>
      </c>
      <c r="BU1056" s="1">
        <v>13</v>
      </c>
      <c r="BV1056" s="1" t="b">
        <v>0</v>
      </c>
    </row>
    <row r="1057" spans="1:74" x14ac:dyDescent="0.2">
      <c r="A1057" s="1">
        <f>IF(ISERROR(SEARCH(Lookup!B$3,All!G1057)),A1056,A1056+1)</f>
        <v>1056</v>
      </c>
      <c r="B1057" s="1" t="s">
        <v>3420</v>
      </c>
      <c r="C1057" s="1" t="s">
        <v>3909</v>
      </c>
      <c r="D1057" s="1" t="s">
        <v>4630</v>
      </c>
      <c r="E1057" s="1" t="s">
        <v>123</v>
      </c>
      <c r="F1057" s="1" t="s">
        <v>176</v>
      </c>
      <c r="G1057" s="1" t="s">
        <v>1495</v>
      </c>
      <c r="H1057" s="1">
        <v>0</v>
      </c>
      <c r="I1057" s="1">
        <v>0</v>
      </c>
      <c r="J1057" s="1">
        <v>0</v>
      </c>
      <c r="K1057" s="1">
        <v>1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9194</v>
      </c>
      <c r="U1057" s="1">
        <v>462</v>
      </c>
      <c r="V1057" s="3">
        <v>0.62990000000000002</v>
      </c>
      <c r="W1057" s="3">
        <v>0.48051949999999999</v>
      </c>
      <c r="X1057" s="3">
        <v>8.4000000000000005E-2</v>
      </c>
      <c r="Y1057" s="3">
        <v>4.0000000000000001E-3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1</v>
      </c>
      <c r="AG1057" s="1">
        <v>1</v>
      </c>
      <c r="AH1057" s="1">
        <v>1</v>
      </c>
      <c r="AI1057" s="1">
        <v>0</v>
      </c>
      <c r="AJ1057" s="1">
        <v>0</v>
      </c>
      <c r="AK1057" s="1">
        <v>0</v>
      </c>
      <c r="AL1057" s="1">
        <v>0</v>
      </c>
      <c r="AM1057" s="1">
        <v>48</v>
      </c>
      <c r="AN1057" s="3">
        <v>50.728322347499997</v>
      </c>
      <c r="AO1057" s="3">
        <v>-2.7283223474999971</v>
      </c>
      <c r="AP1057" s="1" t="s">
        <v>6925</v>
      </c>
      <c r="AQ1057" s="1">
        <v>43</v>
      </c>
      <c r="AR1057" s="1">
        <v>113</v>
      </c>
      <c r="AS1057" s="1">
        <v>302</v>
      </c>
      <c r="AT1057" s="1">
        <v>316</v>
      </c>
      <c r="AU1057" s="1">
        <v>829</v>
      </c>
      <c r="AV1057" s="1">
        <v>845</v>
      </c>
      <c r="AW1057" s="1">
        <v>858</v>
      </c>
      <c r="AX1057" s="1">
        <v>886</v>
      </c>
      <c r="AY1057" s="1">
        <v>920</v>
      </c>
      <c r="AZ1057" s="1">
        <v>924</v>
      </c>
      <c r="BA1057" s="1">
        <v>1245</v>
      </c>
      <c r="BB1057" s="1">
        <v>1439</v>
      </c>
      <c r="BC1057" s="1">
        <v>1574</v>
      </c>
      <c r="BD1057" s="1">
        <v>1630</v>
      </c>
      <c r="BE1057" s="1">
        <v>1729</v>
      </c>
      <c r="BF1057" s="1">
        <v>1772</v>
      </c>
      <c r="BG1057" s="1">
        <v>1782</v>
      </c>
      <c r="BH1057" s="1">
        <v>1843</v>
      </c>
      <c r="BI1057" s="1">
        <v>1935</v>
      </c>
      <c r="BJ1057" s="1">
        <v>2037</v>
      </c>
      <c r="BK1057" s="1">
        <v>2048</v>
      </c>
      <c r="BL1057" s="1">
        <v>2071</v>
      </c>
      <c r="BM1057" s="1">
        <v>2132</v>
      </c>
      <c r="BN1057" s="1">
        <v>2173</v>
      </c>
      <c r="BO1057" s="1">
        <v>2290</v>
      </c>
      <c r="BP1057" s="1">
        <v>2337</v>
      </c>
      <c r="BQ1057" s="1">
        <v>2377</v>
      </c>
      <c r="BR1057" s="1">
        <v>2519</v>
      </c>
      <c r="BS1057" s="1">
        <v>2595</v>
      </c>
      <c r="BT1057" s="1">
        <v>2648</v>
      </c>
      <c r="BU1057" s="1">
        <v>14</v>
      </c>
      <c r="BV1057" s="1" t="b">
        <v>0</v>
      </c>
    </row>
    <row r="1058" spans="1:74" x14ac:dyDescent="0.2">
      <c r="A1058" s="1">
        <f>IF(ISERROR(SEARCH(Lookup!B$3,All!G1058)),A1057,A1057+1)</f>
        <v>1057</v>
      </c>
      <c r="B1058" s="1" t="s">
        <v>3420</v>
      </c>
      <c r="C1058" s="1" t="s">
        <v>3524</v>
      </c>
      <c r="D1058" s="1" t="s">
        <v>4631</v>
      </c>
      <c r="E1058" s="1" t="s">
        <v>123</v>
      </c>
      <c r="F1058" s="1" t="s">
        <v>498</v>
      </c>
      <c r="G1058" s="1" t="s">
        <v>1496</v>
      </c>
      <c r="H1058" s="1">
        <v>0</v>
      </c>
      <c r="I1058" s="1">
        <v>1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9823</v>
      </c>
      <c r="U1058" s="1">
        <v>301</v>
      </c>
      <c r="V1058" s="3">
        <v>0.7641</v>
      </c>
      <c r="W1058" s="3">
        <v>0.47840529999999998</v>
      </c>
      <c r="X1058" s="3">
        <v>0.13900000000000001</v>
      </c>
      <c r="Y1058" s="3">
        <v>1.4E-2</v>
      </c>
      <c r="Z1058" s="1">
        <v>1</v>
      </c>
      <c r="AA1058" s="1">
        <v>1</v>
      </c>
      <c r="AB1058" s="1">
        <v>1</v>
      </c>
      <c r="AC1058" s="1">
        <v>1</v>
      </c>
      <c r="AD1058" s="1">
        <v>1</v>
      </c>
      <c r="AE1058" s="1">
        <v>1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43</v>
      </c>
      <c r="AN1058" s="3">
        <v>50.739839876500007</v>
      </c>
      <c r="AO1058" s="3">
        <v>-7.7398398765000067</v>
      </c>
      <c r="AP1058" s="1" t="s">
        <v>6925</v>
      </c>
      <c r="AQ1058" s="1">
        <v>5</v>
      </c>
      <c r="AR1058" s="1">
        <v>45</v>
      </c>
      <c r="AS1058" s="1">
        <v>367</v>
      </c>
      <c r="AT1058" s="1">
        <v>402</v>
      </c>
      <c r="AU1058" s="1">
        <v>473</v>
      </c>
      <c r="AV1058" s="1">
        <v>484</v>
      </c>
      <c r="AW1058" s="1">
        <v>500</v>
      </c>
      <c r="AX1058" s="1">
        <v>649</v>
      </c>
      <c r="AY1058" s="1">
        <v>670</v>
      </c>
      <c r="AZ1058" s="1">
        <v>827</v>
      </c>
      <c r="BA1058" s="1">
        <v>934</v>
      </c>
      <c r="BB1058" s="1">
        <v>994</v>
      </c>
      <c r="BC1058" s="1">
        <v>1020</v>
      </c>
      <c r="BD1058" s="1">
        <v>1027</v>
      </c>
      <c r="BE1058" s="1">
        <v>1054</v>
      </c>
      <c r="BF1058" s="1">
        <v>1101</v>
      </c>
      <c r="BG1058" s="1">
        <v>1143</v>
      </c>
      <c r="BH1058" s="1">
        <v>1185</v>
      </c>
      <c r="BI1058" s="1">
        <v>1261</v>
      </c>
      <c r="BJ1058" s="1">
        <v>1304</v>
      </c>
      <c r="BK1058" s="1">
        <v>1407</v>
      </c>
      <c r="BL1058" s="1">
        <v>1580</v>
      </c>
      <c r="BM1058" s="1">
        <v>1690</v>
      </c>
      <c r="BN1058" s="1">
        <v>1692</v>
      </c>
      <c r="BO1058" s="1">
        <v>1784</v>
      </c>
      <c r="BP1058" s="1">
        <v>1796</v>
      </c>
      <c r="BQ1058" s="1">
        <v>1925</v>
      </c>
      <c r="BR1058" s="1">
        <v>2237</v>
      </c>
      <c r="BS1058" s="1">
        <v>2437</v>
      </c>
      <c r="BT1058" s="1">
        <v>2643</v>
      </c>
      <c r="BU1058" s="1">
        <v>21</v>
      </c>
      <c r="BV1058" s="1" t="b">
        <v>0</v>
      </c>
    </row>
    <row r="1059" spans="1:74" x14ac:dyDescent="0.2">
      <c r="A1059" s="1">
        <f>IF(ISERROR(SEARCH(Lookup!B$3,All!G1059)),A1058,A1058+1)</f>
        <v>1058</v>
      </c>
      <c r="B1059" s="1" t="s">
        <v>3305</v>
      </c>
      <c r="C1059" s="1" t="s">
        <v>3412</v>
      </c>
      <c r="D1059" s="1" t="s">
        <v>4632</v>
      </c>
      <c r="E1059" s="1" t="s">
        <v>47</v>
      </c>
      <c r="F1059" s="1" t="s">
        <v>48</v>
      </c>
      <c r="G1059" s="1" t="s">
        <v>1497</v>
      </c>
      <c r="H1059" s="1">
        <v>1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7660</v>
      </c>
      <c r="U1059" s="1">
        <v>614</v>
      </c>
      <c r="V1059" s="3">
        <v>6.0299999999999999E-2</v>
      </c>
      <c r="W1059" s="3">
        <v>0.97398379999999996</v>
      </c>
      <c r="X1059" s="3">
        <v>7.6999999999999999E-2</v>
      </c>
      <c r="Y1059" s="3">
        <v>0.83</v>
      </c>
      <c r="Z1059" s="1">
        <v>1</v>
      </c>
      <c r="AA1059" s="1">
        <v>1</v>
      </c>
      <c r="AB1059" s="1">
        <v>1</v>
      </c>
      <c r="AC1059" s="1">
        <v>1</v>
      </c>
      <c r="AD1059" s="1">
        <v>1</v>
      </c>
      <c r="AE1059" s="1">
        <v>1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18</v>
      </c>
      <c r="AN1059" s="3">
        <v>13.911581518999999</v>
      </c>
      <c r="AO1059" s="3">
        <v>4.0884184810000015</v>
      </c>
      <c r="AP1059" s="1" t="s">
        <v>6925</v>
      </c>
      <c r="AQ1059" s="1">
        <v>37</v>
      </c>
      <c r="AR1059" s="1">
        <v>104</v>
      </c>
      <c r="AS1059" s="1">
        <v>121</v>
      </c>
      <c r="AT1059" s="1">
        <v>185</v>
      </c>
      <c r="AU1059" s="1">
        <v>404</v>
      </c>
      <c r="AV1059" s="1">
        <v>595</v>
      </c>
      <c r="AW1059" s="1">
        <v>628</v>
      </c>
      <c r="AX1059" s="1">
        <v>672</v>
      </c>
      <c r="AY1059" s="1">
        <v>690</v>
      </c>
      <c r="AZ1059" s="1">
        <v>738</v>
      </c>
      <c r="BA1059" s="1">
        <v>884</v>
      </c>
      <c r="BB1059" s="1">
        <v>974</v>
      </c>
      <c r="BC1059" s="1">
        <v>1062</v>
      </c>
      <c r="BD1059" s="1">
        <v>1137</v>
      </c>
      <c r="BE1059" s="1">
        <v>1330</v>
      </c>
      <c r="BF1059" s="1">
        <v>1664</v>
      </c>
      <c r="BG1059" s="1">
        <v>1688</v>
      </c>
      <c r="BH1059" s="1">
        <v>1723</v>
      </c>
      <c r="BI1059" s="1">
        <v>2000</v>
      </c>
      <c r="BJ1059" s="1">
        <v>2321</v>
      </c>
      <c r="BK1059" s="1">
        <v>2327</v>
      </c>
      <c r="BL1059" s="1">
        <v>2328</v>
      </c>
      <c r="BM1059" s="1">
        <v>2362</v>
      </c>
      <c r="BN1059" s="1">
        <v>2440</v>
      </c>
      <c r="BO1059" s="1">
        <v>2587</v>
      </c>
      <c r="BP1059" s="1">
        <v>2700</v>
      </c>
      <c r="BQ1059" s="1">
        <v>2711</v>
      </c>
      <c r="BR1059" s="1">
        <v>2725</v>
      </c>
      <c r="BS1059" s="1">
        <v>2790</v>
      </c>
      <c r="BT1059" s="1">
        <v>2827</v>
      </c>
      <c r="BU1059" s="1">
        <v>11</v>
      </c>
      <c r="BV1059" s="1" t="b">
        <v>0</v>
      </c>
    </row>
    <row r="1060" spans="1:74" x14ac:dyDescent="0.2">
      <c r="A1060" s="1">
        <f>IF(ISERROR(SEARCH(Lookup!B$3,All!G1060)),A1059,A1059+1)</f>
        <v>1059</v>
      </c>
      <c r="B1060" s="1" t="s">
        <v>3798</v>
      </c>
      <c r="C1060" s="1" t="s">
        <v>4465</v>
      </c>
      <c r="D1060" s="1" t="s">
        <v>4633</v>
      </c>
      <c r="E1060" s="1" t="s">
        <v>104</v>
      </c>
      <c r="F1060" s="1" t="s">
        <v>1347</v>
      </c>
      <c r="G1060" s="1" t="s">
        <v>1498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1</v>
      </c>
      <c r="R1060" s="1">
        <v>0</v>
      </c>
      <c r="S1060" s="1">
        <v>0</v>
      </c>
      <c r="T1060" s="1">
        <v>7316</v>
      </c>
      <c r="U1060" s="1">
        <v>440</v>
      </c>
      <c r="V1060" s="3">
        <v>0.97050000000000003</v>
      </c>
      <c r="W1060" s="3">
        <v>0.44772729999999999</v>
      </c>
      <c r="X1060" s="3">
        <v>0.11799999999999999</v>
      </c>
      <c r="Y1060" s="3">
        <v>0</v>
      </c>
      <c r="Z1060" s="1">
        <v>1</v>
      </c>
      <c r="AA1060" s="1">
        <v>1</v>
      </c>
      <c r="AB1060" s="1">
        <v>1</v>
      </c>
      <c r="AC1060" s="1">
        <v>1</v>
      </c>
      <c r="AD1060" s="1">
        <v>1</v>
      </c>
      <c r="AE1060" s="1">
        <v>1</v>
      </c>
      <c r="AF1060" s="1">
        <v>1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85</v>
      </c>
      <c r="AN1060" s="3">
        <v>56.250693486500005</v>
      </c>
      <c r="AO1060" s="3">
        <v>28.749306513499995</v>
      </c>
      <c r="AP1060" s="1" t="s">
        <v>6927</v>
      </c>
      <c r="AQ1060" s="1">
        <v>17</v>
      </c>
      <c r="AR1060" s="1">
        <v>66</v>
      </c>
      <c r="AS1060" s="1">
        <v>93</v>
      </c>
      <c r="AT1060" s="1">
        <v>134</v>
      </c>
      <c r="AU1060" s="1">
        <v>293</v>
      </c>
      <c r="AV1060" s="1">
        <v>343</v>
      </c>
      <c r="AW1060" s="1">
        <v>383</v>
      </c>
      <c r="AX1060" s="1">
        <v>522</v>
      </c>
      <c r="AY1060" s="1">
        <v>603</v>
      </c>
      <c r="AZ1060" s="1">
        <v>680</v>
      </c>
      <c r="BA1060" s="1">
        <v>909</v>
      </c>
      <c r="BB1060" s="1">
        <v>1013</v>
      </c>
      <c r="BC1060" s="1">
        <v>1041</v>
      </c>
      <c r="BD1060" s="1">
        <v>1115</v>
      </c>
      <c r="BE1060" s="1">
        <v>1161</v>
      </c>
      <c r="BF1060" s="1">
        <v>1174</v>
      </c>
      <c r="BG1060" s="1">
        <v>1231</v>
      </c>
      <c r="BH1060" s="1">
        <v>1258</v>
      </c>
      <c r="BI1060" s="1">
        <v>1339</v>
      </c>
      <c r="BJ1060" s="1">
        <v>1392</v>
      </c>
      <c r="BK1060" s="1">
        <v>1416</v>
      </c>
      <c r="BL1060" s="1">
        <v>1453</v>
      </c>
      <c r="BM1060" s="1">
        <v>1479</v>
      </c>
      <c r="BN1060" s="1">
        <v>1768</v>
      </c>
      <c r="BO1060" s="1">
        <v>1881</v>
      </c>
      <c r="BP1060" s="1">
        <v>1923</v>
      </c>
      <c r="BQ1060" s="1">
        <v>2120</v>
      </c>
      <c r="BR1060" s="1">
        <v>2247</v>
      </c>
      <c r="BS1060" s="1">
        <v>2340</v>
      </c>
      <c r="BT1060" s="1">
        <v>2474</v>
      </c>
      <c r="BU1060" s="1">
        <v>5</v>
      </c>
      <c r="BV1060" s="1" t="b">
        <v>1</v>
      </c>
    </row>
    <row r="1061" spans="1:74" x14ac:dyDescent="0.2">
      <c r="A1061" s="1">
        <f>IF(ISERROR(SEARCH(Lookup!B$3,All!G1061)),A1060,A1060+1)</f>
        <v>1060</v>
      </c>
      <c r="B1061" s="1" t="s">
        <v>3463</v>
      </c>
      <c r="C1061" s="1" t="s">
        <v>4634</v>
      </c>
      <c r="D1061" s="1" t="s">
        <v>4635</v>
      </c>
      <c r="E1061" s="1" t="s">
        <v>75</v>
      </c>
      <c r="F1061" s="1" t="s">
        <v>1499</v>
      </c>
      <c r="G1061" s="1" t="s">
        <v>1500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1</v>
      </c>
      <c r="S1061" s="1">
        <v>0</v>
      </c>
      <c r="T1061" s="1">
        <v>7316</v>
      </c>
      <c r="U1061" s="1">
        <v>305</v>
      </c>
      <c r="V1061" s="3">
        <v>0.97050000000000003</v>
      </c>
      <c r="W1061" s="3">
        <v>0.59283390000000002</v>
      </c>
      <c r="X1061" s="3">
        <v>8.1000000000000003E-2</v>
      </c>
      <c r="Y1061" s="3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1</v>
      </c>
      <c r="AJ1061" s="1">
        <v>1</v>
      </c>
      <c r="AK1061" s="1">
        <v>1</v>
      </c>
      <c r="AL1061" s="1">
        <v>1</v>
      </c>
      <c r="AM1061" s="1">
        <v>49</v>
      </c>
      <c r="AN1061" s="3">
        <v>45.840177719500005</v>
      </c>
      <c r="AO1061" s="3">
        <v>3.1598222804999949</v>
      </c>
      <c r="AP1061" s="1" t="s">
        <v>6925</v>
      </c>
      <c r="AQ1061" s="1">
        <v>19</v>
      </c>
      <c r="AR1061" s="1">
        <v>58</v>
      </c>
      <c r="AS1061" s="1">
        <v>161</v>
      </c>
      <c r="AT1061" s="1">
        <v>271</v>
      </c>
      <c r="AU1061" s="1">
        <v>279</v>
      </c>
      <c r="AV1061" s="1">
        <v>390</v>
      </c>
      <c r="AW1061" s="1">
        <v>450</v>
      </c>
      <c r="AX1061" s="1">
        <v>529</v>
      </c>
      <c r="AY1061" s="1">
        <v>725</v>
      </c>
      <c r="AZ1061" s="1">
        <v>765</v>
      </c>
      <c r="BA1061" s="1">
        <v>841</v>
      </c>
      <c r="BB1061" s="1">
        <v>879</v>
      </c>
      <c r="BC1061" s="1">
        <v>917</v>
      </c>
      <c r="BD1061" s="1">
        <v>1011</v>
      </c>
      <c r="BE1061" s="1">
        <v>1043</v>
      </c>
      <c r="BF1061" s="1">
        <v>1066</v>
      </c>
      <c r="BG1061" s="1">
        <v>1296</v>
      </c>
      <c r="BH1061" s="1">
        <v>1349</v>
      </c>
      <c r="BI1061" s="1">
        <v>1426</v>
      </c>
      <c r="BJ1061" s="1">
        <v>1501</v>
      </c>
      <c r="BK1061" s="1">
        <v>1510</v>
      </c>
      <c r="BL1061" s="1">
        <v>1520</v>
      </c>
      <c r="BM1061" s="1">
        <v>1694</v>
      </c>
      <c r="BN1061" s="1">
        <v>1825</v>
      </c>
      <c r="BO1061" s="1">
        <v>1847</v>
      </c>
      <c r="BP1061" s="1">
        <v>1857</v>
      </c>
      <c r="BQ1061" s="1">
        <v>1872</v>
      </c>
      <c r="BR1061" s="1">
        <v>1930</v>
      </c>
      <c r="BS1061" s="1">
        <v>2063</v>
      </c>
      <c r="BT1061" s="1">
        <v>2322</v>
      </c>
      <c r="BU1061" s="1">
        <v>15</v>
      </c>
      <c r="BV1061" s="1" t="b">
        <v>0</v>
      </c>
    </row>
    <row r="1062" spans="1:74" x14ac:dyDescent="0.2">
      <c r="A1062" s="1">
        <f>IF(ISERROR(SEARCH(Lookup!B$3,All!G1062)),A1061,A1061+1)</f>
        <v>1061</v>
      </c>
      <c r="B1062" s="1" t="s">
        <v>3463</v>
      </c>
      <c r="C1062" s="1" t="s">
        <v>4634</v>
      </c>
      <c r="D1062" s="1" t="s">
        <v>4636</v>
      </c>
      <c r="E1062" s="1" t="s">
        <v>75</v>
      </c>
      <c r="F1062" s="1" t="s">
        <v>1499</v>
      </c>
      <c r="G1062" s="1" t="s">
        <v>1501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1</v>
      </c>
      <c r="S1062" s="1">
        <v>0</v>
      </c>
      <c r="T1062" s="1">
        <v>7316</v>
      </c>
      <c r="U1062" s="1">
        <v>369</v>
      </c>
      <c r="V1062" s="3">
        <v>0.94310000000000005</v>
      </c>
      <c r="W1062" s="3">
        <v>0.6504065</v>
      </c>
      <c r="X1062" s="3">
        <v>0.18099999999999999</v>
      </c>
      <c r="Y1062" s="3">
        <v>0</v>
      </c>
      <c r="Z1062" s="1">
        <v>1</v>
      </c>
      <c r="AA1062" s="1">
        <v>1</v>
      </c>
      <c r="AB1062" s="1">
        <v>1</v>
      </c>
      <c r="AC1062" s="1">
        <v>1</v>
      </c>
      <c r="AD1062" s="1">
        <v>1</v>
      </c>
      <c r="AE1062" s="1">
        <v>1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20</v>
      </c>
      <c r="AN1062" s="3">
        <v>37.444386282499998</v>
      </c>
      <c r="AO1062" s="3">
        <v>-17.444386282499998</v>
      </c>
      <c r="AP1062" s="1" t="s">
        <v>6925</v>
      </c>
      <c r="AQ1062" s="1">
        <v>372</v>
      </c>
      <c r="AR1062" s="1">
        <v>396</v>
      </c>
      <c r="AS1062" s="1">
        <v>528</v>
      </c>
      <c r="AT1062" s="1">
        <v>547</v>
      </c>
      <c r="AU1062" s="1">
        <v>724</v>
      </c>
      <c r="AV1062" s="1">
        <v>749</v>
      </c>
      <c r="AW1062" s="1">
        <v>789</v>
      </c>
      <c r="AX1062" s="1">
        <v>820</v>
      </c>
      <c r="AY1062" s="1">
        <v>900</v>
      </c>
      <c r="AZ1062" s="1">
        <v>948</v>
      </c>
      <c r="BA1062" s="1">
        <v>972</v>
      </c>
      <c r="BB1062" s="1">
        <v>1019</v>
      </c>
      <c r="BC1062" s="1">
        <v>1083</v>
      </c>
      <c r="BD1062" s="1">
        <v>1113</v>
      </c>
      <c r="BE1062" s="1">
        <v>1282</v>
      </c>
      <c r="BF1062" s="1">
        <v>1297</v>
      </c>
      <c r="BG1062" s="1">
        <v>1364</v>
      </c>
      <c r="BH1062" s="1">
        <v>1419</v>
      </c>
      <c r="BI1062" s="1">
        <v>1421</v>
      </c>
      <c r="BJ1062" s="1">
        <v>1578</v>
      </c>
      <c r="BK1062" s="1">
        <v>1593</v>
      </c>
      <c r="BL1062" s="1">
        <v>1599</v>
      </c>
      <c r="BM1062" s="1">
        <v>1787</v>
      </c>
      <c r="BN1062" s="1">
        <v>1823</v>
      </c>
      <c r="BO1062" s="1">
        <v>1845</v>
      </c>
      <c r="BP1062" s="1">
        <v>1853</v>
      </c>
      <c r="BQ1062" s="1">
        <v>1877</v>
      </c>
      <c r="BR1062" s="1">
        <v>1911</v>
      </c>
      <c r="BS1062" s="1">
        <v>2057</v>
      </c>
      <c r="BT1062" s="1">
        <v>2804</v>
      </c>
      <c r="BU1062" s="1">
        <v>26</v>
      </c>
      <c r="BV1062" s="1" t="b">
        <v>0</v>
      </c>
    </row>
    <row r="1063" spans="1:74" x14ac:dyDescent="0.2">
      <c r="A1063" s="1">
        <f>IF(ISERROR(SEARCH(Lookup!B$3,All!G1063)),A1062,A1062+1)</f>
        <v>1062</v>
      </c>
      <c r="B1063" s="1" t="s">
        <v>3305</v>
      </c>
      <c r="C1063" s="1" t="s">
        <v>3389</v>
      </c>
      <c r="D1063" s="1" t="s">
        <v>4637</v>
      </c>
      <c r="E1063" s="1" t="s">
        <v>47</v>
      </c>
      <c r="F1063" s="1" t="s">
        <v>386</v>
      </c>
      <c r="G1063" s="1" t="s">
        <v>1502</v>
      </c>
      <c r="H1063" s="1">
        <v>0</v>
      </c>
      <c r="I1063" s="1">
        <v>0</v>
      </c>
      <c r="J1063" s="1">
        <v>1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8802</v>
      </c>
      <c r="U1063" s="1">
        <v>379</v>
      </c>
      <c r="V1063" s="3">
        <v>0.98150000000000004</v>
      </c>
      <c r="W1063" s="3">
        <v>0.90237469999999997</v>
      </c>
      <c r="X1063" s="3">
        <v>4.9000000000000002E-2</v>
      </c>
      <c r="Y1063" s="3">
        <v>0.69799999999999995</v>
      </c>
      <c r="Z1063" s="1">
        <v>1</v>
      </c>
      <c r="AA1063" s="1">
        <v>1</v>
      </c>
      <c r="AB1063" s="1">
        <v>1</v>
      </c>
      <c r="AC1063" s="1">
        <v>1</v>
      </c>
      <c r="AD1063" s="1">
        <v>1</v>
      </c>
      <c r="AE1063" s="1">
        <v>1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35</v>
      </c>
      <c r="AN1063" s="3">
        <v>30.193770023499994</v>
      </c>
      <c r="AO1063" s="3">
        <v>4.8062299765000063</v>
      </c>
      <c r="AP1063" s="1" t="s">
        <v>6925</v>
      </c>
      <c r="AQ1063" s="1">
        <v>104</v>
      </c>
      <c r="AR1063" s="1">
        <v>121</v>
      </c>
      <c r="AS1063" s="1">
        <v>595</v>
      </c>
      <c r="AT1063" s="1">
        <v>717</v>
      </c>
      <c r="AU1063" s="1">
        <v>733</v>
      </c>
      <c r="AV1063" s="1">
        <v>738</v>
      </c>
      <c r="AW1063" s="1">
        <v>884</v>
      </c>
      <c r="AX1063" s="1">
        <v>974</v>
      </c>
      <c r="AY1063" s="1">
        <v>1016</v>
      </c>
      <c r="AZ1063" s="1">
        <v>1094</v>
      </c>
      <c r="BA1063" s="1">
        <v>1208</v>
      </c>
      <c r="BB1063" s="1">
        <v>1330</v>
      </c>
      <c r="BC1063" s="1">
        <v>1417</v>
      </c>
      <c r="BD1063" s="1">
        <v>1714</v>
      </c>
      <c r="BE1063" s="1">
        <v>1762</v>
      </c>
      <c r="BF1063" s="1">
        <v>1799</v>
      </c>
      <c r="BG1063" s="1">
        <v>2006</v>
      </c>
      <c r="BH1063" s="1">
        <v>2007</v>
      </c>
      <c r="BI1063" s="1">
        <v>2072</v>
      </c>
      <c r="BJ1063" s="1">
        <v>2321</v>
      </c>
      <c r="BK1063" s="1">
        <v>2370</v>
      </c>
      <c r="BL1063" s="1">
        <v>2565</v>
      </c>
      <c r="BM1063" s="1">
        <v>2700</v>
      </c>
      <c r="BN1063" s="1">
        <v>2716</v>
      </c>
      <c r="BO1063" s="1">
        <v>2725</v>
      </c>
      <c r="BP1063" s="1">
        <v>2751</v>
      </c>
      <c r="BQ1063" s="1">
        <v>2754</v>
      </c>
      <c r="BR1063" s="1">
        <v>2773</v>
      </c>
      <c r="BS1063" s="1">
        <v>2782</v>
      </c>
      <c r="BT1063" s="1">
        <v>2827</v>
      </c>
      <c r="BU1063" s="1">
        <v>8</v>
      </c>
      <c r="BV1063" s="1" t="b">
        <v>0</v>
      </c>
    </row>
    <row r="1064" spans="1:74" x14ac:dyDescent="0.2">
      <c r="A1064" s="1">
        <f>IF(ISERROR(SEARCH(Lookup!B$3,All!G1064)),A1063,A1063+1)</f>
        <v>1063</v>
      </c>
      <c r="B1064" s="1" t="s">
        <v>3420</v>
      </c>
      <c r="C1064" s="1" t="s">
        <v>4353</v>
      </c>
      <c r="D1064" s="1" t="s">
        <v>4638</v>
      </c>
      <c r="E1064" s="1" t="s">
        <v>123</v>
      </c>
      <c r="F1064" s="1" t="s">
        <v>1243</v>
      </c>
      <c r="G1064" s="1" t="s">
        <v>1503</v>
      </c>
      <c r="H1064" s="1">
        <v>0</v>
      </c>
      <c r="I1064" s="1">
        <v>1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8198</v>
      </c>
      <c r="U1064" s="1">
        <v>388</v>
      </c>
      <c r="V1064" s="3">
        <v>0.42009999999999997</v>
      </c>
      <c r="W1064" s="3">
        <v>0.90979379999999999</v>
      </c>
      <c r="X1064" s="3">
        <v>0.24199999999999999</v>
      </c>
      <c r="Y1064" s="3">
        <v>3.2000000000000001E-2</v>
      </c>
      <c r="Z1064" s="1">
        <v>1</v>
      </c>
      <c r="AA1064" s="1">
        <v>1</v>
      </c>
      <c r="AB1064" s="1">
        <v>1</v>
      </c>
      <c r="AC1064" s="1">
        <v>1</v>
      </c>
      <c r="AD1064" s="1">
        <v>1</v>
      </c>
      <c r="AE1064" s="1">
        <v>1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4</v>
      </c>
      <c r="AN1064" s="3">
        <v>8.5509865690000026</v>
      </c>
      <c r="AO1064" s="3">
        <v>-4.5509865690000026</v>
      </c>
      <c r="AP1064" s="1" t="s">
        <v>6925</v>
      </c>
      <c r="AQ1064" s="1">
        <v>61</v>
      </c>
      <c r="AR1064" s="1">
        <v>140</v>
      </c>
      <c r="AS1064" s="1">
        <v>229</v>
      </c>
      <c r="AT1064" s="1">
        <v>247</v>
      </c>
      <c r="AU1064" s="1">
        <v>370</v>
      </c>
      <c r="AV1064" s="1">
        <v>411</v>
      </c>
      <c r="AW1064" s="1">
        <v>430</v>
      </c>
      <c r="AX1064" s="1">
        <v>498</v>
      </c>
      <c r="AY1064" s="1">
        <v>556</v>
      </c>
      <c r="AZ1064" s="1">
        <v>557</v>
      </c>
      <c r="BA1064" s="1">
        <v>578</v>
      </c>
      <c r="BB1064" s="1">
        <v>608</v>
      </c>
      <c r="BC1064" s="1">
        <v>831</v>
      </c>
      <c r="BD1064" s="1">
        <v>862</v>
      </c>
      <c r="BE1064" s="1">
        <v>866</v>
      </c>
      <c r="BF1064" s="1">
        <v>947</v>
      </c>
      <c r="BG1064" s="1">
        <v>989</v>
      </c>
      <c r="BH1064" s="1">
        <v>1026</v>
      </c>
      <c r="BI1064" s="1">
        <v>1121</v>
      </c>
      <c r="BJ1064" s="1">
        <v>1326</v>
      </c>
      <c r="BK1064" s="1">
        <v>1362</v>
      </c>
      <c r="BL1064" s="1">
        <v>1428</v>
      </c>
      <c r="BM1064" s="1">
        <v>1577</v>
      </c>
      <c r="BN1064" s="1">
        <v>1690</v>
      </c>
      <c r="BO1064" s="1">
        <v>1721</v>
      </c>
      <c r="BP1064" s="1">
        <v>2218</v>
      </c>
      <c r="BQ1064" s="1">
        <v>2582</v>
      </c>
      <c r="BR1064" s="1">
        <v>2671</v>
      </c>
      <c r="BS1064" s="1">
        <v>2703</v>
      </c>
      <c r="BT1064" s="1">
        <v>2709</v>
      </c>
      <c r="BU1064" s="1">
        <v>25</v>
      </c>
      <c r="BV1064" s="1" t="b">
        <v>0</v>
      </c>
    </row>
    <row r="1065" spans="1:74" x14ac:dyDescent="0.2">
      <c r="A1065" s="1">
        <f>IF(ISERROR(SEARCH(Lookup!B$3,All!G1065)),A1064,A1064+1)</f>
        <v>1064</v>
      </c>
      <c r="B1065" s="1" t="s">
        <v>3549</v>
      </c>
      <c r="C1065" s="1" t="s">
        <v>3550</v>
      </c>
      <c r="D1065" s="1" t="s">
        <v>4639</v>
      </c>
      <c r="E1065" s="1" t="s">
        <v>518</v>
      </c>
      <c r="F1065" s="1" t="s">
        <v>519</v>
      </c>
      <c r="G1065" s="1" t="s">
        <v>1504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1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7316</v>
      </c>
      <c r="U1065" s="1">
        <v>337</v>
      </c>
      <c r="V1065" s="3">
        <v>0.67059999999999997</v>
      </c>
      <c r="W1065" s="3">
        <v>0.78931750000000001</v>
      </c>
      <c r="X1065" s="3">
        <v>0.247</v>
      </c>
      <c r="Y1065" s="3">
        <v>3.2000000000000001E-2</v>
      </c>
      <c r="Z1065" s="1">
        <v>1</v>
      </c>
      <c r="AA1065" s="1">
        <v>1</v>
      </c>
      <c r="AB1065" s="1">
        <v>1</v>
      </c>
      <c r="AC1065" s="1">
        <v>1</v>
      </c>
      <c r="AD1065" s="1">
        <v>1</v>
      </c>
      <c r="AE1065" s="1">
        <v>1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13</v>
      </c>
      <c r="AN1065" s="3">
        <v>21.089388837499992</v>
      </c>
      <c r="AO1065" s="3">
        <v>-8.0893888374999925</v>
      </c>
      <c r="AP1065" s="1" t="s">
        <v>6925</v>
      </c>
      <c r="AQ1065" s="1">
        <v>173</v>
      </c>
      <c r="AR1065" s="1">
        <v>183</v>
      </c>
      <c r="AS1065" s="1">
        <v>248</v>
      </c>
      <c r="AT1065" s="1">
        <v>336</v>
      </c>
      <c r="AU1065" s="1">
        <v>502</v>
      </c>
      <c r="AV1065" s="1">
        <v>506</v>
      </c>
      <c r="AW1065" s="1">
        <v>590</v>
      </c>
      <c r="AX1065" s="1">
        <v>694</v>
      </c>
      <c r="AY1065" s="1">
        <v>742</v>
      </c>
      <c r="AZ1065" s="1">
        <v>796</v>
      </c>
      <c r="BA1065" s="1">
        <v>846</v>
      </c>
      <c r="BB1065" s="1">
        <v>943</v>
      </c>
      <c r="BC1065" s="1">
        <v>969</v>
      </c>
      <c r="BD1065" s="1">
        <v>1106</v>
      </c>
      <c r="BE1065" s="1">
        <v>1263</v>
      </c>
      <c r="BF1065" s="1">
        <v>1302</v>
      </c>
      <c r="BG1065" s="1">
        <v>1338</v>
      </c>
      <c r="BH1065" s="1">
        <v>1350</v>
      </c>
      <c r="BI1065" s="1">
        <v>1403</v>
      </c>
      <c r="BJ1065" s="1">
        <v>1491</v>
      </c>
      <c r="BK1065" s="1">
        <v>1551</v>
      </c>
      <c r="BL1065" s="1">
        <v>1591</v>
      </c>
      <c r="BM1065" s="1">
        <v>1633</v>
      </c>
      <c r="BN1065" s="1">
        <v>1640</v>
      </c>
      <c r="BO1065" s="1">
        <v>1641</v>
      </c>
      <c r="BP1065" s="1">
        <v>1666</v>
      </c>
      <c r="BQ1065" s="1">
        <v>1870</v>
      </c>
      <c r="BR1065" s="1">
        <v>2094</v>
      </c>
      <c r="BS1065" s="1">
        <v>2211</v>
      </c>
      <c r="BT1065" s="1">
        <v>2470</v>
      </c>
      <c r="BU1065" s="1">
        <v>28</v>
      </c>
      <c r="BV1065" s="1" t="b">
        <v>0</v>
      </c>
    </row>
    <row r="1066" spans="1:74" x14ac:dyDescent="0.2">
      <c r="A1066" s="1">
        <f>IF(ISERROR(SEARCH(Lookup!B$3,All!G1066)),A1065,A1065+1)</f>
        <v>1065</v>
      </c>
      <c r="B1066" s="1" t="s">
        <v>4036</v>
      </c>
      <c r="C1066" s="1" t="s">
        <v>4152</v>
      </c>
      <c r="D1066" s="1" t="s">
        <v>4640</v>
      </c>
      <c r="E1066" s="1" t="s">
        <v>169</v>
      </c>
      <c r="F1066" s="1" t="s">
        <v>175</v>
      </c>
      <c r="G1066" s="1" t="s">
        <v>1505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1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7316</v>
      </c>
      <c r="U1066" s="1">
        <v>877</v>
      </c>
      <c r="V1066" s="3">
        <v>0.94750000000000001</v>
      </c>
      <c r="W1066" s="3">
        <v>0.29076400000000002</v>
      </c>
      <c r="X1066" s="3">
        <v>9.5000000000000001E-2</v>
      </c>
      <c r="Y1066" s="3">
        <v>6.0000000000000001E-3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1</v>
      </c>
      <c r="AG1066" s="1">
        <v>1</v>
      </c>
      <c r="AH1066" s="1">
        <v>1</v>
      </c>
      <c r="AI1066" s="1">
        <v>0</v>
      </c>
      <c r="AJ1066" s="1">
        <v>0</v>
      </c>
      <c r="AK1066" s="1">
        <v>0</v>
      </c>
      <c r="AL1066" s="1">
        <v>0</v>
      </c>
      <c r="AM1066" s="1">
        <v>55</v>
      </c>
      <c r="AN1066" s="3">
        <v>69.467347319999988</v>
      </c>
      <c r="AO1066" s="3">
        <v>-14.467347319999988</v>
      </c>
      <c r="AP1066" s="1" t="s">
        <v>6925</v>
      </c>
      <c r="AQ1066" s="1">
        <v>39</v>
      </c>
      <c r="AR1066" s="1">
        <v>253</v>
      </c>
      <c r="AS1066" s="1">
        <v>288</v>
      </c>
      <c r="AT1066" s="1">
        <v>347</v>
      </c>
      <c r="AU1066" s="1">
        <v>533</v>
      </c>
      <c r="AV1066" s="1">
        <v>654</v>
      </c>
      <c r="AW1066" s="1">
        <v>663</v>
      </c>
      <c r="AX1066" s="1">
        <v>815</v>
      </c>
      <c r="AY1066" s="1">
        <v>1000</v>
      </c>
      <c r="AZ1066" s="1">
        <v>1180</v>
      </c>
      <c r="BA1066" s="1">
        <v>1238</v>
      </c>
      <c r="BB1066" s="1">
        <v>1474</v>
      </c>
      <c r="BC1066" s="1">
        <v>1700</v>
      </c>
      <c r="BD1066" s="1">
        <v>1717</v>
      </c>
      <c r="BE1066" s="1">
        <v>1755</v>
      </c>
      <c r="BF1066" s="1">
        <v>1856</v>
      </c>
      <c r="BG1066" s="1">
        <v>1934</v>
      </c>
      <c r="BH1066" s="1">
        <v>1941</v>
      </c>
      <c r="BI1066" s="1">
        <v>2018</v>
      </c>
      <c r="BJ1066" s="1">
        <v>2038</v>
      </c>
      <c r="BK1066" s="1">
        <v>2052</v>
      </c>
      <c r="BL1066" s="1">
        <v>2102</v>
      </c>
      <c r="BM1066" s="1">
        <v>2141</v>
      </c>
      <c r="BN1066" s="1">
        <v>2149</v>
      </c>
      <c r="BO1066" s="1">
        <v>2275</v>
      </c>
      <c r="BP1066" s="1">
        <v>2356</v>
      </c>
      <c r="BQ1066" s="1">
        <v>2380</v>
      </c>
      <c r="BR1066" s="1">
        <v>2459</v>
      </c>
      <c r="BS1066" s="1">
        <v>2529</v>
      </c>
      <c r="BT1066" s="1">
        <v>2578</v>
      </c>
      <c r="BU1066" s="1">
        <v>21</v>
      </c>
      <c r="BV1066" s="1" t="b">
        <v>0</v>
      </c>
    </row>
    <row r="1067" spans="1:74" x14ac:dyDescent="0.2">
      <c r="A1067" s="1">
        <f>IF(ISERROR(SEARCH(Lookup!B$3,All!G1067)),A1066,A1066+1)</f>
        <v>1066</v>
      </c>
      <c r="B1067" s="1" t="s">
        <v>3445</v>
      </c>
      <c r="C1067" s="1" t="s">
        <v>4641</v>
      </c>
      <c r="D1067" s="1" t="s">
        <v>4642</v>
      </c>
      <c r="E1067" s="1" t="s">
        <v>427</v>
      </c>
      <c r="F1067" s="1" t="s">
        <v>1506</v>
      </c>
      <c r="G1067" s="1" t="s">
        <v>1507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1</v>
      </c>
      <c r="S1067" s="1">
        <v>0</v>
      </c>
      <c r="T1067" s="1">
        <v>7316</v>
      </c>
      <c r="U1067" s="1">
        <v>348</v>
      </c>
      <c r="V1067" s="3">
        <v>0.95399999999999996</v>
      </c>
      <c r="W1067" s="3">
        <v>0.38218390000000002</v>
      </c>
      <c r="X1067" s="3">
        <v>0.105</v>
      </c>
      <c r="Y1067" s="3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1</v>
      </c>
      <c r="AJ1067" s="1">
        <v>1</v>
      </c>
      <c r="AK1067" s="1">
        <v>1</v>
      </c>
      <c r="AL1067" s="1">
        <v>1</v>
      </c>
      <c r="AM1067" s="1">
        <v>48</v>
      </c>
      <c r="AN1067" s="3">
        <v>61.774356969500005</v>
      </c>
      <c r="AO1067" s="3">
        <v>-13.774356969500005</v>
      </c>
      <c r="AP1067" s="1" t="s">
        <v>6925</v>
      </c>
      <c r="AQ1067" s="1">
        <v>19</v>
      </c>
      <c r="AR1067" s="1">
        <v>58</v>
      </c>
      <c r="AS1067" s="1">
        <v>161</v>
      </c>
      <c r="AT1067" s="1">
        <v>203</v>
      </c>
      <c r="AU1067" s="1">
        <v>279</v>
      </c>
      <c r="AV1067" s="1">
        <v>296</v>
      </c>
      <c r="AW1067" s="1">
        <v>450</v>
      </c>
      <c r="AX1067" s="1">
        <v>586</v>
      </c>
      <c r="AY1067" s="1">
        <v>756</v>
      </c>
      <c r="AZ1067" s="1">
        <v>765</v>
      </c>
      <c r="BA1067" s="1">
        <v>879</v>
      </c>
      <c r="BB1067" s="1">
        <v>917</v>
      </c>
      <c r="BC1067" s="1">
        <v>941</v>
      </c>
      <c r="BD1067" s="1">
        <v>1043</v>
      </c>
      <c r="BE1067" s="1">
        <v>1095</v>
      </c>
      <c r="BF1067" s="1">
        <v>1217</v>
      </c>
      <c r="BG1067" s="1">
        <v>1296</v>
      </c>
      <c r="BH1067" s="1">
        <v>1336</v>
      </c>
      <c r="BI1067" s="1">
        <v>1426</v>
      </c>
      <c r="BJ1067" s="1">
        <v>1450</v>
      </c>
      <c r="BK1067" s="1">
        <v>1501</v>
      </c>
      <c r="BL1067" s="1">
        <v>1510</v>
      </c>
      <c r="BM1067" s="1">
        <v>1520</v>
      </c>
      <c r="BN1067" s="1">
        <v>1535</v>
      </c>
      <c r="BO1067" s="1">
        <v>1602</v>
      </c>
      <c r="BP1067" s="1">
        <v>1847</v>
      </c>
      <c r="BQ1067" s="1">
        <v>1857</v>
      </c>
      <c r="BR1067" s="1">
        <v>1930</v>
      </c>
      <c r="BS1067" s="1">
        <v>2063</v>
      </c>
      <c r="BT1067" s="1">
        <v>2095</v>
      </c>
      <c r="BU1067" s="1">
        <v>19</v>
      </c>
      <c r="BV1067" s="1" t="b">
        <v>0</v>
      </c>
    </row>
    <row r="1068" spans="1:74" x14ac:dyDescent="0.2">
      <c r="A1068" s="1">
        <f>IF(ISERROR(SEARCH(Lookup!B$3,All!G1068)),A1067,A1067+1)</f>
        <v>1067</v>
      </c>
      <c r="B1068" s="1" t="s">
        <v>3368</v>
      </c>
      <c r="C1068" s="1" t="s">
        <v>3505</v>
      </c>
      <c r="D1068" s="1" t="s">
        <v>4643</v>
      </c>
      <c r="E1068" s="1" t="s">
        <v>149</v>
      </c>
      <c r="F1068" s="1" t="s">
        <v>282</v>
      </c>
      <c r="G1068" s="1" t="s">
        <v>1508</v>
      </c>
      <c r="H1068" s="1">
        <v>0</v>
      </c>
      <c r="I1068" s="1">
        <v>0</v>
      </c>
      <c r="J1068" s="1">
        <v>1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7366</v>
      </c>
      <c r="U1068" s="1">
        <v>213</v>
      </c>
      <c r="V1068" s="3">
        <v>0.23469999999999999</v>
      </c>
      <c r="W1068" s="3">
        <v>0.93427229999999994</v>
      </c>
      <c r="X1068" s="3">
        <v>0.192</v>
      </c>
      <c r="Y1068" s="3">
        <v>2.5999999999999999E-2</v>
      </c>
      <c r="Z1068" s="1">
        <v>1</v>
      </c>
      <c r="AA1068" s="1">
        <v>1</v>
      </c>
      <c r="AB1068" s="1">
        <v>1</v>
      </c>
      <c r="AC1068" s="1">
        <v>1</v>
      </c>
      <c r="AD1068" s="1">
        <v>1</v>
      </c>
      <c r="AE1068" s="1">
        <v>1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7</v>
      </c>
      <c r="AN1068" s="3">
        <v>5.9980467115000007</v>
      </c>
      <c r="AO1068" s="3">
        <v>1.0019532884999993</v>
      </c>
      <c r="AP1068" s="1" t="s">
        <v>6925</v>
      </c>
      <c r="AQ1068" s="1">
        <v>122</v>
      </c>
      <c r="AR1068" s="1">
        <v>243</v>
      </c>
      <c r="AS1068" s="1">
        <v>297</v>
      </c>
      <c r="AT1068" s="1">
        <v>425</v>
      </c>
      <c r="AU1068" s="1">
        <v>479</v>
      </c>
      <c r="AV1068" s="1">
        <v>580</v>
      </c>
      <c r="AW1068" s="1">
        <v>582</v>
      </c>
      <c r="AX1068" s="1">
        <v>708</v>
      </c>
      <c r="AY1068" s="1">
        <v>712</v>
      </c>
      <c r="AZ1068" s="1">
        <v>721</v>
      </c>
      <c r="BA1068" s="1">
        <v>723</v>
      </c>
      <c r="BB1068" s="1">
        <v>758</v>
      </c>
      <c r="BC1068" s="1">
        <v>821</v>
      </c>
      <c r="BD1068" s="1">
        <v>824</v>
      </c>
      <c r="BE1068" s="1">
        <v>977</v>
      </c>
      <c r="BF1068" s="1">
        <v>1031</v>
      </c>
      <c r="BG1068" s="1">
        <v>1069</v>
      </c>
      <c r="BH1068" s="1">
        <v>1156</v>
      </c>
      <c r="BI1068" s="1">
        <v>1183</v>
      </c>
      <c r="BJ1068" s="1">
        <v>1211</v>
      </c>
      <c r="BK1068" s="1">
        <v>1605</v>
      </c>
      <c r="BL1068" s="1">
        <v>1638</v>
      </c>
      <c r="BM1068" s="1">
        <v>1740</v>
      </c>
      <c r="BN1068" s="1">
        <v>2033</v>
      </c>
      <c r="BO1068" s="1">
        <v>2124</v>
      </c>
      <c r="BP1068" s="1">
        <v>2177</v>
      </c>
      <c r="BQ1068" s="1">
        <v>2628</v>
      </c>
      <c r="BR1068" s="1">
        <v>2718</v>
      </c>
      <c r="BS1068" s="1">
        <v>2724</v>
      </c>
      <c r="BT1068" s="1">
        <v>2738</v>
      </c>
      <c r="BU1068" s="1">
        <v>23</v>
      </c>
      <c r="BV1068" s="1" t="b">
        <v>0</v>
      </c>
    </row>
    <row r="1069" spans="1:74" x14ac:dyDescent="0.2">
      <c r="A1069" s="1">
        <f>IF(ISERROR(SEARCH(Lookup!B$3,All!G1069)),A1068,A1068+1)</f>
        <v>1068</v>
      </c>
      <c r="B1069" s="1" t="s">
        <v>3445</v>
      </c>
      <c r="C1069" s="1" t="s">
        <v>3446</v>
      </c>
      <c r="D1069" s="1" t="s">
        <v>4644</v>
      </c>
      <c r="E1069" s="1" t="s">
        <v>427</v>
      </c>
      <c r="F1069" s="1" t="s">
        <v>428</v>
      </c>
      <c r="G1069" s="1" t="s">
        <v>1503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1</v>
      </c>
      <c r="Q1069" s="1">
        <v>0</v>
      </c>
      <c r="R1069" s="1">
        <v>0</v>
      </c>
      <c r="S1069" s="1">
        <v>0</v>
      </c>
      <c r="T1069" s="1">
        <v>7316</v>
      </c>
      <c r="U1069" s="1">
        <v>224</v>
      </c>
      <c r="V1069" s="3">
        <v>0.91959999999999997</v>
      </c>
      <c r="W1069" s="3">
        <v>0.60267859999999995</v>
      </c>
      <c r="X1069" s="3">
        <v>0.124</v>
      </c>
      <c r="Y1069" s="3">
        <v>0</v>
      </c>
      <c r="Z1069" s="1">
        <v>1</v>
      </c>
      <c r="AA1069" s="1">
        <v>1</v>
      </c>
      <c r="AB1069" s="1">
        <v>1</v>
      </c>
      <c r="AC1069" s="1">
        <v>1</v>
      </c>
      <c r="AD1069" s="1">
        <v>1</v>
      </c>
      <c r="AE1069" s="1">
        <v>1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71</v>
      </c>
      <c r="AN1069" s="3">
        <v>42.959896092999998</v>
      </c>
      <c r="AO1069" s="3">
        <v>28.040103907000002</v>
      </c>
      <c r="AP1069" s="1" t="s">
        <v>6927</v>
      </c>
      <c r="AQ1069" s="1">
        <v>49</v>
      </c>
      <c r="AR1069" s="1">
        <v>260</v>
      </c>
      <c r="AS1069" s="1">
        <v>262</v>
      </c>
      <c r="AT1069" s="1">
        <v>275</v>
      </c>
      <c r="AU1069" s="1">
        <v>277</v>
      </c>
      <c r="AV1069" s="1">
        <v>493</v>
      </c>
      <c r="AW1069" s="1">
        <v>573</v>
      </c>
      <c r="AX1069" s="1">
        <v>817</v>
      </c>
      <c r="AY1069" s="1">
        <v>835</v>
      </c>
      <c r="AZ1069" s="1">
        <v>869</v>
      </c>
      <c r="BA1069" s="1">
        <v>960</v>
      </c>
      <c r="BB1069" s="1">
        <v>964</v>
      </c>
      <c r="BC1069" s="1">
        <v>990</v>
      </c>
      <c r="BD1069" s="1">
        <v>1001</v>
      </c>
      <c r="BE1069" s="1">
        <v>1150</v>
      </c>
      <c r="BF1069" s="1">
        <v>1158</v>
      </c>
      <c r="BG1069" s="1">
        <v>1233</v>
      </c>
      <c r="BH1069" s="1">
        <v>1355</v>
      </c>
      <c r="BI1069" s="1">
        <v>1399</v>
      </c>
      <c r="BJ1069" s="1">
        <v>1518</v>
      </c>
      <c r="BK1069" s="1">
        <v>1643</v>
      </c>
      <c r="BL1069" s="1">
        <v>1846</v>
      </c>
      <c r="BM1069" s="1">
        <v>2074</v>
      </c>
      <c r="BN1069" s="1">
        <v>2097</v>
      </c>
      <c r="BO1069" s="1">
        <v>2220</v>
      </c>
      <c r="BP1069" s="1">
        <v>2280</v>
      </c>
      <c r="BQ1069" s="1">
        <v>2300</v>
      </c>
      <c r="BR1069" s="1">
        <v>2336</v>
      </c>
      <c r="BS1069" s="1">
        <v>2732</v>
      </c>
      <c r="BT1069" s="1">
        <v>2806</v>
      </c>
      <c r="BU1069" s="1">
        <v>9</v>
      </c>
      <c r="BV1069" s="1" t="b">
        <v>1</v>
      </c>
    </row>
    <row r="1070" spans="1:74" x14ac:dyDescent="0.2">
      <c r="A1070" s="1">
        <f>IF(ISERROR(SEARCH(Lookup!B$3,All!G1070)),A1069,A1069+1)</f>
        <v>1069</v>
      </c>
      <c r="B1070" s="1" t="s">
        <v>3320</v>
      </c>
      <c r="C1070" s="1" t="s">
        <v>3321</v>
      </c>
      <c r="D1070" s="1" t="s">
        <v>4645</v>
      </c>
      <c r="E1070" s="1" t="s">
        <v>236</v>
      </c>
      <c r="F1070" s="1" t="s">
        <v>333</v>
      </c>
      <c r="G1070" s="1" t="s">
        <v>1509</v>
      </c>
      <c r="H1070" s="1">
        <v>0</v>
      </c>
      <c r="I1070" s="1">
        <v>0</v>
      </c>
      <c r="J1070" s="1">
        <v>1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7806</v>
      </c>
      <c r="U1070" s="1">
        <v>254</v>
      </c>
      <c r="V1070" s="3">
        <v>0.26379999999999998</v>
      </c>
      <c r="W1070" s="3">
        <v>0.94901959999999996</v>
      </c>
      <c r="X1070" s="3">
        <v>0.157</v>
      </c>
      <c r="Y1070" s="3">
        <v>0.01</v>
      </c>
      <c r="Z1070" s="1">
        <v>1</v>
      </c>
      <c r="AA1070" s="1">
        <v>1</v>
      </c>
      <c r="AB1070" s="1">
        <v>1</v>
      </c>
      <c r="AC1070" s="1">
        <v>1</v>
      </c>
      <c r="AD1070" s="1">
        <v>1</v>
      </c>
      <c r="AE1070" s="1">
        <v>1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8</v>
      </c>
      <c r="AN1070" s="3">
        <v>6.177802298000004</v>
      </c>
      <c r="AO1070" s="3">
        <v>1.822197701999996</v>
      </c>
      <c r="AP1070" s="1" t="s">
        <v>6925</v>
      </c>
      <c r="AQ1070" s="1">
        <v>243</v>
      </c>
      <c r="AR1070" s="1">
        <v>425</v>
      </c>
      <c r="AS1070" s="1">
        <v>479</v>
      </c>
      <c r="AT1070" s="1">
        <v>494</v>
      </c>
      <c r="AU1070" s="1">
        <v>580</v>
      </c>
      <c r="AV1070" s="1">
        <v>582</v>
      </c>
      <c r="AW1070" s="1">
        <v>708</v>
      </c>
      <c r="AX1070" s="1">
        <v>712</v>
      </c>
      <c r="AY1070" s="1">
        <v>721</v>
      </c>
      <c r="AZ1070" s="1">
        <v>758</v>
      </c>
      <c r="BA1070" s="1">
        <v>824</v>
      </c>
      <c r="BB1070" s="1">
        <v>859</v>
      </c>
      <c r="BC1070" s="1">
        <v>977</v>
      </c>
      <c r="BD1070" s="1">
        <v>1031</v>
      </c>
      <c r="BE1070" s="1">
        <v>1067</v>
      </c>
      <c r="BF1070" s="1">
        <v>1096</v>
      </c>
      <c r="BG1070" s="1">
        <v>1156</v>
      </c>
      <c r="BH1070" s="1">
        <v>1183</v>
      </c>
      <c r="BI1070" s="1">
        <v>1211</v>
      </c>
      <c r="BJ1070" s="1">
        <v>1496</v>
      </c>
      <c r="BK1070" s="1">
        <v>1605</v>
      </c>
      <c r="BL1070" s="1">
        <v>1638</v>
      </c>
      <c r="BM1070" s="1">
        <v>1740</v>
      </c>
      <c r="BN1070" s="1">
        <v>2124</v>
      </c>
      <c r="BO1070" s="1">
        <v>2177</v>
      </c>
      <c r="BP1070" s="1">
        <v>2593</v>
      </c>
      <c r="BQ1070" s="1">
        <v>2628</v>
      </c>
      <c r="BR1070" s="1">
        <v>2718</v>
      </c>
      <c r="BS1070" s="1">
        <v>2724</v>
      </c>
      <c r="BT1070" s="1">
        <v>2738</v>
      </c>
      <c r="BU1070" s="1">
        <v>23</v>
      </c>
      <c r="BV1070" s="1" t="b">
        <v>0</v>
      </c>
    </row>
    <row r="1071" spans="1:74" x14ac:dyDescent="0.2">
      <c r="A1071" s="1">
        <f>IF(ISERROR(SEARCH(Lookup!B$3,All!G1071)),A1070,A1070+1)</f>
        <v>1070</v>
      </c>
      <c r="B1071" s="1" t="s">
        <v>3320</v>
      </c>
      <c r="C1071" s="1" t="s">
        <v>4445</v>
      </c>
      <c r="D1071" s="1" t="s">
        <v>4646</v>
      </c>
      <c r="E1071" s="1" t="s">
        <v>236</v>
      </c>
      <c r="F1071" s="1" t="s">
        <v>1330</v>
      </c>
      <c r="G1071" s="1" t="s">
        <v>1510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1</v>
      </c>
      <c r="R1071" s="1">
        <v>0</v>
      </c>
      <c r="S1071" s="1">
        <v>0</v>
      </c>
      <c r="T1071" s="1">
        <v>7316</v>
      </c>
      <c r="U1071" s="1">
        <v>218</v>
      </c>
      <c r="V1071" s="3">
        <v>0.89910000000000001</v>
      </c>
      <c r="W1071" s="3">
        <v>0.65779469999999995</v>
      </c>
      <c r="X1071" s="3">
        <v>0.22600000000000001</v>
      </c>
      <c r="Y1071" s="3">
        <v>0</v>
      </c>
      <c r="Z1071" s="1">
        <v>1</v>
      </c>
      <c r="AA1071" s="1">
        <v>1</v>
      </c>
      <c r="AB1071" s="1">
        <v>1</v>
      </c>
      <c r="AC1071" s="1">
        <v>1</v>
      </c>
      <c r="AD1071" s="1">
        <v>1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40</v>
      </c>
      <c r="AN1071" s="3">
        <v>34.776173123500001</v>
      </c>
      <c r="AO1071" s="3">
        <v>5.2238268764999987</v>
      </c>
      <c r="AP1071" s="1" t="s">
        <v>6925</v>
      </c>
      <c r="AQ1071" s="1">
        <v>174</v>
      </c>
      <c r="AR1071" s="1">
        <v>240</v>
      </c>
      <c r="AS1071" s="1">
        <v>300</v>
      </c>
      <c r="AT1071" s="1">
        <v>418</v>
      </c>
      <c r="AU1071" s="1">
        <v>438</v>
      </c>
      <c r="AV1071" s="1">
        <v>575</v>
      </c>
      <c r="AW1071" s="1">
        <v>607</v>
      </c>
      <c r="AX1071" s="1">
        <v>619</v>
      </c>
      <c r="AY1071" s="1">
        <v>799</v>
      </c>
      <c r="AZ1071" s="1">
        <v>874</v>
      </c>
      <c r="BA1071" s="1">
        <v>950</v>
      </c>
      <c r="BB1071" s="1">
        <v>978</v>
      </c>
      <c r="BC1071" s="1">
        <v>1015</v>
      </c>
      <c r="BD1071" s="1">
        <v>1080</v>
      </c>
      <c r="BE1071" s="1">
        <v>1111</v>
      </c>
      <c r="BF1071" s="1">
        <v>1113</v>
      </c>
      <c r="BG1071" s="1">
        <v>1166</v>
      </c>
      <c r="BH1071" s="1">
        <v>1168</v>
      </c>
      <c r="BI1071" s="1">
        <v>1344</v>
      </c>
      <c r="BJ1071" s="1">
        <v>1385</v>
      </c>
      <c r="BK1071" s="1">
        <v>1464</v>
      </c>
      <c r="BL1071" s="1">
        <v>1827</v>
      </c>
      <c r="BM1071" s="1">
        <v>1895</v>
      </c>
      <c r="BN1071" s="1">
        <v>1968</v>
      </c>
      <c r="BO1071" s="1">
        <v>1974</v>
      </c>
      <c r="BP1071" s="1">
        <v>2318</v>
      </c>
      <c r="BQ1071" s="1">
        <v>2342</v>
      </c>
      <c r="BR1071" s="1">
        <v>2472</v>
      </c>
      <c r="BS1071" s="1">
        <v>2492</v>
      </c>
      <c r="BT1071" s="1">
        <v>2530</v>
      </c>
      <c r="BU1071" s="1">
        <v>16</v>
      </c>
      <c r="BV1071" s="1" t="b">
        <v>0</v>
      </c>
    </row>
    <row r="1072" spans="1:74" x14ac:dyDescent="0.2">
      <c r="A1072" s="1">
        <f>IF(ISERROR(SEARCH(Lookup!B$3,All!G1072)),A1071,A1071+1)</f>
        <v>1071</v>
      </c>
      <c r="B1072" s="1" t="s">
        <v>3311</v>
      </c>
      <c r="C1072" s="1" t="s">
        <v>3366</v>
      </c>
      <c r="D1072" s="1" t="s">
        <v>4647</v>
      </c>
      <c r="E1072" s="1" t="s">
        <v>64</v>
      </c>
      <c r="F1072" s="1" t="s">
        <v>191</v>
      </c>
      <c r="G1072" s="1" t="s">
        <v>1511</v>
      </c>
      <c r="H1072" s="1">
        <v>0</v>
      </c>
      <c r="I1072" s="1">
        <v>0</v>
      </c>
      <c r="J1072" s="1">
        <v>0</v>
      </c>
      <c r="K1072" s="1">
        <v>1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8348</v>
      </c>
      <c r="U1072" s="1">
        <v>446</v>
      </c>
      <c r="V1072" s="3">
        <v>0.74660000000000004</v>
      </c>
      <c r="W1072" s="3">
        <v>0.12780269999999999</v>
      </c>
      <c r="X1072" s="3">
        <v>0.17799999999999999</v>
      </c>
      <c r="Y1072" s="3">
        <v>2.7E-2</v>
      </c>
      <c r="Z1072" s="1">
        <v>1</v>
      </c>
      <c r="AA1072" s="1">
        <v>1</v>
      </c>
      <c r="AB1072" s="1">
        <v>1</v>
      </c>
      <c r="AC1072" s="1">
        <v>1</v>
      </c>
      <c r="AD1072" s="1">
        <v>1</v>
      </c>
      <c r="AE1072" s="1">
        <v>1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89</v>
      </c>
      <c r="AN1072" s="3">
        <v>77.562412663499998</v>
      </c>
      <c r="AO1072" s="3">
        <v>11.437587336500002</v>
      </c>
      <c r="AP1072" s="1" t="s">
        <v>6925</v>
      </c>
      <c r="AQ1072" s="1">
        <v>6</v>
      </c>
      <c r="AR1072" s="1">
        <v>148</v>
      </c>
      <c r="AS1072" s="1">
        <v>172</v>
      </c>
      <c r="AT1072" s="1">
        <v>317</v>
      </c>
      <c r="AU1072" s="1">
        <v>340</v>
      </c>
      <c r="AV1072" s="1">
        <v>355</v>
      </c>
      <c r="AW1072" s="1">
        <v>424</v>
      </c>
      <c r="AX1072" s="1">
        <v>622</v>
      </c>
      <c r="AY1072" s="1">
        <v>677</v>
      </c>
      <c r="AZ1072" s="1">
        <v>678</v>
      </c>
      <c r="BA1072" s="1">
        <v>762</v>
      </c>
      <c r="BB1072" s="1">
        <v>822</v>
      </c>
      <c r="BC1072" s="1">
        <v>868</v>
      </c>
      <c r="BD1072" s="1">
        <v>1171</v>
      </c>
      <c r="BE1072" s="1">
        <v>1206</v>
      </c>
      <c r="BF1072" s="1">
        <v>1262</v>
      </c>
      <c r="BG1072" s="1">
        <v>1365</v>
      </c>
      <c r="BH1072" s="1">
        <v>1661</v>
      </c>
      <c r="BI1072" s="1">
        <v>1854</v>
      </c>
      <c r="BJ1072" s="1">
        <v>1950</v>
      </c>
      <c r="BK1072" s="1">
        <v>2126</v>
      </c>
      <c r="BL1072" s="1">
        <v>2291</v>
      </c>
      <c r="BM1072" s="1">
        <v>2312</v>
      </c>
      <c r="BN1072" s="1">
        <v>2351</v>
      </c>
      <c r="BO1072" s="1">
        <v>2365</v>
      </c>
      <c r="BP1072" s="1">
        <v>2388</v>
      </c>
      <c r="BQ1072" s="1">
        <v>2389</v>
      </c>
      <c r="BR1072" s="1">
        <v>2425</v>
      </c>
      <c r="BS1072" s="1">
        <v>2464</v>
      </c>
      <c r="BT1072" s="1">
        <v>2737</v>
      </c>
      <c r="BU1072" s="1">
        <v>15</v>
      </c>
      <c r="BV1072" s="1" t="b">
        <v>0</v>
      </c>
    </row>
    <row r="1073" spans="1:74" x14ac:dyDescent="0.2">
      <c r="A1073" s="1">
        <f>IF(ISERROR(SEARCH(Lookup!B$3,All!G1073)),A1072,A1072+1)</f>
        <v>1072</v>
      </c>
      <c r="B1073" s="1" t="s">
        <v>3325</v>
      </c>
      <c r="C1073" s="1" t="s">
        <v>3326</v>
      </c>
      <c r="D1073" s="1" t="s">
        <v>4648</v>
      </c>
      <c r="E1073" s="1" t="s">
        <v>53</v>
      </c>
      <c r="F1073" s="1" t="s">
        <v>337</v>
      </c>
      <c r="G1073" s="1" t="s">
        <v>1512</v>
      </c>
      <c r="H1073" s="1">
        <v>0</v>
      </c>
      <c r="I1073" s="1">
        <v>0</v>
      </c>
      <c r="J1073" s="1">
        <v>0</v>
      </c>
      <c r="K1073" s="1">
        <v>1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7559</v>
      </c>
      <c r="U1073" s="1">
        <v>295</v>
      </c>
      <c r="V1073" s="3">
        <v>0.37290000000000001</v>
      </c>
      <c r="W1073" s="3">
        <v>0.67605630000000005</v>
      </c>
      <c r="X1073" s="3">
        <v>0.122</v>
      </c>
      <c r="Y1073" s="3">
        <v>0.13700000000000001</v>
      </c>
      <c r="Z1073" s="1">
        <v>1</v>
      </c>
      <c r="AA1073" s="1">
        <v>1</v>
      </c>
      <c r="AB1073" s="1">
        <v>1</v>
      </c>
      <c r="AC1073" s="1">
        <v>1</v>
      </c>
      <c r="AD1073" s="1">
        <v>1</v>
      </c>
      <c r="AE1073" s="1">
        <v>1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35</v>
      </c>
      <c r="AN1073" s="3">
        <v>32.125896631499991</v>
      </c>
      <c r="AO1073" s="3">
        <v>2.874103368500009</v>
      </c>
      <c r="AP1073" s="1" t="s">
        <v>6925</v>
      </c>
      <c r="AQ1073" s="1">
        <v>50</v>
      </c>
      <c r="AR1073" s="1">
        <v>56</v>
      </c>
      <c r="AS1073" s="1">
        <v>154</v>
      </c>
      <c r="AT1073" s="1">
        <v>177</v>
      </c>
      <c r="AU1073" s="1">
        <v>224</v>
      </c>
      <c r="AV1073" s="1">
        <v>297</v>
      </c>
      <c r="AW1073" s="1">
        <v>298</v>
      </c>
      <c r="AX1073" s="1">
        <v>408</v>
      </c>
      <c r="AY1073" s="1">
        <v>434</v>
      </c>
      <c r="AZ1073" s="1">
        <v>452</v>
      </c>
      <c r="BA1073" s="1">
        <v>494</v>
      </c>
      <c r="BB1073" s="1">
        <v>513</v>
      </c>
      <c r="BC1073" s="1">
        <v>542</v>
      </c>
      <c r="BD1073" s="1">
        <v>624</v>
      </c>
      <c r="BE1073" s="1">
        <v>714</v>
      </c>
      <c r="BF1073" s="1">
        <v>746</v>
      </c>
      <c r="BG1073" s="1">
        <v>808</v>
      </c>
      <c r="BH1073" s="1">
        <v>857</v>
      </c>
      <c r="BI1073" s="1">
        <v>859</v>
      </c>
      <c r="BJ1073" s="1">
        <v>873</v>
      </c>
      <c r="BK1073" s="1">
        <v>1021</v>
      </c>
      <c r="BL1073" s="1">
        <v>1055</v>
      </c>
      <c r="BM1073" s="1">
        <v>1347</v>
      </c>
      <c r="BN1073" s="1">
        <v>1543</v>
      </c>
      <c r="BO1073" s="1">
        <v>1582</v>
      </c>
      <c r="BP1073" s="1">
        <v>1603</v>
      </c>
      <c r="BQ1073" s="1">
        <v>1712</v>
      </c>
      <c r="BR1073" s="1">
        <v>2367</v>
      </c>
      <c r="BS1073" s="1">
        <v>2444</v>
      </c>
      <c r="BT1073" s="1">
        <v>2808</v>
      </c>
      <c r="BU1073" s="1">
        <v>11</v>
      </c>
      <c r="BV1073" s="1" t="b">
        <v>0</v>
      </c>
    </row>
    <row r="1074" spans="1:74" x14ac:dyDescent="0.2">
      <c r="A1074" s="1">
        <f>IF(ISERROR(SEARCH(Lookup!B$3,All!G1074)),A1073,A1073+1)</f>
        <v>1073</v>
      </c>
      <c r="B1074" s="1" t="s">
        <v>3373</v>
      </c>
      <c r="C1074" s="1" t="s">
        <v>4649</v>
      </c>
      <c r="D1074" s="1" t="s">
        <v>4650</v>
      </c>
      <c r="E1074" s="1" t="s">
        <v>306</v>
      </c>
      <c r="F1074" s="1" t="s">
        <v>1513</v>
      </c>
      <c r="G1074" s="1" t="s">
        <v>1514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1</v>
      </c>
      <c r="T1074" s="1">
        <v>7316</v>
      </c>
      <c r="U1074" s="1">
        <v>243</v>
      </c>
      <c r="V1074" s="3">
        <v>0.88070000000000004</v>
      </c>
      <c r="W1074" s="3">
        <v>0.62139920000000004</v>
      </c>
      <c r="X1074" s="3">
        <v>0.16500000000000001</v>
      </c>
      <c r="Y1074" s="3">
        <v>0</v>
      </c>
      <c r="Z1074" s="1">
        <v>1</v>
      </c>
      <c r="AA1074" s="1">
        <v>1</v>
      </c>
      <c r="AB1074" s="1">
        <v>1</v>
      </c>
      <c r="AC1074" s="1">
        <v>1</v>
      </c>
      <c r="AD1074" s="1">
        <v>1</v>
      </c>
      <c r="AE1074" s="1">
        <v>1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73</v>
      </c>
      <c r="AN1074" s="3">
        <v>39.578088895999997</v>
      </c>
      <c r="AO1074" s="3">
        <v>33.421911104000003</v>
      </c>
      <c r="AP1074" s="1" t="s">
        <v>6927</v>
      </c>
      <c r="AQ1074" s="1">
        <v>63</v>
      </c>
      <c r="AR1074" s="1">
        <v>98</v>
      </c>
      <c r="AS1074" s="1">
        <v>147</v>
      </c>
      <c r="AT1074" s="1">
        <v>217</v>
      </c>
      <c r="AU1074" s="1">
        <v>261</v>
      </c>
      <c r="AV1074" s="1">
        <v>369</v>
      </c>
      <c r="AW1074" s="1">
        <v>516</v>
      </c>
      <c r="AX1074" s="1">
        <v>521</v>
      </c>
      <c r="AY1074" s="1">
        <v>568</v>
      </c>
      <c r="AZ1074" s="1">
        <v>604</v>
      </c>
      <c r="BA1074" s="1">
        <v>881</v>
      </c>
      <c r="BB1074" s="1">
        <v>1002</v>
      </c>
      <c r="BC1074" s="1">
        <v>1086</v>
      </c>
      <c r="BD1074" s="1">
        <v>1222</v>
      </c>
      <c r="BE1074" s="1">
        <v>1270</v>
      </c>
      <c r="BF1074" s="1">
        <v>1308</v>
      </c>
      <c r="BG1074" s="1">
        <v>1528</v>
      </c>
      <c r="BH1074" s="1">
        <v>1627</v>
      </c>
      <c r="BI1074" s="1">
        <v>1667</v>
      </c>
      <c r="BJ1074" s="1">
        <v>1855</v>
      </c>
      <c r="BK1074" s="1">
        <v>1858</v>
      </c>
      <c r="BL1074" s="1">
        <v>1913</v>
      </c>
      <c r="BM1074" s="1">
        <v>2027</v>
      </c>
      <c r="BN1074" s="1">
        <v>2031</v>
      </c>
      <c r="BO1074" s="1">
        <v>2058</v>
      </c>
      <c r="BP1074" s="1">
        <v>2059</v>
      </c>
      <c r="BQ1074" s="1">
        <v>2066</v>
      </c>
      <c r="BR1074" s="1">
        <v>2488</v>
      </c>
      <c r="BS1074" s="1">
        <v>2661</v>
      </c>
      <c r="BT1074" s="1">
        <v>2701</v>
      </c>
      <c r="BU1074" s="1">
        <v>7</v>
      </c>
      <c r="BV1074" s="1" t="b">
        <v>1</v>
      </c>
    </row>
    <row r="1075" spans="1:74" x14ac:dyDescent="0.2">
      <c r="A1075" s="1">
        <f>IF(ISERROR(SEARCH(Lookup!B$3,All!G1075)),A1074,A1074+1)</f>
        <v>1074</v>
      </c>
      <c r="B1075" s="1" t="s">
        <v>3305</v>
      </c>
      <c r="C1075" s="1" t="s">
        <v>4370</v>
      </c>
      <c r="D1075" s="1" t="s">
        <v>4651</v>
      </c>
      <c r="E1075" s="1" t="s">
        <v>47</v>
      </c>
      <c r="F1075" s="1" t="s">
        <v>1257</v>
      </c>
      <c r="G1075" s="1" t="s">
        <v>1515</v>
      </c>
      <c r="H1075" s="1">
        <v>0</v>
      </c>
      <c r="I1075" s="1">
        <v>0</v>
      </c>
      <c r="J1075" s="1">
        <v>0</v>
      </c>
      <c r="K1075" s="1">
        <v>1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8995</v>
      </c>
      <c r="U1075" s="1">
        <v>864</v>
      </c>
      <c r="V1075" s="3">
        <v>0.54979999999999996</v>
      </c>
      <c r="W1075" s="3">
        <v>0.62037039999999999</v>
      </c>
      <c r="X1075" s="3">
        <v>5.0999999999999997E-2</v>
      </c>
      <c r="Y1075" s="3">
        <v>1.4999999999999999E-2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1</v>
      </c>
      <c r="AJ1075" s="1">
        <v>1</v>
      </c>
      <c r="AK1075" s="1">
        <v>1</v>
      </c>
      <c r="AL1075" s="1">
        <v>1</v>
      </c>
      <c r="AM1075" s="1">
        <v>40</v>
      </c>
      <c r="AN1075" s="3">
        <v>39.767079652</v>
      </c>
      <c r="AO1075" s="3">
        <v>0.23292034800000039</v>
      </c>
      <c r="AP1075" s="1" t="s">
        <v>6925</v>
      </c>
      <c r="AQ1075" s="1">
        <v>160</v>
      </c>
      <c r="AR1075" s="1">
        <v>164</v>
      </c>
      <c r="AS1075" s="1">
        <v>255</v>
      </c>
      <c r="AT1075" s="1">
        <v>327</v>
      </c>
      <c r="AU1075" s="1">
        <v>364</v>
      </c>
      <c r="AV1075" s="1">
        <v>535</v>
      </c>
      <c r="AW1075" s="1">
        <v>543</v>
      </c>
      <c r="AX1075" s="1">
        <v>544</v>
      </c>
      <c r="AY1075" s="1">
        <v>630</v>
      </c>
      <c r="AZ1075" s="1">
        <v>693</v>
      </c>
      <c r="BA1075" s="1">
        <v>707</v>
      </c>
      <c r="BB1075" s="1">
        <v>726</v>
      </c>
      <c r="BC1075" s="1">
        <v>830</v>
      </c>
      <c r="BD1075" s="1">
        <v>898</v>
      </c>
      <c r="BE1075" s="1">
        <v>937</v>
      </c>
      <c r="BF1075" s="1">
        <v>957</v>
      </c>
      <c r="BG1075" s="1">
        <v>999</v>
      </c>
      <c r="BH1075" s="1">
        <v>1120</v>
      </c>
      <c r="BI1075" s="1">
        <v>1146</v>
      </c>
      <c r="BJ1075" s="1">
        <v>1203</v>
      </c>
      <c r="BK1075" s="1">
        <v>1225</v>
      </c>
      <c r="BL1075" s="1">
        <v>1354</v>
      </c>
      <c r="BM1075" s="1">
        <v>1402</v>
      </c>
      <c r="BN1075" s="1">
        <v>1476</v>
      </c>
      <c r="BO1075" s="1">
        <v>1655</v>
      </c>
      <c r="BP1075" s="1">
        <v>1788</v>
      </c>
      <c r="BQ1075" s="1">
        <v>1801</v>
      </c>
      <c r="BR1075" s="1">
        <v>2046</v>
      </c>
      <c r="BS1075" s="1">
        <v>2054</v>
      </c>
      <c r="BT1075" s="1">
        <v>2122</v>
      </c>
      <c r="BU1075" s="1">
        <v>10</v>
      </c>
      <c r="BV1075" s="1" t="b">
        <v>0</v>
      </c>
    </row>
    <row r="1076" spans="1:74" x14ac:dyDescent="0.2">
      <c r="A1076" s="1">
        <f>IF(ISERROR(SEARCH(Lookup!B$3,All!G1076)),A1075,A1075+1)</f>
        <v>1075</v>
      </c>
      <c r="B1076" s="1" t="s">
        <v>3305</v>
      </c>
      <c r="C1076" s="1" t="s">
        <v>4276</v>
      </c>
      <c r="D1076" s="1" t="s">
        <v>4652</v>
      </c>
      <c r="E1076" s="1" t="s">
        <v>47</v>
      </c>
      <c r="F1076" s="1" t="s">
        <v>1170</v>
      </c>
      <c r="G1076" s="1" t="s">
        <v>1516</v>
      </c>
      <c r="H1076" s="1">
        <v>0</v>
      </c>
      <c r="I1076" s="1">
        <v>0</v>
      </c>
      <c r="J1076" s="1">
        <v>0</v>
      </c>
      <c r="K1076" s="1">
        <v>1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8258</v>
      </c>
      <c r="U1076" s="1">
        <v>420</v>
      </c>
      <c r="V1076" s="3">
        <v>0.8952</v>
      </c>
      <c r="W1076" s="3">
        <v>0.48571429999999999</v>
      </c>
      <c r="X1076" s="3">
        <v>0.161</v>
      </c>
      <c r="Y1076" s="3">
        <v>4.0000000000000001E-3</v>
      </c>
      <c r="Z1076" s="1">
        <v>1</v>
      </c>
      <c r="AA1076" s="1">
        <v>1</v>
      </c>
      <c r="AB1076" s="1">
        <v>1</v>
      </c>
      <c r="AC1076" s="1">
        <v>1</v>
      </c>
      <c r="AD1076" s="1">
        <v>1</v>
      </c>
      <c r="AE1076" s="1">
        <v>1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78</v>
      </c>
      <c r="AN1076" s="3">
        <v>50.857759421500006</v>
      </c>
      <c r="AO1076" s="3">
        <v>27.142240578499994</v>
      </c>
      <c r="AP1076" s="1" t="s">
        <v>6927</v>
      </c>
      <c r="AQ1076" s="1">
        <v>18</v>
      </c>
      <c r="AR1076" s="1">
        <v>22</v>
      </c>
      <c r="AS1076" s="1">
        <v>304</v>
      </c>
      <c r="AT1076" s="1">
        <v>416</v>
      </c>
      <c r="AU1076" s="1">
        <v>421</v>
      </c>
      <c r="AV1076" s="1">
        <v>527</v>
      </c>
      <c r="AW1076" s="1">
        <v>550</v>
      </c>
      <c r="AX1076" s="1">
        <v>656</v>
      </c>
      <c r="AY1076" s="1">
        <v>689</v>
      </c>
      <c r="AZ1076" s="1">
        <v>762</v>
      </c>
      <c r="BA1076" s="1">
        <v>806</v>
      </c>
      <c r="BB1076" s="1">
        <v>813</v>
      </c>
      <c r="BC1076" s="1">
        <v>1049</v>
      </c>
      <c r="BD1076" s="1">
        <v>1104</v>
      </c>
      <c r="BE1076" s="1">
        <v>1265</v>
      </c>
      <c r="BF1076" s="1">
        <v>1331</v>
      </c>
      <c r="BG1076" s="1">
        <v>1570</v>
      </c>
      <c r="BH1076" s="1">
        <v>1620</v>
      </c>
      <c r="BI1076" s="1">
        <v>1648</v>
      </c>
      <c r="BJ1076" s="1">
        <v>1713</v>
      </c>
      <c r="BK1076" s="1">
        <v>1812</v>
      </c>
      <c r="BL1076" s="1">
        <v>1840</v>
      </c>
      <c r="BM1076" s="1">
        <v>1902</v>
      </c>
      <c r="BN1076" s="1">
        <v>1967</v>
      </c>
      <c r="BO1076" s="1">
        <v>2070</v>
      </c>
      <c r="BP1076" s="1">
        <v>2126</v>
      </c>
      <c r="BQ1076" s="1">
        <v>2234</v>
      </c>
      <c r="BR1076" s="1">
        <v>2252</v>
      </c>
      <c r="BS1076" s="1">
        <v>2535</v>
      </c>
      <c r="BT1076" s="1">
        <v>2805</v>
      </c>
      <c r="BU1076" s="1">
        <v>5</v>
      </c>
      <c r="BV1076" s="1" t="b">
        <v>1</v>
      </c>
    </row>
    <row r="1077" spans="1:74" x14ac:dyDescent="0.2">
      <c r="A1077" s="1">
        <f>IF(ISERROR(SEARCH(Lookup!B$3,All!G1077)),A1076,A1076+1)</f>
        <v>1076</v>
      </c>
      <c r="B1077" s="1" t="s">
        <v>3468</v>
      </c>
      <c r="C1077" s="1" t="s">
        <v>4653</v>
      </c>
      <c r="D1077" s="1" t="s">
        <v>4654</v>
      </c>
      <c r="E1077" s="1" t="s">
        <v>89</v>
      </c>
      <c r="F1077" s="1" t="s">
        <v>1517</v>
      </c>
      <c r="G1077" s="1" t="s">
        <v>1518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1</v>
      </c>
      <c r="S1077" s="1">
        <v>0</v>
      </c>
      <c r="T1077" s="1">
        <v>7316</v>
      </c>
      <c r="U1077" s="1">
        <v>247</v>
      </c>
      <c r="V1077" s="3">
        <v>0.94740000000000002</v>
      </c>
      <c r="W1077" s="3">
        <v>0.34412959999999998</v>
      </c>
      <c r="X1077" s="3">
        <v>0.16800000000000001</v>
      </c>
      <c r="Y1077" s="3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1</v>
      </c>
      <c r="AG1077" s="1">
        <v>1</v>
      </c>
      <c r="AH1077" s="1">
        <v>1</v>
      </c>
      <c r="AI1077" s="1">
        <v>0</v>
      </c>
      <c r="AJ1077" s="1">
        <v>0</v>
      </c>
      <c r="AK1077" s="1">
        <v>0</v>
      </c>
      <c r="AL1077" s="1">
        <v>0</v>
      </c>
      <c r="AM1077" s="1">
        <v>48</v>
      </c>
      <c r="AN1077" s="3">
        <v>62.596012848000015</v>
      </c>
      <c r="AO1077" s="3">
        <v>-14.596012848000015</v>
      </c>
      <c r="AP1077" s="1" t="s">
        <v>6925</v>
      </c>
      <c r="AQ1077" s="1">
        <v>268</v>
      </c>
      <c r="AR1077" s="1">
        <v>278</v>
      </c>
      <c r="AS1077" s="1">
        <v>295</v>
      </c>
      <c r="AT1077" s="1">
        <v>324</v>
      </c>
      <c r="AU1077" s="1">
        <v>491</v>
      </c>
      <c r="AV1077" s="1">
        <v>790</v>
      </c>
      <c r="AW1077" s="1">
        <v>791</v>
      </c>
      <c r="AX1077" s="1">
        <v>1006</v>
      </c>
      <c r="AY1077" s="1">
        <v>1042</v>
      </c>
      <c r="AZ1077" s="1">
        <v>1229</v>
      </c>
      <c r="BA1077" s="1">
        <v>1237</v>
      </c>
      <c r="BB1077" s="1">
        <v>1438</v>
      </c>
      <c r="BC1077" s="1">
        <v>1534</v>
      </c>
      <c r="BD1077" s="1">
        <v>1861</v>
      </c>
      <c r="BE1077" s="1">
        <v>1876</v>
      </c>
      <c r="BF1077" s="1">
        <v>2106</v>
      </c>
      <c r="BG1077" s="1">
        <v>2139</v>
      </c>
      <c r="BH1077" s="1">
        <v>2150</v>
      </c>
      <c r="BI1077" s="1">
        <v>2176</v>
      </c>
      <c r="BJ1077" s="1">
        <v>2183</v>
      </c>
      <c r="BK1077" s="1">
        <v>2188</v>
      </c>
      <c r="BL1077" s="1">
        <v>2195</v>
      </c>
      <c r="BM1077" s="1">
        <v>2226</v>
      </c>
      <c r="BN1077" s="1">
        <v>2238</v>
      </c>
      <c r="BO1077" s="1">
        <v>2246</v>
      </c>
      <c r="BP1077" s="1">
        <v>2249</v>
      </c>
      <c r="BQ1077" s="1">
        <v>2263</v>
      </c>
      <c r="BR1077" s="1">
        <v>2274</v>
      </c>
      <c r="BS1077" s="1">
        <v>2639</v>
      </c>
      <c r="BT1077" s="1">
        <v>2715</v>
      </c>
      <c r="BU1077" s="1">
        <v>23</v>
      </c>
      <c r="BV1077" s="1" t="b">
        <v>0</v>
      </c>
    </row>
    <row r="1078" spans="1:74" x14ac:dyDescent="0.2">
      <c r="A1078" s="1">
        <f>IF(ISERROR(SEARCH(Lookup!B$3,All!G1078)),A1077,A1077+1)</f>
        <v>1077</v>
      </c>
      <c r="B1078" s="1" t="s">
        <v>3299</v>
      </c>
      <c r="C1078" s="1" t="s">
        <v>4655</v>
      </c>
      <c r="D1078" s="1" t="s">
        <v>4656</v>
      </c>
      <c r="E1078" s="1" t="s">
        <v>317</v>
      </c>
      <c r="F1078" s="1" t="s">
        <v>1519</v>
      </c>
      <c r="G1078" s="1" t="s">
        <v>1520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1</v>
      </c>
      <c r="S1078" s="1">
        <v>0</v>
      </c>
      <c r="T1078" s="1">
        <v>7316</v>
      </c>
      <c r="U1078" s="1">
        <v>403</v>
      </c>
      <c r="V1078" s="3">
        <v>0.98260000000000003</v>
      </c>
      <c r="W1078" s="3">
        <v>0.39702229999999999</v>
      </c>
      <c r="X1078" s="3">
        <v>0.104</v>
      </c>
      <c r="Y1078" s="3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1</v>
      </c>
      <c r="AG1078" s="1">
        <v>1</v>
      </c>
      <c r="AH1078" s="1">
        <v>1</v>
      </c>
      <c r="AI1078" s="1">
        <v>1</v>
      </c>
      <c r="AJ1078" s="1">
        <v>1</v>
      </c>
      <c r="AK1078" s="1">
        <v>1</v>
      </c>
      <c r="AL1078" s="1">
        <v>1</v>
      </c>
      <c r="AM1078" s="1">
        <v>71</v>
      </c>
      <c r="AN1078" s="3">
        <v>60.958174961499999</v>
      </c>
      <c r="AO1078" s="3">
        <v>10.041825038500001</v>
      </c>
      <c r="AP1078" s="1" t="s">
        <v>6925</v>
      </c>
      <c r="AQ1078" s="1">
        <v>3</v>
      </c>
      <c r="AR1078" s="1">
        <v>9</v>
      </c>
      <c r="AS1078" s="1">
        <v>19</v>
      </c>
      <c r="AT1078" s="1">
        <v>102</v>
      </c>
      <c r="AU1078" s="1">
        <v>116</v>
      </c>
      <c r="AV1078" s="1">
        <v>170</v>
      </c>
      <c r="AW1078" s="1">
        <v>178</v>
      </c>
      <c r="AX1078" s="1">
        <v>238</v>
      </c>
      <c r="AY1078" s="1">
        <v>279</v>
      </c>
      <c r="AZ1078" s="1">
        <v>393</v>
      </c>
      <c r="BA1078" s="1">
        <v>627</v>
      </c>
      <c r="BB1078" s="1">
        <v>765</v>
      </c>
      <c r="BC1078" s="1">
        <v>879</v>
      </c>
      <c r="BD1078" s="1">
        <v>895</v>
      </c>
      <c r="BE1078" s="1">
        <v>931</v>
      </c>
      <c r="BF1078" s="1">
        <v>1014</v>
      </c>
      <c r="BG1078" s="1">
        <v>1034</v>
      </c>
      <c r="BH1078" s="1">
        <v>1066</v>
      </c>
      <c r="BI1078" s="1">
        <v>1148</v>
      </c>
      <c r="BJ1078" s="1">
        <v>1159</v>
      </c>
      <c r="BK1078" s="1">
        <v>1173</v>
      </c>
      <c r="BL1078" s="1">
        <v>1296</v>
      </c>
      <c r="BM1078" s="1">
        <v>1305</v>
      </c>
      <c r="BN1078" s="1">
        <v>1336</v>
      </c>
      <c r="BO1078" s="1">
        <v>1420</v>
      </c>
      <c r="BP1078" s="1">
        <v>1426</v>
      </c>
      <c r="BQ1078" s="1">
        <v>1501</v>
      </c>
      <c r="BR1078" s="1">
        <v>1805</v>
      </c>
      <c r="BS1078" s="1">
        <v>1872</v>
      </c>
      <c r="BT1078" s="1">
        <v>1930</v>
      </c>
      <c r="BU1078" s="1">
        <v>6</v>
      </c>
      <c r="BV1078" s="1" t="b">
        <v>1</v>
      </c>
    </row>
    <row r="1079" spans="1:74" x14ac:dyDescent="0.2">
      <c r="A1079" s="1">
        <f>IF(ISERROR(SEARCH(Lookup!B$3,All!G1079)),A1078,A1078+1)</f>
        <v>1078</v>
      </c>
      <c r="B1079" s="1" t="s">
        <v>3299</v>
      </c>
      <c r="C1079" s="1" t="s">
        <v>4655</v>
      </c>
      <c r="D1079" s="1" t="s">
        <v>4657</v>
      </c>
      <c r="E1079" s="1" t="s">
        <v>317</v>
      </c>
      <c r="F1079" s="1" t="s">
        <v>1519</v>
      </c>
      <c r="G1079" s="1" t="s">
        <v>1521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1</v>
      </c>
      <c r="S1079" s="1">
        <v>0</v>
      </c>
      <c r="T1079" s="1">
        <v>7316</v>
      </c>
      <c r="U1079" s="1">
        <v>301</v>
      </c>
      <c r="V1079" s="3">
        <v>0.93689999999999996</v>
      </c>
      <c r="W1079" s="3">
        <v>0.53156139999999996</v>
      </c>
      <c r="X1079" s="3">
        <v>7.3999999999999996E-2</v>
      </c>
      <c r="Y1079" s="3">
        <v>0</v>
      </c>
      <c r="Z1079" s="1">
        <v>1</v>
      </c>
      <c r="AA1079" s="1">
        <v>1</v>
      </c>
      <c r="AB1079" s="1">
        <v>1</v>
      </c>
      <c r="AC1079" s="1">
        <v>1</v>
      </c>
      <c r="AD1079" s="1">
        <v>1</v>
      </c>
      <c r="AE1079" s="1">
        <v>1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76</v>
      </c>
      <c r="AN1079" s="3">
        <v>50.608507607</v>
      </c>
      <c r="AO1079" s="3">
        <v>25.391492393</v>
      </c>
      <c r="AP1079" s="1" t="s">
        <v>6927</v>
      </c>
      <c r="AQ1079" s="1">
        <v>80</v>
      </c>
      <c r="AR1079" s="1">
        <v>204</v>
      </c>
      <c r="AS1079" s="1">
        <v>372</v>
      </c>
      <c r="AT1079" s="1">
        <v>447</v>
      </c>
      <c r="AU1079" s="1">
        <v>737</v>
      </c>
      <c r="AV1079" s="1">
        <v>755</v>
      </c>
      <c r="AW1079" s="1">
        <v>893</v>
      </c>
      <c r="AX1079" s="1">
        <v>939</v>
      </c>
      <c r="AY1079" s="1">
        <v>955</v>
      </c>
      <c r="AZ1079" s="1">
        <v>975</v>
      </c>
      <c r="BA1079" s="1">
        <v>1160</v>
      </c>
      <c r="BB1079" s="1">
        <v>1306</v>
      </c>
      <c r="BC1079" s="1">
        <v>1345</v>
      </c>
      <c r="BD1079" s="1">
        <v>1348</v>
      </c>
      <c r="BE1079" s="1">
        <v>1436</v>
      </c>
      <c r="BF1079" s="1">
        <v>1498</v>
      </c>
      <c r="BG1079" s="1">
        <v>1519</v>
      </c>
      <c r="BH1079" s="1">
        <v>1522</v>
      </c>
      <c r="BI1079" s="1">
        <v>1639</v>
      </c>
      <c r="BJ1079" s="1">
        <v>1716</v>
      </c>
      <c r="BK1079" s="1">
        <v>1742</v>
      </c>
      <c r="BL1079" s="1">
        <v>1871</v>
      </c>
      <c r="BM1079" s="1">
        <v>1926</v>
      </c>
      <c r="BN1079" s="1">
        <v>2028</v>
      </c>
      <c r="BO1079" s="1">
        <v>2029</v>
      </c>
      <c r="BP1079" s="1">
        <v>2057</v>
      </c>
      <c r="BQ1079" s="1">
        <v>2209</v>
      </c>
      <c r="BR1079" s="1">
        <v>2316</v>
      </c>
      <c r="BS1079" s="1">
        <v>2339</v>
      </c>
      <c r="BT1079" s="1">
        <v>2626</v>
      </c>
      <c r="BU1079" s="1">
        <v>7</v>
      </c>
      <c r="BV1079" s="1" t="b">
        <v>1</v>
      </c>
    </row>
    <row r="1080" spans="1:74" x14ac:dyDescent="0.2">
      <c r="A1080" s="1">
        <f>IF(ISERROR(SEARCH(Lookup!B$3,All!G1080)),A1079,A1079+1)</f>
        <v>1079</v>
      </c>
      <c r="B1080" s="1" t="s">
        <v>3477</v>
      </c>
      <c r="C1080" s="1" t="s">
        <v>4658</v>
      </c>
      <c r="D1080" s="1" t="s">
        <v>4659</v>
      </c>
      <c r="E1080" s="1" t="s">
        <v>455</v>
      </c>
      <c r="F1080" s="1" t="s">
        <v>1522</v>
      </c>
      <c r="G1080" s="1" t="s">
        <v>1523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1</v>
      </c>
      <c r="P1080" s="1">
        <v>0</v>
      </c>
      <c r="Q1080" s="1">
        <v>0</v>
      </c>
      <c r="R1080" s="1">
        <v>0</v>
      </c>
      <c r="S1080" s="1">
        <v>0</v>
      </c>
      <c r="T1080" s="1">
        <v>7316</v>
      </c>
      <c r="U1080" s="1">
        <v>272</v>
      </c>
      <c r="V1080" s="3">
        <v>1</v>
      </c>
      <c r="W1080" s="3">
        <v>0.4301471</v>
      </c>
      <c r="X1080" s="3">
        <v>0.11799999999999999</v>
      </c>
      <c r="Y1080" s="3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1</v>
      </c>
      <c r="AH1080" s="1">
        <v>1</v>
      </c>
      <c r="AI1080" s="1">
        <v>0</v>
      </c>
      <c r="AJ1080" s="1">
        <v>0</v>
      </c>
      <c r="AK1080" s="1">
        <v>0</v>
      </c>
      <c r="AL1080" s="1">
        <v>0</v>
      </c>
      <c r="AM1080" s="1">
        <v>36</v>
      </c>
      <c r="AN1080" s="3">
        <v>58.020549185500009</v>
      </c>
      <c r="AO1080" s="3">
        <v>-22.020549185500009</v>
      </c>
      <c r="AP1080" s="1" t="s">
        <v>6926</v>
      </c>
      <c r="AQ1080" s="1">
        <v>25</v>
      </c>
      <c r="AR1080" s="1">
        <v>138</v>
      </c>
      <c r="AS1080" s="1">
        <v>175</v>
      </c>
      <c r="AT1080" s="1">
        <v>227</v>
      </c>
      <c r="AU1080" s="1">
        <v>235</v>
      </c>
      <c r="AV1080" s="1">
        <v>376</v>
      </c>
      <c r="AW1080" s="1">
        <v>382</v>
      </c>
      <c r="AX1080" s="1">
        <v>592</v>
      </c>
      <c r="AY1080" s="1">
        <v>615</v>
      </c>
      <c r="AZ1080" s="1">
        <v>617</v>
      </c>
      <c r="BA1080" s="1">
        <v>704</v>
      </c>
      <c r="BB1080" s="1">
        <v>795</v>
      </c>
      <c r="BC1080" s="1">
        <v>843</v>
      </c>
      <c r="BD1080" s="1">
        <v>1123</v>
      </c>
      <c r="BE1080" s="1">
        <v>1167</v>
      </c>
      <c r="BF1080" s="1">
        <v>1422</v>
      </c>
      <c r="BG1080" s="1">
        <v>1562</v>
      </c>
      <c r="BH1080" s="1">
        <v>1849</v>
      </c>
      <c r="BI1080" s="1">
        <v>1879</v>
      </c>
      <c r="BJ1080" s="1">
        <v>1938</v>
      </c>
      <c r="BK1080" s="1">
        <v>1985</v>
      </c>
      <c r="BL1080" s="1">
        <v>1999</v>
      </c>
      <c r="BM1080" s="1">
        <v>2138</v>
      </c>
      <c r="BN1080" s="1">
        <v>2169</v>
      </c>
      <c r="BO1080" s="1">
        <v>2181</v>
      </c>
      <c r="BP1080" s="1">
        <v>2358</v>
      </c>
      <c r="BQ1080" s="1">
        <v>2379</v>
      </c>
      <c r="BR1080" s="1">
        <v>2697</v>
      </c>
      <c r="BS1080" s="1">
        <v>2749</v>
      </c>
      <c r="BT1080" s="1">
        <v>2750</v>
      </c>
      <c r="BU1080" s="1">
        <v>20</v>
      </c>
      <c r="BV1080" s="1" t="b">
        <v>0</v>
      </c>
    </row>
    <row r="1081" spans="1:74" x14ac:dyDescent="0.2">
      <c r="A1081" s="1">
        <f>IF(ISERROR(SEARCH(Lookup!B$3,All!G1081)),A1080,A1080+1)</f>
        <v>1080</v>
      </c>
      <c r="B1081" s="1" t="s">
        <v>3406</v>
      </c>
      <c r="C1081" s="1" t="s">
        <v>4660</v>
      </c>
      <c r="D1081" s="1" t="s">
        <v>4661</v>
      </c>
      <c r="E1081" s="1" t="s">
        <v>56</v>
      </c>
      <c r="F1081" s="1" t="s">
        <v>1524</v>
      </c>
      <c r="G1081" s="1" t="s">
        <v>1525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1</v>
      </c>
      <c r="R1081" s="1">
        <v>0</v>
      </c>
      <c r="S1081" s="1">
        <v>0</v>
      </c>
      <c r="T1081" s="1">
        <v>7316</v>
      </c>
      <c r="U1081" s="1">
        <v>512</v>
      </c>
      <c r="V1081" s="3">
        <v>0.98050000000000004</v>
      </c>
      <c r="W1081" s="3">
        <v>0.46484379999999997</v>
      </c>
      <c r="X1081" s="3">
        <v>0.188</v>
      </c>
      <c r="Y1081" s="3">
        <v>0</v>
      </c>
      <c r="Z1081" s="1">
        <v>1</v>
      </c>
      <c r="AA1081" s="1">
        <v>1</v>
      </c>
      <c r="AB1081" s="1">
        <v>1</v>
      </c>
      <c r="AC1081" s="1">
        <v>1</v>
      </c>
      <c r="AD1081" s="1">
        <v>1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38</v>
      </c>
      <c r="AN1081" s="3">
        <v>52.590750819000007</v>
      </c>
      <c r="AO1081" s="3">
        <v>-14.590750819000007</v>
      </c>
      <c r="AP1081" s="1" t="s">
        <v>6925</v>
      </c>
      <c r="AQ1081" s="1">
        <v>17</v>
      </c>
      <c r="AR1081" s="1">
        <v>44</v>
      </c>
      <c r="AS1081" s="1">
        <v>66</v>
      </c>
      <c r="AT1081" s="1">
        <v>174</v>
      </c>
      <c r="AU1081" s="1">
        <v>383</v>
      </c>
      <c r="AV1081" s="1">
        <v>418</v>
      </c>
      <c r="AW1081" s="1">
        <v>522</v>
      </c>
      <c r="AX1081" s="1">
        <v>575</v>
      </c>
      <c r="AY1081" s="1">
        <v>603</v>
      </c>
      <c r="AZ1081" s="1">
        <v>619</v>
      </c>
      <c r="BA1081" s="1">
        <v>874</v>
      </c>
      <c r="BB1081" s="1">
        <v>978</v>
      </c>
      <c r="BC1081" s="1">
        <v>1013</v>
      </c>
      <c r="BD1081" s="1">
        <v>1015</v>
      </c>
      <c r="BE1081" s="1">
        <v>1041</v>
      </c>
      <c r="BF1081" s="1">
        <v>1168</v>
      </c>
      <c r="BG1081" s="1">
        <v>1174</v>
      </c>
      <c r="BH1081" s="1">
        <v>1464</v>
      </c>
      <c r="BI1081" s="1">
        <v>1774</v>
      </c>
      <c r="BJ1081" s="1">
        <v>1895</v>
      </c>
      <c r="BK1081" s="1">
        <v>1968</v>
      </c>
      <c r="BL1081" s="1">
        <v>1973</v>
      </c>
      <c r="BM1081" s="1">
        <v>1974</v>
      </c>
      <c r="BN1081" s="1">
        <v>1982</v>
      </c>
      <c r="BO1081" s="1">
        <v>2055</v>
      </c>
      <c r="BP1081" s="1">
        <v>2342</v>
      </c>
      <c r="BQ1081" s="1">
        <v>2472</v>
      </c>
      <c r="BR1081" s="1">
        <v>2474</v>
      </c>
      <c r="BS1081" s="1">
        <v>2492</v>
      </c>
      <c r="BT1081" s="1">
        <v>2516</v>
      </c>
      <c r="BU1081" s="1">
        <v>25</v>
      </c>
      <c r="BV1081" s="1" t="b">
        <v>0</v>
      </c>
    </row>
    <row r="1082" spans="1:74" x14ac:dyDescent="0.2">
      <c r="A1082" s="1">
        <f>IF(ISERROR(SEARCH(Lookup!B$3,All!G1082)),A1081,A1081+1)</f>
        <v>1081</v>
      </c>
      <c r="B1082" s="1" t="s">
        <v>3406</v>
      </c>
      <c r="C1082" s="1" t="s">
        <v>4660</v>
      </c>
      <c r="D1082" s="1" t="s">
        <v>4662</v>
      </c>
      <c r="E1082" s="1" t="s">
        <v>56</v>
      </c>
      <c r="F1082" s="1" t="s">
        <v>1524</v>
      </c>
      <c r="G1082" s="1" t="s">
        <v>1526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1</v>
      </c>
      <c r="R1082" s="1">
        <v>0</v>
      </c>
      <c r="S1082" s="1">
        <v>0</v>
      </c>
      <c r="T1082" s="1">
        <v>7316</v>
      </c>
      <c r="U1082" s="1">
        <v>408</v>
      </c>
      <c r="V1082" s="3">
        <v>0.9657</v>
      </c>
      <c r="W1082" s="3">
        <v>0.4509804</v>
      </c>
      <c r="X1082" s="3">
        <v>0.127</v>
      </c>
      <c r="Y1082" s="3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1</v>
      </c>
      <c r="AF1082" s="1">
        <v>1</v>
      </c>
      <c r="AG1082" s="1">
        <v>1</v>
      </c>
      <c r="AH1082" s="1">
        <v>1</v>
      </c>
      <c r="AI1082" s="1">
        <v>0</v>
      </c>
      <c r="AJ1082" s="1">
        <v>0</v>
      </c>
      <c r="AK1082" s="1">
        <v>0</v>
      </c>
      <c r="AL1082" s="1">
        <v>0</v>
      </c>
      <c r="AM1082" s="1">
        <v>73</v>
      </c>
      <c r="AN1082" s="3">
        <v>55.622235201999999</v>
      </c>
      <c r="AO1082" s="3">
        <v>17.377764798000001</v>
      </c>
      <c r="AP1082" s="1" t="s">
        <v>6925</v>
      </c>
      <c r="AQ1082" s="1">
        <v>251</v>
      </c>
      <c r="AR1082" s="1">
        <v>429</v>
      </c>
      <c r="AS1082" s="1">
        <v>448</v>
      </c>
      <c r="AT1082" s="1">
        <v>599</v>
      </c>
      <c r="AU1082" s="1">
        <v>691</v>
      </c>
      <c r="AV1082" s="1">
        <v>1045</v>
      </c>
      <c r="AW1082" s="1">
        <v>1089</v>
      </c>
      <c r="AX1082" s="1">
        <v>1190</v>
      </c>
      <c r="AY1082" s="1">
        <v>1230</v>
      </c>
      <c r="AZ1082" s="1">
        <v>1274</v>
      </c>
      <c r="BA1082" s="1">
        <v>1560</v>
      </c>
      <c r="BB1082" s="1">
        <v>1637</v>
      </c>
      <c r="BC1082" s="1">
        <v>1739</v>
      </c>
      <c r="BD1082" s="1">
        <v>1802</v>
      </c>
      <c r="BE1082" s="1">
        <v>1971</v>
      </c>
      <c r="BF1082" s="1">
        <v>1988</v>
      </c>
      <c r="BG1082" s="1">
        <v>2044</v>
      </c>
      <c r="BH1082" s="1">
        <v>2134</v>
      </c>
      <c r="BI1082" s="1">
        <v>2142</v>
      </c>
      <c r="BJ1082" s="1">
        <v>2155</v>
      </c>
      <c r="BK1082" s="1">
        <v>2162</v>
      </c>
      <c r="BL1082" s="1">
        <v>2164</v>
      </c>
      <c r="BM1082" s="1">
        <v>2262</v>
      </c>
      <c r="BN1082" s="1">
        <v>2267</v>
      </c>
      <c r="BO1082" s="1">
        <v>2268</v>
      </c>
      <c r="BP1082" s="1">
        <v>2374</v>
      </c>
      <c r="BQ1082" s="1">
        <v>2506</v>
      </c>
      <c r="BR1082" s="1">
        <v>2534</v>
      </c>
      <c r="BS1082" s="1">
        <v>2616</v>
      </c>
      <c r="BT1082" s="1">
        <v>2779</v>
      </c>
      <c r="BU1082" s="1">
        <v>5</v>
      </c>
      <c r="BV1082" s="1" t="b">
        <v>1</v>
      </c>
    </row>
    <row r="1083" spans="1:74" x14ac:dyDescent="0.2">
      <c r="A1083" s="1">
        <f>IF(ISERROR(SEARCH(Lookup!B$3,All!G1083)),A1082,A1082+1)</f>
        <v>1082</v>
      </c>
      <c r="B1083" s="1" t="s">
        <v>3349</v>
      </c>
      <c r="C1083" s="1" t="s">
        <v>4663</v>
      </c>
      <c r="D1083" s="1" t="s">
        <v>4664</v>
      </c>
      <c r="E1083" s="1" t="s">
        <v>154</v>
      </c>
      <c r="F1083" s="1" t="s">
        <v>1527</v>
      </c>
      <c r="G1083" s="1" t="s">
        <v>1528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1</v>
      </c>
      <c r="S1083" s="1">
        <v>0</v>
      </c>
      <c r="T1083" s="1">
        <v>7316</v>
      </c>
      <c r="U1083" s="1">
        <v>262</v>
      </c>
      <c r="V1083" s="3">
        <v>0.96560000000000001</v>
      </c>
      <c r="W1083" s="3">
        <v>0.3587786</v>
      </c>
      <c r="X1083" s="3">
        <v>0.185</v>
      </c>
      <c r="Y1083" s="3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1</v>
      </c>
      <c r="AJ1083" s="1">
        <v>1</v>
      </c>
      <c r="AK1083" s="1">
        <v>1</v>
      </c>
      <c r="AL1083" s="1">
        <v>1</v>
      </c>
      <c r="AM1083" s="1">
        <v>58</v>
      </c>
      <c r="AN1083" s="3">
        <v>61.05225659300001</v>
      </c>
      <c r="AO1083" s="3">
        <v>-3.0522565930000098</v>
      </c>
      <c r="AP1083" s="1" t="s">
        <v>6925</v>
      </c>
      <c r="AQ1083" s="1">
        <v>106</v>
      </c>
      <c r="AR1083" s="1">
        <v>161</v>
      </c>
      <c r="AS1083" s="1">
        <v>203</v>
      </c>
      <c r="AT1083" s="1">
        <v>279</v>
      </c>
      <c r="AU1083" s="1">
        <v>296</v>
      </c>
      <c r="AV1083" s="1">
        <v>333</v>
      </c>
      <c r="AW1083" s="1">
        <v>380</v>
      </c>
      <c r="AX1083" s="1">
        <v>395</v>
      </c>
      <c r="AY1083" s="1">
        <v>586</v>
      </c>
      <c r="AZ1083" s="1">
        <v>725</v>
      </c>
      <c r="BA1083" s="1">
        <v>750</v>
      </c>
      <c r="BB1083" s="1">
        <v>751</v>
      </c>
      <c r="BC1083" s="1">
        <v>826</v>
      </c>
      <c r="BD1083" s="1">
        <v>1043</v>
      </c>
      <c r="BE1083" s="1">
        <v>1066</v>
      </c>
      <c r="BF1083" s="1">
        <v>1095</v>
      </c>
      <c r="BG1083" s="1">
        <v>1114</v>
      </c>
      <c r="BH1083" s="1">
        <v>1217</v>
      </c>
      <c r="BI1083" s="1">
        <v>1358</v>
      </c>
      <c r="BJ1083" s="1">
        <v>1427</v>
      </c>
      <c r="BK1083" s="1">
        <v>1499</v>
      </c>
      <c r="BL1083" s="1">
        <v>1535</v>
      </c>
      <c r="BM1083" s="1">
        <v>1541</v>
      </c>
      <c r="BN1083" s="1">
        <v>1547</v>
      </c>
      <c r="BO1083" s="1">
        <v>1598</v>
      </c>
      <c r="BP1083" s="1">
        <v>1602</v>
      </c>
      <c r="BQ1083" s="1">
        <v>1694</v>
      </c>
      <c r="BR1083" s="1">
        <v>1857</v>
      </c>
      <c r="BS1083" s="1">
        <v>1921</v>
      </c>
      <c r="BT1083" s="1">
        <v>2008</v>
      </c>
      <c r="BU1083" s="1">
        <v>16</v>
      </c>
      <c r="BV1083" s="1" t="b">
        <v>0</v>
      </c>
    </row>
    <row r="1084" spans="1:74" x14ac:dyDescent="0.2">
      <c r="A1084" s="1">
        <f>IF(ISERROR(SEARCH(Lookup!B$3,All!G1084)),A1083,A1083+1)</f>
        <v>1083</v>
      </c>
      <c r="B1084" s="1" t="s">
        <v>3349</v>
      </c>
      <c r="C1084" s="1" t="s">
        <v>4663</v>
      </c>
      <c r="D1084" s="1" t="s">
        <v>4665</v>
      </c>
      <c r="E1084" s="1" t="s">
        <v>154</v>
      </c>
      <c r="F1084" s="1" t="s">
        <v>1527</v>
      </c>
      <c r="G1084" s="1" t="s">
        <v>1529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1</v>
      </c>
      <c r="S1084" s="1">
        <v>0</v>
      </c>
      <c r="T1084" s="1">
        <v>7316</v>
      </c>
      <c r="U1084" s="1">
        <v>339</v>
      </c>
      <c r="V1084" s="3">
        <v>0.92920000000000003</v>
      </c>
      <c r="W1084" s="3">
        <v>0.54572270000000001</v>
      </c>
      <c r="X1084" s="3">
        <v>0.22900000000000001</v>
      </c>
      <c r="Y1084" s="3">
        <v>0</v>
      </c>
      <c r="Z1084" s="1">
        <v>1</v>
      </c>
      <c r="AA1084" s="1">
        <v>1</v>
      </c>
      <c r="AB1084" s="1">
        <v>1</v>
      </c>
      <c r="AC1084" s="1">
        <v>1</v>
      </c>
      <c r="AD1084" s="1">
        <v>1</v>
      </c>
      <c r="AE1084" s="1">
        <v>1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69</v>
      </c>
      <c r="AN1084" s="3">
        <v>44.056401263500007</v>
      </c>
      <c r="AO1084" s="3">
        <v>24.943598736499993</v>
      </c>
      <c r="AP1084" s="1" t="s">
        <v>6927</v>
      </c>
      <c r="AQ1084" s="1">
        <v>16</v>
      </c>
      <c r="AR1084" s="1">
        <v>68</v>
      </c>
      <c r="AS1084" s="1">
        <v>115</v>
      </c>
      <c r="AT1084" s="1">
        <v>221</v>
      </c>
      <c r="AU1084" s="1">
        <v>547</v>
      </c>
      <c r="AV1084" s="1">
        <v>587</v>
      </c>
      <c r="AW1084" s="1">
        <v>607</v>
      </c>
      <c r="AX1084" s="1">
        <v>724</v>
      </c>
      <c r="AY1084" s="1">
        <v>789</v>
      </c>
      <c r="AZ1084" s="1">
        <v>899</v>
      </c>
      <c r="BA1084" s="1">
        <v>900</v>
      </c>
      <c r="BB1084" s="1">
        <v>992</v>
      </c>
      <c r="BC1084" s="1">
        <v>1061</v>
      </c>
      <c r="BD1084" s="1">
        <v>1111</v>
      </c>
      <c r="BE1084" s="1">
        <v>1113</v>
      </c>
      <c r="BF1084" s="1">
        <v>1282</v>
      </c>
      <c r="BG1084" s="1">
        <v>1364</v>
      </c>
      <c r="BH1084" s="1">
        <v>1421</v>
      </c>
      <c r="BI1084" s="1">
        <v>1449</v>
      </c>
      <c r="BJ1084" s="1">
        <v>1542</v>
      </c>
      <c r="BK1084" s="1">
        <v>1593</v>
      </c>
      <c r="BL1084" s="1">
        <v>1787</v>
      </c>
      <c r="BM1084" s="1">
        <v>1790</v>
      </c>
      <c r="BN1084" s="1">
        <v>1823</v>
      </c>
      <c r="BO1084" s="1">
        <v>1845</v>
      </c>
      <c r="BP1084" s="1">
        <v>1853</v>
      </c>
      <c r="BQ1084" s="1">
        <v>1877</v>
      </c>
      <c r="BR1084" s="1">
        <v>1911</v>
      </c>
      <c r="BS1084" s="1">
        <v>2109</v>
      </c>
      <c r="BT1084" s="1">
        <v>2224</v>
      </c>
      <c r="BU1084" s="1">
        <v>8</v>
      </c>
      <c r="BV1084" s="1" t="b">
        <v>0</v>
      </c>
    </row>
    <row r="1085" spans="1:74" x14ac:dyDescent="0.2">
      <c r="A1085" s="1">
        <f>IF(ISERROR(SEARCH(Lookup!B$3,All!G1085)),A1084,A1084+1)</f>
        <v>1084</v>
      </c>
      <c r="B1085" s="1" t="s">
        <v>3349</v>
      </c>
      <c r="C1085" s="1" t="s">
        <v>3546</v>
      </c>
      <c r="D1085" s="1" t="s">
        <v>4666</v>
      </c>
      <c r="E1085" s="1" t="s">
        <v>154</v>
      </c>
      <c r="F1085" s="1" t="s">
        <v>155</v>
      </c>
      <c r="G1085" s="1" t="s">
        <v>1530</v>
      </c>
      <c r="H1085" s="1">
        <v>0</v>
      </c>
      <c r="I1085" s="1">
        <v>0</v>
      </c>
      <c r="J1085" s="1">
        <v>1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7564</v>
      </c>
      <c r="U1085" s="1">
        <v>294</v>
      </c>
      <c r="V1085" s="3">
        <v>0.25850000000000001</v>
      </c>
      <c r="W1085" s="3">
        <v>0.94295300000000004</v>
      </c>
      <c r="X1085" s="3">
        <v>0.22700000000000001</v>
      </c>
      <c r="Y1085" s="3">
        <v>0.189</v>
      </c>
      <c r="Z1085" s="1">
        <v>1</v>
      </c>
      <c r="AA1085" s="1">
        <v>1</v>
      </c>
      <c r="AB1085" s="1">
        <v>1</v>
      </c>
      <c r="AC1085" s="1">
        <v>1</v>
      </c>
      <c r="AD1085" s="1">
        <v>1</v>
      </c>
      <c r="AE1085" s="1">
        <v>1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11</v>
      </c>
      <c r="AN1085" s="3">
        <v>6.2617227649999991</v>
      </c>
      <c r="AO1085" s="3">
        <v>4.7382772350000009</v>
      </c>
      <c r="AP1085" s="1" t="s">
        <v>6925</v>
      </c>
      <c r="AQ1085" s="1">
        <v>20</v>
      </c>
      <c r="AR1085" s="1">
        <v>50</v>
      </c>
      <c r="AS1085" s="1">
        <v>154</v>
      </c>
      <c r="AT1085" s="1">
        <v>297</v>
      </c>
      <c r="AU1085" s="1">
        <v>479</v>
      </c>
      <c r="AV1085" s="1">
        <v>572</v>
      </c>
      <c r="AW1085" s="1">
        <v>721</v>
      </c>
      <c r="AX1085" s="1">
        <v>723</v>
      </c>
      <c r="AY1085" s="1">
        <v>821</v>
      </c>
      <c r="AZ1085" s="1">
        <v>824</v>
      </c>
      <c r="BA1085" s="1">
        <v>825</v>
      </c>
      <c r="BB1085" s="1">
        <v>857</v>
      </c>
      <c r="BC1085" s="1">
        <v>959</v>
      </c>
      <c r="BD1085" s="1">
        <v>977</v>
      </c>
      <c r="BE1085" s="1">
        <v>1031</v>
      </c>
      <c r="BF1085" s="1">
        <v>1067</v>
      </c>
      <c r="BG1085" s="1">
        <v>1109</v>
      </c>
      <c r="BH1085" s="1">
        <v>1212</v>
      </c>
      <c r="BI1085" s="1">
        <v>1255</v>
      </c>
      <c r="BJ1085" s="1">
        <v>1536</v>
      </c>
      <c r="BK1085" s="1">
        <v>1638</v>
      </c>
      <c r="BL1085" s="1">
        <v>1676</v>
      </c>
      <c r="BM1085" s="1">
        <v>1957</v>
      </c>
      <c r="BN1085" s="1">
        <v>1986</v>
      </c>
      <c r="BO1085" s="1">
        <v>2105</v>
      </c>
      <c r="BP1085" s="1">
        <v>2177</v>
      </c>
      <c r="BQ1085" s="1">
        <v>2315</v>
      </c>
      <c r="BR1085" s="1">
        <v>2341</v>
      </c>
      <c r="BS1085" s="1">
        <v>2730</v>
      </c>
      <c r="BT1085" s="1">
        <v>2738</v>
      </c>
      <c r="BU1085" s="1">
        <v>16</v>
      </c>
      <c r="BV1085" s="1" t="b">
        <v>0</v>
      </c>
    </row>
    <row r="1086" spans="1:74" x14ac:dyDescent="0.2">
      <c r="A1086" s="1">
        <f>IF(ISERROR(SEARCH(Lookup!B$3,All!G1086)),A1085,A1085+1)</f>
        <v>1085</v>
      </c>
      <c r="B1086" s="1" t="s">
        <v>3442</v>
      </c>
      <c r="C1086" s="1" t="s">
        <v>4667</v>
      </c>
      <c r="D1086" s="1" t="s">
        <v>4668</v>
      </c>
      <c r="E1086" s="1" t="s">
        <v>78</v>
      </c>
      <c r="F1086" s="1" t="s">
        <v>1531</v>
      </c>
      <c r="G1086" s="1" t="s">
        <v>1532</v>
      </c>
      <c r="H1086" s="1">
        <v>0</v>
      </c>
      <c r="I1086" s="1">
        <v>0</v>
      </c>
      <c r="J1086" s="1">
        <v>0</v>
      </c>
      <c r="K1086" s="1">
        <v>1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8873</v>
      </c>
      <c r="U1086" s="1">
        <v>281</v>
      </c>
      <c r="V1086" s="3">
        <v>0.49469999999999997</v>
      </c>
      <c r="W1086" s="3">
        <v>0.56939499999999998</v>
      </c>
      <c r="X1086" s="3">
        <v>8.8999999999999996E-2</v>
      </c>
      <c r="Y1086" s="3">
        <v>0.03</v>
      </c>
      <c r="Z1086" s="1">
        <v>1</v>
      </c>
      <c r="AA1086" s="1">
        <v>1</v>
      </c>
      <c r="AB1086" s="1">
        <v>1</v>
      </c>
      <c r="AC1086" s="1">
        <v>1</v>
      </c>
      <c r="AD1086" s="1">
        <v>1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34</v>
      </c>
      <c r="AN1086" s="3">
        <v>42.076376975000002</v>
      </c>
      <c r="AO1086" s="3">
        <v>-8.0763769750000023</v>
      </c>
      <c r="AP1086" s="1" t="s">
        <v>6925</v>
      </c>
      <c r="AQ1086" s="1">
        <v>18</v>
      </c>
      <c r="AR1086" s="1">
        <v>56</v>
      </c>
      <c r="AS1086" s="1">
        <v>65</v>
      </c>
      <c r="AT1086" s="1">
        <v>100</v>
      </c>
      <c r="AU1086" s="1">
        <v>231</v>
      </c>
      <c r="AV1086" s="1">
        <v>298</v>
      </c>
      <c r="AW1086" s="1">
        <v>408</v>
      </c>
      <c r="AX1086" s="1">
        <v>434</v>
      </c>
      <c r="AY1086" s="1">
        <v>542</v>
      </c>
      <c r="AZ1086" s="1">
        <v>598</v>
      </c>
      <c r="BA1086" s="1">
        <v>624</v>
      </c>
      <c r="BB1086" s="1">
        <v>808</v>
      </c>
      <c r="BC1086" s="1">
        <v>985</v>
      </c>
      <c r="BD1086" s="1">
        <v>1543</v>
      </c>
      <c r="BE1086" s="1">
        <v>1566</v>
      </c>
      <c r="BF1086" s="1">
        <v>1568</v>
      </c>
      <c r="BG1086" s="1">
        <v>1571</v>
      </c>
      <c r="BH1086" s="1">
        <v>1604</v>
      </c>
      <c r="BI1086" s="1">
        <v>1712</v>
      </c>
      <c r="BJ1086" s="1">
        <v>1734</v>
      </c>
      <c r="BK1086" s="1">
        <v>1803</v>
      </c>
      <c r="BL1086" s="1">
        <v>1820</v>
      </c>
      <c r="BM1086" s="1">
        <v>1875</v>
      </c>
      <c r="BN1086" s="1">
        <v>1904</v>
      </c>
      <c r="BO1086" s="1">
        <v>1912</v>
      </c>
      <c r="BP1086" s="1">
        <v>2182</v>
      </c>
      <c r="BQ1086" s="1">
        <v>2191</v>
      </c>
      <c r="BR1086" s="1">
        <v>2232</v>
      </c>
      <c r="BS1086" s="1">
        <v>2251</v>
      </c>
      <c r="BT1086" s="1">
        <v>2437</v>
      </c>
      <c r="BU1086" s="1">
        <v>13</v>
      </c>
      <c r="BV1086" s="1" t="b">
        <v>0</v>
      </c>
    </row>
    <row r="1087" spans="1:74" x14ac:dyDescent="0.2">
      <c r="A1087" s="1">
        <f>IF(ISERROR(SEARCH(Lookup!B$3,All!G1087)),A1086,A1086+1)</f>
        <v>1086</v>
      </c>
      <c r="B1087" s="1" t="s">
        <v>3445</v>
      </c>
      <c r="C1087" s="1" t="s">
        <v>4669</v>
      </c>
      <c r="D1087" s="1" t="s">
        <v>4670</v>
      </c>
      <c r="E1087" s="1" t="s">
        <v>427</v>
      </c>
      <c r="F1087" s="1" t="s">
        <v>1533</v>
      </c>
      <c r="G1087" s="1" t="s">
        <v>1534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1</v>
      </c>
      <c r="T1087" s="1">
        <v>7316</v>
      </c>
      <c r="U1087" s="1">
        <v>274</v>
      </c>
      <c r="V1087" s="3">
        <v>0.94159999999999999</v>
      </c>
      <c r="W1087" s="3">
        <v>0.72627739999999996</v>
      </c>
      <c r="X1087" s="3">
        <v>0.16400000000000001</v>
      </c>
      <c r="Y1087" s="3">
        <v>0</v>
      </c>
      <c r="Z1087" s="1">
        <v>1</v>
      </c>
      <c r="AA1087" s="1">
        <v>1</v>
      </c>
      <c r="AB1087" s="1">
        <v>1</v>
      </c>
      <c r="AC1087" s="1">
        <v>1</v>
      </c>
      <c r="AD1087" s="1">
        <v>1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16</v>
      </c>
      <c r="AN1087" s="3">
        <v>31.902560687000001</v>
      </c>
      <c r="AO1087" s="3">
        <v>-15.902560687000001</v>
      </c>
      <c r="AP1087" s="1" t="s">
        <v>6925</v>
      </c>
      <c r="AQ1087" s="1">
        <v>63</v>
      </c>
      <c r="AR1087" s="1">
        <v>98</v>
      </c>
      <c r="AS1087" s="1">
        <v>147</v>
      </c>
      <c r="AT1087" s="1">
        <v>217</v>
      </c>
      <c r="AU1087" s="1">
        <v>369</v>
      </c>
      <c r="AV1087" s="1">
        <v>516</v>
      </c>
      <c r="AW1087" s="1">
        <v>521</v>
      </c>
      <c r="AX1087" s="1">
        <v>787</v>
      </c>
      <c r="AY1087" s="1">
        <v>847</v>
      </c>
      <c r="AZ1087" s="1">
        <v>881</v>
      </c>
      <c r="BA1087" s="1">
        <v>1002</v>
      </c>
      <c r="BB1087" s="1">
        <v>1073</v>
      </c>
      <c r="BC1087" s="1">
        <v>1270</v>
      </c>
      <c r="BD1087" s="1">
        <v>1308</v>
      </c>
      <c r="BE1087" s="1">
        <v>1528</v>
      </c>
      <c r="BF1087" s="1">
        <v>1627</v>
      </c>
      <c r="BG1087" s="1">
        <v>1667</v>
      </c>
      <c r="BH1087" s="1">
        <v>1821</v>
      </c>
      <c r="BI1087" s="1">
        <v>1855</v>
      </c>
      <c r="BJ1087" s="1">
        <v>1858</v>
      </c>
      <c r="BK1087" s="1">
        <v>1901</v>
      </c>
      <c r="BL1087" s="1">
        <v>1913</v>
      </c>
      <c r="BM1087" s="1">
        <v>2027</v>
      </c>
      <c r="BN1087" s="1">
        <v>2031</v>
      </c>
      <c r="BO1087" s="1">
        <v>2058</v>
      </c>
      <c r="BP1087" s="1">
        <v>2059</v>
      </c>
      <c r="BQ1087" s="1">
        <v>2066</v>
      </c>
      <c r="BR1087" s="1">
        <v>2488</v>
      </c>
      <c r="BS1087" s="1">
        <v>2661</v>
      </c>
      <c r="BT1087" s="1">
        <v>2701</v>
      </c>
      <c r="BU1087" s="1">
        <v>29</v>
      </c>
      <c r="BV1087" s="1" t="b">
        <v>0</v>
      </c>
    </row>
    <row r="1088" spans="1:74" x14ac:dyDescent="0.2">
      <c r="A1088" s="1">
        <f>IF(ISERROR(SEARCH(Lookup!B$3,All!G1088)),A1087,A1087+1)</f>
        <v>1087</v>
      </c>
      <c r="B1088" s="1" t="s">
        <v>3379</v>
      </c>
      <c r="C1088" s="1" t="s">
        <v>3707</v>
      </c>
      <c r="D1088" s="1" t="s">
        <v>4671</v>
      </c>
      <c r="E1088" s="1" t="s">
        <v>233</v>
      </c>
      <c r="F1088" s="1" t="s">
        <v>656</v>
      </c>
      <c r="G1088" s="1" t="s">
        <v>1535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1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7316</v>
      </c>
      <c r="U1088" s="1">
        <v>362</v>
      </c>
      <c r="V1088" s="3">
        <v>0.98340000000000005</v>
      </c>
      <c r="W1088" s="3">
        <v>0.54269979999999995</v>
      </c>
      <c r="X1088" s="3">
        <v>0.11</v>
      </c>
      <c r="Y1088" s="3">
        <v>0</v>
      </c>
      <c r="Z1088" s="1">
        <v>1</v>
      </c>
      <c r="AA1088" s="1">
        <v>1</v>
      </c>
      <c r="AB1088" s="1">
        <v>1</v>
      </c>
      <c r="AC1088" s="1">
        <v>1</v>
      </c>
      <c r="AD1088" s="1">
        <v>1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94</v>
      </c>
      <c r="AN1088" s="3">
        <v>49.035564599000004</v>
      </c>
      <c r="AO1088" s="3">
        <v>44.964435400999996</v>
      </c>
      <c r="AP1088" s="1" t="s">
        <v>6929</v>
      </c>
      <c r="AQ1088" s="1">
        <v>81</v>
      </c>
      <c r="AR1088" s="1">
        <v>101</v>
      </c>
      <c r="AS1088" s="1">
        <v>103</v>
      </c>
      <c r="AT1088" s="1">
        <v>179</v>
      </c>
      <c r="AU1088" s="1">
        <v>401</v>
      </c>
      <c r="AV1088" s="1">
        <v>546</v>
      </c>
      <c r="AW1088" s="1">
        <v>596</v>
      </c>
      <c r="AX1088" s="1">
        <v>629</v>
      </c>
      <c r="AY1088" s="1">
        <v>743</v>
      </c>
      <c r="AZ1088" s="1">
        <v>852</v>
      </c>
      <c r="BA1088" s="1">
        <v>901</v>
      </c>
      <c r="BB1088" s="1">
        <v>907</v>
      </c>
      <c r="BC1088" s="1">
        <v>919</v>
      </c>
      <c r="BD1088" s="1">
        <v>921</v>
      </c>
      <c r="BE1088" s="1">
        <v>961</v>
      </c>
      <c r="BF1088" s="1">
        <v>970</v>
      </c>
      <c r="BG1088" s="1">
        <v>996</v>
      </c>
      <c r="BH1088" s="1">
        <v>1039</v>
      </c>
      <c r="BI1088" s="1">
        <v>1040</v>
      </c>
      <c r="BJ1088" s="1">
        <v>1088</v>
      </c>
      <c r="BK1088" s="1">
        <v>1404</v>
      </c>
      <c r="BL1088" s="1">
        <v>1409</v>
      </c>
      <c r="BM1088" s="1">
        <v>1565</v>
      </c>
      <c r="BN1088" s="1">
        <v>1569</v>
      </c>
      <c r="BO1088" s="1">
        <v>1635</v>
      </c>
      <c r="BP1088" s="1">
        <v>1652</v>
      </c>
      <c r="BQ1088" s="1">
        <v>1891</v>
      </c>
      <c r="BR1088" s="1">
        <v>2067</v>
      </c>
      <c r="BS1088" s="1">
        <v>2409</v>
      </c>
      <c r="BT1088" s="1">
        <v>2445</v>
      </c>
      <c r="BU1088" s="1">
        <v>3</v>
      </c>
      <c r="BV1088" s="1" t="b">
        <v>1</v>
      </c>
    </row>
    <row r="1089" spans="1:74" x14ac:dyDescent="0.2">
      <c r="A1089" s="1">
        <f>IF(ISERROR(SEARCH(Lookup!B$3,All!G1089)),A1088,A1088+1)</f>
        <v>1088</v>
      </c>
      <c r="B1089" s="1" t="s">
        <v>3468</v>
      </c>
      <c r="C1089" s="1" t="s">
        <v>3631</v>
      </c>
      <c r="D1089" s="1" t="s">
        <v>4672</v>
      </c>
      <c r="E1089" s="1" t="s">
        <v>89</v>
      </c>
      <c r="F1089" s="1" t="s">
        <v>590</v>
      </c>
      <c r="G1089" s="1" t="s">
        <v>1536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1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7417</v>
      </c>
      <c r="U1089" s="1">
        <v>449</v>
      </c>
      <c r="V1089" s="3">
        <v>0.89090000000000003</v>
      </c>
      <c r="W1089" s="3">
        <v>0.40772530000000001</v>
      </c>
      <c r="X1089" s="3">
        <v>0.115</v>
      </c>
      <c r="Y1089" s="3">
        <v>0</v>
      </c>
      <c r="Z1089" s="1">
        <v>1</v>
      </c>
      <c r="AA1089" s="1">
        <v>1</v>
      </c>
      <c r="AB1089" s="1">
        <v>1</v>
      </c>
      <c r="AC1089" s="1">
        <v>1</v>
      </c>
      <c r="AD1089" s="1">
        <v>1</v>
      </c>
      <c r="AE1089" s="1">
        <v>1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43</v>
      </c>
      <c r="AN1089" s="3">
        <v>58.616424476499994</v>
      </c>
      <c r="AO1089" s="3">
        <v>-15.616424476499994</v>
      </c>
      <c r="AP1089" s="1" t="s">
        <v>6925</v>
      </c>
      <c r="AQ1089" s="1">
        <v>103</v>
      </c>
      <c r="AR1089" s="1">
        <v>179</v>
      </c>
      <c r="AS1089" s="1">
        <v>401</v>
      </c>
      <c r="AT1089" s="1">
        <v>546</v>
      </c>
      <c r="AU1089" s="1">
        <v>596</v>
      </c>
      <c r="AV1089" s="1">
        <v>629</v>
      </c>
      <c r="AW1089" s="1">
        <v>743</v>
      </c>
      <c r="AX1089" s="1">
        <v>852</v>
      </c>
      <c r="AY1089" s="1">
        <v>901</v>
      </c>
      <c r="AZ1089" s="1">
        <v>906</v>
      </c>
      <c r="BA1089" s="1">
        <v>907</v>
      </c>
      <c r="BB1089" s="1">
        <v>919</v>
      </c>
      <c r="BC1089" s="1">
        <v>921</v>
      </c>
      <c r="BD1089" s="1">
        <v>961</v>
      </c>
      <c r="BE1089" s="1">
        <v>970</v>
      </c>
      <c r="BF1089" s="1">
        <v>996</v>
      </c>
      <c r="BG1089" s="1">
        <v>1039</v>
      </c>
      <c r="BH1089" s="1">
        <v>1040</v>
      </c>
      <c r="BI1089" s="1">
        <v>1087</v>
      </c>
      <c r="BJ1089" s="1">
        <v>1404</v>
      </c>
      <c r="BK1089" s="1">
        <v>1409</v>
      </c>
      <c r="BL1089" s="1">
        <v>1565</v>
      </c>
      <c r="BM1089" s="1">
        <v>1569</v>
      </c>
      <c r="BN1089" s="1">
        <v>1635</v>
      </c>
      <c r="BO1089" s="1">
        <v>1652</v>
      </c>
      <c r="BP1089" s="1">
        <v>1653</v>
      </c>
      <c r="BQ1089" s="1">
        <v>1891</v>
      </c>
      <c r="BR1089" s="1">
        <v>2067</v>
      </c>
      <c r="BS1089" s="1">
        <v>2409</v>
      </c>
      <c r="BT1089" s="1">
        <v>2445</v>
      </c>
      <c r="BU1089" s="1">
        <v>26</v>
      </c>
      <c r="BV1089" s="1" t="b">
        <v>0</v>
      </c>
    </row>
    <row r="1090" spans="1:74" x14ac:dyDescent="0.2">
      <c r="A1090" s="1">
        <f>IF(ISERROR(SEARCH(Lookup!B$3,All!G1090)),A1089,A1089+1)</f>
        <v>1089</v>
      </c>
      <c r="B1090" s="1" t="s">
        <v>3302</v>
      </c>
      <c r="C1090" s="1" t="s">
        <v>3303</v>
      </c>
      <c r="D1090" s="1" t="s">
        <v>4673</v>
      </c>
      <c r="E1090" s="1" t="s">
        <v>204</v>
      </c>
      <c r="F1090" s="1" t="s">
        <v>320</v>
      </c>
      <c r="G1090" s="1" t="s">
        <v>1537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1</v>
      </c>
      <c r="R1090" s="1">
        <v>0</v>
      </c>
      <c r="S1090" s="1">
        <v>0</v>
      </c>
      <c r="T1090" s="1">
        <v>7316</v>
      </c>
      <c r="U1090" s="1">
        <v>508</v>
      </c>
      <c r="V1090" s="3">
        <v>0.93110000000000004</v>
      </c>
      <c r="W1090" s="3">
        <v>0.4232284</v>
      </c>
      <c r="X1090" s="3">
        <v>0.154</v>
      </c>
      <c r="Y1090" s="3">
        <v>0.02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1</v>
      </c>
      <c r="AG1090" s="1">
        <v>1</v>
      </c>
      <c r="AH1090" s="1">
        <v>1</v>
      </c>
      <c r="AI1090" s="1">
        <v>0</v>
      </c>
      <c r="AJ1090" s="1">
        <v>0</v>
      </c>
      <c r="AK1090" s="1">
        <v>0</v>
      </c>
      <c r="AL1090" s="1">
        <v>0</v>
      </c>
      <c r="AM1090" s="1">
        <v>55</v>
      </c>
      <c r="AN1090" s="3">
        <v>56.743787441999999</v>
      </c>
      <c r="AO1090" s="3">
        <v>-1.7437874419999986</v>
      </c>
      <c r="AP1090" s="1" t="s">
        <v>6925</v>
      </c>
      <c r="AQ1090" s="1">
        <v>251</v>
      </c>
      <c r="AR1090" s="1">
        <v>448</v>
      </c>
      <c r="AS1090" s="1">
        <v>599</v>
      </c>
      <c r="AT1090" s="1">
        <v>691</v>
      </c>
      <c r="AU1090" s="1">
        <v>910</v>
      </c>
      <c r="AV1090" s="1">
        <v>968</v>
      </c>
      <c r="AW1090" s="1">
        <v>1045</v>
      </c>
      <c r="AX1090" s="1">
        <v>1081</v>
      </c>
      <c r="AY1090" s="1">
        <v>1190</v>
      </c>
      <c r="AZ1090" s="1">
        <v>1230</v>
      </c>
      <c r="BA1090" s="1">
        <v>1274</v>
      </c>
      <c r="BB1090" s="1">
        <v>1396</v>
      </c>
      <c r="BC1090" s="1">
        <v>1739</v>
      </c>
      <c r="BD1090" s="1">
        <v>1978</v>
      </c>
      <c r="BE1090" s="1">
        <v>1988</v>
      </c>
      <c r="BF1090" s="1">
        <v>2022</v>
      </c>
      <c r="BG1090" s="1">
        <v>2044</v>
      </c>
      <c r="BH1090" s="1">
        <v>2134</v>
      </c>
      <c r="BI1090" s="1">
        <v>2142</v>
      </c>
      <c r="BJ1090" s="1">
        <v>2153</v>
      </c>
      <c r="BK1090" s="1">
        <v>2154</v>
      </c>
      <c r="BL1090" s="1">
        <v>2155</v>
      </c>
      <c r="BM1090" s="1">
        <v>2162</v>
      </c>
      <c r="BN1090" s="1">
        <v>2164</v>
      </c>
      <c r="BO1090" s="1">
        <v>2262</v>
      </c>
      <c r="BP1090" s="1">
        <v>2267</v>
      </c>
      <c r="BQ1090" s="1">
        <v>2374</v>
      </c>
      <c r="BR1090" s="1">
        <v>2616</v>
      </c>
      <c r="BS1090" s="1">
        <v>2748</v>
      </c>
      <c r="BT1090" s="1">
        <v>2779</v>
      </c>
      <c r="BU1090" s="1">
        <v>16</v>
      </c>
      <c r="BV1090" s="1" t="b">
        <v>0</v>
      </c>
    </row>
    <row r="1091" spans="1:74" x14ac:dyDescent="0.2">
      <c r="A1091" s="1">
        <f>IF(ISERROR(SEARCH(Lookup!B$3,All!G1091)),A1090,A1090+1)</f>
        <v>1090</v>
      </c>
      <c r="B1091" s="1" t="s">
        <v>3368</v>
      </c>
      <c r="C1091" s="1" t="s">
        <v>4674</v>
      </c>
      <c r="D1091" s="1" t="s">
        <v>4675</v>
      </c>
      <c r="E1091" s="1" t="s">
        <v>149</v>
      </c>
      <c r="F1091" s="1" t="s">
        <v>150</v>
      </c>
      <c r="G1091" s="1" t="s">
        <v>1538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1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7316</v>
      </c>
      <c r="U1091" s="1">
        <v>658</v>
      </c>
      <c r="V1091" s="3">
        <v>0.95440000000000003</v>
      </c>
      <c r="W1091" s="3">
        <v>0.46656530000000002</v>
      </c>
      <c r="X1091" s="3">
        <v>0.13900000000000001</v>
      </c>
      <c r="Y1091" s="3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1</v>
      </c>
      <c r="AH1091" s="1">
        <v>1</v>
      </c>
      <c r="AI1091" s="1">
        <v>1</v>
      </c>
      <c r="AJ1091" s="1">
        <v>1</v>
      </c>
      <c r="AK1091" s="1">
        <v>1</v>
      </c>
      <c r="AL1091" s="1">
        <v>1</v>
      </c>
      <c r="AM1091" s="1">
        <v>38</v>
      </c>
      <c r="AN1091" s="3">
        <v>53.820006176499994</v>
      </c>
      <c r="AO1091" s="3">
        <v>-15.820006176499994</v>
      </c>
      <c r="AP1091" s="1" t="s">
        <v>6925</v>
      </c>
      <c r="AQ1091" s="1">
        <v>9</v>
      </c>
      <c r="AR1091" s="1">
        <v>83</v>
      </c>
      <c r="AS1091" s="1">
        <v>116</v>
      </c>
      <c r="AT1091" s="1">
        <v>124</v>
      </c>
      <c r="AU1091" s="1">
        <v>178</v>
      </c>
      <c r="AV1091" s="1">
        <v>393</v>
      </c>
      <c r="AW1091" s="1">
        <v>559</v>
      </c>
      <c r="AX1091" s="1">
        <v>593</v>
      </c>
      <c r="AY1091" s="1">
        <v>601</v>
      </c>
      <c r="AZ1091" s="1">
        <v>627</v>
      </c>
      <c r="BA1091" s="1">
        <v>834</v>
      </c>
      <c r="BB1091" s="1">
        <v>905</v>
      </c>
      <c r="BC1091" s="1">
        <v>1014</v>
      </c>
      <c r="BD1091" s="1">
        <v>1022</v>
      </c>
      <c r="BE1091" s="1">
        <v>1023</v>
      </c>
      <c r="BF1091" s="1">
        <v>1037</v>
      </c>
      <c r="BG1091" s="1">
        <v>1038</v>
      </c>
      <c r="BH1091" s="1">
        <v>1305</v>
      </c>
      <c r="BI1091" s="1">
        <v>1316</v>
      </c>
      <c r="BJ1091" s="1">
        <v>1317</v>
      </c>
      <c r="BK1091" s="1">
        <v>1420</v>
      </c>
      <c r="BL1091" s="1">
        <v>1502</v>
      </c>
      <c r="BM1091" s="1">
        <v>1503</v>
      </c>
      <c r="BN1091" s="1">
        <v>1513</v>
      </c>
      <c r="BO1091" s="1">
        <v>1594</v>
      </c>
      <c r="BP1091" s="1">
        <v>1611</v>
      </c>
      <c r="BQ1091" s="1">
        <v>1747</v>
      </c>
      <c r="BR1091" s="1">
        <v>2043</v>
      </c>
      <c r="BS1091" s="1">
        <v>2067</v>
      </c>
      <c r="BT1091" s="1">
        <v>2441</v>
      </c>
      <c r="BU1091" s="1">
        <v>23</v>
      </c>
      <c r="BV1091" s="1" t="b">
        <v>0</v>
      </c>
    </row>
    <row r="1092" spans="1:74" x14ac:dyDescent="0.2">
      <c r="A1092" s="1">
        <f>IF(ISERROR(SEARCH(Lookup!B$3,All!G1092)),A1091,A1091+1)</f>
        <v>1091</v>
      </c>
      <c r="B1092" s="1" t="s">
        <v>3406</v>
      </c>
      <c r="C1092" s="1" t="s">
        <v>3484</v>
      </c>
      <c r="D1092" s="1" t="s">
        <v>4676</v>
      </c>
      <c r="E1092" s="1" t="s">
        <v>56</v>
      </c>
      <c r="F1092" s="1" t="s">
        <v>57</v>
      </c>
      <c r="G1092" s="1" t="s">
        <v>1539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1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8611</v>
      </c>
      <c r="U1092" s="1">
        <v>1621</v>
      </c>
      <c r="V1092" s="3">
        <v>0.93579999999999997</v>
      </c>
      <c r="W1092" s="3">
        <v>0.18618989999999999</v>
      </c>
      <c r="X1092" s="3">
        <v>7.3999999999999996E-2</v>
      </c>
      <c r="Y1092" s="3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1</v>
      </c>
      <c r="AJ1092" s="1">
        <v>1</v>
      </c>
      <c r="AK1092" s="1">
        <v>1</v>
      </c>
      <c r="AL1092" s="1">
        <v>1</v>
      </c>
      <c r="AM1092" s="1">
        <v>76</v>
      </c>
      <c r="AN1092" s="3">
        <v>78.395958999499996</v>
      </c>
      <c r="AO1092" s="3">
        <v>-2.3959589994999959</v>
      </c>
      <c r="AP1092" s="1" t="s">
        <v>6925</v>
      </c>
      <c r="AQ1092" s="1">
        <v>28</v>
      </c>
      <c r="AR1092" s="1">
        <v>127</v>
      </c>
      <c r="AS1092" s="1">
        <v>252</v>
      </c>
      <c r="AT1092" s="1">
        <v>287</v>
      </c>
      <c r="AU1092" s="1">
        <v>291</v>
      </c>
      <c r="AV1092" s="1">
        <v>548</v>
      </c>
      <c r="AW1092" s="1">
        <v>554</v>
      </c>
      <c r="AX1092" s="1">
        <v>565</v>
      </c>
      <c r="AY1092" s="1">
        <v>571</v>
      </c>
      <c r="AZ1092" s="1">
        <v>574</v>
      </c>
      <c r="BA1092" s="1">
        <v>655</v>
      </c>
      <c r="BB1092" s="1">
        <v>701</v>
      </c>
      <c r="BC1092" s="1">
        <v>875</v>
      </c>
      <c r="BD1092" s="1">
        <v>923</v>
      </c>
      <c r="BE1092" s="1">
        <v>926</v>
      </c>
      <c r="BF1092" s="1">
        <v>1053</v>
      </c>
      <c r="BG1092" s="1">
        <v>1393</v>
      </c>
      <c r="BH1092" s="1">
        <v>1400</v>
      </c>
      <c r="BI1092" s="1">
        <v>1631</v>
      </c>
      <c r="BJ1092" s="1">
        <v>1656</v>
      </c>
      <c r="BK1092" s="1">
        <v>1835</v>
      </c>
      <c r="BL1092" s="1">
        <v>1949</v>
      </c>
      <c r="BM1092" s="1">
        <v>1996</v>
      </c>
      <c r="BN1092" s="1">
        <v>2076</v>
      </c>
      <c r="BO1092" s="1">
        <v>2111</v>
      </c>
      <c r="BP1092" s="1">
        <v>2116</v>
      </c>
      <c r="BQ1092" s="1">
        <v>2190</v>
      </c>
      <c r="BR1092" s="1">
        <v>2210</v>
      </c>
      <c r="BS1092" s="1">
        <v>2658</v>
      </c>
      <c r="BT1092" s="1">
        <v>2668</v>
      </c>
      <c r="BU1092" s="1">
        <v>10</v>
      </c>
      <c r="BV1092" s="1" t="b">
        <v>0</v>
      </c>
    </row>
    <row r="1093" spans="1:74" x14ac:dyDescent="0.2">
      <c r="A1093" s="1">
        <f>IF(ISERROR(SEARCH(Lookup!B$3,All!G1093)),A1092,A1092+1)</f>
        <v>1092</v>
      </c>
      <c r="B1093" s="1" t="s">
        <v>3442</v>
      </c>
      <c r="C1093" s="1" t="s">
        <v>3772</v>
      </c>
      <c r="D1093" s="1" t="s">
        <v>4677</v>
      </c>
      <c r="E1093" s="1" t="s">
        <v>78</v>
      </c>
      <c r="F1093" s="1" t="s">
        <v>713</v>
      </c>
      <c r="G1093" s="1" t="s">
        <v>1540</v>
      </c>
      <c r="H1093" s="1">
        <v>0</v>
      </c>
      <c r="I1093" s="1">
        <v>0</v>
      </c>
      <c r="J1093" s="1">
        <v>0</v>
      </c>
      <c r="K1093" s="1">
        <v>1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7714</v>
      </c>
      <c r="U1093" s="1">
        <v>335</v>
      </c>
      <c r="V1093" s="3">
        <v>0.80300000000000005</v>
      </c>
      <c r="W1093" s="3">
        <v>0.26865670000000003</v>
      </c>
      <c r="X1093" s="3">
        <v>0.121</v>
      </c>
      <c r="Y1093" s="3">
        <v>0</v>
      </c>
      <c r="Z1093" s="1">
        <v>1</v>
      </c>
      <c r="AA1093" s="1">
        <v>1</v>
      </c>
      <c r="AB1093" s="1">
        <v>1</v>
      </c>
      <c r="AC1093" s="1">
        <v>1</v>
      </c>
      <c r="AD1093" s="1">
        <v>1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49</v>
      </c>
      <c r="AN1093" s="3">
        <v>68.547833933500002</v>
      </c>
      <c r="AO1093" s="3">
        <v>-19.547833933500002</v>
      </c>
      <c r="AP1093" s="1" t="s">
        <v>6926</v>
      </c>
      <c r="AQ1093" s="1">
        <v>54</v>
      </c>
      <c r="AR1093" s="1">
        <v>123</v>
      </c>
      <c r="AS1093" s="1">
        <v>206</v>
      </c>
      <c r="AT1093" s="1">
        <v>281</v>
      </c>
      <c r="AU1093" s="1">
        <v>318</v>
      </c>
      <c r="AV1093" s="1">
        <v>335</v>
      </c>
      <c r="AW1093" s="1">
        <v>527</v>
      </c>
      <c r="AX1093" s="1">
        <v>591</v>
      </c>
      <c r="AY1093" s="1">
        <v>730</v>
      </c>
      <c r="AZ1093" s="1">
        <v>767</v>
      </c>
      <c r="BA1093" s="1">
        <v>782</v>
      </c>
      <c r="BB1093" s="1">
        <v>803</v>
      </c>
      <c r="BC1093" s="1">
        <v>929</v>
      </c>
      <c r="BD1093" s="1">
        <v>1117</v>
      </c>
      <c r="BE1093" s="1">
        <v>1131</v>
      </c>
      <c r="BF1093" s="1">
        <v>1177</v>
      </c>
      <c r="BG1093" s="1">
        <v>1303</v>
      </c>
      <c r="BH1093" s="1">
        <v>1525</v>
      </c>
      <c r="BI1093" s="1">
        <v>1554</v>
      </c>
      <c r="BJ1093" s="1">
        <v>1572</v>
      </c>
      <c r="BK1093" s="1">
        <v>1642</v>
      </c>
      <c r="BL1093" s="1">
        <v>1750</v>
      </c>
      <c r="BM1093" s="1">
        <v>1859</v>
      </c>
      <c r="BN1093" s="1">
        <v>1927</v>
      </c>
      <c r="BO1093" s="1">
        <v>2079</v>
      </c>
      <c r="BP1093" s="1">
        <v>2229</v>
      </c>
      <c r="BQ1093" s="1">
        <v>2250</v>
      </c>
      <c r="BR1093" s="1">
        <v>2365</v>
      </c>
      <c r="BS1093" s="1">
        <v>2442</v>
      </c>
      <c r="BT1093" s="1">
        <v>2579</v>
      </c>
      <c r="BU1093" s="1">
        <v>29</v>
      </c>
      <c r="BV1093" s="1" t="b">
        <v>0</v>
      </c>
    </row>
    <row r="1094" spans="1:74" x14ac:dyDescent="0.2">
      <c r="A1094" s="1">
        <f>IF(ISERROR(SEARCH(Lookup!B$3,All!G1094)),A1093,A1093+1)</f>
        <v>1093</v>
      </c>
      <c r="B1094" s="1" t="s">
        <v>3416</v>
      </c>
      <c r="C1094" s="1" t="s">
        <v>4678</v>
      </c>
      <c r="D1094" s="1" t="s">
        <v>4679</v>
      </c>
      <c r="E1094" s="1" t="s">
        <v>50</v>
      </c>
      <c r="F1094" s="1" t="s">
        <v>1541</v>
      </c>
      <c r="G1094" s="1" t="s">
        <v>1542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1</v>
      </c>
      <c r="R1094" s="1">
        <v>0</v>
      </c>
      <c r="S1094" s="1">
        <v>0</v>
      </c>
      <c r="T1094" s="1">
        <v>7316</v>
      </c>
      <c r="U1094" s="1">
        <v>994</v>
      </c>
      <c r="V1094" s="3">
        <v>0.82899999999999996</v>
      </c>
      <c r="W1094" s="3">
        <v>0.22635810000000001</v>
      </c>
      <c r="X1094" s="3">
        <v>0.14000000000000001</v>
      </c>
      <c r="Y1094" s="3">
        <v>1.7999999999999999E-2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1</v>
      </c>
      <c r="AI1094" s="1">
        <v>1</v>
      </c>
      <c r="AJ1094" s="1">
        <v>1</v>
      </c>
      <c r="AK1094" s="1">
        <v>1</v>
      </c>
      <c r="AL1094" s="1">
        <v>1</v>
      </c>
      <c r="AM1094" s="1">
        <v>42</v>
      </c>
      <c r="AN1094" s="3">
        <v>71.820553740499989</v>
      </c>
      <c r="AO1094" s="3">
        <v>-29.820553740499989</v>
      </c>
      <c r="AP1094" s="1" t="s">
        <v>6926</v>
      </c>
      <c r="AQ1094" s="1">
        <v>30</v>
      </c>
      <c r="AR1094" s="1">
        <v>139</v>
      </c>
      <c r="AS1094" s="1">
        <v>158</v>
      </c>
      <c r="AT1094" s="1">
        <v>190</v>
      </c>
      <c r="AU1094" s="1">
        <v>205</v>
      </c>
      <c r="AV1094" s="1">
        <v>482</v>
      </c>
      <c r="AW1094" s="1">
        <v>577</v>
      </c>
      <c r="AX1094" s="1">
        <v>600</v>
      </c>
      <c r="AY1094" s="1">
        <v>614</v>
      </c>
      <c r="AZ1094" s="1">
        <v>692</v>
      </c>
      <c r="BA1094" s="1">
        <v>741</v>
      </c>
      <c r="BB1094" s="1">
        <v>778</v>
      </c>
      <c r="BC1094" s="1">
        <v>904</v>
      </c>
      <c r="BD1094" s="1">
        <v>918</v>
      </c>
      <c r="BE1094" s="1">
        <v>967</v>
      </c>
      <c r="BF1094" s="1">
        <v>983</v>
      </c>
      <c r="BG1094" s="1">
        <v>1044</v>
      </c>
      <c r="BH1094" s="1">
        <v>1267</v>
      </c>
      <c r="BI1094" s="1">
        <v>1307</v>
      </c>
      <c r="BJ1094" s="1">
        <v>1495</v>
      </c>
      <c r="BK1094" s="1">
        <v>1550</v>
      </c>
      <c r="BL1094" s="1">
        <v>1559</v>
      </c>
      <c r="BM1094" s="1">
        <v>1687</v>
      </c>
      <c r="BN1094" s="1">
        <v>1701</v>
      </c>
      <c r="BO1094" s="1">
        <v>1748</v>
      </c>
      <c r="BP1094" s="1">
        <v>1920</v>
      </c>
      <c r="BQ1094" s="1">
        <v>1951</v>
      </c>
      <c r="BR1094" s="1">
        <v>2021</v>
      </c>
      <c r="BS1094" s="1">
        <v>2670</v>
      </c>
      <c r="BT1094" s="1">
        <v>2756</v>
      </c>
      <c r="BU1094" s="1">
        <v>28</v>
      </c>
      <c r="BV1094" s="1" t="b">
        <v>0</v>
      </c>
    </row>
    <row r="1095" spans="1:74" x14ac:dyDescent="0.2">
      <c r="A1095" s="1">
        <f>IF(ISERROR(SEARCH(Lookup!B$3,All!G1095)),A1094,A1094+1)</f>
        <v>1094</v>
      </c>
      <c r="B1095" s="1" t="s">
        <v>3305</v>
      </c>
      <c r="C1095" s="1" t="s">
        <v>3389</v>
      </c>
      <c r="D1095" s="1" t="s">
        <v>4680</v>
      </c>
      <c r="E1095" s="1" t="s">
        <v>47</v>
      </c>
      <c r="F1095" s="1" t="s">
        <v>386</v>
      </c>
      <c r="G1095" s="1" t="s">
        <v>1543</v>
      </c>
      <c r="H1095" s="1">
        <v>0</v>
      </c>
      <c r="I1095" s="1">
        <v>0</v>
      </c>
      <c r="J1095" s="1">
        <v>1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8802</v>
      </c>
      <c r="U1095" s="1">
        <v>549</v>
      </c>
      <c r="V1095" s="3">
        <v>0.96540000000000004</v>
      </c>
      <c r="W1095" s="3">
        <v>0.87795990000000002</v>
      </c>
      <c r="X1095" s="3">
        <v>0.14000000000000001</v>
      </c>
      <c r="Y1095" s="3">
        <v>0.45900000000000002</v>
      </c>
      <c r="Z1095" s="1">
        <v>1</v>
      </c>
      <c r="AA1095" s="1">
        <v>1</v>
      </c>
      <c r="AB1095" s="1">
        <v>1</v>
      </c>
      <c r="AC1095" s="1">
        <v>1</v>
      </c>
      <c r="AD1095" s="1">
        <v>1</v>
      </c>
      <c r="AE1095" s="1">
        <v>1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17</v>
      </c>
      <c r="AN1095" s="3">
        <v>26.089514849499995</v>
      </c>
      <c r="AO1095" s="3">
        <v>-9.0895148494999951</v>
      </c>
      <c r="AP1095" s="1" t="s">
        <v>6925</v>
      </c>
      <c r="AQ1095" s="1">
        <v>595</v>
      </c>
      <c r="AR1095" s="1">
        <v>717</v>
      </c>
      <c r="AS1095" s="1">
        <v>733</v>
      </c>
      <c r="AT1095" s="1">
        <v>952</v>
      </c>
      <c r="AU1095" s="1">
        <v>1016</v>
      </c>
      <c r="AV1095" s="1">
        <v>1062</v>
      </c>
      <c r="AW1095" s="1">
        <v>1170</v>
      </c>
      <c r="AX1095" s="1">
        <v>1208</v>
      </c>
      <c r="AY1095" s="1">
        <v>1372</v>
      </c>
      <c r="AZ1095" s="1">
        <v>1417</v>
      </c>
      <c r="BA1095" s="1">
        <v>1459</v>
      </c>
      <c r="BB1095" s="1">
        <v>1538</v>
      </c>
      <c r="BC1095" s="1">
        <v>1714</v>
      </c>
      <c r="BD1095" s="1">
        <v>1757</v>
      </c>
      <c r="BE1095" s="1">
        <v>1762</v>
      </c>
      <c r="BF1095" s="1">
        <v>1799</v>
      </c>
      <c r="BG1095" s="1">
        <v>1806</v>
      </c>
      <c r="BH1095" s="1">
        <v>1910</v>
      </c>
      <c r="BI1095" s="1">
        <v>2006</v>
      </c>
      <c r="BJ1095" s="1">
        <v>2007</v>
      </c>
      <c r="BK1095" s="1">
        <v>2041</v>
      </c>
      <c r="BL1095" s="1">
        <v>2042</v>
      </c>
      <c r="BM1095" s="1">
        <v>2072</v>
      </c>
      <c r="BN1095" s="1">
        <v>2370</v>
      </c>
      <c r="BO1095" s="1">
        <v>2479</v>
      </c>
      <c r="BP1095" s="1">
        <v>2716</v>
      </c>
      <c r="BQ1095" s="1">
        <v>2751</v>
      </c>
      <c r="BR1095" s="1">
        <v>2754</v>
      </c>
      <c r="BS1095" s="1">
        <v>2782</v>
      </c>
      <c r="BT1095" s="1">
        <v>2826</v>
      </c>
      <c r="BU1095" s="1">
        <v>27</v>
      </c>
      <c r="BV1095" s="1" t="b">
        <v>0</v>
      </c>
    </row>
    <row r="1096" spans="1:74" x14ac:dyDescent="0.2">
      <c r="A1096" s="1">
        <f>IF(ISERROR(SEARCH(Lookup!B$3,All!G1096)),A1095,A1095+1)</f>
        <v>1095</v>
      </c>
      <c r="B1096" s="1" t="s">
        <v>3463</v>
      </c>
      <c r="C1096" s="1" t="s">
        <v>4681</v>
      </c>
      <c r="D1096" s="1" t="s">
        <v>4682</v>
      </c>
      <c r="E1096" s="1" t="s">
        <v>75</v>
      </c>
      <c r="F1096" s="1" t="s">
        <v>1544</v>
      </c>
      <c r="G1096" s="1" t="s">
        <v>1545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1</v>
      </c>
      <c r="S1096" s="1">
        <v>0</v>
      </c>
      <c r="T1096" s="1">
        <v>7316</v>
      </c>
      <c r="U1096" s="1">
        <v>576</v>
      </c>
      <c r="V1096" s="3">
        <v>0.96350000000000002</v>
      </c>
      <c r="W1096" s="3">
        <v>0.39930559999999998</v>
      </c>
      <c r="X1096" s="3">
        <v>0.13900000000000001</v>
      </c>
      <c r="Y1096" s="3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1</v>
      </c>
      <c r="AJ1096" s="1">
        <v>1</v>
      </c>
      <c r="AK1096" s="1">
        <v>1</v>
      </c>
      <c r="AL1096" s="1">
        <v>1</v>
      </c>
      <c r="AM1096" s="1">
        <v>24</v>
      </c>
      <c r="AN1096" s="3">
        <v>59.34350322800001</v>
      </c>
      <c r="AO1096" s="3">
        <v>-35.34350322800001</v>
      </c>
      <c r="AP1096" s="1" t="s">
        <v>6926</v>
      </c>
      <c r="AQ1096" s="1">
        <v>19</v>
      </c>
      <c r="AR1096" s="1">
        <v>106</v>
      </c>
      <c r="AS1096" s="1">
        <v>161</v>
      </c>
      <c r="AT1096" s="1">
        <v>203</v>
      </c>
      <c r="AU1096" s="1">
        <v>271</v>
      </c>
      <c r="AV1096" s="1">
        <v>279</v>
      </c>
      <c r="AW1096" s="1">
        <v>296</v>
      </c>
      <c r="AX1096" s="1">
        <v>395</v>
      </c>
      <c r="AY1096" s="1">
        <v>450</v>
      </c>
      <c r="AZ1096" s="1">
        <v>645</v>
      </c>
      <c r="BA1096" s="1">
        <v>765</v>
      </c>
      <c r="BB1096" s="1">
        <v>879</v>
      </c>
      <c r="BC1096" s="1">
        <v>941</v>
      </c>
      <c r="BD1096" s="1">
        <v>1043</v>
      </c>
      <c r="BE1096" s="1">
        <v>1066</v>
      </c>
      <c r="BF1096" s="1">
        <v>1114</v>
      </c>
      <c r="BG1096" s="1">
        <v>1162</v>
      </c>
      <c r="BH1096" s="1">
        <v>1217</v>
      </c>
      <c r="BI1096" s="1">
        <v>1296</v>
      </c>
      <c r="BJ1096" s="1">
        <v>1336</v>
      </c>
      <c r="BK1096" s="1">
        <v>1440</v>
      </c>
      <c r="BL1096" s="1">
        <v>1450</v>
      </c>
      <c r="BM1096" s="1">
        <v>1499</v>
      </c>
      <c r="BN1096" s="1">
        <v>1520</v>
      </c>
      <c r="BO1096" s="1">
        <v>1535</v>
      </c>
      <c r="BP1096" s="1">
        <v>1598</v>
      </c>
      <c r="BQ1096" s="1">
        <v>1825</v>
      </c>
      <c r="BR1096" s="1">
        <v>1847</v>
      </c>
      <c r="BS1096" s="1">
        <v>1857</v>
      </c>
      <c r="BT1096" s="1">
        <v>1930</v>
      </c>
      <c r="BU1096" s="1">
        <v>31</v>
      </c>
      <c r="BV1096" s="1" t="b">
        <v>0</v>
      </c>
    </row>
    <row r="1097" spans="1:74" x14ac:dyDescent="0.2">
      <c r="A1097" s="1">
        <f>IF(ISERROR(SEARCH(Lookup!B$3,All!G1097)),A1096,A1096+1)</f>
        <v>1096</v>
      </c>
      <c r="B1097" s="1" t="s">
        <v>3526</v>
      </c>
      <c r="C1097" s="1" t="s">
        <v>3603</v>
      </c>
      <c r="D1097" s="1" t="s">
        <v>4683</v>
      </c>
      <c r="E1097" s="1" t="s">
        <v>117</v>
      </c>
      <c r="F1097" s="1" t="s">
        <v>141</v>
      </c>
      <c r="G1097" s="1" t="s">
        <v>1546</v>
      </c>
      <c r="H1097" s="1">
        <v>0</v>
      </c>
      <c r="I1097" s="1">
        <v>0</v>
      </c>
      <c r="J1097" s="1">
        <v>1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7930</v>
      </c>
      <c r="U1097" s="1">
        <v>539</v>
      </c>
      <c r="V1097" s="3">
        <v>0.42299999999999999</v>
      </c>
      <c r="W1097" s="3">
        <v>0.78928569999999998</v>
      </c>
      <c r="X1097" s="3">
        <v>0.108</v>
      </c>
      <c r="Y1097" s="3">
        <v>6.0999999999999999E-2</v>
      </c>
      <c r="Z1097" s="1">
        <v>1</v>
      </c>
      <c r="AA1097" s="1">
        <v>1</v>
      </c>
      <c r="AB1097" s="1">
        <v>1</v>
      </c>
      <c r="AC1097" s="1">
        <v>1</v>
      </c>
      <c r="AD1097" s="1">
        <v>1</v>
      </c>
      <c r="AE1097" s="1">
        <v>1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9</v>
      </c>
      <c r="AN1097" s="3">
        <v>23.219060578499992</v>
      </c>
      <c r="AO1097" s="3">
        <v>-14.219060578499992</v>
      </c>
      <c r="AP1097" s="1" t="s">
        <v>6925</v>
      </c>
      <c r="AQ1097" s="1">
        <v>50</v>
      </c>
      <c r="AR1097" s="1">
        <v>152</v>
      </c>
      <c r="AS1097" s="1">
        <v>297</v>
      </c>
      <c r="AT1097" s="1">
        <v>425</v>
      </c>
      <c r="AU1097" s="1">
        <v>434</v>
      </c>
      <c r="AV1097" s="1">
        <v>479</v>
      </c>
      <c r="AW1097" s="1">
        <v>580</v>
      </c>
      <c r="AX1097" s="1">
        <v>582</v>
      </c>
      <c r="AY1097" s="1">
        <v>613</v>
      </c>
      <c r="AZ1097" s="1">
        <v>624</v>
      </c>
      <c r="BA1097" s="1">
        <v>721</v>
      </c>
      <c r="BB1097" s="1">
        <v>723</v>
      </c>
      <c r="BC1097" s="1">
        <v>859</v>
      </c>
      <c r="BD1097" s="1">
        <v>1069</v>
      </c>
      <c r="BE1097" s="1">
        <v>1156</v>
      </c>
      <c r="BF1097" s="1">
        <v>1183</v>
      </c>
      <c r="BG1097" s="1">
        <v>1211</v>
      </c>
      <c r="BH1097" s="1">
        <v>1255</v>
      </c>
      <c r="BI1097" s="1">
        <v>1256</v>
      </c>
      <c r="BJ1097" s="1">
        <v>1496</v>
      </c>
      <c r="BK1097" s="1">
        <v>1543</v>
      </c>
      <c r="BL1097" s="1">
        <v>1582</v>
      </c>
      <c r="BM1097" s="1">
        <v>1605</v>
      </c>
      <c r="BN1097" s="1">
        <v>1638</v>
      </c>
      <c r="BO1097" s="1">
        <v>1676</v>
      </c>
      <c r="BP1097" s="1">
        <v>1685</v>
      </c>
      <c r="BQ1097" s="1">
        <v>1740</v>
      </c>
      <c r="BR1097" s="1">
        <v>2124</v>
      </c>
      <c r="BS1097" s="1">
        <v>2177</v>
      </c>
      <c r="BT1097" s="1">
        <v>2702</v>
      </c>
      <c r="BU1097" s="1">
        <v>22</v>
      </c>
      <c r="BV1097" s="1" t="b">
        <v>0</v>
      </c>
    </row>
    <row r="1098" spans="1:74" x14ac:dyDescent="0.2">
      <c r="A1098" s="1">
        <f>IF(ISERROR(SEARCH(Lookup!B$3,All!G1098)),A1097,A1097+1)</f>
        <v>1097</v>
      </c>
      <c r="B1098" s="1" t="s">
        <v>3526</v>
      </c>
      <c r="C1098" s="1" t="s">
        <v>3603</v>
      </c>
      <c r="D1098" s="1" t="s">
        <v>4684</v>
      </c>
      <c r="E1098" s="1" t="s">
        <v>117</v>
      </c>
      <c r="F1098" s="1" t="s">
        <v>141</v>
      </c>
      <c r="G1098" s="1" t="s">
        <v>1547</v>
      </c>
      <c r="H1098" s="1">
        <v>0</v>
      </c>
      <c r="I1098" s="1">
        <v>0</v>
      </c>
      <c r="J1098" s="1">
        <v>1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7930</v>
      </c>
      <c r="U1098" s="1">
        <v>714</v>
      </c>
      <c r="V1098" s="3">
        <v>0.37680000000000002</v>
      </c>
      <c r="W1098" s="3">
        <v>0.79160839999999999</v>
      </c>
      <c r="X1098" s="3">
        <v>0.10199999999999999</v>
      </c>
      <c r="Y1098" s="3">
        <v>7.5999999999999998E-2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1</v>
      </c>
      <c r="AG1098" s="1">
        <v>1</v>
      </c>
      <c r="AH1098" s="1">
        <v>1</v>
      </c>
      <c r="AI1098" s="1">
        <v>0</v>
      </c>
      <c r="AJ1098" s="1">
        <v>0</v>
      </c>
      <c r="AK1098" s="1">
        <v>0</v>
      </c>
      <c r="AL1098" s="1">
        <v>0</v>
      </c>
      <c r="AM1098" s="1">
        <v>5</v>
      </c>
      <c r="AN1098" s="3">
        <v>22.855229841999996</v>
      </c>
      <c r="AO1098" s="3">
        <v>-17.855229841999996</v>
      </c>
      <c r="AP1098" s="1" t="s">
        <v>6926</v>
      </c>
      <c r="AQ1098" s="1">
        <v>266</v>
      </c>
      <c r="AR1098" s="1">
        <v>283</v>
      </c>
      <c r="AS1098" s="1">
        <v>531</v>
      </c>
      <c r="AT1098" s="1">
        <v>581</v>
      </c>
      <c r="AU1098" s="1">
        <v>802</v>
      </c>
      <c r="AV1098" s="1">
        <v>829</v>
      </c>
      <c r="AW1098" s="1">
        <v>836</v>
      </c>
      <c r="AX1098" s="1">
        <v>845</v>
      </c>
      <c r="AY1098" s="1">
        <v>855</v>
      </c>
      <c r="AZ1098" s="1">
        <v>867</v>
      </c>
      <c r="BA1098" s="1">
        <v>1152</v>
      </c>
      <c r="BB1098" s="1">
        <v>1191</v>
      </c>
      <c r="BC1098" s="1">
        <v>1253</v>
      </c>
      <c r="BD1098" s="1">
        <v>1371</v>
      </c>
      <c r="BE1098" s="1">
        <v>1388</v>
      </c>
      <c r="BF1098" s="1">
        <v>1475</v>
      </c>
      <c r="BG1098" s="1">
        <v>1481</v>
      </c>
      <c r="BH1098" s="1">
        <v>1517</v>
      </c>
      <c r="BI1098" s="1">
        <v>1623</v>
      </c>
      <c r="BJ1098" s="1">
        <v>1634</v>
      </c>
      <c r="BK1098" s="1">
        <v>1804</v>
      </c>
      <c r="BL1098" s="1">
        <v>1896</v>
      </c>
      <c r="BM1098" s="1">
        <v>2017</v>
      </c>
      <c r="BN1098" s="1">
        <v>2048</v>
      </c>
      <c r="BO1098" s="1">
        <v>2230</v>
      </c>
      <c r="BP1098" s="1">
        <v>2282</v>
      </c>
      <c r="BQ1098" s="1">
        <v>2593</v>
      </c>
      <c r="BR1098" s="1">
        <v>2675</v>
      </c>
      <c r="BS1098" s="1">
        <v>2743</v>
      </c>
      <c r="BT1098" s="1">
        <v>2784</v>
      </c>
      <c r="BU1098" s="1">
        <v>30</v>
      </c>
      <c r="BV1098" s="1" t="b">
        <v>0</v>
      </c>
    </row>
    <row r="1099" spans="1:74" x14ac:dyDescent="0.2">
      <c r="A1099" s="1">
        <f>IF(ISERROR(SEARCH(Lookup!B$3,All!G1099)),A1098,A1098+1)</f>
        <v>1098</v>
      </c>
      <c r="B1099" s="1" t="s">
        <v>3646</v>
      </c>
      <c r="C1099" s="1" t="s">
        <v>4452</v>
      </c>
      <c r="D1099" s="1" t="s">
        <v>4685</v>
      </c>
      <c r="E1099" s="1" t="s">
        <v>159</v>
      </c>
      <c r="F1099" s="1" t="s">
        <v>1336</v>
      </c>
      <c r="G1099" s="1" t="s">
        <v>1548</v>
      </c>
      <c r="H1099" s="1">
        <v>0</v>
      </c>
      <c r="I1099" s="1">
        <v>0</v>
      </c>
      <c r="J1099" s="1">
        <v>1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7618</v>
      </c>
      <c r="U1099" s="1">
        <v>350</v>
      </c>
      <c r="V1099" s="3">
        <v>0.74860000000000004</v>
      </c>
      <c r="W1099" s="3">
        <v>0.44857140000000001</v>
      </c>
      <c r="X1099" s="3">
        <v>0.10199999999999999</v>
      </c>
      <c r="Y1099" s="3">
        <v>8.7999999999999995E-2</v>
      </c>
      <c r="Z1099" s="1">
        <v>1</v>
      </c>
      <c r="AA1099" s="1">
        <v>1</v>
      </c>
      <c r="AB1099" s="1">
        <v>1</v>
      </c>
      <c r="AC1099" s="1">
        <v>1</v>
      </c>
      <c r="AD1099" s="1">
        <v>1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31</v>
      </c>
      <c r="AN1099" s="3">
        <v>55.077104157000001</v>
      </c>
      <c r="AO1099" s="3">
        <v>-24.077104157000001</v>
      </c>
      <c r="AP1099" s="1" t="s">
        <v>6926</v>
      </c>
      <c r="AQ1099" s="1">
        <v>46</v>
      </c>
      <c r="AR1099" s="1">
        <v>152</v>
      </c>
      <c r="AS1099" s="1">
        <v>153</v>
      </c>
      <c r="AT1099" s="1">
        <v>256</v>
      </c>
      <c r="AU1099" s="1">
        <v>309</v>
      </c>
      <c r="AV1099" s="1">
        <v>319</v>
      </c>
      <c r="AW1099" s="1">
        <v>537</v>
      </c>
      <c r="AX1099" s="1">
        <v>598</v>
      </c>
      <c r="AY1099" s="1">
        <v>638</v>
      </c>
      <c r="AZ1099" s="1">
        <v>705</v>
      </c>
      <c r="BA1099" s="1">
        <v>728</v>
      </c>
      <c r="BB1099" s="1">
        <v>958</v>
      </c>
      <c r="BC1099" s="1">
        <v>1035</v>
      </c>
      <c r="BD1099" s="1">
        <v>1256</v>
      </c>
      <c r="BE1099" s="1">
        <v>1301</v>
      </c>
      <c r="BF1099" s="1">
        <v>1376</v>
      </c>
      <c r="BG1099" s="1">
        <v>1443</v>
      </c>
      <c r="BH1099" s="1">
        <v>1482</v>
      </c>
      <c r="BI1099" s="1">
        <v>1668</v>
      </c>
      <c r="BJ1099" s="1">
        <v>1685</v>
      </c>
      <c r="BK1099" s="1">
        <v>1689</v>
      </c>
      <c r="BL1099" s="1">
        <v>1725</v>
      </c>
      <c r="BM1099" s="1">
        <v>1807</v>
      </c>
      <c r="BN1099" s="1">
        <v>1884</v>
      </c>
      <c r="BO1099" s="1">
        <v>1904</v>
      </c>
      <c r="BP1099" s="1">
        <v>1906</v>
      </c>
      <c r="BQ1099" s="1">
        <v>2269</v>
      </c>
      <c r="BR1099" s="1">
        <v>2550</v>
      </c>
      <c r="BS1099" s="1">
        <v>2771</v>
      </c>
      <c r="BT1099" s="1">
        <v>2810</v>
      </c>
      <c r="BU1099" s="1">
        <v>26</v>
      </c>
      <c r="BV1099" s="1" t="b">
        <v>0</v>
      </c>
    </row>
    <row r="1100" spans="1:74" x14ac:dyDescent="0.2">
      <c r="A1100" s="1">
        <f>IF(ISERROR(SEARCH(Lookup!B$3,All!G1100)),A1099,A1099+1)</f>
        <v>1099</v>
      </c>
      <c r="B1100" s="1" t="s">
        <v>3655</v>
      </c>
      <c r="C1100" s="1" t="s">
        <v>4686</v>
      </c>
      <c r="D1100" s="1" t="s">
        <v>4687</v>
      </c>
      <c r="E1100" s="1" t="s">
        <v>610</v>
      </c>
      <c r="F1100" s="1" t="s">
        <v>1549</v>
      </c>
      <c r="G1100" s="1" t="s">
        <v>1550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1</v>
      </c>
      <c r="T1100" s="1">
        <v>7316</v>
      </c>
      <c r="U1100" s="1">
        <v>308</v>
      </c>
      <c r="V1100" s="3">
        <v>0.97729999999999995</v>
      </c>
      <c r="W1100" s="3">
        <v>0.69155840000000002</v>
      </c>
      <c r="X1100" s="3">
        <v>0.28100000000000003</v>
      </c>
      <c r="Y1100" s="3">
        <v>0</v>
      </c>
      <c r="Z1100" s="1">
        <v>1</v>
      </c>
      <c r="AA1100" s="1">
        <v>1</v>
      </c>
      <c r="AB1100" s="1">
        <v>1</v>
      </c>
      <c r="AC1100" s="1">
        <v>1</v>
      </c>
      <c r="AD1100" s="1">
        <v>1</v>
      </c>
      <c r="AE1100" s="1">
        <v>1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32</v>
      </c>
      <c r="AN1100" s="3">
        <v>31.111119091999996</v>
      </c>
      <c r="AO1100" s="3">
        <v>0.88888090800000441</v>
      </c>
      <c r="AP1100" s="1" t="s">
        <v>6925</v>
      </c>
      <c r="AQ1100" s="1">
        <v>63</v>
      </c>
      <c r="AR1100" s="1">
        <v>98</v>
      </c>
      <c r="AS1100" s="1">
        <v>194</v>
      </c>
      <c r="AT1100" s="1">
        <v>217</v>
      </c>
      <c r="AU1100" s="1">
        <v>261</v>
      </c>
      <c r="AV1100" s="1">
        <v>369</v>
      </c>
      <c r="AW1100" s="1">
        <v>516</v>
      </c>
      <c r="AX1100" s="1">
        <v>521</v>
      </c>
      <c r="AY1100" s="1">
        <v>547</v>
      </c>
      <c r="AZ1100" s="1">
        <v>796</v>
      </c>
      <c r="BA1100" s="1">
        <v>799</v>
      </c>
      <c r="BB1100" s="1">
        <v>847</v>
      </c>
      <c r="BC1100" s="1">
        <v>969</v>
      </c>
      <c r="BD1100" s="1">
        <v>1002</v>
      </c>
      <c r="BE1100" s="1">
        <v>1073</v>
      </c>
      <c r="BF1100" s="1">
        <v>1086</v>
      </c>
      <c r="BG1100" s="1">
        <v>1106</v>
      </c>
      <c r="BH1100" s="1">
        <v>1222</v>
      </c>
      <c r="BI1100" s="1">
        <v>1410</v>
      </c>
      <c r="BJ1100" s="1">
        <v>1528</v>
      </c>
      <c r="BK1100" s="1">
        <v>1627</v>
      </c>
      <c r="BL1100" s="1">
        <v>1667</v>
      </c>
      <c r="BM1100" s="1">
        <v>1824</v>
      </c>
      <c r="BN1100" s="1">
        <v>1855</v>
      </c>
      <c r="BO1100" s="1">
        <v>1901</v>
      </c>
      <c r="BP1100" s="1">
        <v>1913</v>
      </c>
      <c r="BQ1100" s="1">
        <v>2031</v>
      </c>
      <c r="BR1100" s="1">
        <v>2058</v>
      </c>
      <c r="BS1100" s="1">
        <v>2488</v>
      </c>
      <c r="BT1100" s="1">
        <v>2701</v>
      </c>
      <c r="BU1100" s="1">
        <v>22</v>
      </c>
      <c r="BV1100" s="1" t="b">
        <v>0</v>
      </c>
    </row>
    <row r="1101" spans="1:74" x14ac:dyDescent="0.2">
      <c r="A1101" s="1">
        <f>IF(ISERROR(SEARCH(Lookup!B$3,All!G1101)),A1100,A1100+1)</f>
        <v>1100</v>
      </c>
      <c r="B1101" s="1" t="s">
        <v>3655</v>
      </c>
      <c r="C1101" s="1" t="s">
        <v>4686</v>
      </c>
      <c r="D1101" s="1" t="s">
        <v>4688</v>
      </c>
      <c r="E1101" s="1" t="s">
        <v>610</v>
      </c>
      <c r="F1101" s="1" t="s">
        <v>1549</v>
      </c>
      <c r="G1101" s="1" t="s">
        <v>1551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1</v>
      </c>
      <c r="T1101" s="1">
        <v>7316</v>
      </c>
      <c r="U1101" s="1">
        <v>375</v>
      </c>
      <c r="V1101" s="3">
        <v>0.96530000000000005</v>
      </c>
      <c r="W1101" s="3">
        <v>0.63466670000000003</v>
      </c>
      <c r="X1101" s="3">
        <v>0.248</v>
      </c>
      <c r="Y1101" s="3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1</v>
      </c>
      <c r="AG1101" s="1">
        <v>1</v>
      </c>
      <c r="AH1101" s="1">
        <v>1</v>
      </c>
      <c r="AI1101" s="1">
        <v>1</v>
      </c>
      <c r="AJ1101" s="1">
        <v>1</v>
      </c>
      <c r="AK1101" s="1">
        <v>1</v>
      </c>
      <c r="AL1101" s="1">
        <v>1</v>
      </c>
      <c r="AM1101" s="1">
        <v>52</v>
      </c>
      <c r="AN1101" s="3">
        <v>36.678876483499991</v>
      </c>
      <c r="AO1101" s="3">
        <v>15.321123516500009</v>
      </c>
      <c r="AP1101" s="1" t="s">
        <v>6925</v>
      </c>
      <c r="AQ1101" s="1">
        <v>64</v>
      </c>
      <c r="AR1101" s="1">
        <v>88</v>
      </c>
      <c r="AS1101" s="1">
        <v>111</v>
      </c>
      <c r="AT1101" s="1">
        <v>226</v>
      </c>
      <c r="AU1101" s="1">
        <v>270</v>
      </c>
      <c r="AV1101" s="1">
        <v>485</v>
      </c>
      <c r="AW1101" s="1">
        <v>492</v>
      </c>
      <c r="AX1101" s="1">
        <v>517</v>
      </c>
      <c r="AY1101" s="1">
        <v>665</v>
      </c>
      <c r="AZ1101" s="1">
        <v>734</v>
      </c>
      <c r="BA1101" s="1">
        <v>823</v>
      </c>
      <c r="BB1101" s="1">
        <v>880</v>
      </c>
      <c r="BC1101" s="1">
        <v>971</v>
      </c>
      <c r="BD1101" s="1">
        <v>1025</v>
      </c>
      <c r="BE1101" s="1">
        <v>1271</v>
      </c>
      <c r="BF1101" s="1">
        <v>1278</v>
      </c>
      <c r="BG1101" s="1">
        <v>1328</v>
      </c>
      <c r="BH1101" s="1">
        <v>1792</v>
      </c>
      <c r="BI1101" s="1">
        <v>1831</v>
      </c>
      <c r="BJ1101" s="1">
        <v>2002</v>
      </c>
      <c r="BK1101" s="1">
        <v>2084</v>
      </c>
      <c r="BL1101" s="1">
        <v>2090</v>
      </c>
      <c r="BM1101" s="1">
        <v>2099</v>
      </c>
      <c r="BN1101" s="1">
        <v>2264</v>
      </c>
      <c r="BO1101" s="1">
        <v>2489</v>
      </c>
      <c r="BP1101" s="1">
        <v>2491</v>
      </c>
      <c r="BQ1101" s="1">
        <v>2604</v>
      </c>
      <c r="BR1101" s="1">
        <v>2624</v>
      </c>
      <c r="BS1101" s="1">
        <v>2635</v>
      </c>
      <c r="BT1101" s="1">
        <v>2820</v>
      </c>
      <c r="BU1101" s="1">
        <v>9</v>
      </c>
      <c r="BV1101" s="1" t="b">
        <v>0</v>
      </c>
    </row>
    <row r="1102" spans="1:74" x14ac:dyDescent="0.2">
      <c r="A1102" s="1">
        <f>IF(ISERROR(SEARCH(Lookup!B$3,All!G1102)),A1101,A1101+1)</f>
        <v>1101</v>
      </c>
      <c r="B1102" s="1" t="s">
        <v>3416</v>
      </c>
      <c r="C1102" s="1" t="s">
        <v>3417</v>
      </c>
      <c r="D1102" s="1" t="s">
        <v>4689</v>
      </c>
      <c r="E1102" s="1" t="s">
        <v>50</v>
      </c>
      <c r="F1102" s="1" t="s">
        <v>51</v>
      </c>
      <c r="G1102" s="1" t="s">
        <v>1552</v>
      </c>
      <c r="H1102" s="1">
        <v>0</v>
      </c>
      <c r="I1102" s="1">
        <v>1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9490</v>
      </c>
      <c r="U1102" s="1">
        <v>279</v>
      </c>
      <c r="V1102" s="3">
        <v>0.31540000000000001</v>
      </c>
      <c r="W1102" s="3">
        <v>0.59139779999999997</v>
      </c>
      <c r="X1102" s="3">
        <v>0.18</v>
      </c>
      <c r="Y1102" s="3">
        <v>0.113</v>
      </c>
      <c r="Z1102" s="1">
        <v>1</v>
      </c>
      <c r="AA1102" s="1">
        <v>1</v>
      </c>
      <c r="AB1102" s="1">
        <v>1</v>
      </c>
      <c r="AC1102" s="1">
        <v>1</v>
      </c>
      <c r="AD1102" s="1">
        <v>1</v>
      </c>
      <c r="AE1102" s="1">
        <v>1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18</v>
      </c>
      <c r="AN1102" s="3">
        <v>35.982053089000004</v>
      </c>
      <c r="AO1102" s="3">
        <v>-17.982053089000004</v>
      </c>
      <c r="AP1102" s="1" t="s">
        <v>6926</v>
      </c>
      <c r="AQ1102" s="1">
        <v>5</v>
      </c>
      <c r="AR1102" s="1">
        <v>61</v>
      </c>
      <c r="AS1102" s="1">
        <v>247</v>
      </c>
      <c r="AT1102" s="1">
        <v>524</v>
      </c>
      <c r="AU1102" s="1">
        <v>556</v>
      </c>
      <c r="AV1102" s="1">
        <v>557</v>
      </c>
      <c r="AW1102" s="1">
        <v>827</v>
      </c>
      <c r="AX1102" s="1">
        <v>947</v>
      </c>
      <c r="AY1102" s="1">
        <v>989</v>
      </c>
      <c r="AZ1102" s="1">
        <v>1027</v>
      </c>
      <c r="BA1102" s="1">
        <v>1057</v>
      </c>
      <c r="BB1102" s="1">
        <v>1119</v>
      </c>
      <c r="BC1102" s="1">
        <v>1121</v>
      </c>
      <c r="BD1102" s="1">
        <v>1138</v>
      </c>
      <c r="BE1102" s="1">
        <v>1185</v>
      </c>
      <c r="BF1102" s="1">
        <v>1261</v>
      </c>
      <c r="BG1102" s="1">
        <v>1293</v>
      </c>
      <c r="BH1102" s="1">
        <v>1304</v>
      </c>
      <c r="BI1102" s="1">
        <v>1325</v>
      </c>
      <c r="BJ1102" s="1">
        <v>1406</v>
      </c>
      <c r="BK1102" s="1">
        <v>1428</v>
      </c>
      <c r="BL1102" s="1">
        <v>1444</v>
      </c>
      <c r="BM1102" s="1">
        <v>1690</v>
      </c>
      <c r="BN1102" s="1">
        <v>1692</v>
      </c>
      <c r="BO1102" s="1">
        <v>1724</v>
      </c>
      <c r="BP1102" s="1">
        <v>1796</v>
      </c>
      <c r="BQ1102" s="1">
        <v>2218</v>
      </c>
      <c r="BR1102" s="1">
        <v>2237</v>
      </c>
      <c r="BS1102" s="1">
        <v>2393</v>
      </c>
      <c r="BT1102" s="1">
        <v>2609</v>
      </c>
      <c r="BU1102" s="1">
        <v>20</v>
      </c>
      <c r="BV1102" s="1" t="b">
        <v>0</v>
      </c>
    </row>
    <row r="1103" spans="1:74" x14ac:dyDescent="0.2">
      <c r="A1103" s="1">
        <f>IF(ISERROR(SEARCH(Lookup!B$3,All!G1103)),A1102,A1102+1)</f>
        <v>1102</v>
      </c>
      <c r="B1103" s="1" t="s">
        <v>3333</v>
      </c>
      <c r="C1103" s="1" t="s">
        <v>3394</v>
      </c>
      <c r="D1103" s="1" t="s">
        <v>4690</v>
      </c>
      <c r="E1103" s="1" t="s">
        <v>196</v>
      </c>
      <c r="F1103" s="1" t="s">
        <v>390</v>
      </c>
      <c r="G1103" s="1" t="s">
        <v>1553</v>
      </c>
      <c r="H1103" s="1">
        <v>0</v>
      </c>
      <c r="I1103" s="1">
        <v>0</v>
      </c>
      <c r="J1103" s="1">
        <v>0</v>
      </c>
      <c r="K1103" s="1">
        <v>1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7316</v>
      </c>
      <c r="U1103" s="1">
        <v>290</v>
      </c>
      <c r="V1103" s="3">
        <v>0.81379999999999997</v>
      </c>
      <c r="W1103" s="3">
        <v>0.61148650000000004</v>
      </c>
      <c r="X1103" s="3">
        <v>0.08</v>
      </c>
      <c r="Y1103" s="3">
        <v>0</v>
      </c>
      <c r="Z1103" s="1">
        <v>1</v>
      </c>
      <c r="AA1103" s="1">
        <v>1</v>
      </c>
      <c r="AB1103" s="1">
        <v>1</v>
      </c>
      <c r="AC1103" s="1">
        <v>1</v>
      </c>
      <c r="AD1103" s="1">
        <v>1</v>
      </c>
      <c r="AE1103" s="1">
        <v>1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12</v>
      </c>
      <c r="AN1103" s="3">
        <v>42.488739182499991</v>
      </c>
      <c r="AO1103" s="3">
        <v>-30.488739182499991</v>
      </c>
      <c r="AP1103" s="1" t="s">
        <v>6926</v>
      </c>
      <c r="AQ1103" s="1">
        <v>18</v>
      </c>
      <c r="AR1103" s="1">
        <v>79</v>
      </c>
      <c r="AS1103" s="1">
        <v>87</v>
      </c>
      <c r="AT1103" s="1">
        <v>107</v>
      </c>
      <c r="AU1103" s="1">
        <v>408</v>
      </c>
      <c r="AV1103" s="1">
        <v>441</v>
      </c>
      <c r="AW1103" s="1">
        <v>550</v>
      </c>
      <c r="AX1103" s="1">
        <v>561</v>
      </c>
      <c r="AY1103" s="1">
        <v>597</v>
      </c>
      <c r="AZ1103" s="1">
        <v>753</v>
      </c>
      <c r="BA1103" s="1">
        <v>804</v>
      </c>
      <c r="BB1103" s="1">
        <v>813</v>
      </c>
      <c r="BC1103" s="1">
        <v>1250</v>
      </c>
      <c r="BD1103" s="1">
        <v>1381</v>
      </c>
      <c r="BE1103" s="1">
        <v>1471</v>
      </c>
      <c r="BF1103" s="1">
        <v>1543</v>
      </c>
      <c r="BG1103" s="1">
        <v>1568</v>
      </c>
      <c r="BH1103" s="1">
        <v>1572</v>
      </c>
      <c r="BI1103" s="1">
        <v>1646</v>
      </c>
      <c r="BJ1103" s="1">
        <v>1680</v>
      </c>
      <c r="BK1103" s="1">
        <v>1712</v>
      </c>
      <c r="BL1103" s="1">
        <v>1734</v>
      </c>
      <c r="BM1103" s="1">
        <v>1814</v>
      </c>
      <c r="BN1103" s="1">
        <v>1840</v>
      </c>
      <c r="BO1103" s="1">
        <v>1868</v>
      </c>
      <c r="BP1103" s="1">
        <v>1874</v>
      </c>
      <c r="BQ1103" s="1">
        <v>2191</v>
      </c>
      <c r="BR1103" s="1">
        <v>2243</v>
      </c>
      <c r="BS1103" s="1">
        <v>2455</v>
      </c>
      <c r="BT1103" s="1">
        <v>2641</v>
      </c>
      <c r="BU1103" s="1">
        <v>31</v>
      </c>
      <c r="BV1103" s="1" t="b">
        <v>0</v>
      </c>
    </row>
    <row r="1104" spans="1:74" x14ac:dyDescent="0.2">
      <c r="A1104" s="1">
        <f>IF(ISERROR(SEARCH(Lookup!B$3,All!G1104)),A1103,A1103+1)</f>
        <v>1103</v>
      </c>
      <c r="B1104" s="1" t="s">
        <v>3320</v>
      </c>
      <c r="C1104" s="1" t="s">
        <v>3466</v>
      </c>
      <c r="D1104" s="1" t="s">
        <v>4691</v>
      </c>
      <c r="E1104" s="1" t="s">
        <v>236</v>
      </c>
      <c r="F1104" s="1" t="s">
        <v>446</v>
      </c>
      <c r="G1104" s="1" t="s">
        <v>1554</v>
      </c>
      <c r="H1104" s="1">
        <v>0</v>
      </c>
      <c r="I1104" s="1">
        <v>0</v>
      </c>
      <c r="J1104" s="1">
        <v>1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7316</v>
      </c>
      <c r="U1104" s="1">
        <v>1325</v>
      </c>
      <c r="V1104" s="3">
        <v>0.86040000000000005</v>
      </c>
      <c r="W1104" s="3">
        <v>0.29660379999999997</v>
      </c>
      <c r="X1104" s="3">
        <v>0.09</v>
      </c>
      <c r="Y1104" s="3">
        <v>7.0000000000000001E-3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1</v>
      </c>
      <c r="AJ1104" s="1">
        <v>1</v>
      </c>
      <c r="AK1104" s="1">
        <v>1</v>
      </c>
      <c r="AL1104" s="1">
        <v>1</v>
      </c>
      <c r="AM1104" s="1">
        <v>60</v>
      </c>
      <c r="AN1104" s="3">
        <v>68.133013118999997</v>
      </c>
      <c r="AO1104" s="3">
        <v>-8.1330131189999975</v>
      </c>
      <c r="AP1104" s="1" t="s">
        <v>6925</v>
      </c>
      <c r="AQ1104" s="1">
        <v>28</v>
      </c>
      <c r="AR1104" s="1">
        <v>97</v>
      </c>
      <c r="AS1104" s="1">
        <v>127</v>
      </c>
      <c r="AT1104" s="1">
        <v>158</v>
      </c>
      <c r="AU1104" s="1">
        <v>225</v>
      </c>
      <c r="AV1104" s="1">
        <v>486</v>
      </c>
      <c r="AW1104" s="1">
        <v>548</v>
      </c>
      <c r="AX1104" s="1">
        <v>571</v>
      </c>
      <c r="AY1104" s="1">
        <v>594</v>
      </c>
      <c r="AZ1104" s="1">
        <v>741</v>
      </c>
      <c r="BA1104" s="1">
        <v>748</v>
      </c>
      <c r="BB1104" s="1">
        <v>830</v>
      </c>
      <c r="BC1104" s="1">
        <v>851</v>
      </c>
      <c r="BD1104" s="1">
        <v>864</v>
      </c>
      <c r="BE1104" s="1">
        <v>914</v>
      </c>
      <c r="BF1104" s="1">
        <v>983</v>
      </c>
      <c r="BG1104" s="1">
        <v>1044</v>
      </c>
      <c r="BH1104" s="1">
        <v>1051</v>
      </c>
      <c r="BI1104" s="1">
        <v>1155</v>
      </c>
      <c r="BJ1104" s="1">
        <v>1186</v>
      </c>
      <c r="BK1104" s="1">
        <v>1320</v>
      </c>
      <c r="BL1104" s="1">
        <v>1322</v>
      </c>
      <c r="BM1104" s="1">
        <v>1405</v>
      </c>
      <c r="BN1104" s="1">
        <v>1487</v>
      </c>
      <c r="BO1104" s="1">
        <v>1550</v>
      </c>
      <c r="BP1104" s="1">
        <v>1606</v>
      </c>
      <c r="BQ1104" s="1">
        <v>1836</v>
      </c>
      <c r="BR1104" s="1">
        <v>1940</v>
      </c>
      <c r="BS1104" s="1">
        <v>1951</v>
      </c>
      <c r="BT1104" s="1">
        <v>2076</v>
      </c>
      <c r="BU1104" s="1">
        <v>16</v>
      </c>
      <c r="BV1104" s="1" t="b">
        <v>0</v>
      </c>
    </row>
    <row r="1105" spans="1:74" x14ac:dyDescent="0.2">
      <c r="A1105" s="1">
        <f>IF(ISERROR(SEARCH(Lookup!B$3,All!G1105)),A1104,A1104+1)</f>
        <v>1104</v>
      </c>
      <c r="B1105" s="1" t="s">
        <v>3305</v>
      </c>
      <c r="C1105" s="1" t="s">
        <v>4043</v>
      </c>
      <c r="D1105" s="1" t="s">
        <v>4692</v>
      </c>
      <c r="E1105" s="1" t="s">
        <v>47</v>
      </c>
      <c r="F1105" s="1" t="s">
        <v>954</v>
      </c>
      <c r="G1105" s="1" t="s">
        <v>1555</v>
      </c>
      <c r="H1105" s="1">
        <v>0</v>
      </c>
      <c r="I1105" s="1">
        <v>0</v>
      </c>
      <c r="J1105" s="1">
        <v>0</v>
      </c>
      <c r="K1105" s="1">
        <v>1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7316</v>
      </c>
      <c r="U1105" s="1">
        <v>435</v>
      </c>
      <c r="V1105" s="3">
        <v>0.89890000000000003</v>
      </c>
      <c r="W1105" s="3">
        <v>0.48505749999999997</v>
      </c>
      <c r="X1105" s="3">
        <v>0.17399999999999999</v>
      </c>
      <c r="Y1105" s="3">
        <v>8.9999999999999993E-3</v>
      </c>
      <c r="Z1105" s="1">
        <v>1</v>
      </c>
      <c r="AA1105" s="1">
        <v>1</v>
      </c>
      <c r="AB1105" s="1">
        <v>1</v>
      </c>
      <c r="AC1105" s="1">
        <v>1</v>
      </c>
      <c r="AD1105" s="1">
        <v>1</v>
      </c>
      <c r="AE1105" s="1">
        <v>1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30</v>
      </c>
      <c r="AN1105" s="3">
        <v>50.566551037500005</v>
      </c>
      <c r="AO1105" s="3">
        <v>-20.566551037500005</v>
      </c>
      <c r="AP1105" s="1" t="s">
        <v>6926</v>
      </c>
      <c r="AQ1105" s="1">
        <v>22</v>
      </c>
      <c r="AR1105" s="1">
        <v>23</v>
      </c>
      <c r="AS1105" s="1">
        <v>194</v>
      </c>
      <c r="AT1105" s="1">
        <v>304</v>
      </c>
      <c r="AU1105" s="1">
        <v>416</v>
      </c>
      <c r="AV1105" s="1">
        <v>527</v>
      </c>
      <c r="AW1105" s="1">
        <v>538</v>
      </c>
      <c r="AX1105" s="1">
        <v>550</v>
      </c>
      <c r="AY1105" s="1">
        <v>597</v>
      </c>
      <c r="AZ1105" s="1">
        <v>666</v>
      </c>
      <c r="BA1105" s="1">
        <v>813</v>
      </c>
      <c r="BB1105" s="1">
        <v>1075</v>
      </c>
      <c r="BC1105" s="1">
        <v>1178</v>
      </c>
      <c r="BD1105" s="1">
        <v>1646</v>
      </c>
      <c r="BE1105" s="1">
        <v>1648</v>
      </c>
      <c r="BF1105" s="1">
        <v>1713</v>
      </c>
      <c r="BG1105" s="1">
        <v>1840</v>
      </c>
      <c r="BH1105" s="1">
        <v>1867</v>
      </c>
      <c r="BI1105" s="1">
        <v>1882</v>
      </c>
      <c r="BJ1105" s="1">
        <v>1902</v>
      </c>
      <c r="BK1105" s="1">
        <v>1967</v>
      </c>
      <c r="BL1105" s="1">
        <v>1977</v>
      </c>
      <c r="BM1105" s="1">
        <v>2070</v>
      </c>
      <c r="BN1105" s="1">
        <v>2234</v>
      </c>
      <c r="BO1105" s="1">
        <v>2372</v>
      </c>
      <c r="BP1105" s="1">
        <v>2455</v>
      </c>
      <c r="BQ1105" s="1">
        <v>2535</v>
      </c>
      <c r="BR1105" s="1">
        <v>2641</v>
      </c>
      <c r="BS1105" s="1">
        <v>2740</v>
      </c>
      <c r="BT1105" s="1">
        <v>2805</v>
      </c>
      <c r="BU1105" s="1">
        <v>27</v>
      </c>
      <c r="BV1105" s="1" t="b">
        <v>0</v>
      </c>
    </row>
    <row r="1106" spans="1:74" x14ac:dyDescent="0.2">
      <c r="A1106" s="1">
        <f>IF(ISERROR(SEARCH(Lookup!B$3,All!G1106)),A1105,A1105+1)</f>
        <v>1105</v>
      </c>
      <c r="B1106" s="1" t="s">
        <v>3719</v>
      </c>
      <c r="C1106" s="1" t="s">
        <v>3720</v>
      </c>
      <c r="D1106" s="1" t="s">
        <v>4693</v>
      </c>
      <c r="E1106" s="1" t="s">
        <v>256</v>
      </c>
      <c r="F1106" s="1" t="s">
        <v>667</v>
      </c>
      <c r="G1106" s="1" t="s">
        <v>1556</v>
      </c>
      <c r="H1106" s="1">
        <v>0</v>
      </c>
      <c r="I1106" s="1">
        <v>0</v>
      </c>
      <c r="J1106" s="1">
        <v>1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7326</v>
      </c>
      <c r="U1106" s="1">
        <v>998</v>
      </c>
      <c r="V1106" s="3">
        <v>0.84470000000000001</v>
      </c>
      <c r="W1106" s="3">
        <v>0.49098199999999997</v>
      </c>
      <c r="X1106" s="3">
        <v>0.16900000000000001</v>
      </c>
      <c r="Y1106" s="3">
        <v>0.01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1</v>
      </c>
      <c r="AH1106" s="1">
        <v>1</v>
      </c>
      <c r="AI1106" s="1">
        <v>0</v>
      </c>
      <c r="AJ1106" s="1">
        <v>0</v>
      </c>
      <c r="AK1106" s="1">
        <v>0</v>
      </c>
      <c r="AL1106" s="1">
        <v>0</v>
      </c>
      <c r="AM1106" s="1">
        <v>24</v>
      </c>
      <c r="AN1106" s="3">
        <v>49.621021409999997</v>
      </c>
      <c r="AO1106" s="3">
        <v>-25.621021409999997</v>
      </c>
      <c r="AP1106" s="1" t="s">
        <v>6926</v>
      </c>
      <c r="AQ1106" s="1">
        <v>310</v>
      </c>
      <c r="AR1106" s="1">
        <v>504</v>
      </c>
      <c r="AS1106" s="1">
        <v>635</v>
      </c>
      <c r="AT1106" s="1">
        <v>639</v>
      </c>
      <c r="AU1106" s="1">
        <v>910</v>
      </c>
      <c r="AV1106" s="1">
        <v>1135</v>
      </c>
      <c r="AW1106" s="1">
        <v>1152</v>
      </c>
      <c r="AX1106" s="1">
        <v>1187</v>
      </c>
      <c r="AY1106" s="1">
        <v>1253</v>
      </c>
      <c r="AZ1106" s="1">
        <v>1321</v>
      </c>
      <c r="BA1106" s="1">
        <v>1371</v>
      </c>
      <c r="BB1106" s="1">
        <v>1387</v>
      </c>
      <c r="BC1106" s="1">
        <v>1388</v>
      </c>
      <c r="BD1106" s="1">
        <v>1494</v>
      </c>
      <c r="BE1106" s="1">
        <v>1516</v>
      </c>
      <c r="BF1106" s="1">
        <v>1532</v>
      </c>
      <c r="BG1106" s="1">
        <v>1549</v>
      </c>
      <c r="BH1106" s="1">
        <v>1555</v>
      </c>
      <c r="BI1106" s="1">
        <v>1682</v>
      </c>
      <c r="BJ1106" s="1">
        <v>1735</v>
      </c>
      <c r="BK1106" s="1">
        <v>1736</v>
      </c>
      <c r="BL1106" s="1">
        <v>1993</v>
      </c>
      <c r="BM1106" s="1">
        <v>2089</v>
      </c>
      <c r="BN1106" s="1">
        <v>2128</v>
      </c>
      <c r="BO1106" s="1">
        <v>2136</v>
      </c>
      <c r="BP1106" s="1">
        <v>2154</v>
      </c>
      <c r="BQ1106" s="1">
        <v>2233</v>
      </c>
      <c r="BR1106" s="1">
        <v>2469</v>
      </c>
      <c r="BS1106" s="1">
        <v>2566</v>
      </c>
      <c r="BT1106" s="1">
        <v>2717</v>
      </c>
      <c r="BU1106" s="1">
        <v>23</v>
      </c>
      <c r="BV1106" s="1" t="b">
        <v>0</v>
      </c>
    </row>
    <row r="1107" spans="1:74" x14ac:dyDescent="0.2">
      <c r="A1107" s="1">
        <f>IF(ISERROR(SEARCH(Lookup!B$3,All!G1107)),A1106,A1106+1)</f>
        <v>1106</v>
      </c>
      <c r="B1107" s="1" t="s">
        <v>3386</v>
      </c>
      <c r="C1107" s="1" t="s">
        <v>4311</v>
      </c>
      <c r="D1107" s="1" t="s">
        <v>4694</v>
      </c>
      <c r="E1107" s="1" t="s">
        <v>41</v>
      </c>
      <c r="F1107" s="1" t="s">
        <v>1205</v>
      </c>
      <c r="G1107" s="1" t="s">
        <v>1557</v>
      </c>
      <c r="H1107" s="1">
        <v>0</v>
      </c>
      <c r="I1107" s="1">
        <v>0</v>
      </c>
      <c r="J1107" s="1">
        <v>0</v>
      </c>
      <c r="K1107" s="1">
        <v>1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7316</v>
      </c>
      <c r="U1107" s="1">
        <v>325</v>
      </c>
      <c r="V1107" s="3">
        <v>0.86460000000000004</v>
      </c>
      <c r="W1107" s="3">
        <v>0.77846150000000003</v>
      </c>
      <c r="X1107" s="3">
        <v>0.255</v>
      </c>
      <c r="Y1107" s="3">
        <v>7.0000000000000001E-3</v>
      </c>
      <c r="Z1107" s="1">
        <v>1</v>
      </c>
      <c r="AA1107" s="1">
        <v>1</v>
      </c>
      <c r="AB1107" s="1">
        <v>1</v>
      </c>
      <c r="AC1107" s="1">
        <v>1</v>
      </c>
      <c r="AD1107" s="1">
        <v>1</v>
      </c>
      <c r="AE1107" s="1">
        <v>1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38</v>
      </c>
      <c r="AN1107" s="3">
        <v>23.7335825575</v>
      </c>
      <c r="AO1107" s="3">
        <v>14.2664174425</v>
      </c>
      <c r="AP1107" s="1" t="s">
        <v>6925</v>
      </c>
      <c r="AQ1107" s="1">
        <v>23</v>
      </c>
      <c r="AR1107" s="1">
        <v>189</v>
      </c>
      <c r="AS1107" s="1">
        <v>192</v>
      </c>
      <c r="AT1107" s="1">
        <v>194</v>
      </c>
      <c r="AU1107" s="1">
        <v>438</v>
      </c>
      <c r="AV1107" s="1">
        <v>466</v>
      </c>
      <c r="AW1107" s="1">
        <v>502</v>
      </c>
      <c r="AX1107" s="1">
        <v>547</v>
      </c>
      <c r="AY1107" s="1">
        <v>618</v>
      </c>
      <c r="AZ1107" s="1">
        <v>666</v>
      </c>
      <c r="BA1107" s="1">
        <v>732</v>
      </c>
      <c r="BB1107" s="1">
        <v>754</v>
      </c>
      <c r="BC1107" s="1">
        <v>796</v>
      </c>
      <c r="BD1107" s="1">
        <v>799</v>
      </c>
      <c r="BE1107" s="1">
        <v>848</v>
      </c>
      <c r="BF1107" s="1">
        <v>969</v>
      </c>
      <c r="BG1107" s="1">
        <v>1070</v>
      </c>
      <c r="BH1107" s="1">
        <v>1302</v>
      </c>
      <c r="BI1107" s="1">
        <v>1403</v>
      </c>
      <c r="BJ1107" s="1">
        <v>1491</v>
      </c>
      <c r="BK1107" s="1">
        <v>1539</v>
      </c>
      <c r="BL1107" s="1">
        <v>1557</v>
      </c>
      <c r="BM1107" s="1">
        <v>1561</v>
      </c>
      <c r="BN1107" s="1">
        <v>1648</v>
      </c>
      <c r="BO1107" s="1">
        <v>1666</v>
      </c>
      <c r="BP1107" s="1">
        <v>1733</v>
      </c>
      <c r="BQ1107" s="1">
        <v>1824</v>
      </c>
      <c r="BR1107" s="1">
        <v>1867</v>
      </c>
      <c r="BS1107" s="1">
        <v>1882</v>
      </c>
      <c r="BT1107" s="1">
        <v>2094</v>
      </c>
      <c r="BU1107" s="1">
        <v>10</v>
      </c>
      <c r="BV1107" s="1" t="b">
        <v>0</v>
      </c>
    </row>
    <row r="1108" spans="1:74" x14ac:dyDescent="0.2">
      <c r="A1108" s="1">
        <f>IF(ISERROR(SEARCH(Lookup!B$3,All!G1108)),A1107,A1107+1)</f>
        <v>1107</v>
      </c>
      <c r="B1108" s="1" t="s">
        <v>3320</v>
      </c>
      <c r="C1108" s="1" t="s">
        <v>4695</v>
      </c>
      <c r="D1108" s="1" t="s">
        <v>4696</v>
      </c>
      <c r="E1108" s="1" t="s">
        <v>236</v>
      </c>
      <c r="F1108" s="1" t="s">
        <v>1558</v>
      </c>
      <c r="G1108" s="1" t="s">
        <v>1559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1</v>
      </c>
      <c r="R1108" s="1">
        <v>0</v>
      </c>
      <c r="S1108" s="1">
        <v>0</v>
      </c>
      <c r="T1108" s="1">
        <v>7316</v>
      </c>
      <c r="U1108" s="1">
        <v>434</v>
      </c>
      <c r="V1108" s="3">
        <v>0.9032</v>
      </c>
      <c r="W1108" s="3">
        <v>0.41244239999999999</v>
      </c>
      <c r="X1108" s="3">
        <v>7.3999999999999996E-2</v>
      </c>
      <c r="Y1108" s="3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1</v>
      </c>
      <c r="AJ1108" s="1">
        <v>1</v>
      </c>
      <c r="AK1108" s="1">
        <v>1</v>
      </c>
      <c r="AL1108" s="1">
        <v>1</v>
      </c>
      <c r="AM1108" s="1">
        <v>57</v>
      </c>
      <c r="AN1108" s="3">
        <v>59.791749012000004</v>
      </c>
      <c r="AO1108" s="3">
        <v>-2.7917490120000039</v>
      </c>
      <c r="AP1108" s="1" t="s">
        <v>6925</v>
      </c>
      <c r="AQ1108" s="1">
        <v>30</v>
      </c>
      <c r="AR1108" s="1">
        <v>71</v>
      </c>
      <c r="AS1108" s="1">
        <v>92</v>
      </c>
      <c r="AT1108" s="1">
        <v>139</v>
      </c>
      <c r="AU1108" s="1">
        <v>141</v>
      </c>
      <c r="AV1108" s="1">
        <v>166</v>
      </c>
      <c r="AW1108" s="1">
        <v>244</v>
      </c>
      <c r="AX1108" s="1">
        <v>285</v>
      </c>
      <c r="AY1108" s="1">
        <v>290</v>
      </c>
      <c r="AZ1108" s="1">
        <v>346</v>
      </c>
      <c r="BA1108" s="1">
        <v>366</v>
      </c>
      <c r="BB1108" s="1">
        <v>589</v>
      </c>
      <c r="BC1108" s="1">
        <v>692</v>
      </c>
      <c r="BD1108" s="1">
        <v>710</v>
      </c>
      <c r="BE1108" s="1">
        <v>757</v>
      </c>
      <c r="BF1108" s="1">
        <v>772</v>
      </c>
      <c r="BG1108" s="1">
        <v>778</v>
      </c>
      <c r="BH1108" s="1">
        <v>894</v>
      </c>
      <c r="BI1108" s="1">
        <v>1048</v>
      </c>
      <c r="BJ1108" s="1">
        <v>1225</v>
      </c>
      <c r="BK1108" s="1">
        <v>1232</v>
      </c>
      <c r="BL1108" s="1">
        <v>1267</v>
      </c>
      <c r="BM1108" s="1">
        <v>1277</v>
      </c>
      <c r="BN1108" s="1">
        <v>1576</v>
      </c>
      <c r="BO1108" s="1">
        <v>1687</v>
      </c>
      <c r="BP1108" s="1">
        <v>1701</v>
      </c>
      <c r="BQ1108" s="1">
        <v>1920</v>
      </c>
      <c r="BR1108" s="1">
        <v>2021</v>
      </c>
      <c r="BS1108" s="1">
        <v>2023</v>
      </c>
      <c r="BT1108" s="1">
        <v>2670</v>
      </c>
      <c r="BU1108" s="1">
        <v>19</v>
      </c>
      <c r="BV1108" s="1" t="b">
        <v>0</v>
      </c>
    </row>
    <row r="1109" spans="1:74" x14ac:dyDescent="0.2">
      <c r="A1109" s="1">
        <f>IF(ISERROR(SEARCH(Lookup!B$3,All!G1109)),A1108,A1108+1)</f>
        <v>1108</v>
      </c>
      <c r="B1109" s="1" t="s">
        <v>3305</v>
      </c>
      <c r="C1109" s="1" t="s">
        <v>3384</v>
      </c>
      <c r="D1109" s="1" t="s">
        <v>4697</v>
      </c>
      <c r="E1109" s="1" t="s">
        <v>47</v>
      </c>
      <c r="F1109" s="1" t="s">
        <v>382</v>
      </c>
      <c r="G1109" s="1" t="s">
        <v>1560</v>
      </c>
      <c r="H1109" s="1">
        <v>0</v>
      </c>
      <c r="I1109" s="1">
        <v>0</v>
      </c>
      <c r="J1109" s="1">
        <v>0</v>
      </c>
      <c r="K1109" s="1">
        <v>1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10184</v>
      </c>
      <c r="U1109" s="1">
        <v>553</v>
      </c>
      <c r="V1109" s="3">
        <v>0.86619999999999997</v>
      </c>
      <c r="W1109" s="3">
        <v>5.78662E-2</v>
      </c>
      <c r="X1109" s="3">
        <v>0.158</v>
      </c>
      <c r="Y1109" s="3">
        <v>0</v>
      </c>
      <c r="Z1109" s="1">
        <v>1</v>
      </c>
      <c r="AA1109" s="1">
        <v>1</v>
      </c>
      <c r="AB1109" s="1">
        <v>1</v>
      </c>
      <c r="AC1109" s="1">
        <v>1</v>
      </c>
      <c r="AD1109" s="1">
        <v>1</v>
      </c>
      <c r="AE1109" s="1">
        <v>1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93</v>
      </c>
      <c r="AN1109" s="3">
        <v>85.005555231000002</v>
      </c>
      <c r="AO1109" s="3">
        <v>7.9944447689999976</v>
      </c>
      <c r="AP1109" s="1" t="s">
        <v>6925</v>
      </c>
      <c r="AQ1109" s="1">
        <v>6</v>
      </c>
      <c r="AR1109" s="1">
        <v>340</v>
      </c>
      <c r="AS1109" s="1">
        <v>355</v>
      </c>
      <c r="AT1109" s="1">
        <v>424</v>
      </c>
      <c r="AU1109" s="1">
        <v>484</v>
      </c>
      <c r="AV1109" s="1">
        <v>536</v>
      </c>
      <c r="AW1109" s="1">
        <v>605</v>
      </c>
      <c r="AX1109" s="1">
        <v>622</v>
      </c>
      <c r="AY1109" s="1">
        <v>822</v>
      </c>
      <c r="AZ1109" s="1">
        <v>853</v>
      </c>
      <c r="BA1109" s="1">
        <v>871</v>
      </c>
      <c r="BB1109" s="1">
        <v>942</v>
      </c>
      <c r="BC1109" s="1">
        <v>945</v>
      </c>
      <c r="BD1109" s="1">
        <v>1020</v>
      </c>
      <c r="BE1109" s="1">
        <v>1046</v>
      </c>
      <c r="BF1109" s="1">
        <v>1171</v>
      </c>
      <c r="BG1109" s="1">
        <v>1195</v>
      </c>
      <c r="BH1109" s="1">
        <v>1206</v>
      </c>
      <c r="BI1109" s="1">
        <v>1280</v>
      </c>
      <c r="BJ1109" s="1">
        <v>1365</v>
      </c>
      <c r="BK1109" s="1">
        <v>1390</v>
      </c>
      <c r="BL1109" s="1">
        <v>1575</v>
      </c>
      <c r="BM1109" s="1">
        <v>1854</v>
      </c>
      <c r="BN1109" s="1">
        <v>1950</v>
      </c>
      <c r="BO1109" s="1">
        <v>2291</v>
      </c>
      <c r="BP1109" s="1">
        <v>2302</v>
      </c>
      <c r="BQ1109" s="1">
        <v>2464</v>
      </c>
      <c r="BR1109" s="1">
        <v>2737</v>
      </c>
      <c r="BS1109" s="1">
        <v>2818</v>
      </c>
      <c r="BT1109" s="1">
        <v>2819</v>
      </c>
      <c r="BU1109" s="1">
        <v>15</v>
      </c>
      <c r="BV1109" s="1" t="b">
        <v>0</v>
      </c>
    </row>
    <row r="1110" spans="1:74" x14ac:dyDescent="0.2">
      <c r="A1110" s="1">
        <f>IF(ISERROR(SEARCH(Lookup!B$3,All!G1110)),A1109,A1109+1)</f>
        <v>1109</v>
      </c>
      <c r="B1110" s="1" t="s">
        <v>3320</v>
      </c>
      <c r="C1110" s="1" t="s">
        <v>3321</v>
      </c>
      <c r="D1110" s="1" t="s">
        <v>4698</v>
      </c>
      <c r="E1110" s="1" t="s">
        <v>236</v>
      </c>
      <c r="F1110" s="1" t="s">
        <v>333</v>
      </c>
      <c r="G1110" s="1" t="s">
        <v>1561</v>
      </c>
      <c r="H1110" s="1">
        <v>0</v>
      </c>
      <c r="I1110" s="1">
        <v>0</v>
      </c>
      <c r="J1110" s="1">
        <v>1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7806</v>
      </c>
      <c r="U1110" s="1">
        <v>374</v>
      </c>
      <c r="V1110" s="3">
        <v>0.16309999999999999</v>
      </c>
      <c r="W1110" s="3">
        <v>0.94652409999999998</v>
      </c>
      <c r="X1110" s="3">
        <v>0.127</v>
      </c>
      <c r="Y1110" s="3">
        <v>0.17699999999999999</v>
      </c>
      <c r="Z1110" s="1">
        <v>1</v>
      </c>
      <c r="AA1110" s="1">
        <v>1</v>
      </c>
      <c r="AB1110" s="1">
        <v>1</v>
      </c>
      <c r="AC1110" s="1">
        <v>1</v>
      </c>
      <c r="AD1110" s="1">
        <v>1</v>
      </c>
      <c r="AE1110" s="1">
        <v>1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4</v>
      </c>
      <c r="AN1110" s="3">
        <v>8.1208660704999964</v>
      </c>
      <c r="AO1110" s="3">
        <v>-4.1208660704999964</v>
      </c>
      <c r="AP1110" s="1" t="s">
        <v>6925</v>
      </c>
      <c r="AQ1110" s="1">
        <v>50</v>
      </c>
      <c r="AR1110" s="1">
        <v>297</v>
      </c>
      <c r="AS1110" s="1">
        <v>479</v>
      </c>
      <c r="AT1110" s="1">
        <v>572</v>
      </c>
      <c r="AU1110" s="1">
        <v>613</v>
      </c>
      <c r="AV1110" s="1">
        <v>721</v>
      </c>
      <c r="AW1110" s="1">
        <v>723</v>
      </c>
      <c r="AX1110" s="1">
        <v>758</v>
      </c>
      <c r="AY1110" s="1">
        <v>821</v>
      </c>
      <c r="AZ1110" s="1">
        <v>824</v>
      </c>
      <c r="BA1110" s="1">
        <v>859</v>
      </c>
      <c r="BB1110" s="1">
        <v>959</v>
      </c>
      <c r="BC1110" s="1">
        <v>1084</v>
      </c>
      <c r="BD1110" s="1">
        <v>1096</v>
      </c>
      <c r="BE1110" s="1">
        <v>1156</v>
      </c>
      <c r="BF1110" s="1">
        <v>1211</v>
      </c>
      <c r="BG1110" s="1">
        <v>1212</v>
      </c>
      <c r="BH1110" s="1">
        <v>1255</v>
      </c>
      <c r="BI1110" s="1">
        <v>1496</v>
      </c>
      <c r="BJ1110" s="1">
        <v>1605</v>
      </c>
      <c r="BK1110" s="1">
        <v>1638</v>
      </c>
      <c r="BL1110" s="1">
        <v>1676</v>
      </c>
      <c r="BM1110" s="1">
        <v>1679</v>
      </c>
      <c r="BN1110" s="1">
        <v>1740</v>
      </c>
      <c r="BO1110" s="1">
        <v>1957</v>
      </c>
      <c r="BP1110" s="1">
        <v>2105</v>
      </c>
      <c r="BQ1110" s="1">
        <v>2593</v>
      </c>
      <c r="BR1110" s="1">
        <v>2607</v>
      </c>
      <c r="BS1110" s="1">
        <v>2702</v>
      </c>
      <c r="BT1110" s="1">
        <v>2730</v>
      </c>
      <c r="BU1110" s="1">
        <v>26</v>
      </c>
      <c r="BV1110" s="1" t="b">
        <v>0</v>
      </c>
    </row>
    <row r="1111" spans="1:74" x14ac:dyDescent="0.2">
      <c r="A1111" s="1">
        <f>IF(ISERROR(SEARCH(Lookup!B$3,All!G1111)),A1110,A1110+1)</f>
        <v>1110</v>
      </c>
      <c r="B1111" s="1" t="s">
        <v>3314</v>
      </c>
      <c r="C1111" s="1" t="s">
        <v>4699</v>
      </c>
      <c r="D1111" s="1" t="s">
        <v>4700</v>
      </c>
      <c r="E1111" s="1" t="s">
        <v>61</v>
      </c>
      <c r="F1111" s="1" t="s">
        <v>1562</v>
      </c>
      <c r="G1111" s="1" t="s">
        <v>1563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1</v>
      </c>
      <c r="S1111" s="1">
        <v>0</v>
      </c>
      <c r="T1111" s="1">
        <v>7316</v>
      </c>
      <c r="U1111" s="1">
        <v>230</v>
      </c>
      <c r="V1111" s="3">
        <v>0.87390000000000001</v>
      </c>
      <c r="W1111" s="3">
        <v>0.55652170000000001</v>
      </c>
      <c r="X1111" s="3">
        <v>0.20699999999999999</v>
      </c>
      <c r="Y1111" s="3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1</v>
      </c>
      <c r="AF1111" s="1">
        <v>1</v>
      </c>
      <c r="AG1111" s="1">
        <v>1</v>
      </c>
      <c r="AH1111" s="1">
        <v>1</v>
      </c>
      <c r="AI1111" s="1">
        <v>0</v>
      </c>
      <c r="AJ1111" s="1">
        <v>0</v>
      </c>
      <c r="AK1111" s="1">
        <v>0</v>
      </c>
      <c r="AL1111" s="1">
        <v>0</v>
      </c>
      <c r="AM1111" s="1">
        <v>61</v>
      </c>
      <c r="AN1111" s="3">
        <v>43.277193258499999</v>
      </c>
      <c r="AO1111" s="3">
        <v>17.722806741500001</v>
      </c>
      <c r="AP1111" s="1" t="s">
        <v>6925</v>
      </c>
      <c r="AQ1111" s="1">
        <v>223</v>
      </c>
      <c r="AR1111" s="1">
        <v>268</v>
      </c>
      <c r="AS1111" s="1">
        <v>278</v>
      </c>
      <c r="AT1111" s="1">
        <v>644</v>
      </c>
      <c r="AU1111" s="1">
        <v>1006</v>
      </c>
      <c r="AV1111" s="1">
        <v>1042</v>
      </c>
      <c r="AW1111" s="1">
        <v>1076</v>
      </c>
      <c r="AX1111" s="1">
        <v>1229</v>
      </c>
      <c r="AY1111" s="1">
        <v>1512</v>
      </c>
      <c r="AZ1111" s="1">
        <v>1534</v>
      </c>
      <c r="BA1111" s="1">
        <v>1597</v>
      </c>
      <c r="BB1111" s="1">
        <v>1760</v>
      </c>
      <c r="BC1111" s="1">
        <v>1810</v>
      </c>
      <c r="BD1111" s="1">
        <v>1907</v>
      </c>
      <c r="BE1111" s="1">
        <v>1943</v>
      </c>
      <c r="BF1111" s="1">
        <v>2106</v>
      </c>
      <c r="BG1111" s="1">
        <v>2112</v>
      </c>
      <c r="BH1111" s="1">
        <v>2161</v>
      </c>
      <c r="BI1111" s="1">
        <v>2185</v>
      </c>
      <c r="BJ1111" s="1">
        <v>2188</v>
      </c>
      <c r="BK1111" s="1">
        <v>2226</v>
      </c>
      <c r="BL1111" s="1">
        <v>2249</v>
      </c>
      <c r="BM1111" s="1">
        <v>2263</v>
      </c>
      <c r="BN1111" s="1">
        <v>2274</v>
      </c>
      <c r="BO1111" s="1">
        <v>2289</v>
      </c>
      <c r="BP1111" s="1">
        <v>2360</v>
      </c>
      <c r="BQ1111" s="1">
        <v>2369</v>
      </c>
      <c r="BR1111" s="1">
        <v>2487</v>
      </c>
      <c r="BS1111" s="1">
        <v>2646</v>
      </c>
      <c r="BT1111" s="1">
        <v>2650</v>
      </c>
      <c r="BU1111" s="1">
        <v>5</v>
      </c>
      <c r="BV1111" s="1" t="b">
        <v>1</v>
      </c>
    </row>
    <row r="1112" spans="1:74" x14ac:dyDescent="0.2">
      <c r="A1112" s="1">
        <f>IF(ISERROR(SEARCH(Lookup!B$3,All!G1112)),A1111,A1111+1)</f>
        <v>1111</v>
      </c>
      <c r="B1112" s="1" t="s">
        <v>3314</v>
      </c>
      <c r="C1112" s="1" t="s">
        <v>4699</v>
      </c>
      <c r="D1112" s="1" t="s">
        <v>4701</v>
      </c>
      <c r="E1112" s="1" t="s">
        <v>61</v>
      </c>
      <c r="F1112" s="1" t="s">
        <v>1562</v>
      </c>
      <c r="G1112" s="1" t="s">
        <v>1564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1</v>
      </c>
      <c r="S1112" s="1">
        <v>0</v>
      </c>
      <c r="T1112" s="1">
        <v>7316</v>
      </c>
      <c r="U1112" s="1">
        <v>329</v>
      </c>
      <c r="V1112" s="3">
        <v>0.91490000000000005</v>
      </c>
      <c r="W1112" s="3">
        <v>0.57142859999999995</v>
      </c>
      <c r="X1112" s="3">
        <v>0.22900000000000001</v>
      </c>
      <c r="Y1112" s="3">
        <v>1.4E-2</v>
      </c>
      <c r="Z1112" s="1">
        <v>1</v>
      </c>
      <c r="AA1112" s="1">
        <v>1</v>
      </c>
      <c r="AB1112" s="1">
        <v>1</v>
      </c>
      <c r="AC1112" s="1">
        <v>1</v>
      </c>
      <c r="AD1112" s="1">
        <v>1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32</v>
      </c>
      <c r="AN1112" s="3">
        <v>41.976499343</v>
      </c>
      <c r="AO1112" s="3">
        <v>-9.9764993430000004</v>
      </c>
      <c r="AP1112" s="1" t="s">
        <v>6925</v>
      </c>
      <c r="AQ1112" s="1">
        <v>16</v>
      </c>
      <c r="AR1112" s="1">
        <v>68</v>
      </c>
      <c r="AS1112" s="1">
        <v>115</v>
      </c>
      <c r="AT1112" s="1">
        <v>221</v>
      </c>
      <c r="AU1112" s="1">
        <v>396</v>
      </c>
      <c r="AV1112" s="1">
        <v>528</v>
      </c>
      <c r="AW1112" s="1">
        <v>547</v>
      </c>
      <c r="AX1112" s="1">
        <v>587</v>
      </c>
      <c r="AY1112" s="1">
        <v>607</v>
      </c>
      <c r="AZ1112" s="1">
        <v>724</v>
      </c>
      <c r="BA1112" s="1">
        <v>749</v>
      </c>
      <c r="BB1112" s="1">
        <v>820</v>
      </c>
      <c r="BC1112" s="1">
        <v>899</v>
      </c>
      <c r="BD1112" s="1">
        <v>992</v>
      </c>
      <c r="BE1112" s="1">
        <v>1019</v>
      </c>
      <c r="BF1112" s="1">
        <v>1061</v>
      </c>
      <c r="BG1112" s="1">
        <v>1083</v>
      </c>
      <c r="BH1112" s="1">
        <v>1113</v>
      </c>
      <c r="BI1112" s="1">
        <v>1449</v>
      </c>
      <c r="BJ1112" s="1">
        <v>1542</v>
      </c>
      <c r="BK1112" s="1">
        <v>1593</v>
      </c>
      <c r="BL1112" s="1">
        <v>1741</v>
      </c>
      <c r="BM1112" s="1">
        <v>1787</v>
      </c>
      <c r="BN1112" s="1">
        <v>1790</v>
      </c>
      <c r="BO1112" s="1">
        <v>1823</v>
      </c>
      <c r="BP1112" s="1">
        <v>1845</v>
      </c>
      <c r="BQ1112" s="1">
        <v>1853</v>
      </c>
      <c r="BR1112" s="1">
        <v>1877</v>
      </c>
      <c r="BS1112" s="1">
        <v>1911</v>
      </c>
      <c r="BT1112" s="1">
        <v>2109</v>
      </c>
      <c r="BU1112" s="1">
        <v>22</v>
      </c>
      <c r="BV1112" s="1" t="b">
        <v>0</v>
      </c>
    </row>
    <row r="1113" spans="1:74" x14ac:dyDescent="0.2">
      <c r="A1113" s="1">
        <f>IF(ISERROR(SEARCH(Lookup!B$3,All!G1113)),A1112,A1112+1)</f>
        <v>1112</v>
      </c>
      <c r="B1113" s="1" t="s">
        <v>3420</v>
      </c>
      <c r="C1113" s="1" t="s">
        <v>3421</v>
      </c>
      <c r="D1113" s="1" t="s">
        <v>4702</v>
      </c>
      <c r="E1113" s="1" t="s">
        <v>123</v>
      </c>
      <c r="F1113" s="1" t="s">
        <v>410</v>
      </c>
      <c r="G1113" s="1" t="s">
        <v>1565</v>
      </c>
      <c r="H1113" s="1">
        <v>0</v>
      </c>
      <c r="I1113" s="1">
        <v>0</v>
      </c>
      <c r="J1113" s="1">
        <v>0</v>
      </c>
      <c r="K1113" s="1">
        <v>1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7807</v>
      </c>
      <c r="U1113" s="1">
        <v>502</v>
      </c>
      <c r="V1113" s="3">
        <v>0.94020000000000004</v>
      </c>
      <c r="W1113" s="3">
        <v>0.11752990000000001</v>
      </c>
      <c r="X1113" s="3">
        <v>0.186</v>
      </c>
      <c r="Y1113" s="3">
        <v>1.2E-2</v>
      </c>
      <c r="Z1113" s="1">
        <v>1</v>
      </c>
      <c r="AA1113" s="1">
        <v>1</v>
      </c>
      <c r="AB1113" s="1">
        <v>1</v>
      </c>
      <c r="AC1113" s="1">
        <v>1</v>
      </c>
      <c r="AD1113" s="1">
        <v>1</v>
      </c>
      <c r="AE1113" s="1">
        <v>1</v>
      </c>
      <c r="AF1113" s="1">
        <v>1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68</v>
      </c>
      <c r="AN1113" s="3">
        <v>80.270031699499995</v>
      </c>
      <c r="AO1113" s="3">
        <v>-12.270031699499995</v>
      </c>
      <c r="AP1113" s="1" t="s">
        <v>6925</v>
      </c>
      <c r="AQ1113" s="1">
        <v>317</v>
      </c>
      <c r="AR1113" s="1">
        <v>340</v>
      </c>
      <c r="AS1113" s="1">
        <v>388</v>
      </c>
      <c r="AT1113" s="1">
        <v>415</v>
      </c>
      <c r="AU1113" s="1">
        <v>424</v>
      </c>
      <c r="AV1113" s="1">
        <v>545</v>
      </c>
      <c r="AW1113" s="1">
        <v>641</v>
      </c>
      <c r="AX1113" s="1">
        <v>798</v>
      </c>
      <c r="AY1113" s="1">
        <v>800</v>
      </c>
      <c r="AZ1113" s="1">
        <v>966</v>
      </c>
      <c r="BA1113" s="1">
        <v>1071</v>
      </c>
      <c r="BB1113" s="1">
        <v>1226</v>
      </c>
      <c r="BC1113" s="1">
        <v>1442</v>
      </c>
      <c r="BD1113" s="1">
        <v>1552</v>
      </c>
      <c r="BE1113" s="1">
        <v>1880</v>
      </c>
      <c r="BF1113" s="1">
        <v>1888</v>
      </c>
      <c r="BG1113" s="1">
        <v>1909</v>
      </c>
      <c r="BH1113" s="1">
        <v>1955</v>
      </c>
      <c r="BI1113" s="1">
        <v>2083</v>
      </c>
      <c r="BJ1113" s="1">
        <v>2088</v>
      </c>
      <c r="BK1113" s="1">
        <v>2093</v>
      </c>
      <c r="BL1113" s="1">
        <v>2115</v>
      </c>
      <c r="BM1113" s="1">
        <v>2193</v>
      </c>
      <c r="BN1113" s="1">
        <v>2257</v>
      </c>
      <c r="BO1113" s="1">
        <v>2291</v>
      </c>
      <c r="BP1113" s="1">
        <v>2389</v>
      </c>
      <c r="BQ1113" s="1">
        <v>2471</v>
      </c>
      <c r="BR1113" s="1">
        <v>2636</v>
      </c>
      <c r="BS1113" s="1">
        <v>2693</v>
      </c>
      <c r="BT1113" s="1">
        <v>2783</v>
      </c>
      <c r="BU1113" s="1">
        <v>29</v>
      </c>
      <c r="BV1113" s="1" t="b">
        <v>0</v>
      </c>
    </row>
    <row r="1114" spans="1:74" x14ac:dyDescent="0.2">
      <c r="A1114" s="1">
        <f>IF(ISERROR(SEARCH(Lookup!B$3,All!G1114)),A1113,A1113+1)</f>
        <v>1113</v>
      </c>
      <c r="B1114" s="1" t="s">
        <v>3373</v>
      </c>
      <c r="C1114" s="1" t="s">
        <v>4703</v>
      </c>
      <c r="D1114" s="1" t="s">
        <v>4704</v>
      </c>
      <c r="E1114" s="1" t="s">
        <v>306</v>
      </c>
      <c r="F1114" s="1" t="s">
        <v>1566</v>
      </c>
      <c r="G1114" s="1" t="s">
        <v>1567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1</v>
      </c>
      <c r="S1114" s="1">
        <v>0</v>
      </c>
      <c r="T1114" s="1">
        <v>7316</v>
      </c>
      <c r="U1114" s="1">
        <v>264</v>
      </c>
      <c r="V1114" s="3">
        <v>0.96589999999999998</v>
      </c>
      <c r="W1114" s="3">
        <v>0.68181820000000004</v>
      </c>
      <c r="X1114" s="3">
        <v>0.20399999999999999</v>
      </c>
      <c r="Y1114" s="3">
        <v>0</v>
      </c>
      <c r="Z1114" s="1">
        <v>1</v>
      </c>
      <c r="AA1114" s="1">
        <v>1</v>
      </c>
      <c r="AB1114" s="1">
        <v>1</v>
      </c>
      <c r="AC1114" s="1">
        <v>1</v>
      </c>
      <c r="AD1114" s="1">
        <v>1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35</v>
      </c>
      <c r="AN1114" s="3">
        <v>34.400711490999996</v>
      </c>
      <c r="AO1114" s="3">
        <v>0.59928850900000441</v>
      </c>
      <c r="AP1114" s="1" t="s">
        <v>6925</v>
      </c>
      <c r="AQ1114" s="1">
        <v>16</v>
      </c>
      <c r="AR1114" s="1">
        <v>221</v>
      </c>
      <c r="AS1114" s="1">
        <v>396</v>
      </c>
      <c r="AT1114" s="1">
        <v>528</v>
      </c>
      <c r="AU1114" s="1">
        <v>547</v>
      </c>
      <c r="AV1114" s="1">
        <v>607</v>
      </c>
      <c r="AW1114" s="1">
        <v>724</v>
      </c>
      <c r="AX1114" s="1">
        <v>749</v>
      </c>
      <c r="AY1114" s="1">
        <v>789</v>
      </c>
      <c r="AZ1114" s="1">
        <v>820</v>
      </c>
      <c r="BA1114" s="1">
        <v>948</v>
      </c>
      <c r="BB1114" s="1">
        <v>972</v>
      </c>
      <c r="BC1114" s="1">
        <v>992</v>
      </c>
      <c r="BD1114" s="1">
        <v>1019</v>
      </c>
      <c r="BE1114" s="1">
        <v>1061</v>
      </c>
      <c r="BF1114" s="1">
        <v>1083</v>
      </c>
      <c r="BG1114" s="1">
        <v>1111</v>
      </c>
      <c r="BH1114" s="1">
        <v>1282</v>
      </c>
      <c r="BI1114" s="1">
        <v>1364</v>
      </c>
      <c r="BJ1114" s="1">
        <v>1530</v>
      </c>
      <c r="BK1114" s="1">
        <v>1593</v>
      </c>
      <c r="BL1114" s="1">
        <v>1599</v>
      </c>
      <c r="BM1114" s="1">
        <v>1741</v>
      </c>
      <c r="BN1114" s="1">
        <v>1787</v>
      </c>
      <c r="BO1114" s="1">
        <v>1823</v>
      </c>
      <c r="BP1114" s="1">
        <v>1845</v>
      </c>
      <c r="BQ1114" s="1">
        <v>1853</v>
      </c>
      <c r="BR1114" s="1">
        <v>1877</v>
      </c>
      <c r="BS1114" s="1">
        <v>1911</v>
      </c>
      <c r="BT1114" s="1">
        <v>2030</v>
      </c>
      <c r="BU1114" s="1">
        <v>16</v>
      </c>
      <c r="BV1114" s="1" t="b">
        <v>0</v>
      </c>
    </row>
    <row r="1115" spans="1:74" x14ac:dyDescent="0.2">
      <c r="A1115" s="1">
        <f>IF(ISERROR(SEARCH(Lookup!B$3,All!G1115)),A1114,A1114+1)</f>
        <v>1114</v>
      </c>
      <c r="B1115" s="1" t="s">
        <v>3373</v>
      </c>
      <c r="C1115" s="1" t="s">
        <v>4703</v>
      </c>
      <c r="D1115" s="1" t="s">
        <v>4705</v>
      </c>
      <c r="E1115" s="1" t="s">
        <v>306</v>
      </c>
      <c r="F1115" s="1" t="s">
        <v>1566</v>
      </c>
      <c r="G1115" s="1" t="s">
        <v>1568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1</v>
      </c>
      <c r="S1115" s="1">
        <v>0</v>
      </c>
      <c r="T1115" s="1">
        <v>7316</v>
      </c>
      <c r="U1115" s="1">
        <v>472</v>
      </c>
      <c r="V1115" s="3">
        <v>0.94699999999999995</v>
      </c>
      <c r="W1115" s="3">
        <v>0.54449150000000002</v>
      </c>
      <c r="X1115" s="3">
        <v>0.157</v>
      </c>
      <c r="Y1115" s="3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1</v>
      </c>
      <c r="AJ1115" s="1">
        <v>1</v>
      </c>
      <c r="AK1115" s="1">
        <v>1</v>
      </c>
      <c r="AL1115" s="1">
        <v>1</v>
      </c>
      <c r="AM1115" s="1">
        <v>67</v>
      </c>
      <c r="AN1115" s="3">
        <v>46.840591707499996</v>
      </c>
      <c r="AO1115" s="3">
        <v>20.159408292500004</v>
      </c>
      <c r="AP1115" s="1" t="s">
        <v>6927</v>
      </c>
      <c r="AQ1115" s="1">
        <v>19</v>
      </c>
      <c r="AR1115" s="1">
        <v>106</v>
      </c>
      <c r="AS1115" s="1">
        <v>161</v>
      </c>
      <c r="AT1115" s="1">
        <v>203</v>
      </c>
      <c r="AU1115" s="1">
        <v>271</v>
      </c>
      <c r="AV1115" s="1">
        <v>279</v>
      </c>
      <c r="AW1115" s="1">
        <v>296</v>
      </c>
      <c r="AX1115" s="1">
        <v>395</v>
      </c>
      <c r="AY1115" s="1">
        <v>450</v>
      </c>
      <c r="AZ1115" s="1">
        <v>529</v>
      </c>
      <c r="BA1115" s="1">
        <v>725</v>
      </c>
      <c r="BB1115" s="1">
        <v>750</v>
      </c>
      <c r="BC1115" s="1">
        <v>751</v>
      </c>
      <c r="BD1115" s="1">
        <v>765</v>
      </c>
      <c r="BE1115" s="1">
        <v>826</v>
      </c>
      <c r="BF1115" s="1">
        <v>879</v>
      </c>
      <c r="BG1115" s="1">
        <v>1011</v>
      </c>
      <c r="BH1115" s="1">
        <v>1043</v>
      </c>
      <c r="BI1115" s="1">
        <v>1082</v>
      </c>
      <c r="BJ1115" s="1">
        <v>1095</v>
      </c>
      <c r="BK1115" s="1">
        <v>1499</v>
      </c>
      <c r="BL1115" s="1">
        <v>1520</v>
      </c>
      <c r="BM1115" s="1">
        <v>1535</v>
      </c>
      <c r="BN1115" s="1">
        <v>1598</v>
      </c>
      <c r="BO1115" s="1">
        <v>1694</v>
      </c>
      <c r="BP1115" s="1">
        <v>1825</v>
      </c>
      <c r="BQ1115" s="1">
        <v>1847</v>
      </c>
      <c r="BR1115" s="1">
        <v>1857</v>
      </c>
      <c r="BS1115" s="1">
        <v>2008</v>
      </c>
      <c r="BT1115" s="1">
        <v>2322</v>
      </c>
      <c r="BU1115" s="1">
        <v>10</v>
      </c>
      <c r="BV1115" s="1" t="b">
        <v>1</v>
      </c>
    </row>
    <row r="1116" spans="1:74" x14ac:dyDescent="0.2">
      <c r="A1116" s="1">
        <f>IF(ISERROR(SEARCH(Lookup!B$3,All!G1116)),A1115,A1115+1)</f>
        <v>1115</v>
      </c>
      <c r="B1116" s="1" t="s">
        <v>3391</v>
      </c>
      <c r="C1116" s="1" t="s">
        <v>4706</v>
      </c>
      <c r="D1116" s="1" t="s">
        <v>4707</v>
      </c>
      <c r="E1116" s="1" t="s">
        <v>199</v>
      </c>
      <c r="F1116" s="1" t="s">
        <v>1569</v>
      </c>
      <c r="G1116" s="1" t="s">
        <v>1570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1</v>
      </c>
      <c r="R1116" s="1">
        <v>0</v>
      </c>
      <c r="S1116" s="1">
        <v>0</v>
      </c>
      <c r="T1116" s="1">
        <v>7316</v>
      </c>
      <c r="U1116" s="1">
        <v>288</v>
      </c>
      <c r="V1116" s="3">
        <v>0.98260000000000003</v>
      </c>
      <c r="W1116" s="3">
        <v>0.45486110000000002</v>
      </c>
      <c r="X1116" s="3">
        <v>0.115</v>
      </c>
      <c r="Y1116" s="3">
        <v>0</v>
      </c>
      <c r="Z1116" s="1">
        <v>1</v>
      </c>
      <c r="AA1116" s="1">
        <v>1</v>
      </c>
      <c r="AB1116" s="1">
        <v>1</v>
      </c>
      <c r="AC1116" s="1">
        <v>1</v>
      </c>
      <c r="AD1116" s="1">
        <v>1</v>
      </c>
      <c r="AE1116" s="1">
        <v>1</v>
      </c>
      <c r="AF1116" s="1">
        <v>1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23</v>
      </c>
      <c r="AN1116" s="3">
        <v>55.924920755499997</v>
      </c>
      <c r="AO1116" s="3">
        <v>-32.924920755499997</v>
      </c>
      <c r="AP1116" s="1" t="s">
        <v>6926</v>
      </c>
      <c r="AQ1116" s="1">
        <v>17</v>
      </c>
      <c r="AR1116" s="1">
        <v>66</v>
      </c>
      <c r="AS1116" s="1">
        <v>93</v>
      </c>
      <c r="AT1116" s="1">
        <v>134</v>
      </c>
      <c r="AU1116" s="1">
        <v>293</v>
      </c>
      <c r="AV1116" s="1">
        <v>343</v>
      </c>
      <c r="AW1116" s="1">
        <v>522</v>
      </c>
      <c r="AX1116" s="1">
        <v>603</v>
      </c>
      <c r="AY1116" s="1">
        <v>680</v>
      </c>
      <c r="AZ1116" s="1">
        <v>978</v>
      </c>
      <c r="BA1116" s="1">
        <v>1013</v>
      </c>
      <c r="BB1116" s="1">
        <v>1041</v>
      </c>
      <c r="BC1116" s="1">
        <v>1059</v>
      </c>
      <c r="BD1116" s="1">
        <v>1161</v>
      </c>
      <c r="BE1116" s="1">
        <v>1231</v>
      </c>
      <c r="BF1116" s="1">
        <v>1258</v>
      </c>
      <c r="BG1116" s="1">
        <v>1339</v>
      </c>
      <c r="BH1116" s="1">
        <v>1392</v>
      </c>
      <c r="BI1116" s="1">
        <v>1416</v>
      </c>
      <c r="BJ1116" s="1">
        <v>1453</v>
      </c>
      <c r="BK1116" s="1">
        <v>1479</v>
      </c>
      <c r="BL1116" s="1">
        <v>1768</v>
      </c>
      <c r="BM1116" s="1">
        <v>1881</v>
      </c>
      <c r="BN1116" s="1">
        <v>1895</v>
      </c>
      <c r="BO1116" s="1">
        <v>1923</v>
      </c>
      <c r="BP1116" s="1">
        <v>2120</v>
      </c>
      <c r="BQ1116" s="1">
        <v>2247</v>
      </c>
      <c r="BR1116" s="1">
        <v>2340</v>
      </c>
      <c r="BS1116" s="1">
        <v>2451</v>
      </c>
      <c r="BT1116" s="1">
        <v>2474</v>
      </c>
      <c r="BU1116" s="1">
        <v>29</v>
      </c>
      <c r="BV1116" s="1" t="b">
        <v>0</v>
      </c>
    </row>
    <row r="1117" spans="1:74" x14ac:dyDescent="0.2">
      <c r="A1117" s="1">
        <f>IF(ISERROR(SEARCH(Lookup!B$3,All!G1117)),A1116,A1116+1)</f>
        <v>1116</v>
      </c>
      <c r="B1117" s="1" t="s">
        <v>3391</v>
      </c>
      <c r="C1117" s="1" t="s">
        <v>4706</v>
      </c>
      <c r="D1117" s="1" t="s">
        <v>4708</v>
      </c>
      <c r="E1117" s="1" t="s">
        <v>199</v>
      </c>
      <c r="F1117" s="1" t="s">
        <v>1569</v>
      </c>
      <c r="G1117" s="1" t="s">
        <v>1571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1</v>
      </c>
      <c r="R1117" s="1">
        <v>0</v>
      </c>
      <c r="S1117" s="1">
        <v>0</v>
      </c>
      <c r="T1117" s="1">
        <v>7316</v>
      </c>
      <c r="U1117" s="1">
        <v>273</v>
      </c>
      <c r="V1117" s="3">
        <v>0.92669999999999997</v>
      </c>
      <c r="W1117" s="3">
        <v>0.35897440000000003</v>
      </c>
      <c r="X1117" s="3">
        <v>0.158</v>
      </c>
      <c r="Y1117" s="3">
        <v>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v>1</v>
      </c>
      <c r="AH1117" s="1">
        <v>1</v>
      </c>
      <c r="AI1117" s="1">
        <v>1</v>
      </c>
      <c r="AJ1117" s="1">
        <v>1</v>
      </c>
      <c r="AK1117" s="1">
        <v>1</v>
      </c>
      <c r="AL1117" s="1">
        <v>1</v>
      </c>
      <c r="AM1117" s="1">
        <v>14</v>
      </c>
      <c r="AN1117" s="3">
        <v>61.495363172000005</v>
      </c>
      <c r="AO1117" s="3">
        <v>-47.495363172000005</v>
      </c>
      <c r="AP1117" s="1" t="s">
        <v>6928</v>
      </c>
      <c r="AQ1117" s="1">
        <v>30</v>
      </c>
      <c r="AR1117" s="1">
        <v>102</v>
      </c>
      <c r="AS1117" s="1">
        <v>116</v>
      </c>
      <c r="AT1117" s="1">
        <v>139</v>
      </c>
      <c r="AU1117" s="1">
        <v>141</v>
      </c>
      <c r="AV1117" s="1">
        <v>190</v>
      </c>
      <c r="AW1117" s="1">
        <v>238</v>
      </c>
      <c r="AX1117" s="1">
        <v>344</v>
      </c>
      <c r="AY1117" s="1">
        <v>422</v>
      </c>
      <c r="AZ1117" s="1">
        <v>449</v>
      </c>
      <c r="BA1117" s="1">
        <v>589</v>
      </c>
      <c r="BB1117" s="1">
        <v>601</v>
      </c>
      <c r="BC1117" s="1">
        <v>614</v>
      </c>
      <c r="BD1117" s="1">
        <v>648</v>
      </c>
      <c r="BE1117" s="1">
        <v>729</v>
      </c>
      <c r="BF1117" s="1">
        <v>865</v>
      </c>
      <c r="BG1117" s="1">
        <v>895</v>
      </c>
      <c r="BH1117" s="1">
        <v>918</v>
      </c>
      <c r="BI1117" s="1">
        <v>1048</v>
      </c>
      <c r="BJ1117" s="1">
        <v>1159</v>
      </c>
      <c r="BK1117" s="1">
        <v>1228</v>
      </c>
      <c r="BL1117" s="1">
        <v>1267</v>
      </c>
      <c r="BM1117" s="1">
        <v>1420</v>
      </c>
      <c r="BN1117" s="1">
        <v>1559</v>
      </c>
      <c r="BO1117" s="1">
        <v>1696</v>
      </c>
      <c r="BP1117" s="1">
        <v>1698</v>
      </c>
      <c r="BQ1117" s="1">
        <v>1701</v>
      </c>
      <c r="BR1117" s="1">
        <v>1704</v>
      </c>
      <c r="BS1117" s="1">
        <v>1992</v>
      </c>
      <c r="BT1117" s="1">
        <v>2023</v>
      </c>
      <c r="BU1117" s="1">
        <v>28</v>
      </c>
      <c r="BV1117" s="1" t="b">
        <v>0</v>
      </c>
    </row>
    <row r="1118" spans="1:74" x14ac:dyDescent="0.2">
      <c r="A1118" s="1">
        <f>IF(ISERROR(SEARCH(Lookup!B$3,All!G1118)),A1117,A1117+1)</f>
        <v>1117</v>
      </c>
      <c r="B1118" s="1" t="s">
        <v>3386</v>
      </c>
      <c r="C1118" s="1" t="s">
        <v>4028</v>
      </c>
      <c r="D1118" s="1" t="s">
        <v>4709</v>
      </c>
      <c r="E1118" s="1" t="s">
        <v>41</v>
      </c>
      <c r="F1118" s="1" t="s">
        <v>940</v>
      </c>
      <c r="G1118" s="1" t="s">
        <v>1572</v>
      </c>
      <c r="H1118" s="1">
        <v>0</v>
      </c>
      <c r="I1118" s="1">
        <v>0</v>
      </c>
      <c r="J1118" s="1">
        <v>0</v>
      </c>
      <c r="K1118" s="1">
        <v>1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7316</v>
      </c>
      <c r="U1118" s="1">
        <v>471</v>
      </c>
      <c r="V1118" s="3">
        <v>0.90229999999999999</v>
      </c>
      <c r="W1118" s="3">
        <v>0.29511680000000001</v>
      </c>
      <c r="X1118" s="3">
        <v>0.13800000000000001</v>
      </c>
      <c r="Y1118" s="3">
        <v>0</v>
      </c>
      <c r="Z1118" s="1">
        <v>1</v>
      </c>
      <c r="AA1118" s="1">
        <v>1</v>
      </c>
      <c r="AB1118" s="1">
        <v>1</v>
      </c>
      <c r="AC1118" s="1">
        <v>1</v>
      </c>
      <c r="AD1118" s="1">
        <v>1</v>
      </c>
      <c r="AE1118" s="1">
        <v>1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94</v>
      </c>
      <c r="AN1118" s="3">
        <v>67.028570684000002</v>
      </c>
      <c r="AO1118" s="3">
        <v>26.971429315999998</v>
      </c>
      <c r="AP1118" s="1" t="s">
        <v>6927</v>
      </c>
      <c r="AQ1118" s="1">
        <v>54</v>
      </c>
      <c r="AR1118" s="1">
        <v>281</v>
      </c>
      <c r="AS1118" s="1">
        <v>304</v>
      </c>
      <c r="AT1118" s="1">
        <v>317</v>
      </c>
      <c r="AU1118" s="1">
        <v>318</v>
      </c>
      <c r="AV1118" s="1">
        <v>388</v>
      </c>
      <c r="AW1118" s="1">
        <v>416</v>
      </c>
      <c r="AX1118" s="1">
        <v>527</v>
      </c>
      <c r="AY1118" s="1">
        <v>591</v>
      </c>
      <c r="AZ1118" s="1">
        <v>767</v>
      </c>
      <c r="BA1118" s="1">
        <v>965</v>
      </c>
      <c r="BB1118" s="1">
        <v>1178</v>
      </c>
      <c r="BC1118" s="1">
        <v>1254</v>
      </c>
      <c r="BD1118" s="1">
        <v>1303</v>
      </c>
      <c r="BE1118" s="1">
        <v>1524</v>
      </c>
      <c r="BF1118" s="1">
        <v>1525</v>
      </c>
      <c r="BG1118" s="1">
        <v>1554</v>
      </c>
      <c r="BH1118" s="1">
        <v>1642</v>
      </c>
      <c r="BI1118" s="1">
        <v>1646</v>
      </c>
      <c r="BJ1118" s="1">
        <v>2070</v>
      </c>
      <c r="BK1118" s="1">
        <v>2079</v>
      </c>
      <c r="BL1118" s="1">
        <v>2193</v>
      </c>
      <c r="BM1118" s="1">
        <v>2213</v>
      </c>
      <c r="BN1118" s="1">
        <v>2234</v>
      </c>
      <c r="BO1118" s="1">
        <v>2250</v>
      </c>
      <c r="BP1118" s="1">
        <v>2301</v>
      </c>
      <c r="BQ1118" s="1">
        <v>2372</v>
      </c>
      <c r="BR1118" s="1">
        <v>2442</v>
      </c>
      <c r="BS1118" s="1">
        <v>2579</v>
      </c>
      <c r="BT1118" s="1">
        <v>2740</v>
      </c>
      <c r="BU1118" s="1">
        <v>2</v>
      </c>
      <c r="BV1118" s="1" t="b">
        <v>1</v>
      </c>
    </row>
    <row r="1119" spans="1:74" x14ac:dyDescent="0.2">
      <c r="A1119" s="1">
        <f>IF(ISERROR(SEARCH(Lookup!B$3,All!G1119)),A1118,A1118+1)</f>
        <v>1118</v>
      </c>
      <c r="B1119" s="1" t="s">
        <v>3311</v>
      </c>
      <c r="C1119" s="1" t="s">
        <v>4484</v>
      </c>
      <c r="D1119" s="1" t="s">
        <v>4710</v>
      </c>
      <c r="E1119" s="1" t="s">
        <v>64</v>
      </c>
      <c r="F1119" s="1" t="s">
        <v>188</v>
      </c>
      <c r="G1119" s="1" t="s">
        <v>1573</v>
      </c>
      <c r="H1119" s="1">
        <v>0</v>
      </c>
      <c r="I1119" s="1">
        <v>0</v>
      </c>
      <c r="J1119" s="1">
        <v>1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9275</v>
      </c>
      <c r="U1119" s="1">
        <v>413</v>
      </c>
      <c r="V1119" s="3">
        <v>0.45519999999999999</v>
      </c>
      <c r="W1119" s="3">
        <v>0.2372881</v>
      </c>
      <c r="X1119" s="3">
        <v>9.0999999999999998E-2</v>
      </c>
      <c r="Y1119" s="3">
        <v>0.311</v>
      </c>
      <c r="Z1119" s="1">
        <v>1</v>
      </c>
      <c r="AA1119" s="1">
        <v>1</v>
      </c>
      <c r="AB1119" s="1">
        <v>1</v>
      </c>
      <c r="AC1119" s="1">
        <v>1</v>
      </c>
      <c r="AD1119" s="1">
        <v>1</v>
      </c>
      <c r="AE1119" s="1">
        <v>1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48</v>
      </c>
      <c r="AN1119" s="3">
        <v>71.502252390500004</v>
      </c>
      <c r="AO1119" s="3">
        <v>-23.502252390500004</v>
      </c>
      <c r="AP1119" s="1" t="s">
        <v>6926</v>
      </c>
      <c r="AQ1119" s="1">
        <v>110</v>
      </c>
      <c r="AR1119" s="1">
        <v>609</v>
      </c>
      <c r="AS1119" s="1">
        <v>611</v>
      </c>
      <c r="AT1119" s="1">
        <v>651</v>
      </c>
      <c r="AU1119" s="1">
        <v>718</v>
      </c>
      <c r="AV1119" s="1">
        <v>842</v>
      </c>
      <c r="AW1119" s="1">
        <v>861</v>
      </c>
      <c r="AX1119" s="1">
        <v>927</v>
      </c>
      <c r="AY1119" s="1">
        <v>940</v>
      </c>
      <c r="AZ1119" s="1">
        <v>976</v>
      </c>
      <c r="BA1119" s="1">
        <v>1353</v>
      </c>
      <c r="BB1119" s="1">
        <v>1457</v>
      </c>
      <c r="BC1119" s="1">
        <v>1505</v>
      </c>
      <c r="BD1119" s="1">
        <v>1545</v>
      </c>
      <c r="BE1119" s="1">
        <v>1590</v>
      </c>
      <c r="BF1119" s="1">
        <v>1822</v>
      </c>
      <c r="BG1119" s="1">
        <v>1899</v>
      </c>
      <c r="BH1119" s="1">
        <v>2013</v>
      </c>
      <c r="BI1119" s="1">
        <v>2042</v>
      </c>
      <c r="BJ1119" s="1">
        <v>2073</v>
      </c>
      <c r="BK1119" s="1">
        <v>2129</v>
      </c>
      <c r="BL1119" s="1">
        <v>2157</v>
      </c>
      <c r="BM1119" s="1">
        <v>2259</v>
      </c>
      <c r="BN1119" s="1">
        <v>2260</v>
      </c>
      <c r="BO1119" s="1">
        <v>2261</v>
      </c>
      <c r="BP1119" s="1">
        <v>2296</v>
      </c>
      <c r="BQ1119" s="1">
        <v>2311</v>
      </c>
      <c r="BR1119" s="1">
        <v>2313</v>
      </c>
      <c r="BS1119" s="1">
        <v>2332</v>
      </c>
      <c r="BT1119" s="1">
        <v>2509</v>
      </c>
      <c r="BU1119" s="1">
        <v>23</v>
      </c>
      <c r="BV1119" s="1" t="b">
        <v>0</v>
      </c>
    </row>
    <row r="1120" spans="1:74" x14ac:dyDescent="0.2">
      <c r="A1120" s="1">
        <f>IF(ISERROR(SEARCH(Lookup!B$3,All!G1120)),A1119,A1119+1)</f>
        <v>1119</v>
      </c>
      <c r="B1120" s="1" t="s">
        <v>3420</v>
      </c>
      <c r="C1120" s="1" t="s">
        <v>3972</v>
      </c>
      <c r="D1120" s="1" t="s">
        <v>4711</v>
      </c>
      <c r="E1120" s="1" t="s">
        <v>123</v>
      </c>
      <c r="F1120" s="1" t="s">
        <v>888</v>
      </c>
      <c r="G1120" s="1" t="s">
        <v>1574</v>
      </c>
      <c r="H1120" s="1">
        <v>0</v>
      </c>
      <c r="I1120" s="1">
        <v>1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8489</v>
      </c>
      <c r="U1120" s="1">
        <v>367</v>
      </c>
      <c r="V1120" s="3">
        <v>0.53129999999999999</v>
      </c>
      <c r="W1120" s="3">
        <v>0.73841959999999995</v>
      </c>
      <c r="X1120" s="3">
        <v>0.113</v>
      </c>
      <c r="Y1120" s="3">
        <v>0.113</v>
      </c>
      <c r="Z1120" s="1">
        <v>1</v>
      </c>
      <c r="AA1120" s="1">
        <v>1</v>
      </c>
      <c r="AB1120" s="1">
        <v>1</v>
      </c>
      <c r="AC1120" s="1">
        <v>1</v>
      </c>
      <c r="AD1120" s="1">
        <v>1</v>
      </c>
      <c r="AE1120" s="1">
        <v>1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28</v>
      </c>
      <c r="AN1120" s="3">
        <v>29.043170797999995</v>
      </c>
      <c r="AO1120" s="3">
        <v>-1.0431707979999949</v>
      </c>
      <c r="AP1120" s="1" t="s">
        <v>6925</v>
      </c>
      <c r="AQ1120" s="1">
        <v>140</v>
      </c>
      <c r="AR1120" s="1">
        <v>247</v>
      </c>
      <c r="AS1120" s="1">
        <v>350</v>
      </c>
      <c r="AT1120" s="1">
        <v>370</v>
      </c>
      <c r="AU1120" s="1">
        <v>490</v>
      </c>
      <c r="AV1120" s="1">
        <v>524</v>
      </c>
      <c r="AW1120" s="1">
        <v>556</v>
      </c>
      <c r="AX1120" s="1">
        <v>608</v>
      </c>
      <c r="AY1120" s="1">
        <v>649</v>
      </c>
      <c r="AZ1120" s="1">
        <v>831</v>
      </c>
      <c r="BA1120" s="1">
        <v>947</v>
      </c>
      <c r="BB1120" s="1">
        <v>989</v>
      </c>
      <c r="BC1120" s="1">
        <v>1027</v>
      </c>
      <c r="BD1120" s="1">
        <v>1101</v>
      </c>
      <c r="BE1120" s="1">
        <v>1121</v>
      </c>
      <c r="BF1120" s="1">
        <v>1138</v>
      </c>
      <c r="BG1120" s="1">
        <v>1242</v>
      </c>
      <c r="BH1120" s="1">
        <v>1304</v>
      </c>
      <c r="BI1120" s="1">
        <v>1325</v>
      </c>
      <c r="BJ1120" s="1">
        <v>1407</v>
      </c>
      <c r="BK1120" s="1">
        <v>1428</v>
      </c>
      <c r="BL1120" s="1">
        <v>1444</v>
      </c>
      <c r="BM1120" s="1">
        <v>1690</v>
      </c>
      <c r="BN1120" s="1">
        <v>1692</v>
      </c>
      <c r="BO1120" s="1">
        <v>1751</v>
      </c>
      <c r="BP1120" s="1">
        <v>1905</v>
      </c>
      <c r="BQ1120" s="1">
        <v>2218</v>
      </c>
      <c r="BR1120" s="1">
        <v>2393</v>
      </c>
      <c r="BS1120" s="1">
        <v>2609</v>
      </c>
      <c r="BT1120" s="1">
        <v>2704</v>
      </c>
      <c r="BU1120" s="1">
        <v>8</v>
      </c>
      <c r="BV1120" s="1" t="b">
        <v>0</v>
      </c>
    </row>
    <row r="1121" spans="1:74" x14ac:dyDescent="0.2">
      <c r="A1121" s="1">
        <f>IF(ISERROR(SEARCH(Lookup!B$3,All!G1121)),A1120,A1120+1)</f>
        <v>1120</v>
      </c>
      <c r="B1121" s="1" t="s">
        <v>3420</v>
      </c>
      <c r="C1121" s="1" t="s">
        <v>4712</v>
      </c>
      <c r="D1121" s="1" t="s">
        <v>4713</v>
      </c>
      <c r="E1121" s="1" t="s">
        <v>123</v>
      </c>
      <c r="F1121" s="1" t="s">
        <v>1575</v>
      </c>
      <c r="G1121" s="1" t="s">
        <v>1576</v>
      </c>
      <c r="H1121" s="1">
        <v>0</v>
      </c>
      <c r="I1121" s="1">
        <v>0</v>
      </c>
      <c r="J1121" s="1">
        <v>0</v>
      </c>
      <c r="K1121" s="1">
        <v>1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8428</v>
      </c>
      <c r="U1121" s="1">
        <v>568</v>
      </c>
      <c r="V1121" s="3">
        <v>0.26579999999999998</v>
      </c>
      <c r="W1121" s="3">
        <v>0.82394369999999995</v>
      </c>
      <c r="X1121" s="3">
        <v>0.13300000000000001</v>
      </c>
      <c r="Y1121" s="3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1</v>
      </c>
      <c r="AJ1121" s="1">
        <v>1</v>
      </c>
      <c r="AK1121" s="1">
        <v>1</v>
      </c>
      <c r="AL1121" s="1">
        <v>1</v>
      </c>
      <c r="AM1121" s="1">
        <v>2</v>
      </c>
      <c r="AN1121" s="3">
        <v>16.978336868500008</v>
      </c>
      <c r="AO1121" s="3">
        <v>-14.978336868500008</v>
      </c>
      <c r="AP1121" s="1" t="s">
        <v>6925</v>
      </c>
      <c r="AQ1121" s="1">
        <v>109</v>
      </c>
      <c r="AR1121" s="1">
        <v>164</v>
      </c>
      <c r="AS1121" s="1">
        <v>188</v>
      </c>
      <c r="AT1121" s="1">
        <v>216</v>
      </c>
      <c r="AU1121" s="1">
        <v>327</v>
      </c>
      <c r="AV1121" s="1">
        <v>535</v>
      </c>
      <c r="AW1121" s="1">
        <v>630</v>
      </c>
      <c r="AX1121" s="1">
        <v>681</v>
      </c>
      <c r="AY1121" s="1">
        <v>693</v>
      </c>
      <c r="AZ1121" s="1">
        <v>726</v>
      </c>
      <c r="BA1121" s="1">
        <v>786</v>
      </c>
      <c r="BB1121" s="1">
        <v>797</v>
      </c>
      <c r="BC1121" s="1">
        <v>937</v>
      </c>
      <c r="BD1121" s="1">
        <v>999</v>
      </c>
      <c r="BE1121" s="1">
        <v>1074</v>
      </c>
      <c r="BF1121" s="1">
        <v>1203</v>
      </c>
      <c r="BG1121" s="1">
        <v>1354</v>
      </c>
      <c r="BH1121" s="1">
        <v>1373</v>
      </c>
      <c r="BI1121" s="1">
        <v>1391</v>
      </c>
      <c r="BJ1121" s="1">
        <v>1402</v>
      </c>
      <c r="BK1121" s="1">
        <v>1476</v>
      </c>
      <c r="BL1121" s="1">
        <v>1786</v>
      </c>
      <c r="BM1121" s="1">
        <v>2108</v>
      </c>
      <c r="BN1121" s="1">
        <v>2122</v>
      </c>
      <c r="BO1121" s="1">
        <v>2230</v>
      </c>
      <c r="BP1121" s="1">
        <v>2287</v>
      </c>
      <c r="BQ1121" s="1">
        <v>2463</v>
      </c>
      <c r="BR1121" s="1">
        <v>2468</v>
      </c>
      <c r="BS1121" s="1">
        <v>2477</v>
      </c>
      <c r="BT1121" s="1">
        <v>2757</v>
      </c>
      <c r="BU1121" s="1">
        <v>24</v>
      </c>
      <c r="BV1121" s="1" t="b">
        <v>0</v>
      </c>
    </row>
    <row r="1122" spans="1:74" x14ac:dyDescent="0.2">
      <c r="A1122" s="1">
        <f>IF(ISERROR(SEARCH(Lookup!B$3,All!G1122)),A1121,A1121+1)</f>
        <v>1121</v>
      </c>
      <c r="B1122" s="1" t="s">
        <v>3442</v>
      </c>
      <c r="C1122" s="1" t="s">
        <v>3443</v>
      </c>
      <c r="D1122" s="1" t="s">
        <v>4714</v>
      </c>
      <c r="E1122" s="1" t="s">
        <v>78</v>
      </c>
      <c r="F1122" s="1" t="s">
        <v>165</v>
      </c>
      <c r="G1122" s="1" t="s">
        <v>1577</v>
      </c>
      <c r="H1122" s="1">
        <v>0</v>
      </c>
      <c r="I1122" s="1">
        <v>1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7835</v>
      </c>
      <c r="U1122" s="1">
        <v>299</v>
      </c>
      <c r="V1122" s="3">
        <v>0.36120000000000002</v>
      </c>
      <c r="W1122" s="3">
        <v>0.83612039999999999</v>
      </c>
      <c r="X1122" s="3">
        <v>0.16500000000000001</v>
      </c>
      <c r="Y1122" s="3">
        <v>0.03</v>
      </c>
      <c r="Z1122" s="1">
        <v>1</v>
      </c>
      <c r="AA1122" s="1">
        <v>1</v>
      </c>
      <c r="AB1122" s="1">
        <v>1</v>
      </c>
      <c r="AC1122" s="1">
        <v>1</v>
      </c>
      <c r="AD1122" s="1">
        <v>1</v>
      </c>
      <c r="AE1122" s="1">
        <v>1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22</v>
      </c>
      <c r="AN1122" s="3">
        <v>16.392658401999999</v>
      </c>
      <c r="AO1122" s="3">
        <v>5.6073415980000014</v>
      </c>
      <c r="AP1122" s="1" t="s">
        <v>6925</v>
      </c>
      <c r="AQ1122" s="1">
        <v>61</v>
      </c>
      <c r="AR1122" s="1">
        <v>140</v>
      </c>
      <c r="AS1122" s="1">
        <v>247</v>
      </c>
      <c r="AT1122" s="1">
        <v>350</v>
      </c>
      <c r="AU1122" s="1">
        <v>370</v>
      </c>
      <c r="AV1122" s="1">
        <v>430</v>
      </c>
      <c r="AW1122" s="1">
        <v>490</v>
      </c>
      <c r="AX1122" s="1">
        <v>524</v>
      </c>
      <c r="AY1122" s="1">
        <v>556</v>
      </c>
      <c r="AZ1122" s="1">
        <v>557</v>
      </c>
      <c r="BA1122" s="1">
        <v>578</v>
      </c>
      <c r="BB1122" s="1">
        <v>608</v>
      </c>
      <c r="BC1122" s="1">
        <v>831</v>
      </c>
      <c r="BD1122" s="1">
        <v>866</v>
      </c>
      <c r="BE1122" s="1">
        <v>947</v>
      </c>
      <c r="BF1122" s="1">
        <v>989</v>
      </c>
      <c r="BG1122" s="1">
        <v>1063</v>
      </c>
      <c r="BH1122" s="1">
        <v>1138</v>
      </c>
      <c r="BI1122" s="1">
        <v>1293</v>
      </c>
      <c r="BJ1122" s="1">
        <v>1325</v>
      </c>
      <c r="BK1122" s="1">
        <v>1326</v>
      </c>
      <c r="BL1122" s="1">
        <v>1362</v>
      </c>
      <c r="BM1122" s="1">
        <v>1428</v>
      </c>
      <c r="BN1122" s="1">
        <v>1625</v>
      </c>
      <c r="BO1122" s="1">
        <v>1905</v>
      </c>
      <c r="BP1122" s="1">
        <v>2199</v>
      </c>
      <c r="BQ1122" s="1">
        <v>2218</v>
      </c>
      <c r="BR1122" s="1">
        <v>2393</v>
      </c>
      <c r="BS1122" s="1">
        <v>2513</v>
      </c>
      <c r="BT1122" s="1">
        <v>2609</v>
      </c>
      <c r="BU1122" s="1">
        <v>7</v>
      </c>
      <c r="BV1122" s="1" t="b">
        <v>0</v>
      </c>
    </row>
    <row r="1123" spans="1:74" x14ac:dyDescent="0.2">
      <c r="A1123" s="1">
        <f>IF(ISERROR(SEARCH(Lookup!B$3,All!G1123)),A1122,A1122+1)</f>
        <v>1122</v>
      </c>
      <c r="B1123" s="1" t="s">
        <v>3386</v>
      </c>
      <c r="C1123" s="1" t="s">
        <v>4311</v>
      </c>
      <c r="D1123" s="1" t="s">
        <v>4715</v>
      </c>
      <c r="E1123" s="1" t="s">
        <v>41</v>
      </c>
      <c r="F1123" s="1" t="s">
        <v>1205</v>
      </c>
      <c r="G1123" s="1" t="s">
        <v>1578</v>
      </c>
      <c r="H1123" s="1">
        <v>0</v>
      </c>
      <c r="I1123" s="1">
        <v>0</v>
      </c>
      <c r="J1123" s="1">
        <v>0</v>
      </c>
      <c r="K1123" s="1">
        <v>1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7316</v>
      </c>
      <c r="U1123" s="1">
        <v>547</v>
      </c>
      <c r="V1123" s="3">
        <v>0.80620000000000003</v>
      </c>
      <c r="W1123" s="3">
        <v>0.76824820000000005</v>
      </c>
      <c r="X1123" s="3">
        <v>0.20100000000000001</v>
      </c>
      <c r="Y1123" s="3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1</v>
      </c>
      <c r="AG1123" s="1">
        <v>1</v>
      </c>
      <c r="AH1123" s="1">
        <v>1</v>
      </c>
      <c r="AI1123" s="1">
        <v>0</v>
      </c>
      <c r="AJ1123" s="1">
        <v>0</v>
      </c>
      <c r="AK1123" s="1">
        <v>0</v>
      </c>
      <c r="AL1123" s="1">
        <v>0</v>
      </c>
      <c r="AM1123" s="1">
        <v>13</v>
      </c>
      <c r="AN1123" s="3">
        <v>25.626096140999987</v>
      </c>
      <c r="AO1123" s="3">
        <v>-12.626096140999987</v>
      </c>
      <c r="AP1123" s="1" t="s">
        <v>6925</v>
      </c>
      <c r="AQ1123" s="1">
        <v>8</v>
      </c>
      <c r="AR1123" s="1">
        <v>60</v>
      </c>
      <c r="AS1123" s="1">
        <v>120</v>
      </c>
      <c r="AT1123" s="1">
        <v>836</v>
      </c>
      <c r="AU1123" s="1">
        <v>858</v>
      </c>
      <c r="AV1123" s="1">
        <v>1042</v>
      </c>
      <c r="AW1123" s="1">
        <v>1202</v>
      </c>
      <c r="AX1123" s="1">
        <v>1207</v>
      </c>
      <c r="AY1123" s="1">
        <v>1224</v>
      </c>
      <c r="AZ1123" s="1">
        <v>1411</v>
      </c>
      <c r="BA1123" s="1">
        <v>1494</v>
      </c>
      <c r="BB1123" s="1">
        <v>1556</v>
      </c>
      <c r="BC1123" s="1">
        <v>1682</v>
      </c>
      <c r="BD1123" s="1">
        <v>1736</v>
      </c>
      <c r="BE1123" s="1">
        <v>1804</v>
      </c>
      <c r="BF1123" s="1">
        <v>1837</v>
      </c>
      <c r="BG1123" s="1">
        <v>1896</v>
      </c>
      <c r="BH1123" s="1">
        <v>1990</v>
      </c>
      <c r="BI1123" s="1">
        <v>2128</v>
      </c>
      <c r="BJ1123" s="1">
        <v>2136</v>
      </c>
      <c r="BK1123" s="1">
        <v>2155</v>
      </c>
      <c r="BL1123" s="1">
        <v>2161</v>
      </c>
      <c r="BM1123" s="1">
        <v>2185</v>
      </c>
      <c r="BN1123" s="1">
        <v>2187</v>
      </c>
      <c r="BO1123" s="1">
        <v>2360</v>
      </c>
      <c r="BP1123" s="1">
        <v>2458</v>
      </c>
      <c r="BQ1123" s="1">
        <v>2487</v>
      </c>
      <c r="BR1123" s="1">
        <v>2566</v>
      </c>
      <c r="BS1123" s="1">
        <v>2625</v>
      </c>
      <c r="BT1123" s="1">
        <v>2743</v>
      </c>
      <c r="BU1123" s="1">
        <v>27</v>
      </c>
      <c r="BV1123" s="1" t="b">
        <v>0</v>
      </c>
    </row>
    <row r="1124" spans="1:74" x14ac:dyDescent="0.2">
      <c r="A1124" s="1">
        <f>IF(ISERROR(SEARCH(Lookup!B$3,All!G1124)),A1123,A1123+1)</f>
        <v>1123</v>
      </c>
      <c r="B1124" s="1" t="s">
        <v>3341</v>
      </c>
      <c r="C1124" s="1" t="s">
        <v>3946</v>
      </c>
      <c r="D1124" s="1" t="s">
        <v>4716</v>
      </c>
      <c r="E1124" s="1" t="s">
        <v>157</v>
      </c>
      <c r="F1124" s="1" t="s">
        <v>864</v>
      </c>
      <c r="G1124" s="1" t="s">
        <v>1579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1</v>
      </c>
      <c r="P1124" s="1">
        <v>0</v>
      </c>
      <c r="Q1124" s="1">
        <v>0</v>
      </c>
      <c r="R1124" s="1">
        <v>0</v>
      </c>
      <c r="S1124" s="1">
        <v>0</v>
      </c>
      <c r="T1124" s="1">
        <v>7376</v>
      </c>
      <c r="U1124" s="1">
        <v>522</v>
      </c>
      <c r="V1124" s="3">
        <v>0.77390000000000003</v>
      </c>
      <c r="W1124" s="3">
        <v>0.3320825</v>
      </c>
      <c r="X1124" s="3">
        <v>0.185</v>
      </c>
      <c r="Y1124" s="3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1</v>
      </c>
      <c r="AH1124" s="1">
        <v>1</v>
      </c>
      <c r="AI1124" s="1">
        <v>0</v>
      </c>
      <c r="AJ1124" s="1">
        <v>0</v>
      </c>
      <c r="AK1124" s="1">
        <v>0</v>
      </c>
      <c r="AL1124" s="1">
        <v>0</v>
      </c>
      <c r="AM1124" s="1">
        <v>59</v>
      </c>
      <c r="AN1124" s="3">
        <v>60.895966662500001</v>
      </c>
      <c r="AO1124" s="3">
        <v>-1.8959666625000011</v>
      </c>
      <c r="AP1124" s="1" t="s">
        <v>6925</v>
      </c>
      <c r="AQ1124" s="1">
        <v>25</v>
      </c>
      <c r="AR1124" s="1">
        <v>138</v>
      </c>
      <c r="AS1124" s="1">
        <v>175</v>
      </c>
      <c r="AT1124" s="1">
        <v>227</v>
      </c>
      <c r="AU1124" s="1">
        <v>308</v>
      </c>
      <c r="AV1124" s="1">
        <v>382</v>
      </c>
      <c r="AW1124" s="1">
        <v>525</v>
      </c>
      <c r="AX1124" s="1">
        <v>592</v>
      </c>
      <c r="AY1124" s="1">
        <v>615</v>
      </c>
      <c r="AZ1124" s="1">
        <v>617</v>
      </c>
      <c r="BA1124" s="1">
        <v>704</v>
      </c>
      <c r="BB1124" s="1">
        <v>795</v>
      </c>
      <c r="BC1124" s="1">
        <v>843</v>
      </c>
      <c r="BD1124" s="1">
        <v>1036</v>
      </c>
      <c r="BE1124" s="1">
        <v>1079</v>
      </c>
      <c r="BF1124" s="1">
        <v>1187</v>
      </c>
      <c r="BG1124" s="1">
        <v>1298</v>
      </c>
      <c r="BH1124" s="1">
        <v>1621</v>
      </c>
      <c r="BI1124" s="1">
        <v>1675</v>
      </c>
      <c r="BJ1124" s="1">
        <v>1849</v>
      </c>
      <c r="BK1124" s="1">
        <v>1879</v>
      </c>
      <c r="BL1124" s="1">
        <v>1985</v>
      </c>
      <c r="BM1124" s="1">
        <v>1999</v>
      </c>
      <c r="BN1124" s="1">
        <v>2138</v>
      </c>
      <c r="BO1124" s="1">
        <v>2169</v>
      </c>
      <c r="BP1124" s="1">
        <v>2181</v>
      </c>
      <c r="BQ1124" s="1">
        <v>2379</v>
      </c>
      <c r="BR1124" s="1">
        <v>2697</v>
      </c>
      <c r="BS1124" s="1">
        <v>2749</v>
      </c>
      <c r="BT1124" s="1">
        <v>2750</v>
      </c>
      <c r="BU1124" s="1">
        <v>11</v>
      </c>
      <c r="BV1124" s="1" t="b">
        <v>0</v>
      </c>
    </row>
    <row r="1125" spans="1:74" x14ac:dyDescent="0.2">
      <c r="A1125" s="1">
        <f>IF(ISERROR(SEARCH(Lookup!B$3,All!G1125)),A1124,A1124+1)</f>
        <v>1124</v>
      </c>
      <c r="B1125" s="1" t="s">
        <v>3341</v>
      </c>
      <c r="C1125" s="1" t="s">
        <v>3946</v>
      </c>
      <c r="D1125" s="1" t="s">
        <v>4717</v>
      </c>
      <c r="E1125" s="1" t="s">
        <v>157</v>
      </c>
      <c r="F1125" s="1" t="s">
        <v>864</v>
      </c>
      <c r="G1125" s="1" t="s">
        <v>1580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1</v>
      </c>
      <c r="P1125" s="1">
        <v>0</v>
      </c>
      <c r="Q1125" s="1">
        <v>0</v>
      </c>
      <c r="R1125" s="1">
        <v>0</v>
      </c>
      <c r="S1125" s="1">
        <v>0</v>
      </c>
      <c r="T1125" s="1">
        <v>7376</v>
      </c>
      <c r="U1125" s="1">
        <v>1072</v>
      </c>
      <c r="V1125" s="3">
        <v>0.80410000000000004</v>
      </c>
      <c r="W1125" s="3">
        <v>0.2553957</v>
      </c>
      <c r="X1125" s="3">
        <v>0.08</v>
      </c>
      <c r="Y1125" s="3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1</v>
      </c>
      <c r="AH1125" s="1">
        <v>1</v>
      </c>
      <c r="AI1125" s="1">
        <v>1</v>
      </c>
      <c r="AJ1125" s="1">
        <v>1</v>
      </c>
      <c r="AK1125" s="1">
        <v>1</v>
      </c>
      <c r="AL1125" s="1">
        <v>1</v>
      </c>
      <c r="AM1125" s="1">
        <v>81</v>
      </c>
      <c r="AN1125" s="3">
        <v>71.0356256285</v>
      </c>
      <c r="AO1125" s="3">
        <v>9.9643743714999999</v>
      </c>
      <c r="AP1125" s="1" t="s">
        <v>6925</v>
      </c>
      <c r="AQ1125" s="1">
        <v>12</v>
      </c>
      <c r="AR1125" s="1">
        <v>26</v>
      </c>
      <c r="AS1125" s="1">
        <v>28</v>
      </c>
      <c r="AT1125" s="1">
        <v>225</v>
      </c>
      <c r="AU1125" s="1">
        <v>228</v>
      </c>
      <c r="AV1125" s="1">
        <v>236</v>
      </c>
      <c r="AW1125" s="1">
        <v>308</v>
      </c>
      <c r="AX1125" s="1">
        <v>577</v>
      </c>
      <c r="AY1125" s="1">
        <v>579</v>
      </c>
      <c r="AZ1125" s="1">
        <v>600</v>
      </c>
      <c r="BA1125" s="1">
        <v>704</v>
      </c>
      <c r="BB1125" s="1">
        <v>735</v>
      </c>
      <c r="BC1125" s="1">
        <v>780</v>
      </c>
      <c r="BD1125" s="1">
        <v>792</v>
      </c>
      <c r="BE1125" s="1">
        <v>795</v>
      </c>
      <c r="BF1125" s="1">
        <v>851</v>
      </c>
      <c r="BG1125" s="1">
        <v>864</v>
      </c>
      <c r="BH1125" s="1">
        <v>1149</v>
      </c>
      <c r="BI1125" s="1">
        <v>1186</v>
      </c>
      <c r="BJ1125" s="1">
        <v>1422</v>
      </c>
      <c r="BK1125" s="1">
        <v>1473</v>
      </c>
      <c r="BL1125" s="1">
        <v>1514</v>
      </c>
      <c r="BM1125" s="1">
        <v>1540</v>
      </c>
      <c r="BN1125" s="1">
        <v>1563</v>
      </c>
      <c r="BO1125" s="1">
        <v>1748</v>
      </c>
      <c r="BP1125" s="1">
        <v>1849</v>
      </c>
      <c r="BQ1125" s="1">
        <v>1945</v>
      </c>
      <c r="BR1125" s="1">
        <v>1970</v>
      </c>
      <c r="BS1125" s="1">
        <v>2284</v>
      </c>
      <c r="BT1125" s="1">
        <v>2697</v>
      </c>
      <c r="BU1125" s="1">
        <v>1</v>
      </c>
      <c r="BV1125" s="1" t="b">
        <v>1</v>
      </c>
    </row>
    <row r="1126" spans="1:74" x14ac:dyDescent="0.2">
      <c r="A1126" s="1">
        <f>IF(ISERROR(SEARCH(Lookup!B$3,All!G1126)),A1125,A1125+1)</f>
        <v>1125</v>
      </c>
      <c r="B1126" s="1" t="s">
        <v>3311</v>
      </c>
      <c r="C1126" s="1" t="s">
        <v>3371</v>
      </c>
      <c r="D1126" s="1" t="s">
        <v>4718</v>
      </c>
      <c r="E1126" s="1" t="s">
        <v>64</v>
      </c>
      <c r="F1126" s="1" t="s">
        <v>372</v>
      </c>
      <c r="G1126" s="1" t="s">
        <v>1581</v>
      </c>
      <c r="H1126" s="1">
        <v>0</v>
      </c>
      <c r="I1126" s="1">
        <v>0</v>
      </c>
      <c r="J1126" s="1">
        <v>0</v>
      </c>
      <c r="K1126" s="1">
        <v>1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7418</v>
      </c>
      <c r="U1126" s="1">
        <v>589</v>
      </c>
      <c r="V1126" s="3">
        <v>0.93720000000000003</v>
      </c>
      <c r="W1126" s="3">
        <v>0.25</v>
      </c>
      <c r="X1126" s="3">
        <v>0.111</v>
      </c>
      <c r="Y1126" s="3">
        <v>1.7000000000000001E-2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1</v>
      </c>
      <c r="AG1126" s="1">
        <v>1</v>
      </c>
      <c r="AH1126" s="1">
        <v>1</v>
      </c>
      <c r="AI1126" s="1">
        <v>0</v>
      </c>
      <c r="AJ1126" s="1">
        <v>0</v>
      </c>
      <c r="AK1126" s="1">
        <v>0</v>
      </c>
      <c r="AL1126" s="1">
        <v>0</v>
      </c>
      <c r="AM1126" s="1">
        <v>93</v>
      </c>
      <c r="AN1126" s="3">
        <v>72.202365999999998</v>
      </c>
      <c r="AO1126" s="3">
        <v>20.797634000000002</v>
      </c>
      <c r="AP1126" s="1" t="s">
        <v>6927</v>
      </c>
      <c r="AQ1126" s="1">
        <v>39</v>
      </c>
      <c r="AR1126" s="1">
        <v>43</v>
      </c>
      <c r="AS1126" s="1">
        <v>533</v>
      </c>
      <c r="AT1126" s="1">
        <v>549</v>
      </c>
      <c r="AU1126" s="1">
        <v>702</v>
      </c>
      <c r="AV1126" s="1">
        <v>819</v>
      </c>
      <c r="AW1126" s="1">
        <v>886</v>
      </c>
      <c r="AX1126" s="1">
        <v>896</v>
      </c>
      <c r="AY1126" s="1">
        <v>924</v>
      </c>
      <c r="AZ1126" s="1">
        <v>1132</v>
      </c>
      <c r="BA1126" s="1">
        <v>1312</v>
      </c>
      <c r="BB1126" s="1">
        <v>1315</v>
      </c>
      <c r="BC1126" s="1">
        <v>1401</v>
      </c>
      <c r="BD1126" s="1">
        <v>1439</v>
      </c>
      <c r="BE1126" s="1">
        <v>1474</v>
      </c>
      <c r="BF1126" s="1">
        <v>1574</v>
      </c>
      <c r="BG1126" s="1">
        <v>1767</v>
      </c>
      <c r="BH1126" s="1">
        <v>1771</v>
      </c>
      <c r="BI1126" s="1">
        <v>1780</v>
      </c>
      <c r="BJ1126" s="1">
        <v>1963</v>
      </c>
      <c r="BK1126" s="1">
        <v>1995</v>
      </c>
      <c r="BL1126" s="1">
        <v>2018</v>
      </c>
      <c r="BM1126" s="1">
        <v>2049</v>
      </c>
      <c r="BN1126" s="1">
        <v>2141</v>
      </c>
      <c r="BO1126" s="1">
        <v>2178</v>
      </c>
      <c r="BP1126" s="1">
        <v>2245</v>
      </c>
      <c r="BQ1126" s="1">
        <v>2380</v>
      </c>
      <c r="BR1126" s="1">
        <v>2403</v>
      </c>
      <c r="BS1126" s="1">
        <v>2577</v>
      </c>
      <c r="BT1126" s="1">
        <v>2787</v>
      </c>
      <c r="BU1126" s="1">
        <v>1</v>
      </c>
      <c r="BV1126" s="1" t="b">
        <v>1</v>
      </c>
    </row>
    <row r="1127" spans="1:74" x14ac:dyDescent="0.2">
      <c r="A1127" s="1">
        <f>IF(ISERROR(SEARCH(Lookup!B$3,All!G1127)),A1126,A1126+1)</f>
        <v>1126</v>
      </c>
      <c r="B1127" s="1" t="s">
        <v>3305</v>
      </c>
      <c r="C1127" s="1" t="s">
        <v>3412</v>
      </c>
      <c r="D1127" s="1" t="s">
        <v>4719</v>
      </c>
      <c r="E1127" s="1" t="s">
        <v>47</v>
      </c>
      <c r="F1127" s="1" t="s">
        <v>48</v>
      </c>
      <c r="G1127" s="1" t="s">
        <v>1582</v>
      </c>
      <c r="H1127" s="1">
        <v>1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7660</v>
      </c>
      <c r="U1127" s="1">
        <v>1954</v>
      </c>
      <c r="V1127" s="3">
        <v>4.1000000000000003E-3</v>
      </c>
      <c r="W1127" s="3">
        <v>0.61060139999999996</v>
      </c>
      <c r="X1127" s="3">
        <v>0.152</v>
      </c>
      <c r="Y1127" s="3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1</v>
      </c>
      <c r="AI1127" s="1">
        <v>1</v>
      </c>
      <c r="AJ1127" s="1">
        <v>1</v>
      </c>
      <c r="AK1127" s="1">
        <v>1</v>
      </c>
      <c r="AL1127" s="1">
        <v>1</v>
      </c>
      <c r="AM1127" s="1">
        <v>0</v>
      </c>
      <c r="AN1127" s="3">
        <v>30.352302807000001</v>
      </c>
      <c r="AO1127" s="3">
        <v>-30.352302807000001</v>
      </c>
      <c r="AP1127" s="1" t="s">
        <v>6926</v>
      </c>
      <c r="AQ1127" s="1">
        <v>57</v>
      </c>
      <c r="AR1127" s="1">
        <v>94</v>
      </c>
      <c r="AS1127" s="1">
        <v>114</v>
      </c>
      <c r="AT1127" s="1">
        <v>245</v>
      </c>
      <c r="AU1127" s="1">
        <v>274</v>
      </c>
      <c r="AV1127" s="1">
        <v>330</v>
      </c>
      <c r="AW1127" s="1">
        <v>397</v>
      </c>
      <c r="AX1127" s="1">
        <v>442</v>
      </c>
      <c r="AY1127" s="1">
        <v>463</v>
      </c>
      <c r="AZ1127" s="1">
        <v>716</v>
      </c>
      <c r="BA1127" s="1">
        <v>740</v>
      </c>
      <c r="BB1127" s="1">
        <v>786</v>
      </c>
      <c r="BC1127" s="1">
        <v>833</v>
      </c>
      <c r="BD1127" s="1">
        <v>872</v>
      </c>
      <c r="BE1127" s="1">
        <v>937</v>
      </c>
      <c r="BF1127" s="1">
        <v>984</v>
      </c>
      <c r="BG1127" s="1">
        <v>1182</v>
      </c>
      <c r="BH1127" s="1">
        <v>1193</v>
      </c>
      <c r="BI1127" s="1">
        <v>1203</v>
      </c>
      <c r="BJ1127" s="1">
        <v>1227</v>
      </c>
      <c r="BK1127" s="1">
        <v>1285</v>
      </c>
      <c r="BL1127" s="1">
        <v>1402</v>
      </c>
      <c r="BM1127" s="1">
        <v>1484</v>
      </c>
      <c r="BN1127" s="1">
        <v>1801</v>
      </c>
      <c r="BO1127" s="1">
        <v>2045</v>
      </c>
      <c r="BP1127" s="1">
        <v>2101</v>
      </c>
      <c r="BQ1127" s="1">
        <v>2122</v>
      </c>
      <c r="BR1127" s="1">
        <v>2272</v>
      </c>
      <c r="BS1127" s="1">
        <v>2363</v>
      </c>
      <c r="BT1127" s="1">
        <v>2757</v>
      </c>
      <c r="BU1127" s="1">
        <v>26</v>
      </c>
      <c r="BV1127" s="1" t="b">
        <v>0</v>
      </c>
    </row>
    <row r="1128" spans="1:74" x14ac:dyDescent="0.2">
      <c r="A1128" s="1">
        <f>IF(ISERROR(SEARCH(Lookup!B$3,All!G1128)),A1127,A1127+1)</f>
        <v>1127</v>
      </c>
      <c r="B1128" s="1" t="s">
        <v>3305</v>
      </c>
      <c r="C1128" s="1" t="s">
        <v>3412</v>
      </c>
      <c r="D1128" s="1" t="s">
        <v>4720</v>
      </c>
      <c r="E1128" s="1" t="s">
        <v>47</v>
      </c>
      <c r="F1128" s="1" t="s">
        <v>48</v>
      </c>
      <c r="G1128" s="1" t="s">
        <v>1583</v>
      </c>
      <c r="H1128" s="1">
        <v>1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7660</v>
      </c>
      <c r="U1128" s="1">
        <v>570</v>
      </c>
      <c r="V1128" s="3">
        <v>2.63E-2</v>
      </c>
      <c r="W1128" s="3">
        <v>0.80419580000000002</v>
      </c>
      <c r="X1128" s="3">
        <v>0.33700000000000002</v>
      </c>
      <c r="Y1128" s="3">
        <v>3.0000000000000001E-3</v>
      </c>
      <c r="Z1128" s="1">
        <v>1</v>
      </c>
      <c r="AA1128" s="1">
        <v>1</v>
      </c>
      <c r="AB1128" s="1">
        <v>1</v>
      </c>
      <c r="AC1128" s="1">
        <v>1</v>
      </c>
      <c r="AD1128" s="1">
        <v>1</v>
      </c>
      <c r="AE1128" s="1">
        <v>1</v>
      </c>
      <c r="AF1128" s="1">
        <v>1</v>
      </c>
      <c r="AG1128" s="1">
        <v>1</v>
      </c>
      <c r="AH1128" s="1">
        <v>1</v>
      </c>
      <c r="AI1128" s="1">
        <v>0</v>
      </c>
      <c r="AJ1128" s="1">
        <v>0</v>
      </c>
      <c r="AK1128" s="1">
        <v>0</v>
      </c>
      <c r="AL1128" s="1">
        <v>0</v>
      </c>
      <c r="AM1128" s="1">
        <v>4</v>
      </c>
      <c r="AN1128" s="3">
        <v>8.7212305790000002</v>
      </c>
      <c r="AO1128" s="3">
        <v>-4.7212305790000002</v>
      </c>
      <c r="AP1128" s="1" t="s">
        <v>6925</v>
      </c>
      <c r="AQ1128" s="1">
        <v>4</v>
      </c>
      <c r="AR1128" s="1">
        <v>73</v>
      </c>
      <c r="AS1128" s="1">
        <v>193</v>
      </c>
      <c r="AT1128" s="1">
        <v>239</v>
      </c>
      <c r="AU1128" s="1">
        <v>431</v>
      </c>
      <c r="AV1128" s="1">
        <v>503</v>
      </c>
      <c r="AW1128" s="1">
        <v>530</v>
      </c>
      <c r="AX1128" s="1">
        <v>652</v>
      </c>
      <c r="AY1128" s="1">
        <v>679</v>
      </c>
      <c r="AZ1128" s="1">
        <v>775</v>
      </c>
      <c r="BA1128" s="1">
        <v>876</v>
      </c>
      <c r="BB1128" s="1">
        <v>1024</v>
      </c>
      <c r="BC1128" s="1">
        <v>1029</v>
      </c>
      <c r="BD1128" s="1">
        <v>1033</v>
      </c>
      <c r="BE1128" s="1">
        <v>1157</v>
      </c>
      <c r="BF1128" s="1">
        <v>1252</v>
      </c>
      <c r="BG1128" s="1">
        <v>1260</v>
      </c>
      <c r="BH1128" s="1">
        <v>1454</v>
      </c>
      <c r="BI1128" s="1">
        <v>1588</v>
      </c>
      <c r="BJ1128" s="1">
        <v>1657</v>
      </c>
      <c r="BK1128" s="1">
        <v>1660</v>
      </c>
      <c r="BL1128" s="1">
        <v>1903</v>
      </c>
      <c r="BM1128" s="1">
        <v>2062</v>
      </c>
      <c r="BN1128" s="1">
        <v>2064</v>
      </c>
      <c r="BO1128" s="1">
        <v>2236</v>
      </c>
      <c r="BP1128" s="1">
        <v>2344</v>
      </c>
      <c r="BQ1128" s="1">
        <v>2364</v>
      </c>
      <c r="BR1128" s="1">
        <v>2454</v>
      </c>
      <c r="BS1128" s="1">
        <v>2685</v>
      </c>
      <c r="BT1128" s="1">
        <v>2736</v>
      </c>
      <c r="BU1128" s="1">
        <v>21</v>
      </c>
      <c r="BV1128" s="1" t="b">
        <v>0</v>
      </c>
    </row>
    <row r="1129" spans="1:74" x14ac:dyDescent="0.2">
      <c r="A1129" s="1">
        <f>IF(ISERROR(SEARCH(Lookup!B$3,All!G1129)),A1128,A1128+1)</f>
        <v>1128</v>
      </c>
      <c r="B1129" s="1" t="s">
        <v>3320</v>
      </c>
      <c r="C1129" s="1" t="s">
        <v>3818</v>
      </c>
      <c r="D1129" s="1" t="s">
        <v>4721</v>
      </c>
      <c r="E1129" s="1" t="s">
        <v>236</v>
      </c>
      <c r="F1129" s="1" t="s">
        <v>754</v>
      </c>
      <c r="G1129" s="1" t="s">
        <v>1584</v>
      </c>
      <c r="H1129" s="1">
        <v>0</v>
      </c>
      <c r="I1129" s="1">
        <v>0</v>
      </c>
      <c r="J1129" s="1">
        <v>0</v>
      </c>
      <c r="K1129" s="1">
        <v>0</v>
      </c>
      <c r="L1129" s="1">
        <v>1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7919</v>
      </c>
      <c r="U1129" s="1">
        <v>432</v>
      </c>
      <c r="V1129" s="3">
        <v>1.3899999999999999E-2</v>
      </c>
      <c r="W1129" s="3">
        <v>0.90114950000000005</v>
      </c>
      <c r="X1129" s="3">
        <v>0.25800000000000001</v>
      </c>
      <c r="Y1129" s="3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1</v>
      </c>
      <c r="AJ1129" s="1">
        <v>1</v>
      </c>
      <c r="AK1129" s="1">
        <v>1</v>
      </c>
      <c r="AL1129" s="1">
        <v>1</v>
      </c>
      <c r="AM1129" s="1">
        <v>1</v>
      </c>
      <c r="AN1129" s="3">
        <v>3.4445584974999885</v>
      </c>
      <c r="AO1129" s="3">
        <v>-2.4445584974999885</v>
      </c>
      <c r="AP1129" s="1" t="s">
        <v>6925</v>
      </c>
      <c r="AQ1129" s="1">
        <v>109</v>
      </c>
      <c r="AR1129" s="1">
        <v>207</v>
      </c>
      <c r="AS1129" s="1">
        <v>274</v>
      </c>
      <c r="AT1129" s="1">
        <v>362</v>
      </c>
      <c r="AU1129" s="1">
        <v>437</v>
      </c>
      <c r="AV1129" s="1">
        <v>457</v>
      </c>
      <c r="AW1129" s="1">
        <v>477</v>
      </c>
      <c r="AX1129" s="1">
        <v>539</v>
      </c>
      <c r="AY1129" s="1">
        <v>693</v>
      </c>
      <c r="AZ1129" s="1">
        <v>716</v>
      </c>
      <c r="BA1129" s="1">
        <v>872</v>
      </c>
      <c r="BB1129" s="1">
        <v>1120</v>
      </c>
      <c r="BC1129" s="1">
        <v>1129</v>
      </c>
      <c r="BD1129" s="1">
        <v>1130</v>
      </c>
      <c r="BE1129" s="1">
        <v>1181</v>
      </c>
      <c r="BF1129" s="1">
        <v>1227</v>
      </c>
      <c r="BG1129" s="1">
        <v>1285</v>
      </c>
      <c r="BH1129" s="1">
        <v>1368</v>
      </c>
      <c r="BI1129" s="1">
        <v>1373</v>
      </c>
      <c r="BJ1129" s="1">
        <v>1391</v>
      </c>
      <c r="BK1129" s="1">
        <v>1415</v>
      </c>
      <c r="BL1129" s="1">
        <v>1720</v>
      </c>
      <c r="BM1129" s="1">
        <v>1828</v>
      </c>
      <c r="BN1129" s="1">
        <v>2108</v>
      </c>
      <c r="BO1129" s="1">
        <v>2456</v>
      </c>
      <c r="BP1129" s="1">
        <v>2462</v>
      </c>
      <c r="BQ1129" s="1">
        <v>2463</v>
      </c>
      <c r="BR1129" s="1">
        <v>2500</v>
      </c>
      <c r="BS1129" s="1">
        <v>2753</v>
      </c>
      <c r="BT1129" s="1">
        <v>2788</v>
      </c>
      <c r="BU1129" s="1">
        <v>22</v>
      </c>
      <c r="BV1129" s="1" t="b">
        <v>0</v>
      </c>
    </row>
    <row r="1130" spans="1:74" x14ac:dyDescent="0.2">
      <c r="A1130" s="1">
        <f>IF(ISERROR(SEARCH(Lookup!B$3,All!G1130)),A1129,A1129+1)</f>
        <v>1129</v>
      </c>
      <c r="B1130" s="1" t="s">
        <v>3320</v>
      </c>
      <c r="C1130" s="1" t="s">
        <v>3321</v>
      </c>
      <c r="D1130" s="1" t="s">
        <v>4722</v>
      </c>
      <c r="E1130" s="1" t="s">
        <v>236</v>
      </c>
      <c r="F1130" s="1" t="s">
        <v>333</v>
      </c>
      <c r="G1130" s="1" t="s">
        <v>1585</v>
      </c>
      <c r="H1130" s="1">
        <v>0</v>
      </c>
      <c r="I1130" s="1">
        <v>0</v>
      </c>
      <c r="J1130" s="1">
        <v>1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7806</v>
      </c>
      <c r="U1130" s="1">
        <v>1267</v>
      </c>
      <c r="V1130" s="3">
        <v>0.2407</v>
      </c>
      <c r="W1130" s="3">
        <v>0.80503139999999995</v>
      </c>
      <c r="X1130" s="3">
        <v>0.23899999999999999</v>
      </c>
      <c r="Y1130" s="3">
        <v>2.1999999999999999E-2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1</v>
      </c>
      <c r="AJ1130" s="1">
        <v>1</v>
      </c>
      <c r="AK1130" s="1">
        <v>1</v>
      </c>
      <c r="AL1130" s="1">
        <v>1</v>
      </c>
      <c r="AM1130" s="1">
        <v>13</v>
      </c>
      <c r="AN1130" s="3">
        <v>14.81433095700001</v>
      </c>
      <c r="AO1130" s="3">
        <v>-1.8143309570000099</v>
      </c>
      <c r="AP1130" s="1" t="s">
        <v>6925</v>
      </c>
      <c r="AQ1130" s="1">
        <v>57</v>
      </c>
      <c r="AR1130" s="1">
        <v>94</v>
      </c>
      <c r="AS1130" s="1">
        <v>109</v>
      </c>
      <c r="AT1130" s="1">
        <v>274</v>
      </c>
      <c r="AU1130" s="1">
        <v>327</v>
      </c>
      <c r="AV1130" s="1">
        <v>362</v>
      </c>
      <c r="AW1130" s="1">
        <v>442</v>
      </c>
      <c r="AX1130" s="1">
        <v>693</v>
      </c>
      <c r="AY1130" s="1">
        <v>716</v>
      </c>
      <c r="AZ1130" s="1">
        <v>740</v>
      </c>
      <c r="BA1130" s="1">
        <v>872</v>
      </c>
      <c r="BB1130" s="1">
        <v>954</v>
      </c>
      <c r="BC1130" s="1">
        <v>984</v>
      </c>
      <c r="BD1130" s="1">
        <v>1120</v>
      </c>
      <c r="BE1130" s="1">
        <v>1182</v>
      </c>
      <c r="BF1130" s="1">
        <v>1227</v>
      </c>
      <c r="BG1130" s="1">
        <v>1285</v>
      </c>
      <c r="BH1130" s="1">
        <v>1354</v>
      </c>
      <c r="BI1130" s="1">
        <v>1373</v>
      </c>
      <c r="BJ1130" s="1">
        <v>1391</v>
      </c>
      <c r="BK1130" s="1">
        <v>1398</v>
      </c>
      <c r="BL1130" s="1">
        <v>1402</v>
      </c>
      <c r="BM1130" s="1">
        <v>1415</v>
      </c>
      <c r="BN1130" s="1">
        <v>1481</v>
      </c>
      <c r="BO1130" s="1">
        <v>1720</v>
      </c>
      <c r="BP1130" s="1">
        <v>2108</v>
      </c>
      <c r="BQ1130" s="1">
        <v>2122</v>
      </c>
      <c r="BR1130" s="1">
        <v>2186</v>
      </c>
      <c r="BS1130" s="1">
        <v>2282</v>
      </c>
      <c r="BT1130" s="1">
        <v>2462</v>
      </c>
      <c r="BU1130" s="1">
        <v>11</v>
      </c>
      <c r="BV1130" s="1" t="b">
        <v>0</v>
      </c>
    </row>
    <row r="1131" spans="1:74" x14ac:dyDescent="0.2">
      <c r="A1131" s="1">
        <f>IF(ISERROR(SEARCH(Lookup!B$3,All!G1131)),A1130,A1130+1)</f>
        <v>1130</v>
      </c>
      <c r="B1131" s="1" t="s">
        <v>3320</v>
      </c>
      <c r="C1131" s="1" t="s">
        <v>3818</v>
      </c>
      <c r="D1131" s="1" t="s">
        <v>4723</v>
      </c>
      <c r="E1131" s="1" t="s">
        <v>236</v>
      </c>
      <c r="F1131" s="1" t="s">
        <v>754</v>
      </c>
      <c r="G1131" s="1" t="s">
        <v>1586</v>
      </c>
      <c r="H1131" s="1">
        <v>0</v>
      </c>
      <c r="I1131" s="1">
        <v>0</v>
      </c>
      <c r="J1131" s="1">
        <v>0</v>
      </c>
      <c r="K1131" s="1">
        <v>0</v>
      </c>
      <c r="L1131" s="1">
        <v>1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7919</v>
      </c>
      <c r="U1131" s="1">
        <v>216</v>
      </c>
      <c r="V1131" s="3">
        <v>6.4799999999999996E-2</v>
      </c>
      <c r="W1131" s="3">
        <v>0.95833330000000005</v>
      </c>
      <c r="X1131" s="3">
        <v>0.33300000000000002</v>
      </c>
      <c r="Y1131" s="3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1</v>
      </c>
      <c r="AH1131" s="1">
        <v>1</v>
      </c>
      <c r="AI1131" s="1">
        <v>0</v>
      </c>
      <c r="AJ1131" s="1">
        <v>0</v>
      </c>
      <c r="AK1131" s="1">
        <v>0</v>
      </c>
      <c r="AL1131" s="1">
        <v>0</v>
      </c>
      <c r="AM1131" s="1">
        <v>1</v>
      </c>
      <c r="AN1131" s="3">
        <v>0</v>
      </c>
      <c r="AO1131" s="3">
        <v>1</v>
      </c>
      <c r="AP1131" s="1" t="s">
        <v>6925</v>
      </c>
      <c r="AQ1131" s="1">
        <v>267</v>
      </c>
      <c r="AR1131" s="1">
        <v>437</v>
      </c>
      <c r="AS1131" s="1">
        <v>530</v>
      </c>
      <c r="AT1131" s="1">
        <v>719</v>
      </c>
      <c r="AU1131" s="1">
        <v>1127</v>
      </c>
      <c r="AV1131" s="1">
        <v>1128</v>
      </c>
      <c r="AW1131" s="1">
        <v>1216</v>
      </c>
      <c r="AX1131" s="1">
        <v>1252</v>
      </c>
      <c r="AY1131" s="1">
        <v>1368</v>
      </c>
      <c r="AZ1131" s="1">
        <v>1379</v>
      </c>
      <c r="BA1131" s="1">
        <v>1481</v>
      </c>
      <c r="BB1131" s="1">
        <v>1623</v>
      </c>
      <c r="BC1131" s="1">
        <v>1634</v>
      </c>
      <c r="BD1131" s="1">
        <v>1677</v>
      </c>
      <c r="BE1131" s="1">
        <v>1720</v>
      </c>
      <c r="BF1131" s="1">
        <v>1749</v>
      </c>
      <c r="BG1131" s="1">
        <v>1813</v>
      </c>
      <c r="BH1131" s="1">
        <v>1908</v>
      </c>
      <c r="BI1131" s="1">
        <v>1924</v>
      </c>
      <c r="BJ1131" s="1">
        <v>1937</v>
      </c>
      <c r="BK1131" s="1">
        <v>2282</v>
      </c>
      <c r="BL1131" s="1">
        <v>2456</v>
      </c>
      <c r="BM1131" s="1">
        <v>2500</v>
      </c>
      <c r="BN1131" s="1">
        <v>2553</v>
      </c>
      <c r="BO1131" s="1">
        <v>2705</v>
      </c>
      <c r="BP1131" s="1">
        <v>2736</v>
      </c>
      <c r="BQ1131" s="1">
        <v>2753</v>
      </c>
      <c r="BR1131" s="1">
        <v>2785</v>
      </c>
      <c r="BS1131" s="1">
        <v>2786</v>
      </c>
      <c r="BT1131" s="1">
        <v>2788</v>
      </c>
      <c r="BU1131" s="1">
        <v>29</v>
      </c>
      <c r="BV1131" s="1" t="b">
        <v>0</v>
      </c>
    </row>
    <row r="1132" spans="1:74" x14ac:dyDescent="0.2">
      <c r="A1132" s="1">
        <f>IF(ISERROR(SEARCH(Lookup!B$3,All!G1132)),A1131,A1131+1)</f>
        <v>1131</v>
      </c>
      <c r="B1132" s="1" t="s">
        <v>3386</v>
      </c>
      <c r="C1132" s="1" t="s">
        <v>4097</v>
      </c>
      <c r="D1132" s="1" t="s">
        <v>4724</v>
      </c>
      <c r="E1132" s="1" t="s">
        <v>41</v>
      </c>
      <c r="F1132" s="1" t="s">
        <v>1005</v>
      </c>
      <c r="G1132" s="1" t="s">
        <v>1587</v>
      </c>
      <c r="H1132" s="1">
        <v>0</v>
      </c>
      <c r="I1132" s="1">
        <v>0</v>
      </c>
      <c r="J1132" s="1">
        <v>0</v>
      </c>
      <c r="K1132" s="1">
        <v>1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7751</v>
      </c>
      <c r="U1132" s="1">
        <v>560</v>
      </c>
      <c r="V1132" s="3">
        <v>0.84460000000000002</v>
      </c>
      <c r="W1132" s="3">
        <v>0.17499999999999999</v>
      </c>
      <c r="X1132" s="3">
        <v>0.108</v>
      </c>
      <c r="Y1132" s="3">
        <v>2.4E-2</v>
      </c>
      <c r="Z1132" s="1">
        <v>1</v>
      </c>
      <c r="AA1132" s="1">
        <v>1</v>
      </c>
      <c r="AB1132" s="1">
        <v>1</v>
      </c>
      <c r="AC1132" s="1">
        <v>1</v>
      </c>
      <c r="AD1132" s="1">
        <v>1</v>
      </c>
      <c r="AE1132" s="1">
        <v>1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93</v>
      </c>
      <c r="AN1132" s="3">
        <v>77.309562000000014</v>
      </c>
      <c r="AO1132" s="3">
        <v>15.690437999999986</v>
      </c>
      <c r="AP1132" s="1" t="s">
        <v>6925</v>
      </c>
      <c r="AQ1132" s="1">
        <v>27</v>
      </c>
      <c r="AR1132" s="1">
        <v>41</v>
      </c>
      <c r="AS1132" s="1">
        <v>281</v>
      </c>
      <c r="AT1132" s="1">
        <v>318</v>
      </c>
      <c r="AU1132" s="1">
        <v>394</v>
      </c>
      <c r="AV1132" s="1">
        <v>591</v>
      </c>
      <c r="AW1132" s="1">
        <v>782</v>
      </c>
      <c r="AX1132" s="1">
        <v>809</v>
      </c>
      <c r="AY1132" s="1">
        <v>839</v>
      </c>
      <c r="AZ1132" s="1">
        <v>903</v>
      </c>
      <c r="BA1132" s="1">
        <v>965</v>
      </c>
      <c r="BB1132" s="1">
        <v>1303</v>
      </c>
      <c r="BC1132" s="1">
        <v>1462</v>
      </c>
      <c r="BD1132" s="1">
        <v>1480</v>
      </c>
      <c r="BE1132" s="1">
        <v>1642</v>
      </c>
      <c r="BF1132" s="1">
        <v>1661</v>
      </c>
      <c r="BG1132" s="1">
        <v>1777</v>
      </c>
      <c r="BH1132" s="1">
        <v>1848</v>
      </c>
      <c r="BI1132" s="1">
        <v>2192</v>
      </c>
      <c r="BJ1132" s="1">
        <v>2229</v>
      </c>
      <c r="BK1132" s="1">
        <v>2281</v>
      </c>
      <c r="BL1132" s="1">
        <v>2299</v>
      </c>
      <c r="BM1132" s="1">
        <v>2301</v>
      </c>
      <c r="BN1132" s="1">
        <v>2368</v>
      </c>
      <c r="BO1132" s="1">
        <v>2388</v>
      </c>
      <c r="BP1132" s="1">
        <v>2425</v>
      </c>
      <c r="BQ1132" s="1">
        <v>2442</v>
      </c>
      <c r="BR1132" s="1">
        <v>2464</v>
      </c>
      <c r="BS1132" s="1">
        <v>2619</v>
      </c>
      <c r="BT1132" s="1">
        <v>2698</v>
      </c>
      <c r="BU1132" s="1">
        <v>6</v>
      </c>
      <c r="BV1132" s="1" t="b">
        <v>1</v>
      </c>
    </row>
    <row r="1133" spans="1:74" x14ac:dyDescent="0.2">
      <c r="A1133" s="1">
        <f>IF(ISERROR(SEARCH(Lookup!B$3,All!G1133)),A1132,A1132+1)</f>
        <v>1132</v>
      </c>
      <c r="B1133" s="1" t="s">
        <v>3420</v>
      </c>
      <c r="C1133" s="1" t="s">
        <v>3509</v>
      </c>
      <c r="D1133" s="1" t="s">
        <v>4725</v>
      </c>
      <c r="E1133" s="1" t="s">
        <v>123</v>
      </c>
      <c r="F1133" s="1" t="s">
        <v>484</v>
      </c>
      <c r="G1133" s="1" t="s">
        <v>1588</v>
      </c>
      <c r="H1133" s="1">
        <v>0</v>
      </c>
      <c r="I1133" s="1">
        <v>0</v>
      </c>
      <c r="J1133" s="1">
        <v>0</v>
      </c>
      <c r="K1133" s="1">
        <v>1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7316</v>
      </c>
      <c r="U1133" s="1">
        <v>1005</v>
      </c>
      <c r="V1133" s="3">
        <v>0.9194</v>
      </c>
      <c r="W1133" s="3">
        <v>0.1701493</v>
      </c>
      <c r="X1133" s="3">
        <v>9.2999999999999999E-2</v>
      </c>
      <c r="Y1133" s="3">
        <v>0.02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1</v>
      </c>
      <c r="AG1133" s="1">
        <v>1</v>
      </c>
      <c r="AH1133" s="1">
        <v>1</v>
      </c>
      <c r="AI1133" s="1">
        <v>0</v>
      </c>
      <c r="AJ1133" s="1">
        <v>0</v>
      </c>
      <c r="AK1133" s="1">
        <v>0</v>
      </c>
      <c r="AL1133" s="1">
        <v>0</v>
      </c>
      <c r="AM1133" s="1">
        <v>72</v>
      </c>
      <c r="AN1133" s="3">
        <v>79.068217096500007</v>
      </c>
      <c r="AO1133" s="3">
        <v>-7.0682170965000068</v>
      </c>
      <c r="AP1133" s="1" t="s">
        <v>6925</v>
      </c>
      <c r="AQ1133" s="1">
        <v>39</v>
      </c>
      <c r="AR1133" s="1">
        <v>326</v>
      </c>
      <c r="AS1133" s="1">
        <v>385</v>
      </c>
      <c r="AT1133" s="1">
        <v>533</v>
      </c>
      <c r="AU1133" s="1">
        <v>639</v>
      </c>
      <c r="AV1133" s="1">
        <v>702</v>
      </c>
      <c r="AW1133" s="1">
        <v>828</v>
      </c>
      <c r="AX1133" s="1">
        <v>886</v>
      </c>
      <c r="AY1133" s="1">
        <v>982</v>
      </c>
      <c r="AZ1133" s="1">
        <v>1125</v>
      </c>
      <c r="BA1133" s="1">
        <v>1312</v>
      </c>
      <c r="BB1133" s="1">
        <v>1313</v>
      </c>
      <c r="BC1133" s="1">
        <v>1315</v>
      </c>
      <c r="BD1133" s="1">
        <v>1401</v>
      </c>
      <c r="BE1133" s="1">
        <v>1474</v>
      </c>
      <c r="BF1133" s="1">
        <v>1531</v>
      </c>
      <c r="BG1133" s="1">
        <v>1678</v>
      </c>
      <c r="BH1133" s="1">
        <v>1767</v>
      </c>
      <c r="BI1133" s="1">
        <v>1780</v>
      </c>
      <c r="BJ1133" s="1">
        <v>1995</v>
      </c>
      <c r="BK1133" s="1">
        <v>2018</v>
      </c>
      <c r="BL1133" s="1">
        <v>2141</v>
      </c>
      <c r="BM1133" s="1">
        <v>2233</v>
      </c>
      <c r="BN1133" s="1">
        <v>2245</v>
      </c>
      <c r="BO1133" s="1">
        <v>2334</v>
      </c>
      <c r="BP1133" s="1">
        <v>2380</v>
      </c>
      <c r="BQ1133" s="1">
        <v>2385</v>
      </c>
      <c r="BR1133" s="1">
        <v>2515</v>
      </c>
      <c r="BS1133" s="1">
        <v>2595</v>
      </c>
      <c r="BT1133" s="1">
        <v>2747</v>
      </c>
      <c r="BU1133" s="1">
        <v>14</v>
      </c>
      <c r="BV1133" s="1" t="b">
        <v>0</v>
      </c>
    </row>
    <row r="1134" spans="1:74" x14ac:dyDescent="0.2">
      <c r="A1134" s="1">
        <f>IF(ISERROR(SEARCH(Lookup!B$3,All!G1134)),A1133,A1133+1)</f>
        <v>1133</v>
      </c>
      <c r="B1134" s="1" t="s">
        <v>3420</v>
      </c>
      <c r="C1134" s="1" t="s">
        <v>3421</v>
      </c>
      <c r="D1134" s="1" t="s">
        <v>4726</v>
      </c>
      <c r="E1134" s="1" t="s">
        <v>123</v>
      </c>
      <c r="F1134" s="1" t="s">
        <v>410</v>
      </c>
      <c r="G1134" s="1" t="s">
        <v>1589</v>
      </c>
      <c r="H1134" s="1">
        <v>0</v>
      </c>
      <c r="I1134" s="1">
        <v>0</v>
      </c>
      <c r="J1134" s="1">
        <v>0</v>
      </c>
      <c r="K1134" s="1">
        <v>1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7807</v>
      </c>
      <c r="U1134" s="1">
        <v>960</v>
      </c>
      <c r="V1134" s="3">
        <v>0.82499999999999996</v>
      </c>
      <c r="W1134" s="3">
        <v>0.46514050000000001</v>
      </c>
      <c r="X1134" s="3">
        <v>0.115</v>
      </c>
      <c r="Y1134" s="3">
        <v>0.109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1</v>
      </c>
      <c r="AH1134" s="1">
        <v>1</v>
      </c>
      <c r="AI1134" s="1">
        <v>1</v>
      </c>
      <c r="AJ1134" s="1">
        <v>0</v>
      </c>
      <c r="AK1134" s="1">
        <v>0</v>
      </c>
      <c r="AL1134" s="1">
        <v>0</v>
      </c>
      <c r="AM1134" s="1">
        <v>20</v>
      </c>
      <c r="AN1134" s="3">
        <v>54.457802452499998</v>
      </c>
      <c r="AO1134" s="3">
        <v>-34.457802452499998</v>
      </c>
      <c r="AP1134" s="1" t="s">
        <v>6926</v>
      </c>
      <c r="AQ1134" s="1">
        <v>302</v>
      </c>
      <c r="AR1134" s="1">
        <v>326</v>
      </c>
      <c r="AS1134" s="1">
        <v>385</v>
      </c>
      <c r="AT1134" s="1">
        <v>508</v>
      </c>
      <c r="AU1134" s="1">
        <v>549</v>
      </c>
      <c r="AV1134" s="1">
        <v>639</v>
      </c>
      <c r="AW1134" s="1">
        <v>828</v>
      </c>
      <c r="AX1134" s="1">
        <v>920</v>
      </c>
      <c r="AY1134" s="1">
        <v>924</v>
      </c>
      <c r="AZ1134" s="1">
        <v>1315</v>
      </c>
      <c r="BA1134" s="1">
        <v>1377</v>
      </c>
      <c r="BB1134" s="1">
        <v>1474</v>
      </c>
      <c r="BC1134" s="1">
        <v>1494</v>
      </c>
      <c r="BD1134" s="1">
        <v>1532</v>
      </c>
      <c r="BE1134" s="1">
        <v>1630</v>
      </c>
      <c r="BF1134" s="1">
        <v>1682</v>
      </c>
      <c r="BG1134" s="1">
        <v>1736</v>
      </c>
      <c r="BH1134" s="1">
        <v>1782</v>
      </c>
      <c r="BI1134" s="1">
        <v>1843</v>
      </c>
      <c r="BJ1134" s="1">
        <v>1959</v>
      </c>
      <c r="BK1134" s="1">
        <v>2037</v>
      </c>
      <c r="BL1134" s="1">
        <v>2128</v>
      </c>
      <c r="BM1134" s="1">
        <v>2233</v>
      </c>
      <c r="BN1134" s="1">
        <v>2244</v>
      </c>
      <c r="BO1134" s="1">
        <v>2337</v>
      </c>
      <c r="BP1134" s="1">
        <v>2401</v>
      </c>
      <c r="BQ1134" s="1">
        <v>2566</v>
      </c>
      <c r="BR1134" s="1">
        <v>2595</v>
      </c>
      <c r="BS1134" s="1">
        <v>2717</v>
      </c>
      <c r="BT1134" s="1">
        <v>2747</v>
      </c>
      <c r="BU1134" s="1">
        <v>28</v>
      </c>
      <c r="BV1134" s="1" t="b">
        <v>0</v>
      </c>
    </row>
    <row r="1135" spans="1:74" x14ac:dyDescent="0.2">
      <c r="A1135" s="1">
        <f>IF(ISERROR(SEARCH(Lookup!B$3,All!G1135)),A1134,A1134+1)</f>
        <v>1134</v>
      </c>
      <c r="B1135" s="1" t="s">
        <v>3368</v>
      </c>
      <c r="C1135" s="1" t="s">
        <v>3871</v>
      </c>
      <c r="D1135" s="1" t="s">
        <v>4727</v>
      </c>
      <c r="E1135" s="1" t="s">
        <v>149</v>
      </c>
      <c r="F1135" s="1" t="s">
        <v>802</v>
      </c>
      <c r="G1135" s="1" t="s">
        <v>1590</v>
      </c>
      <c r="H1135" s="1">
        <v>0</v>
      </c>
      <c r="I1135" s="1">
        <v>0</v>
      </c>
      <c r="J1135" s="1">
        <v>1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7316</v>
      </c>
      <c r="U1135" s="1">
        <v>454</v>
      </c>
      <c r="V1135" s="3">
        <v>0.94269999999999998</v>
      </c>
      <c r="W1135" s="3">
        <v>0.33700439999999998</v>
      </c>
      <c r="X1135" s="3">
        <v>0.188</v>
      </c>
      <c r="Y1135" s="3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1</v>
      </c>
      <c r="AJ1135" s="1">
        <v>1</v>
      </c>
      <c r="AK1135" s="1">
        <v>1</v>
      </c>
      <c r="AL1135" s="1">
        <v>1</v>
      </c>
      <c r="AM1135" s="1">
        <v>48</v>
      </c>
      <c r="AN1135" s="3">
        <v>62.426638321999995</v>
      </c>
      <c r="AO1135" s="3">
        <v>-14.426638321999995</v>
      </c>
      <c r="AP1135" s="1" t="s">
        <v>6925</v>
      </c>
      <c r="AQ1135" s="1">
        <v>106</v>
      </c>
      <c r="AR1135" s="1">
        <v>190</v>
      </c>
      <c r="AS1135" s="1">
        <v>203</v>
      </c>
      <c r="AT1135" s="1">
        <v>296</v>
      </c>
      <c r="AU1135" s="1">
        <v>311</v>
      </c>
      <c r="AV1135" s="1">
        <v>342</v>
      </c>
      <c r="AW1135" s="1">
        <v>344</v>
      </c>
      <c r="AX1135" s="1">
        <v>380</v>
      </c>
      <c r="AY1135" s="1">
        <v>395</v>
      </c>
      <c r="AZ1135" s="1">
        <v>449</v>
      </c>
      <c r="BA1135" s="1">
        <v>614</v>
      </c>
      <c r="BB1135" s="1">
        <v>729</v>
      </c>
      <c r="BC1135" s="1">
        <v>750</v>
      </c>
      <c r="BD1135" s="1">
        <v>751</v>
      </c>
      <c r="BE1135" s="1">
        <v>865</v>
      </c>
      <c r="BF1135" s="1">
        <v>918</v>
      </c>
      <c r="BG1135" s="1">
        <v>1048</v>
      </c>
      <c r="BH1135" s="1">
        <v>1082</v>
      </c>
      <c r="BI1135" s="1">
        <v>1095</v>
      </c>
      <c r="BJ1135" s="1">
        <v>1114</v>
      </c>
      <c r="BK1135" s="1">
        <v>1217</v>
      </c>
      <c r="BL1135" s="1">
        <v>1358</v>
      </c>
      <c r="BM1135" s="1">
        <v>1499</v>
      </c>
      <c r="BN1135" s="1">
        <v>1535</v>
      </c>
      <c r="BO1135" s="1">
        <v>1541</v>
      </c>
      <c r="BP1135" s="1">
        <v>1598</v>
      </c>
      <c r="BQ1135" s="1">
        <v>1704</v>
      </c>
      <c r="BR1135" s="1">
        <v>1992</v>
      </c>
      <c r="BS1135" s="1">
        <v>2008</v>
      </c>
      <c r="BT1135" s="1">
        <v>2540</v>
      </c>
      <c r="BU1135" s="1">
        <v>19</v>
      </c>
      <c r="BV1135" s="1" t="b">
        <v>0</v>
      </c>
    </row>
    <row r="1136" spans="1:74" x14ac:dyDescent="0.2">
      <c r="A1136" s="1">
        <f>IF(ISERROR(SEARCH(Lookup!B$3,All!G1136)),A1135,A1135+1)</f>
        <v>1135</v>
      </c>
      <c r="B1136" s="1" t="s">
        <v>3368</v>
      </c>
      <c r="C1136" s="1" t="s">
        <v>3871</v>
      </c>
      <c r="D1136" s="1" t="s">
        <v>4728</v>
      </c>
      <c r="E1136" s="1" t="s">
        <v>149</v>
      </c>
      <c r="F1136" s="1" t="s">
        <v>802</v>
      </c>
      <c r="G1136" s="1" t="s">
        <v>1591</v>
      </c>
      <c r="H1136" s="1">
        <v>0</v>
      </c>
      <c r="I1136" s="1">
        <v>0</v>
      </c>
      <c r="J1136" s="1">
        <v>1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7316</v>
      </c>
      <c r="U1136" s="1">
        <v>384</v>
      </c>
      <c r="V1136" s="3">
        <v>0.96089999999999998</v>
      </c>
      <c r="W1136" s="3">
        <v>0.3645833</v>
      </c>
      <c r="X1136" s="3">
        <v>0.105</v>
      </c>
      <c r="Y1136" s="3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1</v>
      </c>
      <c r="AG1136" s="1">
        <v>1</v>
      </c>
      <c r="AH1136" s="1">
        <v>1</v>
      </c>
      <c r="AI1136" s="1">
        <v>0</v>
      </c>
      <c r="AJ1136" s="1">
        <v>0</v>
      </c>
      <c r="AK1136" s="1">
        <v>0</v>
      </c>
      <c r="AL1136" s="1">
        <v>0</v>
      </c>
      <c r="AM1136" s="1">
        <v>68</v>
      </c>
      <c r="AN1136" s="3">
        <v>63.274089766499998</v>
      </c>
      <c r="AO1136" s="3">
        <v>4.7259102335000023</v>
      </c>
      <c r="AP1136" s="1" t="s">
        <v>6925</v>
      </c>
      <c r="AQ1136" s="1">
        <v>295</v>
      </c>
      <c r="AR1136" s="1">
        <v>491</v>
      </c>
      <c r="AS1136" s="1">
        <v>504</v>
      </c>
      <c r="AT1136" s="1">
        <v>635</v>
      </c>
      <c r="AU1136" s="1">
        <v>1125</v>
      </c>
      <c r="AV1136" s="1">
        <v>1230</v>
      </c>
      <c r="AW1136" s="1">
        <v>1319</v>
      </c>
      <c r="AX1136" s="1">
        <v>1321</v>
      </c>
      <c r="AY1136" s="1">
        <v>1371</v>
      </c>
      <c r="AZ1136" s="1">
        <v>1401</v>
      </c>
      <c r="BA1136" s="1">
        <v>1574</v>
      </c>
      <c r="BB1136" s="1">
        <v>1771</v>
      </c>
      <c r="BC1136" s="1">
        <v>1780</v>
      </c>
      <c r="BD1136" s="1">
        <v>1876</v>
      </c>
      <c r="BE1136" s="1">
        <v>1963</v>
      </c>
      <c r="BF1136" s="1">
        <v>1993</v>
      </c>
      <c r="BG1136" s="1">
        <v>2134</v>
      </c>
      <c r="BH1136" s="1">
        <v>2145</v>
      </c>
      <c r="BI1136" s="1">
        <v>2170</v>
      </c>
      <c r="BJ1136" s="1">
        <v>2176</v>
      </c>
      <c r="BK1136" s="1">
        <v>2187</v>
      </c>
      <c r="BL1136" s="1">
        <v>2238</v>
      </c>
      <c r="BM1136" s="1">
        <v>2245</v>
      </c>
      <c r="BN1136" s="1">
        <v>2403</v>
      </c>
      <c r="BO1136" s="1">
        <v>2469</v>
      </c>
      <c r="BP1136" s="1">
        <v>2577</v>
      </c>
      <c r="BQ1136" s="1">
        <v>2616</v>
      </c>
      <c r="BR1136" s="1">
        <v>2715</v>
      </c>
      <c r="BS1136" s="1">
        <v>2779</v>
      </c>
      <c r="BT1136" s="1">
        <v>2787</v>
      </c>
      <c r="BU1136" s="1">
        <v>19</v>
      </c>
      <c r="BV1136" s="1" t="b">
        <v>0</v>
      </c>
    </row>
    <row r="1137" spans="1:74" x14ac:dyDescent="0.2">
      <c r="A1137" s="1">
        <f>IF(ISERROR(SEARCH(Lookup!B$3,All!G1137)),A1136,A1136+1)</f>
        <v>1136</v>
      </c>
      <c r="B1137" s="1" t="s">
        <v>3439</v>
      </c>
      <c r="C1137" s="1" t="s">
        <v>3563</v>
      </c>
      <c r="D1137" s="1" t="s">
        <v>4729</v>
      </c>
      <c r="E1137" s="1" t="s">
        <v>313</v>
      </c>
      <c r="F1137" s="1" t="s">
        <v>529</v>
      </c>
      <c r="G1137" s="1" t="s">
        <v>1592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1</v>
      </c>
      <c r="Q1137" s="1">
        <v>0</v>
      </c>
      <c r="R1137" s="1">
        <v>0</v>
      </c>
      <c r="S1137" s="1">
        <v>0</v>
      </c>
      <c r="T1137" s="1">
        <v>7316</v>
      </c>
      <c r="U1137" s="1">
        <v>471</v>
      </c>
      <c r="V1137" s="3">
        <v>0.93210000000000004</v>
      </c>
      <c r="W1137" s="3">
        <v>0.2194093</v>
      </c>
      <c r="X1137" s="3">
        <v>9.2999999999999999E-2</v>
      </c>
      <c r="Y1137" s="3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1</v>
      </c>
      <c r="AJ1137" s="1">
        <v>1</v>
      </c>
      <c r="AK1137" s="1">
        <v>1</v>
      </c>
      <c r="AL1137" s="1">
        <v>1</v>
      </c>
      <c r="AM1137" s="1">
        <v>92</v>
      </c>
      <c r="AN1137" s="3">
        <v>75.025390896499985</v>
      </c>
      <c r="AO1137" s="3">
        <v>16.974609103500015</v>
      </c>
      <c r="AP1137" s="1" t="s">
        <v>6925</v>
      </c>
      <c r="AQ1137" s="1">
        <v>24</v>
      </c>
      <c r="AR1137" s="1">
        <v>155</v>
      </c>
      <c r="AS1137" s="1">
        <v>184</v>
      </c>
      <c r="AT1137" s="1">
        <v>210</v>
      </c>
      <c r="AU1137" s="1">
        <v>215</v>
      </c>
      <c r="AV1137" s="1">
        <v>294</v>
      </c>
      <c r="AW1137" s="1">
        <v>511</v>
      </c>
      <c r="AX1137" s="1">
        <v>682</v>
      </c>
      <c r="AY1137" s="1">
        <v>684</v>
      </c>
      <c r="AZ1137" s="1">
        <v>757</v>
      </c>
      <c r="BA1137" s="1">
        <v>759</v>
      </c>
      <c r="BB1137" s="1">
        <v>793</v>
      </c>
      <c r="BC1137" s="1">
        <v>794</v>
      </c>
      <c r="BD1137" s="1">
        <v>850</v>
      </c>
      <c r="BE1137" s="1">
        <v>877</v>
      </c>
      <c r="BF1137" s="1">
        <v>986</v>
      </c>
      <c r="BG1137" s="1">
        <v>987</v>
      </c>
      <c r="BH1137" s="1">
        <v>1007</v>
      </c>
      <c r="BI1137" s="1">
        <v>1008</v>
      </c>
      <c r="BJ1137" s="1">
        <v>1032</v>
      </c>
      <c r="BK1137" s="1">
        <v>1151</v>
      </c>
      <c r="BL1137" s="1">
        <v>1196</v>
      </c>
      <c r="BM1137" s="1">
        <v>1221</v>
      </c>
      <c r="BN1137" s="1">
        <v>1286</v>
      </c>
      <c r="BO1137" s="1">
        <v>1356</v>
      </c>
      <c r="BP1137" s="1">
        <v>1397</v>
      </c>
      <c r="BQ1137" s="1">
        <v>1441</v>
      </c>
      <c r="BR1137" s="1">
        <v>2026</v>
      </c>
      <c r="BS1137" s="1">
        <v>2060</v>
      </c>
      <c r="BT1137" s="1">
        <v>2061</v>
      </c>
      <c r="BU1137" s="1">
        <v>3</v>
      </c>
      <c r="BV1137" s="1" t="b">
        <v>1</v>
      </c>
    </row>
    <row r="1138" spans="1:74" x14ac:dyDescent="0.2">
      <c r="A1138" s="1">
        <f>IF(ISERROR(SEARCH(Lookup!B$3,All!G1138)),A1137,A1137+1)</f>
        <v>1137</v>
      </c>
      <c r="B1138" s="1" t="s">
        <v>3305</v>
      </c>
      <c r="C1138" s="1" t="s">
        <v>3412</v>
      </c>
      <c r="D1138" s="1" t="s">
        <v>4730</v>
      </c>
      <c r="E1138" s="1" t="s">
        <v>47</v>
      </c>
      <c r="F1138" s="1" t="s">
        <v>48</v>
      </c>
      <c r="G1138" s="1" t="s">
        <v>1593</v>
      </c>
      <c r="H1138" s="1">
        <v>1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7660</v>
      </c>
      <c r="U1138" s="1">
        <v>379</v>
      </c>
      <c r="V1138" s="3">
        <v>0.1108</v>
      </c>
      <c r="W1138" s="3">
        <v>0.95514509999999997</v>
      </c>
      <c r="X1138" s="3">
        <v>0.25</v>
      </c>
      <c r="Y1138" s="3">
        <v>0.72699999999999998</v>
      </c>
      <c r="Z1138" s="1">
        <v>1</v>
      </c>
      <c r="AA1138" s="1">
        <v>1</v>
      </c>
      <c r="AB1138" s="1">
        <v>1</v>
      </c>
      <c r="AC1138" s="1">
        <v>1</v>
      </c>
      <c r="AD1138" s="1">
        <v>1</v>
      </c>
      <c r="AE1138" s="1">
        <v>1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4</v>
      </c>
      <c r="AN1138" s="3">
        <v>8.9115511755000032</v>
      </c>
      <c r="AO1138" s="3">
        <v>-4.9115511755000032</v>
      </c>
      <c r="AP1138" s="1" t="s">
        <v>6925</v>
      </c>
      <c r="AQ1138" s="1">
        <v>37</v>
      </c>
      <c r="AR1138" s="1">
        <v>104</v>
      </c>
      <c r="AS1138" s="1">
        <v>121</v>
      </c>
      <c r="AT1138" s="1">
        <v>185</v>
      </c>
      <c r="AU1138" s="1">
        <v>201</v>
      </c>
      <c r="AV1138" s="1">
        <v>404</v>
      </c>
      <c r="AW1138" s="1">
        <v>595</v>
      </c>
      <c r="AX1138" s="1">
        <v>628</v>
      </c>
      <c r="AY1138" s="1">
        <v>672</v>
      </c>
      <c r="AZ1138" s="1">
        <v>690</v>
      </c>
      <c r="BA1138" s="1">
        <v>738</v>
      </c>
      <c r="BB1138" s="1">
        <v>884</v>
      </c>
      <c r="BC1138" s="1">
        <v>974</v>
      </c>
      <c r="BD1138" s="1">
        <v>1058</v>
      </c>
      <c r="BE1138" s="1">
        <v>1330</v>
      </c>
      <c r="BF1138" s="1">
        <v>1455</v>
      </c>
      <c r="BG1138" s="1">
        <v>1573</v>
      </c>
      <c r="BH1138" s="1">
        <v>1664</v>
      </c>
      <c r="BI1138" s="1">
        <v>1723</v>
      </c>
      <c r="BJ1138" s="1">
        <v>2000</v>
      </c>
      <c r="BK1138" s="1">
        <v>2321</v>
      </c>
      <c r="BL1138" s="1">
        <v>2327</v>
      </c>
      <c r="BM1138" s="1">
        <v>2328</v>
      </c>
      <c r="BN1138" s="1">
        <v>2362</v>
      </c>
      <c r="BO1138" s="1">
        <v>2440</v>
      </c>
      <c r="BP1138" s="1">
        <v>2587</v>
      </c>
      <c r="BQ1138" s="1">
        <v>2711</v>
      </c>
      <c r="BR1138" s="1">
        <v>2725</v>
      </c>
      <c r="BS1138" s="1">
        <v>2790</v>
      </c>
      <c r="BT1138" s="1">
        <v>2827</v>
      </c>
      <c r="BU1138" s="1">
        <v>27</v>
      </c>
      <c r="BV1138" s="1" t="b">
        <v>0</v>
      </c>
    </row>
    <row r="1139" spans="1:74" x14ac:dyDescent="0.2">
      <c r="A1139" s="1">
        <f>IF(ISERROR(SEARCH(Lookup!B$3,All!G1139)),A1138,A1138+1)</f>
        <v>1138</v>
      </c>
      <c r="B1139" s="1" t="s">
        <v>3386</v>
      </c>
      <c r="C1139" s="1" t="s">
        <v>3387</v>
      </c>
      <c r="D1139" s="1" t="s">
        <v>4731</v>
      </c>
      <c r="E1139" s="1" t="s">
        <v>41</v>
      </c>
      <c r="F1139" s="1" t="s">
        <v>384</v>
      </c>
      <c r="G1139" s="1" t="s">
        <v>1594</v>
      </c>
      <c r="H1139" s="1">
        <v>0</v>
      </c>
      <c r="I1139" s="1">
        <v>1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7991</v>
      </c>
      <c r="U1139" s="1">
        <v>349</v>
      </c>
      <c r="V1139" s="3">
        <v>0.42120000000000002</v>
      </c>
      <c r="W1139" s="3">
        <v>0.82857139999999996</v>
      </c>
      <c r="X1139" s="3">
        <v>0.13100000000000001</v>
      </c>
      <c r="Y1139" s="3">
        <v>7.4999999999999997E-2</v>
      </c>
      <c r="Z1139" s="1">
        <v>1</v>
      </c>
      <c r="AA1139" s="1">
        <v>1</v>
      </c>
      <c r="AB1139" s="1">
        <v>1</v>
      </c>
      <c r="AC1139" s="1">
        <v>1</v>
      </c>
      <c r="AD1139" s="1">
        <v>1</v>
      </c>
      <c r="AE1139" s="1">
        <v>1</v>
      </c>
      <c r="AF1139" s="1">
        <v>1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11</v>
      </c>
      <c r="AN1139" s="3">
        <v>19.407005157</v>
      </c>
      <c r="AO1139" s="3">
        <v>-8.4070051570000004</v>
      </c>
      <c r="AP1139" s="1" t="s">
        <v>6925</v>
      </c>
      <c r="AQ1139" s="1">
        <v>140</v>
      </c>
      <c r="AR1139" s="1">
        <v>247</v>
      </c>
      <c r="AS1139" s="1">
        <v>350</v>
      </c>
      <c r="AT1139" s="1">
        <v>370</v>
      </c>
      <c r="AU1139" s="1">
        <v>430</v>
      </c>
      <c r="AV1139" s="1">
        <v>490</v>
      </c>
      <c r="AW1139" s="1">
        <v>524</v>
      </c>
      <c r="AX1139" s="1">
        <v>556</v>
      </c>
      <c r="AY1139" s="1">
        <v>608</v>
      </c>
      <c r="AZ1139" s="1">
        <v>947</v>
      </c>
      <c r="BA1139" s="1">
        <v>989</v>
      </c>
      <c r="BB1139" s="1">
        <v>1119</v>
      </c>
      <c r="BC1139" s="1">
        <v>1121</v>
      </c>
      <c r="BD1139" s="1">
        <v>1242</v>
      </c>
      <c r="BE1139" s="1">
        <v>1293</v>
      </c>
      <c r="BF1139" s="1">
        <v>1325</v>
      </c>
      <c r="BG1139" s="1">
        <v>1326</v>
      </c>
      <c r="BH1139" s="1">
        <v>1332</v>
      </c>
      <c r="BI1139" s="1">
        <v>1428</v>
      </c>
      <c r="BJ1139" s="1">
        <v>1434</v>
      </c>
      <c r="BK1139" s="1">
        <v>1444</v>
      </c>
      <c r="BL1139" s="1">
        <v>1625</v>
      </c>
      <c r="BM1139" s="1">
        <v>1751</v>
      </c>
      <c r="BN1139" s="1">
        <v>1905</v>
      </c>
      <c r="BO1139" s="1">
        <v>2034</v>
      </c>
      <c r="BP1139" s="1">
        <v>2218</v>
      </c>
      <c r="BQ1139" s="1">
        <v>2393</v>
      </c>
      <c r="BR1139" s="1">
        <v>2609</v>
      </c>
      <c r="BS1139" s="1">
        <v>2704</v>
      </c>
      <c r="BT1139" s="1">
        <v>2719</v>
      </c>
      <c r="BU1139" s="1">
        <v>23</v>
      </c>
      <c r="BV1139" s="1" t="b">
        <v>0</v>
      </c>
    </row>
    <row r="1140" spans="1:74" x14ac:dyDescent="0.2">
      <c r="A1140" s="1">
        <f>IF(ISERROR(SEARCH(Lookup!B$3,All!G1140)),A1139,A1139+1)</f>
        <v>1139</v>
      </c>
      <c r="B1140" s="1" t="s">
        <v>3320</v>
      </c>
      <c r="C1140" s="1" t="s">
        <v>4695</v>
      </c>
      <c r="D1140" s="1" t="s">
        <v>4732</v>
      </c>
      <c r="E1140" s="1" t="s">
        <v>236</v>
      </c>
      <c r="F1140" s="1" t="s">
        <v>1558</v>
      </c>
      <c r="G1140" s="1" t="s">
        <v>1595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1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7316</v>
      </c>
      <c r="U1140" s="1">
        <v>326</v>
      </c>
      <c r="V1140" s="3">
        <v>0.89259999999999995</v>
      </c>
      <c r="W1140" s="3">
        <v>0.56441719999999995</v>
      </c>
      <c r="X1140" s="3">
        <v>0.16700000000000001</v>
      </c>
      <c r="Y1140" s="3">
        <v>1.2E-2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1</v>
      </c>
      <c r="AG1140" s="1">
        <v>1</v>
      </c>
      <c r="AH1140" s="1">
        <v>1</v>
      </c>
      <c r="AI1140" s="1">
        <v>0</v>
      </c>
      <c r="AJ1140" s="1">
        <v>0</v>
      </c>
      <c r="AK1140" s="1">
        <v>0</v>
      </c>
      <c r="AL1140" s="1">
        <v>0</v>
      </c>
      <c r="AM1140" s="1">
        <v>46</v>
      </c>
      <c r="AN1140" s="3">
        <v>44.377528486000003</v>
      </c>
      <c r="AO1140" s="3">
        <v>1.6224715139999972</v>
      </c>
      <c r="AP1140" s="1" t="s">
        <v>6925</v>
      </c>
      <c r="AQ1140" s="1">
        <v>129</v>
      </c>
      <c r="AR1140" s="1">
        <v>253</v>
      </c>
      <c r="AS1140" s="1">
        <v>269</v>
      </c>
      <c r="AT1140" s="1">
        <v>288</v>
      </c>
      <c r="AU1140" s="1">
        <v>347</v>
      </c>
      <c r="AV1140" s="1">
        <v>654</v>
      </c>
      <c r="AW1140" s="1">
        <v>1000</v>
      </c>
      <c r="AX1140" s="1">
        <v>1238</v>
      </c>
      <c r="AY1140" s="1">
        <v>1700</v>
      </c>
      <c r="AZ1140" s="1">
        <v>1717</v>
      </c>
      <c r="BA1140" s="1">
        <v>1754</v>
      </c>
      <c r="BB1140" s="1">
        <v>1755</v>
      </c>
      <c r="BC1140" s="1">
        <v>1764</v>
      </c>
      <c r="BD1140" s="1">
        <v>1941</v>
      </c>
      <c r="BE1140" s="1">
        <v>2038</v>
      </c>
      <c r="BF1140" s="1">
        <v>2052</v>
      </c>
      <c r="BG1140" s="1">
        <v>2056</v>
      </c>
      <c r="BH1140" s="1">
        <v>2102</v>
      </c>
      <c r="BI1140" s="1">
        <v>2121</v>
      </c>
      <c r="BJ1140" s="1">
        <v>2149</v>
      </c>
      <c r="BK1140" s="1">
        <v>2172</v>
      </c>
      <c r="BL1140" s="1">
        <v>2184</v>
      </c>
      <c r="BM1140" s="1">
        <v>2248</v>
      </c>
      <c r="BN1140" s="1">
        <v>2275</v>
      </c>
      <c r="BO1140" s="1">
        <v>2459</v>
      </c>
      <c r="BP1140" s="1">
        <v>2484</v>
      </c>
      <c r="BQ1140" s="1">
        <v>2529</v>
      </c>
      <c r="BR1140" s="1">
        <v>2578</v>
      </c>
      <c r="BS1140" s="1">
        <v>2674</v>
      </c>
      <c r="BT1140" s="1">
        <v>2781</v>
      </c>
      <c r="BU1140" s="1">
        <v>18</v>
      </c>
      <c r="BV1140" s="1" t="b">
        <v>0</v>
      </c>
    </row>
    <row r="1141" spans="1:74" x14ac:dyDescent="0.2">
      <c r="A1141" s="1">
        <f>IF(ISERROR(SEARCH(Lookup!B$3,All!G1141)),A1140,A1140+1)</f>
        <v>1140</v>
      </c>
      <c r="B1141" s="1" t="s">
        <v>3391</v>
      </c>
      <c r="C1141" s="1" t="s">
        <v>3691</v>
      </c>
      <c r="D1141" s="1" t="s">
        <v>4733</v>
      </c>
      <c r="E1141" s="1" t="s">
        <v>199</v>
      </c>
      <c r="F1141" s="1" t="s">
        <v>643</v>
      </c>
      <c r="G1141" s="1" t="s">
        <v>1596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1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7316</v>
      </c>
      <c r="U1141" s="1">
        <v>279</v>
      </c>
      <c r="V1141" s="3">
        <v>0.97130000000000005</v>
      </c>
      <c r="W1141" s="3">
        <v>0.48432059999999999</v>
      </c>
      <c r="X1141" s="3">
        <v>0.154</v>
      </c>
      <c r="Y1141" s="3">
        <v>0</v>
      </c>
      <c r="Z1141" s="1">
        <v>1</v>
      </c>
      <c r="AA1141" s="1">
        <v>1</v>
      </c>
      <c r="AB1141" s="1">
        <v>1</v>
      </c>
      <c r="AC1141" s="1">
        <v>1</v>
      </c>
      <c r="AD1141" s="1">
        <v>1</v>
      </c>
      <c r="AE1141" s="1">
        <v>1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83</v>
      </c>
      <c r="AN1141" s="3">
        <v>52.079215803000004</v>
      </c>
      <c r="AO1141" s="3">
        <v>30.920784196999996</v>
      </c>
      <c r="AP1141" s="1" t="s">
        <v>6927</v>
      </c>
      <c r="AQ1141" s="1">
        <v>78</v>
      </c>
      <c r="AR1141" s="1">
        <v>144</v>
      </c>
      <c r="AS1141" s="1">
        <v>173</v>
      </c>
      <c r="AT1141" s="1">
        <v>230</v>
      </c>
      <c r="AU1141" s="1">
        <v>248</v>
      </c>
      <c r="AV1141" s="1">
        <v>254</v>
      </c>
      <c r="AW1141" s="1">
        <v>258</v>
      </c>
      <c r="AX1141" s="1">
        <v>272</v>
      </c>
      <c r="AY1141" s="1">
        <v>406</v>
      </c>
      <c r="AZ1141" s="1">
        <v>469</v>
      </c>
      <c r="BA1141" s="1">
        <v>501</v>
      </c>
      <c r="BB1141" s="1">
        <v>590</v>
      </c>
      <c r="BC1141" s="1">
        <v>610</v>
      </c>
      <c r="BD1141" s="1">
        <v>769</v>
      </c>
      <c r="BE1141" s="1">
        <v>943</v>
      </c>
      <c r="BF1141" s="1">
        <v>981</v>
      </c>
      <c r="BG1141" s="1">
        <v>1281</v>
      </c>
      <c r="BH1141" s="1">
        <v>1283</v>
      </c>
      <c r="BI1141" s="1">
        <v>1338</v>
      </c>
      <c r="BJ1141" s="1">
        <v>1389</v>
      </c>
      <c r="BK1141" s="1">
        <v>1523</v>
      </c>
      <c r="BL1141" s="1">
        <v>1633</v>
      </c>
      <c r="BM1141" s="1">
        <v>1641</v>
      </c>
      <c r="BN1141" s="1">
        <v>1644</v>
      </c>
      <c r="BO1141" s="1">
        <v>1662</v>
      </c>
      <c r="BP1141" s="1">
        <v>1697</v>
      </c>
      <c r="BQ1141" s="1">
        <v>1841</v>
      </c>
      <c r="BR1141" s="1">
        <v>1870</v>
      </c>
      <c r="BS1141" s="1">
        <v>2005</v>
      </c>
      <c r="BT1141" s="1">
        <v>2699</v>
      </c>
      <c r="BU1141" s="1">
        <v>6</v>
      </c>
      <c r="BV1141" s="1" t="b">
        <v>1</v>
      </c>
    </row>
    <row r="1142" spans="1:74" x14ac:dyDescent="0.2">
      <c r="A1142" s="1">
        <f>IF(ISERROR(SEARCH(Lookup!B$3,All!G1142)),A1141,A1141+1)</f>
        <v>1141</v>
      </c>
      <c r="B1142" s="1" t="s">
        <v>3320</v>
      </c>
      <c r="C1142" s="1" t="s">
        <v>3321</v>
      </c>
      <c r="D1142" s="1" t="s">
        <v>4734</v>
      </c>
      <c r="E1142" s="1" t="s">
        <v>236</v>
      </c>
      <c r="F1142" s="1" t="s">
        <v>333</v>
      </c>
      <c r="G1142" s="1" t="s">
        <v>1597</v>
      </c>
      <c r="H1142" s="1">
        <v>0</v>
      </c>
      <c r="I1142" s="1">
        <v>0</v>
      </c>
      <c r="J1142" s="1">
        <v>1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7806</v>
      </c>
      <c r="U1142" s="1">
        <v>254</v>
      </c>
      <c r="V1142" s="3">
        <v>0.2402</v>
      </c>
      <c r="W1142" s="3">
        <v>0.96062990000000004</v>
      </c>
      <c r="X1142" s="3">
        <v>0.40300000000000002</v>
      </c>
      <c r="Y1142" s="3">
        <v>0.05</v>
      </c>
      <c r="Z1142" s="1">
        <v>1</v>
      </c>
      <c r="AA1142" s="1">
        <v>1</v>
      </c>
      <c r="AB1142" s="1">
        <v>1</v>
      </c>
      <c r="AC1142" s="1">
        <v>1</v>
      </c>
      <c r="AD1142" s="1">
        <v>1</v>
      </c>
      <c r="AE1142" s="1">
        <v>1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3</v>
      </c>
      <c r="AN1142" s="3">
        <v>0</v>
      </c>
      <c r="AO1142" s="3">
        <v>3</v>
      </c>
      <c r="AP1142" s="1" t="s">
        <v>6925</v>
      </c>
      <c r="AQ1142" s="1">
        <v>146</v>
      </c>
      <c r="AR1142" s="1">
        <v>193</v>
      </c>
      <c r="AS1142" s="1">
        <v>267</v>
      </c>
      <c r="AT1142" s="1">
        <v>498</v>
      </c>
      <c r="AU1142" s="1">
        <v>514</v>
      </c>
      <c r="AV1142" s="1">
        <v>719</v>
      </c>
      <c r="AW1142" s="1">
        <v>770</v>
      </c>
      <c r="AX1142" s="1">
        <v>821</v>
      </c>
      <c r="AY1142" s="1">
        <v>825</v>
      </c>
      <c r="AZ1142" s="1">
        <v>860</v>
      </c>
      <c r="BA1142" s="1">
        <v>862</v>
      </c>
      <c r="BB1142" s="1">
        <v>1026</v>
      </c>
      <c r="BC1142" s="1">
        <v>1031</v>
      </c>
      <c r="BD1142" s="1">
        <v>1127</v>
      </c>
      <c r="BE1142" s="1">
        <v>1216</v>
      </c>
      <c r="BF1142" s="1">
        <v>1536</v>
      </c>
      <c r="BG1142" s="1">
        <v>1617</v>
      </c>
      <c r="BH1142" s="1">
        <v>1640</v>
      </c>
      <c r="BI1142" s="1">
        <v>1721</v>
      </c>
      <c r="BJ1142" s="1">
        <v>1733</v>
      </c>
      <c r="BK1142" s="1">
        <v>1924</v>
      </c>
      <c r="BL1142" s="1">
        <v>2270</v>
      </c>
      <c r="BM1142" s="1">
        <v>2553</v>
      </c>
      <c r="BN1142" s="1">
        <v>2671</v>
      </c>
      <c r="BO1142" s="1">
        <v>2703</v>
      </c>
      <c r="BP1142" s="1">
        <v>2705</v>
      </c>
      <c r="BQ1142" s="1">
        <v>2707</v>
      </c>
      <c r="BR1142" s="1">
        <v>2708</v>
      </c>
      <c r="BS1142" s="1">
        <v>2709</v>
      </c>
      <c r="BT1142" s="1">
        <v>2738</v>
      </c>
      <c r="BU1142" s="1">
        <v>26</v>
      </c>
      <c r="BV1142" s="1" t="b">
        <v>0</v>
      </c>
    </row>
    <row r="1143" spans="1:74" x14ac:dyDescent="0.2">
      <c r="A1143" s="1">
        <f>IF(ISERROR(SEARCH(Lookup!B$3,All!G1143)),A1142,A1142+1)</f>
        <v>1142</v>
      </c>
      <c r="B1143" s="1" t="s">
        <v>3333</v>
      </c>
      <c r="C1143" s="1" t="s">
        <v>4735</v>
      </c>
      <c r="D1143" s="1" t="s">
        <v>4736</v>
      </c>
      <c r="E1143" s="1" t="s">
        <v>196</v>
      </c>
      <c r="F1143" s="1" t="s">
        <v>1598</v>
      </c>
      <c r="G1143" s="1" t="s">
        <v>1599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1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10324</v>
      </c>
      <c r="U1143" s="1">
        <v>272</v>
      </c>
      <c r="V1143" s="3">
        <v>0.93379999999999996</v>
      </c>
      <c r="W1143" s="3">
        <v>0.3676471</v>
      </c>
      <c r="X1143" s="3">
        <v>5.3999999999999999E-2</v>
      </c>
      <c r="Y1143" s="3">
        <v>1.7999999999999999E-2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1</v>
      </c>
      <c r="AJ1143" s="1">
        <v>1</v>
      </c>
      <c r="AK1143" s="1">
        <v>1</v>
      </c>
      <c r="AL1143" s="1">
        <v>1</v>
      </c>
      <c r="AM1143" s="1">
        <v>86</v>
      </c>
      <c r="AN1143" s="3">
        <v>64.659235685499993</v>
      </c>
      <c r="AO1143" s="3">
        <v>21.340764314500007</v>
      </c>
      <c r="AP1143" s="1" t="s">
        <v>6927</v>
      </c>
      <c r="AQ1143" s="1">
        <v>149</v>
      </c>
      <c r="AR1143" s="1">
        <v>166</v>
      </c>
      <c r="AS1143" s="1">
        <v>255</v>
      </c>
      <c r="AT1143" s="1">
        <v>263</v>
      </c>
      <c r="AU1143" s="1">
        <v>285</v>
      </c>
      <c r="AV1143" s="1">
        <v>311</v>
      </c>
      <c r="AW1143" s="1">
        <v>427</v>
      </c>
      <c r="AX1143" s="1">
        <v>428</v>
      </c>
      <c r="AY1143" s="1">
        <v>526</v>
      </c>
      <c r="AZ1143" s="1">
        <v>544</v>
      </c>
      <c r="BA1143" s="1">
        <v>660</v>
      </c>
      <c r="BB1143" s="1">
        <v>686</v>
      </c>
      <c r="BC1143" s="1">
        <v>814</v>
      </c>
      <c r="BD1143" s="1">
        <v>922</v>
      </c>
      <c r="BE1143" s="1">
        <v>933</v>
      </c>
      <c r="BF1143" s="1">
        <v>1074</v>
      </c>
      <c r="BG1143" s="1">
        <v>1284</v>
      </c>
      <c r="BH1143" s="1">
        <v>1367</v>
      </c>
      <c r="BI1143" s="1">
        <v>1382</v>
      </c>
      <c r="BJ1143" s="1">
        <v>1476</v>
      </c>
      <c r="BK1143" s="1">
        <v>1510</v>
      </c>
      <c r="BL1143" s="1">
        <v>1587</v>
      </c>
      <c r="BM1143" s="1">
        <v>1601</v>
      </c>
      <c r="BN1143" s="1">
        <v>1612</v>
      </c>
      <c r="BO1143" s="1">
        <v>1651</v>
      </c>
      <c r="BP1143" s="1">
        <v>1663</v>
      </c>
      <c r="BQ1143" s="1">
        <v>2065</v>
      </c>
      <c r="BR1143" s="1">
        <v>2225</v>
      </c>
      <c r="BS1143" s="1">
        <v>2330</v>
      </c>
      <c r="BT1143" s="1">
        <v>2494</v>
      </c>
      <c r="BU1143" s="1">
        <v>4</v>
      </c>
      <c r="BV1143" s="1" t="b">
        <v>1</v>
      </c>
    </row>
    <row r="1144" spans="1:74" x14ac:dyDescent="0.2">
      <c r="A1144" s="1">
        <f>IF(ISERROR(SEARCH(Lookup!B$3,All!G1144)),A1143,A1143+1)</f>
        <v>1143</v>
      </c>
      <c r="B1144" s="1" t="s">
        <v>3333</v>
      </c>
      <c r="C1144" s="1" t="s">
        <v>4735</v>
      </c>
      <c r="D1144" s="1" t="s">
        <v>4737</v>
      </c>
      <c r="E1144" s="1" t="s">
        <v>196</v>
      </c>
      <c r="F1144" s="1" t="s">
        <v>1598</v>
      </c>
      <c r="G1144" s="1" t="s">
        <v>1600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1</v>
      </c>
      <c r="R1144" s="1">
        <v>0</v>
      </c>
      <c r="S1144" s="1">
        <v>0</v>
      </c>
      <c r="T1144" s="1">
        <v>10324</v>
      </c>
      <c r="U1144" s="1">
        <v>224</v>
      </c>
      <c r="V1144" s="3">
        <v>0.90629999999999999</v>
      </c>
      <c r="W1144" s="3">
        <v>0.45089289999999999</v>
      </c>
      <c r="X1144" s="3">
        <v>0.14799999999999999</v>
      </c>
      <c r="Y1144" s="3">
        <v>8.0000000000000002E-3</v>
      </c>
      <c r="Z1144" s="1">
        <v>1</v>
      </c>
      <c r="AA1144" s="1">
        <v>1</v>
      </c>
      <c r="AB1144" s="1">
        <v>1</v>
      </c>
      <c r="AC1144" s="1">
        <v>1</v>
      </c>
      <c r="AD1144" s="1">
        <v>1</v>
      </c>
      <c r="AE1144" s="1">
        <v>1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83</v>
      </c>
      <c r="AN1144" s="3">
        <v>54.286417514499995</v>
      </c>
      <c r="AO1144" s="3">
        <v>28.713582485500005</v>
      </c>
      <c r="AP1144" s="1" t="s">
        <v>6927</v>
      </c>
      <c r="AQ1144" s="1">
        <v>212</v>
      </c>
      <c r="AR1144" s="1">
        <v>419</v>
      </c>
      <c r="AS1144" s="1">
        <v>484</v>
      </c>
      <c r="AT1144" s="1">
        <v>500</v>
      </c>
      <c r="AU1144" s="1">
        <v>536</v>
      </c>
      <c r="AV1144" s="1">
        <v>605</v>
      </c>
      <c r="AW1144" s="1">
        <v>806</v>
      </c>
      <c r="AX1144" s="1">
        <v>871</v>
      </c>
      <c r="AY1144" s="1">
        <v>942</v>
      </c>
      <c r="AZ1144" s="1">
        <v>1020</v>
      </c>
      <c r="BA1144" s="1">
        <v>1046</v>
      </c>
      <c r="BB1144" s="1">
        <v>1049</v>
      </c>
      <c r="BC1144" s="1">
        <v>1054</v>
      </c>
      <c r="BD1144" s="1">
        <v>1057</v>
      </c>
      <c r="BE1144" s="1">
        <v>1108</v>
      </c>
      <c r="BF1144" s="1">
        <v>1205</v>
      </c>
      <c r="BG1144" s="1">
        <v>1365</v>
      </c>
      <c r="BH1144" s="1">
        <v>1390</v>
      </c>
      <c r="BI1144" s="1">
        <v>1458</v>
      </c>
      <c r="BJ1144" s="1">
        <v>1620</v>
      </c>
      <c r="BK1144" s="1">
        <v>1703</v>
      </c>
      <c r="BL1144" s="1">
        <v>1796</v>
      </c>
      <c r="BM1144" s="1">
        <v>1912</v>
      </c>
      <c r="BN1144" s="1">
        <v>2040</v>
      </c>
      <c r="BO1144" s="1">
        <v>2197</v>
      </c>
      <c r="BP1144" s="1">
        <v>2231</v>
      </c>
      <c r="BQ1144" s="1">
        <v>2310</v>
      </c>
      <c r="BR1144" s="1">
        <v>2437</v>
      </c>
      <c r="BS1144" s="1">
        <v>2818</v>
      </c>
      <c r="BT1144" s="1">
        <v>2819</v>
      </c>
      <c r="BU1144" s="1">
        <v>9</v>
      </c>
      <c r="BV1144" s="1" t="b">
        <v>1</v>
      </c>
    </row>
    <row r="1145" spans="1:74" x14ac:dyDescent="0.2">
      <c r="A1145" s="1">
        <f>IF(ISERROR(SEARCH(Lookup!B$3,All!G1145)),A1144,A1144+1)</f>
        <v>1144</v>
      </c>
      <c r="B1145" s="1" t="s">
        <v>4177</v>
      </c>
      <c r="C1145" s="1" t="s">
        <v>4738</v>
      </c>
      <c r="D1145" s="1" t="s">
        <v>4739</v>
      </c>
      <c r="E1145" s="1" t="s">
        <v>1080</v>
      </c>
      <c r="F1145" s="1" t="s">
        <v>1601</v>
      </c>
      <c r="G1145" s="1" t="s">
        <v>1602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1</v>
      </c>
      <c r="S1145" s="1">
        <v>0</v>
      </c>
      <c r="T1145" s="1">
        <v>7590</v>
      </c>
      <c r="U1145" s="1">
        <v>96</v>
      </c>
      <c r="V1145" s="3">
        <v>0.83330000000000004</v>
      </c>
      <c r="W1145" s="3">
        <v>0.63541669999999995</v>
      </c>
      <c r="X1145" s="3">
        <v>0.29799999999999999</v>
      </c>
      <c r="Y1145" s="3">
        <v>8.7999999999999995E-2</v>
      </c>
      <c r="Z1145" s="1">
        <v>0</v>
      </c>
      <c r="AA1145" s="1">
        <v>1</v>
      </c>
      <c r="AB1145" s="1">
        <v>1</v>
      </c>
      <c r="AC1145" s="1">
        <v>1</v>
      </c>
      <c r="AD1145" s="1">
        <v>1</v>
      </c>
      <c r="AE1145" s="1">
        <v>1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36</v>
      </c>
      <c r="AN1145" s="3">
        <v>34.328789233500004</v>
      </c>
      <c r="AO1145" s="3">
        <v>1.6712107664999962</v>
      </c>
      <c r="AP1145" s="1" t="s">
        <v>6925</v>
      </c>
      <c r="AQ1145" s="1">
        <v>16</v>
      </c>
      <c r="AR1145" s="1">
        <v>68</v>
      </c>
      <c r="AS1145" s="1">
        <v>115</v>
      </c>
      <c r="AT1145" s="1">
        <v>192</v>
      </c>
      <c r="AU1145" s="1">
        <v>514</v>
      </c>
      <c r="AV1145" s="1">
        <v>547</v>
      </c>
      <c r="AW1145" s="1">
        <v>587</v>
      </c>
      <c r="AX1145" s="1">
        <v>607</v>
      </c>
      <c r="AY1145" s="1">
        <v>732</v>
      </c>
      <c r="AZ1145" s="1">
        <v>796</v>
      </c>
      <c r="BA1145" s="1">
        <v>969</v>
      </c>
      <c r="BB1145" s="1">
        <v>1083</v>
      </c>
      <c r="BC1145" s="1">
        <v>1106</v>
      </c>
      <c r="BD1145" s="1">
        <v>1111</v>
      </c>
      <c r="BE1145" s="1">
        <v>1244</v>
      </c>
      <c r="BF1145" s="1">
        <v>1449</v>
      </c>
      <c r="BG1145" s="1">
        <v>1491</v>
      </c>
      <c r="BH1145" s="1">
        <v>1542</v>
      </c>
      <c r="BI1145" s="1">
        <v>1593</v>
      </c>
      <c r="BJ1145" s="1">
        <v>1732</v>
      </c>
      <c r="BK1145" s="1">
        <v>1733</v>
      </c>
      <c r="BL1145" s="1">
        <v>1790</v>
      </c>
      <c r="BM1145" s="1">
        <v>1824</v>
      </c>
      <c r="BN1145" s="1">
        <v>1845</v>
      </c>
      <c r="BO1145" s="1">
        <v>1878</v>
      </c>
      <c r="BP1145" s="1">
        <v>1911</v>
      </c>
      <c r="BQ1145" s="1">
        <v>1919</v>
      </c>
      <c r="BR1145" s="1">
        <v>2265</v>
      </c>
      <c r="BS1145" s="1">
        <v>2438</v>
      </c>
      <c r="BT1145" s="1">
        <v>2478</v>
      </c>
      <c r="BU1145" s="1">
        <v>22</v>
      </c>
      <c r="BV1145" s="1" t="b">
        <v>0</v>
      </c>
    </row>
    <row r="1146" spans="1:74" x14ac:dyDescent="0.2">
      <c r="A1146" s="1">
        <f>IF(ISERROR(SEARCH(Lookup!B$3,All!G1146)),A1145,A1145+1)</f>
        <v>1145</v>
      </c>
      <c r="B1146" s="1" t="s">
        <v>3425</v>
      </c>
      <c r="C1146" s="1" t="s">
        <v>4740</v>
      </c>
      <c r="D1146" s="1" t="s">
        <v>4741</v>
      </c>
      <c r="E1146" s="1" t="s">
        <v>101</v>
      </c>
      <c r="F1146" s="1" t="s">
        <v>1603</v>
      </c>
      <c r="G1146" s="1" t="s">
        <v>1604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1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7316</v>
      </c>
      <c r="U1146" s="1">
        <v>383</v>
      </c>
      <c r="V1146" s="3">
        <v>0.79900000000000004</v>
      </c>
      <c r="W1146" s="3">
        <v>0.26631850000000001</v>
      </c>
      <c r="X1146" s="3">
        <v>0.19700000000000001</v>
      </c>
      <c r="Y1146" s="3">
        <v>4.5999999999999999E-2</v>
      </c>
      <c r="Z1146" s="1">
        <v>0</v>
      </c>
      <c r="AA1146" s="1">
        <v>1</v>
      </c>
      <c r="AB1146" s="1">
        <v>1</v>
      </c>
      <c r="AC1146" s="1">
        <v>1</v>
      </c>
      <c r="AD1146" s="1">
        <v>1</v>
      </c>
      <c r="AE1146" s="1">
        <v>1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62</v>
      </c>
      <c r="AN1146" s="3">
        <v>66.609455342499999</v>
      </c>
      <c r="AO1146" s="3">
        <v>-4.6094553424999987</v>
      </c>
      <c r="AP1146" s="1" t="s">
        <v>6925</v>
      </c>
      <c r="AQ1146" s="1">
        <v>84</v>
      </c>
      <c r="AR1146" s="1">
        <v>85</v>
      </c>
      <c r="AS1146" s="1">
        <v>101</v>
      </c>
      <c r="AT1146" s="1">
        <v>103</v>
      </c>
      <c r="AU1146" s="1">
        <v>165</v>
      </c>
      <c r="AV1146" s="1">
        <v>179</v>
      </c>
      <c r="AW1146" s="1">
        <v>439</v>
      </c>
      <c r="AX1146" s="1">
        <v>629</v>
      </c>
      <c r="AY1146" s="1">
        <v>743</v>
      </c>
      <c r="AZ1146" s="1">
        <v>768</v>
      </c>
      <c r="BA1146" s="1">
        <v>901</v>
      </c>
      <c r="BB1146" s="1">
        <v>907</v>
      </c>
      <c r="BC1146" s="1">
        <v>919</v>
      </c>
      <c r="BD1146" s="1">
        <v>921</v>
      </c>
      <c r="BE1146" s="1">
        <v>961</v>
      </c>
      <c r="BF1146" s="1">
        <v>970</v>
      </c>
      <c r="BG1146" s="1">
        <v>996</v>
      </c>
      <c r="BH1146" s="1">
        <v>1040</v>
      </c>
      <c r="BI1146" s="1">
        <v>1088</v>
      </c>
      <c r="BJ1146" s="1">
        <v>1337</v>
      </c>
      <c r="BK1146" s="1">
        <v>1404</v>
      </c>
      <c r="BL1146" s="1">
        <v>1565</v>
      </c>
      <c r="BM1146" s="1">
        <v>1569</v>
      </c>
      <c r="BN1146" s="1">
        <v>1635</v>
      </c>
      <c r="BO1146" s="1">
        <v>1652</v>
      </c>
      <c r="BP1146" s="1">
        <v>1653</v>
      </c>
      <c r="BQ1146" s="1">
        <v>1891</v>
      </c>
      <c r="BR1146" s="1">
        <v>2067</v>
      </c>
      <c r="BS1146" s="1">
        <v>2409</v>
      </c>
      <c r="BT1146" s="1">
        <v>2445</v>
      </c>
      <c r="BU1146" s="1">
        <v>24</v>
      </c>
      <c r="BV1146" s="1" t="b">
        <v>0</v>
      </c>
    </row>
    <row r="1147" spans="1:74" x14ac:dyDescent="0.2">
      <c r="A1147" s="1">
        <f>IF(ISERROR(SEARCH(Lookup!B$3,All!G1147)),A1146,A1146+1)</f>
        <v>1146</v>
      </c>
      <c r="B1147" s="1" t="s">
        <v>3420</v>
      </c>
      <c r="C1147" s="1" t="s">
        <v>4742</v>
      </c>
      <c r="D1147" s="1" t="s">
        <v>4743</v>
      </c>
      <c r="E1147" s="1" t="s">
        <v>123</v>
      </c>
      <c r="F1147" s="1" t="s">
        <v>1605</v>
      </c>
      <c r="G1147" s="1" t="s">
        <v>1606</v>
      </c>
      <c r="H1147" s="1">
        <v>0</v>
      </c>
      <c r="I1147" s="1">
        <v>0</v>
      </c>
      <c r="J1147" s="1">
        <v>0</v>
      </c>
      <c r="K1147" s="1">
        <v>1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7553</v>
      </c>
      <c r="U1147" s="1">
        <v>355</v>
      </c>
      <c r="V1147" s="3">
        <v>0.7268</v>
      </c>
      <c r="W1147" s="3">
        <v>0.52394370000000001</v>
      </c>
      <c r="X1147" s="3">
        <v>0.06</v>
      </c>
      <c r="Y1147" s="3">
        <v>2.4E-2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1</v>
      </c>
      <c r="AJ1147" s="1">
        <v>1</v>
      </c>
      <c r="AK1147" s="1">
        <v>1</v>
      </c>
      <c r="AL1147" s="1">
        <v>1</v>
      </c>
      <c r="AM1147" s="1">
        <v>13</v>
      </c>
      <c r="AN1147" s="3">
        <v>49.452153868500005</v>
      </c>
      <c r="AO1147" s="3">
        <v>-36.452153868500005</v>
      </c>
      <c r="AP1147" s="1" t="s">
        <v>6928</v>
      </c>
      <c r="AQ1147" s="1">
        <v>24</v>
      </c>
      <c r="AR1147" s="1">
        <v>71</v>
      </c>
      <c r="AS1147" s="1">
        <v>82</v>
      </c>
      <c r="AT1147" s="1">
        <v>119</v>
      </c>
      <c r="AU1147" s="1">
        <v>124</v>
      </c>
      <c r="AV1147" s="1">
        <v>160</v>
      </c>
      <c r="AW1147" s="1">
        <v>184</v>
      </c>
      <c r="AX1147" s="1">
        <v>244</v>
      </c>
      <c r="AY1147" s="1">
        <v>279</v>
      </c>
      <c r="AZ1147" s="1">
        <v>390</v>
      </c>
      <c r="BA1147" s="1">
        <v>450</v>
      </c>
      <c r="BB1147" s="1">
        <v>529</v>
      </c>
      <c r="BC1147" s="1">
        <v>544</v>
      </c>
      <c r="BD1147" s="1">
        <v>645</v>
      </c>
      <c r="BE1147" s="1">
        <v>707</v>
      </c>
      <c r="BF1147" s="1">
        <v>765</v>
      </c>
      <c r="BG1147" s="1">
        <v>841</v>
      </c>
      <c r="BH1147" s="1">
        <v>917</v>
      </c>
      <c r="BI1147" s="1">
        <v>999</v>
      </c>
      <c r="BJ1147" s="1">
        <v>1060</v>
      </c>
      <c r="BK1147" s="1">
        <v>1107</v>
      </c>
      <c r="BL1147" s="1">
        <v>1225</v>
      </c>
      <c r="BM1147" s="1">
        <v>1349</v>
      </c>
      <c r="BN1147" s="1">
        <v>1426</v>
      </c>
      <c r="BO1147" s="1">
        <v>1510</v>
      </c>
      <c r="BP1147" s="1">
        <v>1520</v>
      </c>
      <c r="BQ1147" s="1">
        <v>1788</v>
      </c>
      <c r="BR1147" s="1">
        <v>2026</v>
      </c>
      <c r="BS1147" s="1">
        <v>2063</v>
      </c>
      <c r="BT1147" s="1">
        <v>2633</v>
      </c>
      <c r="BU1147" s="1">
        <v>30</v>
      </c>
      <c r="BV1147" s="1" t="b">
        <v>0</v>
      </c>
    </row>
    <row r="1148" spans="1:74" x14ac:dyDescent="0.2">
      <c r="A1148" s="1">
        <f>IF(ISERROR(SEARCH(Lookup!B$3,All!G1148)),A1147,A1147+1)</f>
        <v>1147</v>
      </c>
      <c r="B1148" s="1" t="s">
        <v>3311</v>
      </c>
      <c r="C1148" s="1" t="s">
        <v>4744</v>
      </c>
      <c r="D1148" s="1" t="s">
        <v>4745</v>
      </c>
      <c r="E1148" s="1" t="s">
        <v>64</v>
      </c>
      <c r="F1148" s="1" t="s">
        <v>1607</v>
      </c>
      <c r="G1148" s="1" t="s">
        <v>1608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1</v>
      </c>
      <c r="R1148" s="1">
        <v>0</v>
      </c>
      <c r="S1148" s="1">
        <v>0</v>
      </c>
      <c r="T1148" s="1">
        <v>7370</v>
      </c>
      <c r="U1148" s="1">
        <v>353</v>
      </c>
      <c r="V1148" s="3">
        <v>0.77339999999999998</v>
      </c>
      <c r="W1148" s="3">
        <v>0.33427760000000001</v>
      </c>
      <c r="X1148" s="3">
        <v>0.14899999999999999</v>
      </c>
      <c r="Y1148" s="3">
        <v>1.6E-2</v>
      </c>
      <c r="Z1148" s="1">
        <v>1</v>
      </c>
      <c r="AA1148" s="1">
        <v>1</v>
      </c>
      <c r="AB1148" s="1">
        <v>1</v>
      </c>
      <c r="AC1148" s="1">
        <v>1</v>
      </c>
      <c r="AD1148" s="1">
        <v>1</v>
      </c>
      <c r="AE1148" s="1">
        <v>1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70</v>
      </c>
      <c r="AN1148" s="3">
        <v>62.133067587999996</v>
      </c>
      <c r="AO1148" s="3">
        <v>7.8669324120000041</v>
      </c>
      <c r="AP1148" s="1" t="s">
        <v>6925</v>
      </c>
      <c r="AQ1148" s="1">
        <v>17</v>
      </c>
      <c r="AR1148" s="1">
        <v>44</v>
      </c>
      <c r="AS1148" s="1">
        <v>66</v>
      </c>
      <c r="AT1148" s="1">
        <v>93</v>
      </c>
      <c r="AU1148" s="1">
        <v>351</v>
      </c>
      <c r="AV1148" s="1">
        <v>383</v>
      </c>
      <c r="AW1148" s="1">
        <v>522</v>
      </c>
      <c r="AX1148" s="1">
        <v>676</v>
      </c>
      <c r="AY1148" s="1">
        <v>680</v>
      </c>
      <c r="AZ1148" s="1">
        <v>1041</v>
      </c>
      <c r="BA1148" s="1">
        <v>1161</v>
      </c>
      <c r="BB1148" s="1">
        <v>1339</v>
      </c>
      <c r="BC1148" s="1">
        <v>1392</v>
      </c>
      <c r="BD1148" s="1">
        <v>1416</v>
      </c>
      <c r="BE1148" s="1">
        <v>1425</v>
      </c>
      <c r="BF1148" s="1">
        <v>1624</v>
      </c>
      <c r="BG1148" s="1">
        <v>1765</v>
      </c>
      <c r="BH1148" s="1">
        <v>1774</v>
      </c>
      <c r="BI1148" s="1">
        <v>1968</v>
      </c>
      <c r="BJ1148" s="1">
        <v>1974</v>
      </c>
      <c r="BK1148" s="1">
        <v>2055</v>
      </c>
      <c r="BL1148" s="1">
        <v>2120</v>
      </c>
      <c r="BM1148" s="1">
        <v>2247</v>
      </c>
      <c r="BN1148" s="1">
        <v>2340</v>
      </c>
      <c r="BO1148" s="1">
        <v>2355</v>
      </c>
      <c r="BP1148" s="1">
        <v>2451</v>
      </c>
      <c r="BQ1148" s="1">
        <v>2474</v>
      </c>
      <c r="BR1148" s="1">
        <v>2516</v>
      </c>
      <c r="BS1148" s="1">
        <v>2687</v>
      </c>
      <c r="BT1148" s="1">
        <v>2744</v>
      </c>
      <c r="BU1148" s="1">
        <v>17</v>
      </c>
      <c r="BV1148" s="1" t="b">
        <v>0</v>
      </c>
    </row>
    <row r="1149" spans="1:74" x14ac:dyDescent="0.2">
      <c r="A1149" s="1">
        <f>IF(ISERROR(SEARCH(Lookup!B$3,All!G1149)),A1148,A1148+1)</f>
        <v>1148</v>
      </c>
      <c r="B1149" s="1" t="s">
        <v>3391</v>
      </c>
      <c r="C1149" s="1" t="s">
        <v>4746</v>
      </c>
      <c r="D1149" s="1" t="s">
        <v>4747</v>
      </c>
      <c r="E1149" s="1" t="s">
        <v>199</v>
      </c>
      <c r="F1149" s="1" t="s">
        <v>1609</v>
      </c>
      <c r="G1149" s="1" t="s">
        <v>1610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1</v>
      </c>
      <c r="S1149" s="1">
        <v>0</v>
      </c>
      <c r="T1149" s="1">
        <v>7316</v>
      </c>
      <c r="U1149" s="1">
        <v>352</v>
      </c>
      <c r="V1149" s="3">
        <v>0.98009999999999997</v>
      </c>
      <c r="W1149" s="3">
        <v>0.19318179999999999</v>
      </c>
      <c r="X1149" s="3">
        <v>0.106</v>
      </c>
      <c r="Y1149" s="3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1</v>
      </c>
      <c r="AH1149" s="1">
        <v>1</v>
      </c>
      <c r="AI1149" s="1">
        <v>1</v>
      </c>
      <c r="AJ1149" s="1">
        <v>1</v>
      </c>
      <c r="AK1149" s="1">
        <v>1</v>
      </c>
      <c r="AL1149" s="1">
        <v>1</v>
      </c>
      <c r="AM1149" s="1">
        <v>58</v>
      </c>
      <c r="AN1149" s="3">
        <v>77.267613509000014</v>
      </c>
      <c r="AO1149" s="3">
        <v>-19.267613509000014</v>
      </c>
      <c r="AP1149" s="1" t="s">
        <v>6926</v>
      </c>
      <c r="AQ1149" s="1">
        <v>3</v>
      </c>
      <c r="AR1149" s="1">
        <v>9</v>
      </c>
      <c r="AS1149" s="1">
        <v>102</v>
      </c>
      <c r="AT1149" s="1">
        <v>116</v>
      </c>
      <c r="AU1149" s="1">
        <v>178</v>
      </c>
      <c r="AV1149" s="1">
        <v>294</v>
      </c>
      <c r="AW1149" s="1">
        <v>422</v>
      </c>
      <c r="AX1149" s="1">
        <v>586</v>
      </c>
      <c r="AY1149" s="1">
        <v>627</v>
      </c>
      <c r="AZ1149" s="1">
        <v>646</v>
      </c>
      <c r="BA1149" s="1">
        <v>684</v>
      </c>
      <c r="BB1149" s="1">
        <v>756</v>
      </c>
      <c r="BC1149" s="1">
        <v>890</v>
      </c>
      <c r="BD1149" s="1">
        <v>895</v>
      </c>
      <c r="BE1149" s="1">
        <v>941</v>
      </c>
      <c r="BF1149" s="1">
        <v>1005</v>
      </c>
      <c r="BG1149" s="1">
        <v>1014</v>
      </c>
      <c r="BH1149" s="1">
        <v>1077</v>
      </c>
      <c r="BI1149" s="1">
        <v>1159</v>
      </c>
      <c r="BJ1149" s="1">
        <v>1217</v>
      </c>
      <c r="BK1149" s="1">
        <v>1221</v>
      </c>
      <c r="BL1149" s="1">
        <v>1289</v>
      </c>
      <c r="BM1149" s="1">
        <v>1305</v>
      </c>
      <c r="BN1149" s="1">
        <v>1336</v>
      </c>
      <c r="BO1149" s="1">
        <v>1420</v>
      </c>
      <c r="BP1149" s="1">
        <v>1450</v>
      </c>
      <c r="BQ1149" s="1">
        <v>1501</v>
      </c>
      <c r="BR1149" s="1">
        <v>1602</v>
      </c>
      <c r="BS1149" s="1">
        <v>1805</v>
      </c>
      <c r="BT1149" s="1">
        <v>2095</v>
      </c>
      <c r="BU1149" s="1">
        <v>16</v>
      </c>
      <c r="BV1149" s="1" t="b">
        <v>0</v>
      </c>
    </row>
    <row r="1150" spans="1:74" x14ac:dyDescent="0.2">
      <c r="A1150" s="1">
        <f>IF(ISERROR(SEARCH(Lookup!B$3,All!G1150)),A1149,A1149+1)</f>
        <v>1149</v>
      </c>
      <c r="B1150" s="1" t="s">
        <v>3724</v>
      </c>
      <c r="C1150" s="1" t="s">
        <v>4748</v>
      </c>
      <c r="D1150" s="1" t="s">
        <v>4749</v>
      </c>
      <c r="E1150" s="1" t="s">
        <v>671</v>
      </c>
      <c r="F1150" s="1" t="s">
        <v>1611</v>
      </c>
      <c r="G1150" s="1" t="s">
        <v>1612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1</v>
      </c>
      <c r="P1150" s="1">
        <v>0</v>
      </c>
      <c r="Q1150" s="1">
        <v>0</v>
      </c>
      <c r="R1150" s="1">
        <v>0</v>
      </c>
      <c r="S1150" s="1">
        <v>0</v>
      </c>
      <c r="T1150" s="1">
        <v>7316</v>
      </c>
      <c r="U1150" s="1">
        <v>605</v>
      </c>
      <c r="V1150" s="3">
        <v>0.91569999999999996</v>
      </c>
      <c r="W1150" s="3">
        <v>0.5289256</v>
      </c>
      <c r="X1150" s="3">
        <v>7.1999999999999995E-2</v>
      </c>
      <c r="Y1150" s="3">
        <v>1.4E-2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1</v>
      </c>
      <c r="AJ1150" s="1">
        <v>1</v>
      </c>
      <c r="AK1150" s="1">
        <v>1</v>
      </c>
      <c r="AL1150" s="1">
        <v>1</v>
      </c>
      <c r="AM1150" s="1">
        <v>63</v>
      </c>
      <c r="AN1150" s="3">
        <v>50.795638327999988</v>
      </c>
      <c r="AO1150" s="3">
        <v>12.204361672000012</v>
      </c>
      <c r="AP1150" s="1" t="s">
        <v>6925</v>
      </c>
      <c r="AQ1150" s="1">
        <v>12</v>
      </c>
      <c r="AR1150" s="1">
        <v>24</v>
      </c>
      <c r="AS1150" s="1">
        <v>26</v>
      </c>
      <c r="AT1150" s="1">
        <v>160</v>
      </c>
      <c r="AU1150" s="1">
        <v>228</v>
      </c>
      <c r="AV1150" s="1">
        <v>236</v>
      </c>
      <c r="AW1150" s="1">
        <v>308</v>
      </c>
      <c r="AX1150" s="1">
        <v>376</v>
      </c>
      <c r="AY1150" s="1">
        <v>529</v>
      </c>
      <c r="AZ1150" s="1">
        <v>579</v>
      </c>
      <c r="BA1150" s="1">
        <v>698</v>
      </c>
      <c r="BB1150" s="1">
        <v>735</v>
      </c>
      <c r="BC1150" s="1">
        <v>780</v>
      </c>
      <c r="BD1150" s="1">
        <v>792</v>
      </c>
      <c r="BE1150" s="1">
        <v>795</v>
      </c>
      <c r="BF1150" s="1">
        <v>917</v>
      </c>
      <c r="BG1150" s="1">
        <v>1124</v>
      </c>
      <c r="BH1150" s="1">
        <v>1146</v>
      </c>
      <c r="BI1150" s="1">
        <v>1422</v>
      </c>
      <c r="BJ1150" s="1">
        <v>1473</v>
      </c>
      <c r="BK1150" s="1">
        <v>1514</v>
      </c>
      <c r="BL1150" s="1">
        <v>1520</v>
      </c>
      <c r="BM1150" s="1">
        <v>1540</v>
      </c>
      <c r="BN1150" s="1">
        <v>1563</v>
      </c>
      <c r="BO1150" s="1">
        <v>1788</v>
      </c>
      <c r="BP1150" s="1">
        <v>1938</v>
      </c>
      <c r="BQ1150" s="1">
        <v>1945</v>
      </c>
      <c r="BR1150" s="1">
        <v>1970</v>
      </c>
      <c r="BS1150" s="1">
        <v>2284</v>
      </c>
      <c r="BT1150" s="1">
        <v>2697</v>
      </c>
      <c r="BU1150" s="1">
        <v>6</v>
      </c>
      <c r="BV1150" s="1" t="b">
        <v>1</v>
      </c>
    </row>
    <row r="1151" spans="1:74" x14ac:dyDescent="0.2">
      <c r="A1151" s="1">
        <f>IF(ISERROR(SEARCH(Lookup!B$3,All!G1151)),A1150,A1150+1)</f>
        <v>1150</v>
      </c>
      <c r="B1151" s="1" t="s">
        <v>3359</v>
      </c>
      <c r="C1151" s="1" t="s">
        <v>4750</v>
      </c>
      <c r="D1151" s="1" t="s">
        <v>4751</v>
      </c>
      <c r="E1151" s="1" t="s">
        <v>364</v>
      </c>
      <c r="F1151" s="1" t="s">
        <v>1613</v>
      </c>
      <c r="G1151" s="1" t="s">
        <v>1614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1</v>
      </c>
      <c r="Q1151" s="1">
        <v>0</v>
      </c>
      <c r="R1151" s="1">
        <v>0</v>
      </c>
      <c r="S1151" s="1">
        <v>0</v>
      </c>
      <c r="T1151" s="1">
        <v>7316</v>
      </c>
      <c r="U1151" s="1">
        <v>355</v>
      </c>
      <c r="V1151" s="3">
        <v>0.87319999999999998</v>
      </c>
      <c r="W1151" s="3">
        <v>0.5492958</v>
      </c>
      <c r="X1151" s="3">
        <v>0.214</v>
      </c>
      <c r="Y1151" s="3">
        <v>0</v>
      </c>
      <c r="Z1151" s="1">
        <v>1</v>
      </c>
      <c r="AA1151" s="1">
        <v>1</v>
      </c>
      <c r="AB1151" s="1">
        <v>1</v>
      </c>
      <c r="AC1151" s="1">
        <v>1</v>
      </c>
      <c r="AD1151" s="1">
        <v>1</v>
      </c>
      <c r="AE1151" s="1">
        <v>1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31</v>
      </c>
      <c r="AN1151" s="3">
        <v>43.610184579000006</v>
      </c>
      <c r="AO1151" s="3">
        <v>-12.610184579000006</v>
      </c>
      <c r="AP1151" s="1" t="s">
        <v>6925</v>
      </c>
      <c r="AQ1151" s="1">
        <v>142</v>
      </c>
      <c r="AR1151" s="1">
        <v>260</v>
      </c>
      <c r="AS1151" s="1">
        <v>262</v>
      </c>
      <c r="AT1151" s="1">
        <v>275</v>
      </c>
      <c r="AU1151" s="1">
        <v>277</v>
      </c>
      <c r="AV1151" s="1">
        <v>334</v>
      </c>
      <c r="AW1151" s="1">
        <v>493</v>
      </c>
      <c r="AX1151" s="1">
        <v>541</v>
      </c>
      <c r="AY1151" s="1">
        <v>560</v>
      </c>
      <c r="AZ1151" s="1">
        <v>647</v>
      </c>
      <c r="BA1151" s="1">
        <v>817</v>
      </c>
      <c r="BB1151" s="1">
        <v>869</v>
      </c>
      <c r="BC1151" s="1">
        <v>949</v>
      </c>
      <c r="BD1151" s="1">
        <v>962</v>
      </c>
      <c r="BE1151" s="1">
        <v>1068</v>
      </c>
      <c r="BF1151" s="1">
        <v>1233</v>
      </c>
      <c r="BG1151" s="1">
        <v>1355</v>
      </c>
      <c r="BH1151" s="1">
        <v>1424</v>
      </c>
      <c r="BI1151" s="1">
        <v>1465</v>
      </c>
      <c r="BJ1151" s="1">
        <v>1518</v>
      </c>
      <c r="BK1151" s="1">
        <v>1586</v>
      </c>
      <c r="BL1151" s="1">
        <v>1643</v>
      </c>
      <c r="BM1151" s="1">
        <v>1665</v>
      </c>
      <c r="BN1151" s="1">
        <v>1846</v>
      </c>
      <c r="BO1151" s="1">
        <v>2280</v>
      </c>
      <c r="BP1151" s="1">
        <v>2298</v>
      </c>
      <c r="BQ1151" s="1">
        <v>2300</v>
      </c>
      <c r="BR1151" s="1">
        <v>2336</v>
      </c>
      <c r="BS1151" s="1">
        <v>2371</v>
      </c>
      <c r="BT1151" s="1">
        <v>2806</v>
      </c>
      <c r="BU1151" s="1">
        <v>25</v>
      </c>
      <c r="BV1151" s="1" t="b">
        <v>0</v>
      </c>
    </row>
    <row r="1152" spans="1:74" x14ac:dyDescent="0.2">
      <c r="A1152" s="1">
        <f>IF(ISERROR(SEARCH(Lookup!B$3,All!G1152)),A1151,A1151+1)</f>
        <v>1151</v>
      </c>
      <c r="B1152" s="1" t="s">
        <v>3359</v>
      </c>
      <c r="C1152" s="1" t="s">
        <v>4750</v>
      </c>
      <c r="D1152" s="1" t="s">
        <v>4752</v>
      </c>
      <c r="E1152" s="1" t="s">
        <v>364</v>
      </c>
      <c r="F1152" s="1" t="s">
        <v>1613</v>
      </c>
      <c r="G1152" s="1" t="s">
        <v>1615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1</v>
      </c>
      <c r="Q1152" s="1">
        <v>0</v>
      </c>
      <c r="R1152" s="1">
        <v>0</v>
      </c>
      <c r="S1152" s="1">
        <v>0</v>
      </c>
      <c r="T1152" s="1">
        <v>7316</v>
      </c>
      <c r="U1152" s="1">
        <v>280</v>
      </c>
      <c r="V1152" s="3">
        <v>0.8821</v>
      </c>
      <c r="W1152" s="3">
        <v>0.40636040000000001</v>
      </c>
      <c r="X1152" s="3">
        <v>0.04</v>
      </c>
      <c r="Y1152" s="3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1</v>
      </c>
      <c r="AJ1152" s="1">
        <v>1</v>
      </c>
      <c r="AK1152" s="1">
        <v>1</v>
      </c>
      <c r="AL1152" s="1">
        <v>1</v>
      </c>
      <c r="AM1152" s="1">
        <v>75</v>
      </c>
      <c r="AN1152" s="3">
        <v>61.194472101999999</v>
      </c>
      <c r="AO1152" s="3">
        <v>13.805527898000001</v>
      </c>
      <c r="AP1152" s="1" t="s">
        <v>6925</v>
      </c>
      <c r="AQ1152" s="1">
        <v>70</v>
      </c>
      <c r="AR1152" s="1">
        <v>71</v>
      </c>
      <c r="AS1152" s="1">
        <v>155</v>
      </c>
      <c r="AT1152" s="1">
        <v>160</v>
      </c>
      <c r="AU1152" s="1">
        <v>210</v>
      </c>
      <c r="AV1152" s="1">
        <v>215</v>
      </c>
      <c r="AW1152" s="1">
        <v>244</v>
      </c>
      <c r="AX1152" s="1">
        <v>511</v>
      </c>
      <c r="AY1152" s="1">
        <v>682</v>
      </c>
      <c r="AZ1152" s="1">
        <v>759</v>
      </c>
      <c r="BA1152" s="1">
        <v>793</v>
      </c>
      <c r="BB1152" s="1">
        <v>794</v>
      </c>
      <c r="BC1152" s="1">
        <v>841</v>
      </c>
      <c r="BD1152" s="1">
        <v>850</v>
      </c>
      <c r="BE1152" s="1">
        <v>986</v>
      </c>
      <c r="BF1152" s="1">
        <v>987</v>
      </c>
      <c r="BG1152" s="1">
        <v>1007</v>
      </c>
      <c r="BH1152" s="1">
        <v>1008</v>
      </c>
      <c r="BI1152" s="1">
        <v>1107</v>
      </c>
      <c r="BJ1152" s="1">
        <v>1136</v>
      </c>
      <c r="BK1152" s="1">
        <v>1146</v>
      </c>
      <c r="BL1152" s="1">
        <v>1196</v>
      </c>
      <c r="BM1152" s="1">
        <v>1286</v>
      </c>
      <c r="BN1152" s="1">
        <v>1349</v>
      </c>
      <c r="BO1152" s="1">
        <v>1356</v>
      </c>
      <c r="BP1152" s="1">
        <v>1397</v>
      </c>
      <c r="BQ1152" s="1">
        <v>1426</v>
      </c>
      <c r="BR1152" s="1">
        <v>1441</v>
      </c>
      <c r="BS1152" s="1">
        <v>1869</v>
      </c>
      <c r="BT1152" s="1">
        <v>2060</v>
      </c>
      <c r="BU1152" s="1">
        <v>11</v>
      </c>
      <c r="BV1152" s="1" t="b">
        <v>0</v>
      </c>
    </row>
    <row r="1153" spans="1:74" x14ac:dyDescent="0.2">
      <c r="A1153" s="1">
        <f>IF(ISERROR(SEARCH(Lookup!B$3,All!G1153)),A1152,A1152+1)</f>
        <v>1152</v>
      </c>
      <c r="B1153" s="1" t="s">
        <v>3325</v>
      </c>
      <c r="C1153" s="1" t="s">
        <v>4067</v>
      </c>
      <c r="D1153" s="1" t="s">
        <v>4753</v>
      </c>
      <c r="E1153" s="1" t="s">
        <v>53</v>
      </c>
      <c r="F1153" s="1" t="s">
        <v>976</v>
      </c>
      <c r="G1153" s="1" t="s">
        <v>1616</v>
      </c>
      <c r="H1153" s="1">
        <v>0</v>
      </c>
      <c r="I1153" s="1">
        <v>0</v>
      </c>
      <c r="J1153" s="1">
        <v>1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7343</v>
      </c>
      <c r="U1153" s="1">
        <v>728</v>
      </c>
      <c r="V1153" s="3">
        <v>0.5</v>
      </c>
      <c r="W1153" s="3">
        <v>0.67857140000000005</v>
      </c>
      <c r="X1153" s="3">
        <v>0.13600000000000001</v>
      </c>
      <c r="Y1153" s="3">
        <v>8.3000000000000004E-2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1</v>
      </c>
      <c r="AH1153" s="1">
        <v>1</v>
      </c>
      <c r="AI1153" s="1">
        <v>0</v>
      </c>
      <c r="AJ1153" s="1">
        <v>0</v>
      </c>
      <c r="AK1153" s="1">
        <v>0</v>
      </c>
      <c r="AL1153" s="1">
        <v>0</v>
      </c>
      <c r="AM1153" s="1">
        <v>17</v>
      </c>
      <c r="AN1153" s="3">
        <v>32.349369156999998</v>
      </c>
      <c r="AO1153" s="3">
        <v>-15.349369156999998</v>
      </c>
      <c r="AP1153" s="1" t="s">
        <v>6925</v>
      </c>
      <c r="AQ1153" s="1">
        <v>120</v>
      </c>
      <c r="AR1153" s="1">
        <v>266</v>
      </c>
      <c r="AS1153" s="1">
        <v>283</v>
      </c>
      <c r="AT1153" s="1">
        <v>802</v>
      </c>
      <c r="AU1153" s="1">
        <v>836</v>
      </c>
      <c r="AV1153" s="1">
        <v>855</v>
      </c>
      <c r="AW1153" s="1">
        <v>858</v>
      </c>
      <c r="AX1153" s="1">
        <v>867</v>
      </c>
      <c r="AY1153" s="1">
        <v>1097</v>
      </c>
      <c r="AZ1153" s="1">
        <v>1105</v>
      </c>
      <c r="BA1153" s="1">
        <v>1191</v>
      </c>
      <c r="BB1153" s="1">
        <v>1207</v>
      </c>
      <c r="BC1153" s="1">
        <v>1253</v>
      </c>
      <c r="BD1153" s="1">
        <v>1321</v>
      </c>
      <c r="BE1153" s="1">
        <v>1371</v>
      </c>
      <c r="BF1153" s="1">
        <v>1388</v>
      </c>
      <c r="BG1153" s="1">
        <v>1411</v>
      </c>
      <c r="BH1153" s="1">
        <v>1475</v>
      </c>
      <c r="BI1153" s="1">
        <v>1516</v>
      </c>
      <c r="BJ1153" s="1">
        <v>1517</v>
      </c>
      <c r="BK1153" s="1">
        <v>1555</v>
      </c>
      <c r="BL1153" s="1">
        <v>1623</v>
      </c>
      <c r="BM1153" s="1">
        <v>1896</v>
      </c>
      <c r="BN1153" s="1">
        <v>1983</v>
      </c>
      <c r="BO1153" s="1">
        <v>2048</v>
      </c>
      <c r="BP1153" s="1">
        <v>2282</v>
      </c>
      <c r="BQ1153" s="1">
        <v>2337</v>
      </c>
      <c r="BR1153" s="1">
        <v>2566</v>
      </c>
      <c r="BS1153" s="1">
        <v>2675</v>
      </c>
      <c r="BT1153" s="1">
        <v>2743</v>
      </c>
      <c r="BU1153" s="1">
        <v>16</v>
      </c>
      <c r="BV1153" s="1" t="b">
        <v>0</v>
      </c>
    </row>
    <row r="1154" spans="1:74" x14ac:dyDescent="0.2">
      <c r="A1154" s="1">
        <f>IF(ISERROR(SEARCH(Lookup!B$3,All!G1154)),A1153,A1153+1)</f>
        <v>1153</v>
      </c>
      <c r="B1154" s="1" t="s">
        <v>3305</v>
      </c>
      <c r="C1154" s="1" t="s">
        <v>3412</v>
      </c>
      <c r="D1154" s="1" t="s">
        <v>4754</v>
      </c>
      <c r="E1154" s="1" t="s">
        <v>47</v>
      </c>
      <c r="F1154" s="1" t="s">
        <v>48</v>
      </c>
      <c r="G1154" s="1" t="s">
        <v>1617</v>
      </c>
      <c r="H1154" s="1">
        <v>1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7660</v>
      </c>
      <c r="U1154" s="1">
        <v>416</v>
      </c>
      <c r="V1154" s="3">
        <v>4.7999999999999996E-3</v>
      </c>
      <c r="W1154" s="3">
        <v>0.86363639999999997</v>
      </c>
      <c r="X1154" s="3">
        <v>8.6999999999999994E-2</v>
      </c>
      <c r="Y1154" s="3">
        <v>0</v>
      </c>
      <c r="Z1154" s="1">
        <v>1</v>
      </c>
      <c r="AA1154" s="1">
        <v>1</v>
      </c>
      <c r="AB1154" s="1">
        <v>1</v>
      </c>
      <c r="AC1154" s="1">
        <v>1</v>
      </c>
      <c r="AD1154" s="1">
        <v>1</v>
      </c>
      <c r="AE1154" s="1">
        <v>1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6</v>
      </c>
      <c r="AN1154" s="3">
        <v>12.223467981999999</v>
      </c>
      <c r="AO1154" s="3">
        <v>-6.223467981999999</v>
      </c>
      <c r="AP1154" s="1" t="s">
        <v>6925</v>
      </c>
      <c r="AQ1154" s="1">
        <v>89</v>
      </c>
      <c r="AR1154" s="1">
        <v>348</v>
      </c>
      <c r="AS1154" s="1">
        <v>386</v>
      </c>
      <c r="AT1154" s="1">
        <v>412</v>
      </c>
      <c r="AU1154" s="1">
        <v>483</v>
      </c>
      <c r="AV1154" s="1">
        <v>631</v>
      </c>
      <c r="AW1154" s="1">
        <v>763</v>
      </c>
      <c r="AX1154" s="1">
        <v>776</v>
      </c>
      <c r="AY1154" s="1">
        <v>1009</v>
      </c>
      <c r="AZ1154" s="1">
        <v>1047</v>
      </c>
      <c r="BA1154" s="1">
        <v>1154</v>
      </c>
      <c r="BB1154" s="1">
        <v>1507</v>
      </c>
      <c r="BC1154" s="1">
        <v>1508</v>
      </c>
      <c r="BD1154" s="1">
        <v>1567</v>
      </c>
      <c r="BE1154" s="1">
        <v>1708</v>
      </c>
      <c r="BF1154" s="1">
        <v>1756</v>
      </c>
      <c r="BG1154" s="1">
        <v>1932</v>
      </c>
      <c r="BH1154" s="1">
        <v>2214</v>
      </c>
      <c r="BI1154" s="1">
        <v>2485</v>
      </c>
      <c r="BJ1154" s="1">
        <v>2493</v>
      </c>
      <c r="BK1154" s="1">
        <v>2508</v>
      </c>
      <c r="BL1154" s="1">
        <v>2537</v>
      </c>
      <c r="BM1154" s="1">
        <v>2541</v>
      </c>
      <c r="BN1154" s="1">
        <v>2543</v>
      </c>
      <c r="BO1154" s="1">
        <v>2588</v>
      </c>
      <c r="BP1154" s="1">
        <v>2680</v>
      </c>
      <c r="BQ1154" s="1">
        <v>2800</v>
      </c>
      <c r="BR1154" s="1">
        <v>2814</v>
      </c>
      <c r="BS1154" s="1">
        <v>2824</v>
      </c>
      <c r="BT1154" s="1">
        <v>2828</v>
      </c>
      <c r="BU1154" s="1">
        <v>18</v>
      </c>
      <c r="BV1154" s="1" t="b">
        <v>0</v>
      </c>
    </row>
    <row r="1155" spans="1:74" x14ac:dyDescent="0.2">
      <c r="A1155" s="1">
        <f>IF(ISERROR(SEARCH(Lookup!B$3,All!G1155)),A1154,A1154+1)</f>
        <v>1154</v>
      </c>
      <c r="B1155" s="1" t="s">
        <v>3305</v>
      </c>
      <c r="C1155" s="1" t="s">
        <v>3412</v>
      </c>
      <c r="D1155" s="1" t="s">
        <v>4755</v>
      </c>
      <c r="E1155" s="1" t="s">
        <v>47</v>
      </c>
      <c r="F1155" s="1" t="s">
        <v>48</v>
      </c>
      <c r="G1155" s="1" t="s">
        <v>1618</v>
      </c>
      <c r="H1155" s="1">
        <v>1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7660</v>
      </c>
      <c r="U1155" s="1">
        <v>427</v>
      </c>
      <c r="V1155" s="3">
        <v>2.3E-3</v>
      </c>
      <c r="W1155" s="3">
        <v>0.89953269999999996</v>
      </c>
      <c r="X1155" s="3">
        <v>0.107</v>
      </c>
      <c r="Y1155" s="3">
        <v>0</v>
      </c>
      <c r="Z1155" s="1">
        <v>1</v>
      </c>
      <c r="AA1155" s="1">
        <v>1</v>
      </c>
      <c r="AB1155" s="1">
        <v>1</v>
      </c>
      <c r="AC1155" s="1">
        <v>1</v>
      </c>
      <c r="AD1155" s="1">
        <v>1</v>
      </c>
      <c r="AE1155" s="1">
        <v>1</v>
      </c>
      <c r="AF1155" s="1">
        <v>1</v>
      </c>
      <c r="AG1155" s="1">
        <v>1</v>
      </c>
      <c r="AH1155" s="1">
        <v>1</v>
      </c>
      <c r="AI1155" s="1">
        <v>0</v>
      </c>
      <c r="AJ1155" s="1">
        <v>0</v>
      </c>
      <c r="AK1155" s="1">
        <v>0</v>
      </c>
      <c r="AL1155" s="1">
        <v>0</v>
      </c>
      <c r="AM1155" s="1">
        <v>5</v>
      </c>
      <c r="AN1155" s="3">
        <v>8.6175328135000075</v>
      </c>
      <c r="AO1155" s="3">
        <v>-3.6175328135000075</v>
      </c>
      <c r="AP1155" s="1" t="s">
        <v>6925</v>
      </c>
      <c r="AQ1155" s="1">
        <v>47</v>
      </c>
      <c r="AR1155" s="1">
        <v>196</v>
      </c>
      <c r="AS1155" s="1">
        <v>407</v>
      </c>
      <c r="AT1155" s="1">
        <v>412</v>
      </c>
      <c r="AU1155" s="1">
        <v>662</v>
      </c>
      <c r="AV1155" s="1">
        <v>776</v>
      </c>
      <c r="AW1155" s="1">
        <v>885</v>
      </c>
      <c r="AX1155" s="1">
        <v>1333</v>
      </c>
      <c r="AY1155" s="1">
        <v>1492</v>
      </c>
      <c r="AZ1155" s="1">
        <v>1509</v>
      </c>
      <c r="BA1155" s="1">
        <v>1708</v>
      </c>
      <c r="BB1155" s="1">
        <v>2236</v>
      </c>
      <c r="BC1155" s="1">
        <v>2350</v>
      </c>
      <c r="BD1155" s="1">
        <v>2415</v>
      </c>
      <c r="BE1155" s="1">
        <v>2434</v>
      </c>
      <c r="BF1155" s="1">
        <v>2493</v>
      </c>
      <c r="BG1155" s="1">
        <v>2508</v>
      </c>
      <c r="BH1155" s="1">
        <v>2536</v>
      </c>
      <c r="BI1155" s="1">
        <v>2537</v>
      </c>
      <c r="BJ1155" s="1">
        <v>2541</v>
      </c>
      <c r="BK1155" s="1">
        <v>2543</v>
      </c>
      <c r="BL1155" s="1">
        <v>2555</v>
      </c>
      <c r="BM1155" s="1">
        <v>2562</v>
      </c>
      <c r="BN1155" s="1">
        <v>2563</v>
      </c>
      <c r="BO1155" s="1">
        <v>2653</v>
      </c>
      <c r="BP1155" s="1">
        <v>2682</v>
      </c>
      <c r="BQ1155" s="1">
        <v>2772</v>
      </c>
      <c r="BR1155" s="1">
        <v>2791</v>
      </c>
      <c r="BS1155" s="1">
        <v>2800</v>
      </c>
      <c r="BT1155" s="1">
        <v>2824</v>
      </c>
      <c r="BU1155" s="1">
        <v>24</v>
      </c>
      <c r="BV1155" s="1" t="b">
        <v>0</v>
      </c>
    </row>
    <row r="1156" spans="1:74" x14ac:dyDescent="0.2">
      <c r="A1156" s="1">
        <f>IF(ISERROR(SEARCH(Lookup!B$3,All!G1156)),A1155,A1155+1)</f>
        <v>1155</v>
      </c>
      <c r="B1156" s="1" t="s">
        <v>3333</v>
      </c>
      <c r="C1156" s="1" t="s">
        <v>4262</v>
      </c>
      <c r="D1156" s="1" t="s">
        <v>4756</v>
      </c>
      <c r="E1156" s="1" t="s">
        <v>196</v>
      </c>
      <c r="F1156" s="1" t="s">
        <v>197</v>
      </c>
      <c r="G1156" s="1" t="s">
        <v>1619</v>
      </c>
      <c r="H1156" s="1">
        <v>0</v>
      </c>
      <c r="I1156" s="1">
        <v>0</v>
      </c>
      <c r="J1156" s="1">
        <v>1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7316</v>
      </c>
      <c r="U1156" s="1">
        <v>1028</v>
      </c>
      <c r="V1156" s="3">
        <v>0.79179999999999995</v>
      </c>
      <c r="W1156" s="3">
        <v>0.4163424</v>
      </c>
      <c r="X1156" s="3">
        <v>8.5999999999999993E-2</v>
      </c>
      <c r="Y1156" s="3">
        <v>2.4E-2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1</v>
      </c>
      <c r="AJ1156" s="1">
        <v>1</v>
      </c>
      <c r="AK1156" s="1">
        <v>1</v>
      </c>
      <c r="AL1156" s="1">
        <v>1</v>
      </c>
      <c r="AM1156" s="1">
        <v>55</v>
      </c>
      <c r="AN1156" s="3">
        <v>58.002825511999994</v>
      </c>
      <c r="AO1156" s="3">
        <v>-3.002825511999994</v>
      </c>
      <c r="AP1156" s="1" t="s">
        <v>6925</v>
      </c>
      <c r="AQ1156" s="1">
        <v>24</v>
      </c>
      <c r="AR1156" s="1">
        <v>28</v>
      </c>
      <c r="AS1156" s="1">
        <v>97</v>
      </c>
      <c r="AT1156" s="1">
        <v>158</v>
      </c>
      <c r="AU1156" s="1">
        <v>225</v>
      </c>
      <c r="AV1156" s="1">
        <v>311</v>
      </c>
      <c r="AW1156" s="1">
        <v>328</v>
      </c>
      <c r="AX1156" s="1">
        <v>364</v>
      </c>
      <c r="AY1156" s="1">
        <v>692</v>
      </c>
      <c r="AZ1156" s="1">
        <v>830</v>
      </c>
      <c r="BA1156" s="1">
        <v>851</v>
      </c>
      <c r="BB1156" s="1">
        <v>856</v>
      </c>
      <c r="BC1156" s="1">
        <v>864</v>
      </c>
      <c r="BD1156" s="1">
        <v>914</v>
      </c>
      <c r="BE1156" s="1">
        <v>957</v>
      </c>
      <c r="BF1156" s="1">
        <v>1044</v>
      </c>
      <c r="BG1156" s="1">
        <v>1103</v>
      </c>
      <c r="BH1156" s="1">
        <v>1162</v>
      </c>
      <c r="BI1156" s="1">
        <v>1186</v>
      </c>
      <c r="BJ1156" s="1">
        <v>1240</v>
      </c>
      <c r="BK1156" s="1">
        <v>1320</v>
      </c>
      <c r="BL1156" s="1">
        <v>1322</v>
      </c>
      <c r="BM1156" s="1">
        <v>1405</v>
      </c>
      <c r="BN1156" s="1">
        <v>1493</v>
      </c>
      <c r="BO1156" s="1">
        <v>1550</v>
      </c>
      <c r="BP1156" s="1">
        <v>1745</v>
      </c>
      <c r="BQ1156" s="1">
        <v>1788</v>
      </c>
      <c r="BR1156" s="1">
        <v>1920</v>
      </c>
      <c r="BS1156" s="1">
        <v>2021</v>
      </c>
      <c r="BT1156" s="1">
        <v>2186</v>
      </c>
      <c r="BU1156" s="1">
        <v>14</v>
      </c>
      <c r="BV1156" s="1" t="b">
        <v>0</v>
      </c>
    </row>
    <row r="1157" spans="1:74" x14ac:dyDescent="0.2">
      <c r="A1157" s="1">
        <f>IF(ISERROR(SEARCH(Lookup!B$3,All!G1157)),A1156,A1156+1)</f>
        <v>1156</v>
      </c>
      <c r="B1157" s="1" t="s">
        <v>3320</v>
      </c>
      <c r="C1157" s="1" t="s">
        <v>3321</v>
      </c>
      <c r="D1157" s="1" t="s">
        <v>4757</v>
      </c>
      <c r="E1157" s="1" t="s">
        <v>236</v>
      </c>
      <c r="F1157" s="1" t="s">
        <v>333</v>
      </c>
      <c r="G1157" s="1" t="s">
        <v>1620</v>
      </c>
      <c r="H1157" s="1">
        <v>0</v>
      </c>
      <c r="I1157" s="1">
        <v>0</v>
      </c>
      <c r="J1157" s="1">
        <v>1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7806</v>
      </c>
      <c r="U1157" s="1">
        <v>421</v>
      </c>
      <c r="V1157" s="3">
        <v>0.50360000000000005</v>
      </c>
      <c r="W1157" s="3">
        <v>0.90023750000000002</v>
      </c>
      <c r="X1157" s="3">
        <v>0.123</v>
      </c>
      <c r="Y1157" s="3">
        <v>0.08</v>
      </c>
      <c r="Z1157" s="1">
        <v>1</v>
      </c>
      <c r="AA1157" s="1">
        <v>1</v>
      </c>
      <c r="AB1157" s="1">
        <v>1</v>
      </c>
      <c r="AC1157" s="1">
        <v>1</v>
      </c>
      <c r="AD1157" s="1">
        <v>1</v>
      </c>
      <c r="AE1157" s="1">
        <v>1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41</v>
      </c>
      <c r="AN1157" s="3">
        <v>14.961252437499994</v>
      </c>
      <c r="AO1157" s="3">
        <v>26.038747562500006</v>
      </c>
      <c r="AP1157" s="1" t="s">
        <v>6927</v>
      </c>
      <c r="AQ1157" s="1">
        <v>50</v>
      </c>
      <c r="AR1157" s="1">
        <v>152</v>
      </c>
      <c r="AS1157" s="1">
        <v>297</v>
      </c>
      <c r="AT1157" s="1">
        <v>425</v>
      </c>
      <c r="AU1157" s="1">
        <v>479</v>
      </c>
      <c r="AV1157" s="1">
        <v>580</v>
      </c>
      <c r="AW1157" s="1">
        <v>582</v>
      </c>
      <c r="AX1157" s="1">
        <v>613</v>
      </c>
      <c r="AY1157" s="1">
        <v>721</v>
      </c>
      <c r="AZ1157" s="1">
        <v>859</v>
      </c>
      <c r="BA1157" s="1">
        <v>1067</v>
      </c>
      <c r="BB1157" s="1">
        <v>1069</v>
      </c>
      <c r="BC1157" s="1">
        <v>1096</v>
      </c>
      <c r="BD1157" s="1">
        <v>1109</v>
      </c>
      <c r="BE1157" s="1">
        <v>1183</v>
      </c>
      <c r="BF1157" s="1">
        <v>1211</v>
      </c>
      <c r="BG1157" s="1">
        <v>1212</v>
      </c>
      <c r="BH1157" s="1">
        <v>1255</v>
      </c>
      <c r="BI1157" s="1">
        <v>1256</v>
      </c>
      <c r="BJ1157" s="1">
        <v>1496</v>
      </c>
      <c r="BK1157" s="1">
        <v>1582</v>
      </c>
      <c r="BL1157" s="1">
        <v>1605</v>
      </c>
      <c r="BM1157" s="1">
        <v>1638</v>
      </c>
      <c r="BN1157" s="1">
        <v>1676</v>
      </c>
      <c r="BO1157" s="1">
        <v>1679</v>
      </c>
      <c r="BP1157" s="1">
        <v>1740</v>
      </c>
      <c r="BQ1157" s="1">
        <v>2124</v>
      </c>
      <c r="BR1157" s="1">
        <v>2177</v>
      </c>
      <c r="BS1157" s="1">
        <v>2702</v>
      </c>
      <c r="BT1157" s="1">
        <v>2739</v>
      </c>
      <c r="BU1157" s="1">
        <v>6</v>
      </c>
      <c r="BV1157" s="1" t="b">
        <v>1</v>
      </c>
    </row>
    <row r="1158" spans="1:74" x14ac:dyDescent="0.2">
      <c r="A1158" s="1">
        <f>IF(ISERROR(SEARCH(Lookup!B$3,All!G1158)),A1157,A1157+1)</f>
        <v>1157</v>
      </c>
      <c r="B1158" s="1" t="s">
        <v>3305</v>
      </c>
      <c r="C1158" s="1" t="s">
        <v>3412</v>
      </c>
      <c r="D1158" s="1" t="s">
        <v>4758</v>
      </c>
      <c r="E1158" s="1" t="s">
        <v>47</v>
      </c>
      <c r="F1158" s="1" t="s">
        <v>48</v>
      </c>
      <c r="G1158" s="1" t="s">
        <v>1621</v>
      </c>
      <c r="H1158" s="1">
        <v>1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7660</v>
      </c>
      <c r="U1158" s="1">
        <v>825</v>
      </c>
      <c r="V1158" s="3">
        <v>2.3999999999999998E-3</v>
      </c>
      <c r="W1158" s="3">
        <v>0.9406061</v>
      </c>
      <c r="X1158" s="3">
        <v>0.22700000000000001</v>
      </c>
      <c r="Y1158" s="3">
        <v>2E-3</v>
      </c>
      <c r="Z1158" s="1">
        <v>1</v>
      </c>
      <c r="AA1158" s="1">
        <v>1</v>
      </c>
      <c r="AB1158" s="1">
        <v>1</v>
      </c>
      <c r="AC1158" s="1">
        <v>1</v>
      </c>
      <c r="AD1158" s="1">
        <v>1</v>
      </c>
      <c r="AE1158" s="1">
        <v>1</v>
      </c>
      <c r="AF1158" s="1">
        <v>1</v>
      </c>
      <c r="AG1158" s="1">
        <v>1</v>
      </c>
      <c r="AH1158" s="1">
        <v>1</v>
      </c>
      <c r="AI1158" s="1">
        <v>0</v>
      </c>
      <c r="AJ1158" s="1">
        <v>0</v>
      </c>
      <c r="AK1158" s="1">
        <v>0</v>
      </c>
      <c r="AL1158" s="1">
        <v>0</v>
      </c>
      <c r="AM1158" s="1">
        <v>9</v>
      </c>
      <c r="AN1158" s="3">
        <v>1.2171679804999849</v>
      </c>
      <c r="AO1158" s="3">
        <v>7.7828320195000149</v>
      </c>
      <c r="AP1158" s="1" t="s">
        <v>6925</v>
      </c>
      <c r="AQ1158" s="1">
        <v>4</v>
      </c>
      <c r="AR1158" s="1">
        <v>47</v>
      </c>
      <c r="AS1158" s="1">
        <v>73</v>
      </c>
      <c r="AT1158" s="1">
        <v>196</v>
      </c>
      <c r="AU1158" s="1">
        <v>374</v>
      </c>
      <c r="AV1158" s="1">
        <v>407</v>
      </c>
      <c r="AW1158" s="1">
        <v>652</v>
      </c>
      <c r="AX1158" s="1">
        <v>662</v>
      </c>
      <c r="AY1158" s="1">
        <v>679</v>
      </c>
      <c r="AZ1158" s="1">
        <v>775</v>
      </c>
      <c r="BA1158" s="1">
        <v>876</v>
      </c>
      <c r="BB1158" s="1">
        <v>993</v>
      </c>
      <c r="BC1158" s="1">
        <v>1024</v>
      </c>
      <c r="BD1158" s="1">
        <v>1033</v>
      </c>
      <c r="BE1158" s="1">
        <v>1252</v>
      </c>
      <c r="BF1158" s="1">
        <v>1260</v>
      </c>
      <c r="BG1158" s="1">
        <v>1333</v>
      </c>
      <c r="BH1158" s="1">
        <v>1433</v>
      </c>
      <c r="BI1158" s="1">
        <v>1454</v>
      </c>
      <c r="BJ1158" s="1">
        <v>1588</v>
      </c>
      <c r="BK1158" s="1">
        <v>1657</v>
      </c>
      <c r="BL1158" s="1">
        <v>1660</v>
      </c>
      <c r="BM1158" s="1">
        <v>1903</v>
      </c>
      <c r="BN1158" s="1">
        <v>2062</v>
      </c>
      <c r="BO1158" s="1">
        <v>2064</v>
      </c>
      <c r="BP1158" s="1">
        <v>2236</v>
      </c>
      <c r="BQ1158" s="1">
        <v>2344</v>
      </c>
      <c r="BR1158" s="1">
        <v>2364</v>
      </c>
      <c r="BS1158" s="1">
        <v>2454</v>
      </c>
      <c r="BT1158" s="1">
        <v>2685</v>
      </c>
      <c r="BU1158" s="1">
        <v>9</v>
      </c>
      <c r="BV1158" s="1" t="b">
        <v>0</v>
      </c>
    </row>
    <row r="1159" spans="1:74" x14ac:dyDescent="0.2">
      <c r="A1159" s="1">
        <f>IF(ISERROR(SEARCH(Lookup!B$3,All!G1159)),A1158,A1158+1)</f>
        <v>1158</v>
      </c>
      <c r="B1159" s="1" t="s">
        <v>3938</v>
      </c>
      <c r="C1159" s="1" t="s">
        <v>4543</v>
      </c>
      <c r="D1159" s="1" t="s">
        <v>4759</v>
      </c>
      <c r="E1159" s="1" t="s">
        <v>44</v>
      </c>
      <c r="F1159" s="1" t="s">
        <v>1413</v>
      </c>
      <c r="G1159" s="1" t="s">
        <v>1622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1</v>
      </c>
      <c r="Q1159" s="1">
        <v>0</v>
      </c>
      <c r="R1159" s="1">
        <v>0</v>
      </c>
      <c r="S1159" s="1">
        <v>0</v>
      </c>
      <c r="T1159" s="1">
        <v>7316</v>
      </c>
      <c r="U1159" s="1">
        <v>206</v>
      </c>
      <c r="V1159" s="3">
        <v>0.99029999999999996</v>
      </c>
      <c r="W1159" s="3">
        <v>0.6183575</v>
      </c>
      <c r="X1159" s="3">
        <v>0.13800000000000001</v>
      </c>
      <c r="Y1159" s="3">
        <v>0</v>
      </c>
      <c r="Z1159" s="1">
        <v>0</v>
      </c>
      <c r="AA1159" s="1">
        <v>0</v>
      </c>
      <c r="AB1159" s="1">
        <v>0</v>
      </c>
      <c r="AC1159" s="1">
        <v>1</v>
      </c>
      <c r="AD1159" s="1">
        <v>1</v>
      </c>
      <c r="AE1159" s="1">
        <v>1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11</v>
      </c>
      <c r="AN1159" s="3">
        <v>42.067510537499992</v>
      </c>
      <c r="AO1159" s="3">
        <v>-31.067510537499992</v>
      </c>
      <c r="AP1159" s="1" t="s">
        <v>6926</v>
      </c>
      <c r="AQ1159" s="1">
        <v>49</v>
      </c>
      <c r="AR1159" s="1">
        <v>260</v>
      </c>
      <c r="AS1159" s="1">
        <v>275</v>
      </c>
      <c r="AT1159" s="1">
        <v>493</v>
      </c>
      <c r="AU1159" s="1">
        <v>560</v>
      </c>
      <c r="AV1159" s="1">
        <v>573</v>
      </c>
      <c r="AW1159" s="1">
        <v>647</v>
      </c>
      <c r="AX1159" s="1">
        <v>835</v>
      </c>
      <c r="AY1159" s="1">
        <v>849</v>
      </c>
      <c r="AZ1159" s="1">
        <v>863</v>
      </c>
      <c r="BA1159" s="1">
        <v>869</v>
      </c>
      <c r="BB1159" s="1">
        <v>960</v>
      </c>
      <c r="BC1159" s="1">
        <v>964</v>
      </c>
      <c r="BD1159" s="1">
        <v>1068</v>
      </c>
      <c r="BE1159" s="1">
        <v>1233</v>
      </c>
      <c r="BF1159" s="1">
        <v>1355</v>
      </c>
      <c r="BG1159" s="1">
        <v>1399</v>
      </c>
      <c r="BH1159" s="1">
        <v>1518</v>
      </c>
      <c r="BI1159" s="1">
        <v>1643</v>
      </c>
      <c r="BJ1159" s="1">
        <v>1665</v>
      </c>
      <c r="BK1159" s="1">
        <v>1846</v>
      </c>
      <c r="BL1159" s="1">
        <v>2074</v>
      </c>
      <c r="BM1159" s="1">
        <v>2097</v>
      </c>
      <c r="BN1159" s="1">
        <v>2165</v>
      </c>
      <c r="BO1159" s="1">
        <v>2220</v>
      </c>
      <c r="BP1159" s="1">
        <v>2280</v>
      </c>
      <c r="BQ1159" s="1">
        <v>2300</v>
      </c>
      <c r="BR1159" s="1">
        <v>2336</v>
      </c>
      <c r="BS1159" s="1">
        <v>2732</v>
      </c>
      <c r="BT1159" s="1">
        <v>2806</v>
      </c>
      <c r="BU1159" s="1">
        <v>30</v>
      </c>
      <c r="BV1159" s="1" t="b">
        <v>0</v>
      </c>
    </row>
    <row r="1160" spans="1:74" x14ac:dyDescent="0.2">
      <c r="A1160" s="1">
        <f>IF(ISERROR(SEARCH(Lookup!B$3,All!G1160)),A1159,A1159+1)</f>
        <v>1159</v>
      </c>
      <c r="B1160" s="1" t="s">
        <v>3459</v>
      </c>
      <c r="C1160" s="1" t="s">
        <v>4760</v>
      </c>
      <c r="D1160" s="1" t="s">
        <v>4761</v>
      </c>
      <c r="E1160" s="1" t="s">
        <v>440</v>
      </c>
      <c r="F1160" s="1" t="s">
        <v>1623</v>
      </c>
      <c r="G1160" s="1" t="s">
        <v>1624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1</v>
      </c>
      <c r="S1160" s="1">
        <v>0</v>
      </c>
      <c r="T1160" s="1">
        <v>7316</v>
      </c>
      <c r="U1160" s="1">
        <v>237</v>
      </c>
      <c r="V1160" s="3">
        <v>0.96199999999999997</v>
      </c>
      <c r="W1160" s="3">
        <v>0.45991559999999998</v>
      </c>
      <c r="X1160" s="3">
        <v>0.13800000000000001</v>
      </c>
      <c r="Y1160" s="3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1</v>
      </c>
      <c r="AH1160" s="1">
        <v>1</v>
      </c>
      <c r="AI1160" s="1">
        <v>1</v>
      </c>
      <c r="AJ1160" s="1">
        <v>1</v>
      </c>
      <c r="AK1160" s="1">
        <v>1</v>
      </c>
      <c r="AL1160" s="1">
        <v>1</v>
      </c>
      <c r="AM1160" s="1">
        <v>21</v>
      </c>
      <c r="AN1160" s="3">
        <v>54.480983778000002</v>
      </c>
      <c r="AO1160" s="3">
        <v>-33.480983778000002</v>
      </c>
      <c r="AP1160" s="1" t="s">
        <v>6926</v>
      </c>
      <c r="AQ1160" s="1">
        <v>3</v>
      </c>
      <c r="AR1160" s="1">
        <v>9</v>
      </c>
      <c r="AS1160" s="1">
        <v>19</v>
      </c>
      <c r="AT1160" s="1">
        <v>58</v>
      </c>
      <c r="AU1160" s="1">
        <v>102</v>
      </c>
      <c r="AV1160" s="1">
        <v>116</v>
      </c>
      <c r="AW1160" s="1">
        <v>161</v>
      </c>
      <c r="AX1160" s="1">
        <v>178</v>
      </c>
      <c r="AY1160" s="1">
        <v>238</v>
      </c>
      <c r="AZ1160" s="1">
        <v>279</v>
      </c>
      <c r="BA1160" s="1">
        <v>333</v>
      </c>
      <c r="BB1160" s="1">
        <v>393</v>
      </c>
      <c r="BC1160" s="1">
        <v>422</v>
      </c>
      <c r="BD1160" s="1">
        <v>627</v>
      </c>
      <c r="BE1160" s="1">
        <v>725</v>
      </c>
      <c r="BF1160" s="1">
        <v>765</v>
      </c>
      <c r="BG1160" s="1">
        <v>826</v>
      </c>
      <c r="BH1160" s="1">
        <v>895</v>
      </c>
      <c r="BI1160" s="1">
        <v>931</v>
      </c>
      <c r="BJ1160" s="1">
        <v>1014</v>
      </c>
      <c r="BK1160" s="1">
        <v>1034</v>
      </c>
      <c r="BL1160" s="1">
        <v>1077</v>
      </c>
      <c r="BM1160" s="1">
        <v>1173</v>
      </c>
      <c r="BN1160" s="1">
        <v>1305</v>
      </c>
      <c r="BO1160" s="1">
        <v>1352</v>
      </c>
      <c r="BP1160" s="1">
        <v>1420</v>
      </c>
      <c r="BQ1160" s="1">
        <v>1499</v>
      </c>
      <c r="BR1160" s="1">
        <v>1805</v>
      </c>
      <c r="BS1160" s="1">
        <v>1857</v>
      </c>
      <c r="BT1160" s="1">
        <v>1872</v>
      </c>
      <c r="BU1160" s="1">
        <v>29</v>
      </c>
      <c r="BV1160" s="1" t="b">
        <v>0</v>
      </c>
    </row>
    <row r="1161" spans="1:74" x14ac:dyDescent="0.2">
      <c r="A1161" s="1">
        <f>IF(ISERROR(SEARCH(Lookup!B$3,All!G1161)),A1160,A1160+1)</f>
        <v>1160</v>
      </c>
      <c r="B1161" s="1" t="s">
        <v>3459</v>
      </c>
      <c r="C1161" s="1" t="s">
        <v>4760</v>
      </c>
      <c r="D1161" s="1" t="s">
        <v>4762</v>
      </c>
      <c r="E1161" s="1" t="s">
        <v>440</v>
      </c>
      <c r="F1161" s="1" t="s">
        <v>1623</v>
      </c>
      <c r="G1161" s="1" t="s">
        <v>1625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1</v>
      </c>
      <c r="S1161" s="1">
        <v>0</v>
      </c>
      <c r="T1161" s="1">
        <v>7316</v>
      </c>
      <c r="U1161" s="1">
        <v>230</v>
      </c>
      <c r="V1161" s="3">
        <v>0.95650000000000002</v>
      </c>
      <c r="W1161" s="3">
        <v>0.54782609999999998</v>
      </c>
      <c r="X1161" s="3">
        <v>5.8000000000000003E-2</v>
      </c>
      <c r="Y1161" s="3">
        <v>0</v>
      </c>
      <c r="Z1161" s="1">
        <v>1</v>
      </c>
      <c r="AA1161" s="1">
        <v>1</v>
      </c>
      <c r="AB1161" s="1">
        <v>1</v>
      </c>
      <c r="AC1161" s="1">
        <v>1</v>
      </c>
      <c r="AD1161" s="1">
        <v>1</v>
      </c>
      <c r="AE1161" s="1">
        <v>1</v>
      </c>
      <c r="AF1161" s="1">
        <v>1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34</v>
      </c>
      <c r="AN1161" s="3">
        <v>50.084090580500003</v>
      </c>
      <c r="AO1161" s="3">
        <v>-16.084090580500003</v>
      </c>
      <c r="AP1161" s="1" t="s">
        <v>6925</v>
      </c>
      <c r="AQ1161" s="1">
        <v>80</v>
      </c>
      <c r="AR1161" s="1">
        <v>280</v>
      </c>
      <c r="AS1161" s="1">
        <v>332</v>
      </c>
      <c r="AT1161" s="1">
        <v>338</v>
      </c>
      <c r="AU1161" s="1">
        <v>372</v>
      </c>
      <c r="AV1161" s="1">
        <v>392</v>
      </c>
      <c r="AW1161" s="1">
        <v>423</v>
      </c>
      <c r="AX1161" s="1">
        <v>436</v>
      </c>
      <c r="AY1161" s="1">
        <v>447</v>
      </c>
      <c r="AZ1161" s="1">
        <v>626</v>
      </c>
      <c r="BA1161" s="1">
        <v>737</v>
      </c>
      <c r="BB1161" s="1">
        <v>755</v>
      </c>
      <c r="BC1161" s="1">
        <v>893</v>
      </c>
      <c r="BD1161" s="1">
        <v>955</v>
      </c>
      <c r="BE1161" s="1">
        <v>975</v>
      </c>
      <c r="BF1161" s="1">
        <v>1078</v>
      </c>
      <c r="BG1161" s="1">
        <v>1306</v>
      </c>
      <c r="BH1161" s="1">
        <v>1345</v>
      </c>
      <c r="BI1161" s="1">
        <v>1436</v>
      </c>
      <c r="BJ1161" s="1">
        <v>1498</v>
      </c>
      <c r="BK1161" s="1">
        <v>1639</v>
      </c>
      <c r="BL1161" s="1">
        <v>1722</v>
      </c>
      <c r="BM1161" s="1">
        <v>1871</v>
      </c>
      <c r="BN1161" s="1">
        <v>1926</v>
      </c>
      <c r="BO1161" s="1">
        <v>2012</v>
      </c>
      <c r="BP1161" s="1">
        <v>2029</v>
      </c>
      <c r="BQ1161" s="1">
        <v>2081</v>
      </c>
      <c r="BR1161" s="1">
        <v>2209</v>
      </c>
      <c r="BS1161" s="1">
        <v>2222</v>
      </c>
      <c r="BT1161" s="1">
        <v>2626</v>
      </c>
      <c r="BU1161" s="1">
        <v>28</v>
      </c>
      <c r="BV1161" s="1" t="b">
        <v>0</v>
      </c>
    </row>
    <row r="1162" spans="1:74" x14ac:dyDescent="0.2">
      <c r="A1162" s="1">
        <f>IF(ISERROR(SEARCH(Lookup!B$3,All!G1162)),A1161,A1161+1)</f>
        <v>1161</v>
      </c>
      <c r="B1162" s="1" t="s">
        <v>3442</v>
      </c>
      <c r="C1162" s="1" t="s">
        <v>4616</v>
      </c>
      <c r="D1162" s="1" t="s">
        <v>4763</v>
      </c>
      <c r="E1162" s="1" t="s">
        <v>78</v>
      </c>
      <c r="F1162" s="1" t="s">
        <v>79</v>
      </c>
      <c r="G1162" s="1" t="s">
        <v>1626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1</v>
      </c>
      <c r="R1162" s="1">
        <v>0</v>
      </c>
      <c r="S1162" s="1">
        <v>0</v>
      </c>
      <c r="T1162" s="1">
        <v>7388</v>
      </c>
      <c r="U1162" s="1">
        <v>411</v>
      </c>
      <c r="V1162" s="3">
        <v>0.88560000000000005</v>
      </c>
      <c r="W1162" s="3">
        <v>0.2822385</v>
      </c>
      <c r="X1162" s="3">
        <v>0.14199999999999999</v>
      </c>
      <c r="Y1162" s="3">
        <v>0</v>
      </c>
      <c r="Z1162" s="1">
        <v>1</v>
      </c>
      <c r="AA1162" s="1">
        <v>1</v>
      </c>
      <c r="AB1162" s="1">
        <v>1</v>
      </c>
      <c r="AC1162" s="1">
        <v>1</v>
      </c>
      <c r="AD1162" s="1">
        <v>1</v>
      </c>
      <c r="AE1162" s="1">
        <v>1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82</v>
      </c>
      <c r="AN1162" s="3">
        <v>67.727111942499988</v>
      </c>
      <c r="AO1162" s="3">
        <v>14.272888057500012</v>
      </c>
      <c r="AP1162" s="1" t="s">
        <v>6925</v>
      </c>
      <c r="AQ1162" s="1">
        <v>17</v>
      </c>
      <c r="AR1162" s="1">
        <v>66</v>
      </c>
      <c r="AS1162" s="1">
        <v>93</v>
      </c>
      <c r="AT1162" s="1">
        <v>383</v>
      </c>
      <c r="AU1162" s="1">
        <v>468</v>
      </c>
      <c r="AV1162" s="1">
        <v>522</v>
      </c>
      <c r="AW1162" s="1">
        <v>676</v>
      </c>
      <c r="AX1162" s="1">
        <v>1147</v>
      </c>
      <c r="AY1162" s="1">
        <v>1243</v>
      </c>
      <c r="AZ1162" s="1">
        <v>1392</v>
      </c>
      <c r="BA1162" s="1">
        <v>1416</v>
      </c>
      <c r="BB1162" s="1">
        <v>1425</v>
      </c>
      <c r="BC1162" s="1">
        <v>1624</v>
      </c>
      <c r="BD1162" s="1">
        <v>1765</v>
      </c>
      <c r="BE1162" s="1">
        <v>1774</v>
      </c>
      <c r="BF1162" s="1">
        <v>2055</v>
      </c>
      <c r="BG1162" s="1">
        <v>2204</v>
      </c>
      <c r="BH1162" s="1">
        <v>2247</v>
      </c>
      <c r="BI1162" s="1">
        <v>2340</v>
      </c>
      <c r="BJ1162" s="1">
        <v>2355</v>
      </c>
      <c r="BK1162" s="1">
        <v>2399</v>
      </c>
      <c r="BL1162" s="1">
        <v>2451</v>
      </c>
      <c r="BM1162" s="1">
        <v>2474</v>
      </c>
      <c r="BN1162" s="1">
        <v>2516</v>
      </c>
      <c r="BO1162" s="1">
        <v>2642</v>
      </c>
      <c r="BP1162" s="1">
        <v>2662</v>
      </c>
      <c r="BQ1162" s="1">
        <v>2692</v>
      </c>
      <c r="BR1162" s="1">
        <v>2741</v>
      </c>
      <c r="BS1162" s="1">
        <v>2744</v>
      </c>
      <c r="BT1162" s="1">
        <v>2801</v>
      </c>
      <c r="BU1162" s="1">
        <v>14</v>
      </c>
      <c r="BV1162" s="1" t="b">
        <v>0</v>
      </c>
    </row>
    <row r="1163" spans="1:74" x14ac:dyDescent="0.2">
      <c r="A1163" s="1">
        <f>IF(ISERROR(SEARCH(Lookup!B$3,All!G1163)),A1162,A1162+1)</f>
        <v>1162</v>
      </c>
      <c r="B1163" s="1" t="s">
        <v>3798</v>
      </c>
      <c r="C1163" s="1" t="s">
        <v>4764</v>
      </c>
      <c r="D1163" s="1" t="s">
        <v>4765</v>
      </c>
      <c r="E1163" s="1" t="s">
        <v>104</v>
      </c>
      <c r="F1163" s="1" t="s">
        <v>1627</v>
      </c>
      <c r="G1163" s="1" t="s">
        <v>1628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1</v>
      </c>
      <c r="S1163" s="1">
        <v>0</v>
      </c>
      <c r="T1163" s="1">
        <v>7316</v>
      </c>
      <c r="U1163" s="1">
        <v>818</v>
      </c>
      <c r="V1163" s="3">
        <v>0.97070000000000001</v>
      </c>
      <c r="W1163" s="3">
        <v>0.3691932</v>
      </c>
      <c r="X1163" s="3">
        <v>9.9000000000000005E-2</v>
      </c>
      <c r="Y1163" s="3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1</v>
      </c>
      <c r="AJ1163" s="1">
        <v>1</v>
      </c>
      <c r="AK1163" s="1">
        <v>1</v>
      </c>
      <c r="AL1163" s="1">
        <v>1</v>
      </c>
      <c r="AM1163" s="1">
        <v>54</v>
      </c>
      <c r="AN1163" s="3">
        <v>63.226780866000006</v>
      </c>
      <c r="AO1163" s="3">
        <v>-9.2267808660000057</v>
      </c>
      <c r="AP1163" s="1" t="s">
        <v>6925</v>
      </c>
      <c r="AQ1163" s="1">
        <v>19</v>
      </c>
      <c r="AR1163" s="1">
        <v>203</v>
      </c>
      <c r="AS1163" s="1">
        <v>271</v>
      </c>
      <c r="AT1163" s="1">
        <v>294</v>
      </c>
      <c r="AU1163" s="1">
        <v>296</v>
      </c>
      <c r="AV1163" s="1">
        <v>529</v>
      </c>
      <c r="AW1163" s="1">
        <v>645</v>
      </c>
      <c r="AX1163" s="1">
        <v>675</v>
      </c>
      <c r="AY1163" s="1">
        <v>684</v>
      </c>
      <c r="AZ1163" s="1">
        <v>756</v>
      </c>
      <c r="BA1163" s="1">
        <v>879</v>
      </c>
      <c r="BB1163" s="1">
        <v>917</v>
      </c>
      <c r="BC1163" s="1">
        <v>941</v>
      </c>
      <c r="BD1163" s="1">
        <v>1043</v>
      </c>
      <c r="BE1163" s="1">
        <v>1066</v>
      </c>
      <c r="BF1163" s="1">
        <v>1095</v>
      </c>
      <c r="BG1163" s="1">
        <v>1217</v>
      </c>
      <c r="BH1163" s="1">
        <v>1221</v>
      </c>
      <c r="BI1163" s="1">
        <v>1296</v>
      </c>
      <c r="BJ1163" s="1">
        <v>1336</v>
      </c>
      <c r="BK1163" s="1">
        <v>1426</v>
      </c>
      <c r="BL1163" s="1">
        <v>1440</v>
      </c>
      <c r="BM1163" s="1">
        <v>1450</v>
      </c>
      <c r="BN1163" s="1">
        <v>1501</v>
      </c>
      <c r="BO1163" s="1">
        <v>1520</v>
      </c>
      <c r="BP1163" s="1">
        <v>1535</v>
      </c>
      <c r="BQ1163" s="1">
        <v>1746</v>
      </c>
      <c r="BR1163" s="1">
        <v>1847</v>
      </c>
      <c r="BS1163" s="1">
        <v>1869</v>
      </c>
      <c r="BT1163" s="1">
        <v>1930</v>
      </c>
      <c r="BU1163" s="1">
        <v>19</v>
      </c>
      <c r="BV1163" s="1" t="b">
        <v>0</v>
      </c>
    </row>
    <row r="1164" spans="1:74" x14ac:dyDescent="0.2">
      <c r="A1164" s="1">
        <f>IF(ISERROR(SEARCH(Lookup!B$3,All!G1164)),A1163,A1163+1)</f>
        <v>1163</v>
      </c>
      <c r="B1164" s="1" t="s">
        <v>3416</v>
      </c>
      <c r="C1164" s="1" t="s">
        <v>3588</v>
      </c>
      <c r="D1164" s="1" t="s">
        <v>4766</v>
      </c>
      <c r="E1164" s="1" t="s">
        <v>50</v>
      </c>
      <c r="F1164" s="1" t="s">
        <v>553</v>
      </c>
      <c r="G1164" s="1" t="s">
        <v>1629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1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7650</v>
      </c>
      <c r="U1164" s="1">
        <v>496</v>
      </c>
      <c r="V1164" s="3">
        <v>0.9496</v>
      </c>
      <c r="W1164" s="3">
        <v>0.125</v>
      </c>
      <c r="X1164" s="3">
        <v>0</v>
      </c>
      <c r="Y1164" s="3">
        <v>0</v>
      </c>
      <c r="Z1164" s="1">
        <v>1</v>
      </c>
      <c r="AA1164" s="1">
        <v>1</v>
      </c>
      <c r="AB1164" s="1">
        <v>1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66</v>
      </c>
      <c r="AN1164" s="3">
        <v>86.027065000000007</v>
      </c>
      <c r="AO1164" s="3">
        <v>-20.027065000000007</v>
      </c>
      <c r="AP1164" s="1" t="s">
        <v>6926</v>
      </c>
      <c r="AQ1164" s="1">
        <v>53</v>
      </c>
      <c r="AR1164" s="1">
        <v>112</v>
      </c>
      <c r="AS1164" s="1">
        <v>133</v>
      </c>
      <c r="AT1164" s="1">
        <v>135</v>
      </c>
      <c r="AU1164" s="1">
        <v>145</v>
      </c>
      <c r="AV1164" s="1">
        <v>191</v>
      </c>
      <c r="AW1164" s="1">
        <v>312</v>
      </c>
      <c r="AX1164" s="1">
        <v>497</v>
      </c>
      <c r="AY1164" s="1">
        <v>519</v>
      </c>
      <c r="AZ1164" s="1">
        <v>564</v>
      </c>
      <c r="BA1164" s="1">
        <v>663</v>
      </c>
      <c r="BB1164" s="1">
        <v>709</v>
      </c>
      <c r="BC1164" s="1">
        <v>1052</v>
      </c>
      <c r="BD1164" s="1">
        <v>1241</v>
      </c>
      <c r="BE1164" s="1">
        <v>1251</v>
      </c>
      <c r="BF1164" s="1">
        <v>1324</v>
      </c>
      <c r="BG1164" s="1">
        <v>1361</v>
      </c>
      <c r="BH1164" s="1">
        <v>1366</v>
      </c>
      <c r="BI1164" s="1">
        <v>1583</v>
      </c>
      <c r="BJ1164" s="1">
        <v>1917</v>
      </c>
      <c r="BK1164" s="1">
        <v>1972</v>
      </c>
      <c r="BL1164" s="1">
        <v>2005</v>
      </c>
      <c r="BM1164" s="1">
        <v>2294</v>
      </c>
      <c r="BN1164" s="1">
        <v>2359</v>
      </c>
      <c r="BO1164" s="1">
        <v>2395</v>
      </c>
      <c r="BP1164" s="1">
        <v>2400</v>
      </c>
      <c r="BQ1164" s="1">
        <v>2467</v>
      </c>
      <c r="BR1164" s="1">
        <v>2527</v>
      </c>
      <c r="BS1164" s="1">
        <v>2556</v>
      </c>
      <c r="BT1164" s="1">
        <v>2657</v>
      </c>
      <c r="BU1164" s="1">
        <v>19</v>
      </c>
      <c r="BV1164" s="1" t="b">
        <v>0</v>
      </c>
    </row>
    <row r="1165" spans="1:74" x14ac:dyDescent="0.2">
      <c r="A1165" s="1">
        <f>IF(ISERROR(SEARCH(Lookup!B$3,All!G1165)),A1164,A1164+1)</f>
        <v>1164</v>
      </c>
      <c r="B1165" s="1" t="s">
        <v>3302</v>
      </c>
      <c r="C1165" s="1" t="s">
        <v>4181</v>
      </c>
      <c r="D1165" s="1" t="s">
        <v>4767</v>
      </c>
      <c r="E1165" s="1" t="s">
        <v>204</v>
      </c>
      <c r="F1165" s="1" t="s">
        <v>1084</v>
      </c>
      <c r="G1165" s="1" t="s">
        <v>1630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1</v>
      </c>
      <c r="P1165" s="1">
        <v>0</v>
      </c>
      <c r="Q1165" s="1">
        <v>0</v>
      </c>
      <c r="R1165" s="1">
        <v>0</v>
      </c>
      <c r="S1165" s="1">
        <v>0</v>
      </c>
      <c r="T1165" s="1">
        <v>7588</v>
      </c>
      <c r="U1165" s="1">
        <v>341</v>
      </c>
      <c r="V1165" s="3">
        <v>0.54249999999999998</v>
      </c>
      <c r="W1165" s="3">
        <v>0.84164220000000001</v>
      </c>
      <c r="X1165" s="3">
        <v>0</v>
      </c>
      <c r="Y1165" s="3">
        <v>0</v>
      </c>
      <c r="Z1165" s="1">
        <v>1</v>
      </c>
      <c r="AA1165" s="1">
        <v>1</v>
      </c>
      <c r="AB1165" s="1">
        <v>1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26</v>
      </c>
      <c r="AN1165" s="3">
        <v>23.445573611</v>
      </c>
      <c r="AO1165" s="3">
        <v>2.5544263889999996</v>
      </c>
      <c r="AP1165" s="1" t="s">
        <v>6925</v>
      </c>
      <c r="AQ1165" s="1">
        <v>21</v>
      </c>
      <c r="AR1165" s="1">
        <v>42</v>
      </c>
      <c r="AS1165" s="1">
        <v>131</v>
      </c>
      <c r="AT1165" s="1">
        <v>233</v>
      </c>
      <c r="AU1165" s="1">
        <v>307</v>
      </c>
      <c r="AV1165" s="1">
        <v>345</v>
      </c>
      <c r="AW1165" s="1">
        <v>566</v>
      </c>
      <c r="AX1165" s="1">
        <v>616</v>
      </c>
      <c r="AY1165" s="1">
        <v>657</v>
      </c>
      <c r="AZ1165" s="1">
        <v>781</v>
      </c>
      <c r="BA1165" s="1">
        <v>892</v>
      </c>
      <c r="BB1165" s="1">
        <v>963</v>
      </c>
      <c r="BC1165" s="1">
        <v>1437</v>
      </c>
      <c r="BD1165" s="1">
        <v>1468</v>
      </c>
      <c r="BE1165" s="1">
        <v>1470</v>
      </c>
      <c r="BF1165" s="1">
        <v>1485</v>
      </c>
      <c r="BG1165" s="1">
        <v>1537</v>
      </c>
      <c r="BH1165" s="1">
        <v>1566</v>
      </c>
      <c r="BI1165" s="1">
        <v>1614</v>
      </c>
      <c r="BJ1165" s="1">
        <v>1629</v>
      </c>
      <c r="BK1165" s="1">
        <v>1669</v>
      </c>
      <c r="BL1165" s="1">
        <v>1793</v>
      </c>
      <c r="BM1165" s="1">
        <v>1883</v>
      </c>
      <c r="BN1165" s="1">
        <v>1894</v>
      </c>
      <c r="BO1165" s="1">
        <v>2138</v>
      </c>
      <c r="BP1165" s="1">
        <v>2167</v>
      </c>
      <c r="BQ1165" s="1">
        <v>2358</v>
      </c>
      <c r="BR1165" s="1">
        <v>2423</v>
      </c>
      <c r="BS1165" s="1">
        <v>2450</v>
      </c>
      <c r="BT1165" s="1">
        <v>2576</v>
      </c>
      <c r="BU1165" s="1">
        <v>26</v>
      </c>
      <c r="BV1165" s="1" t="b">
        <v>0</v>
      </c>
    </row>
    <row r="1166" spans="1:74" x14ac:dyDescent="0.2">
      <c r="A1166" s="1">
        <f>IF(ISERROR(SEARCH(Lookup!B$3,All!G1166)),A1165,A1165+1)</f>
        <v>1165</v>
      </c>
      <c r="B1166" s="1" t="s">
        <v>3333</v>
      </c>
      <c r="C1166" s="1" t="s">
        <v>4768</v>
      </c>
      <c r="D1166" s="1" t="s">
        <v>4769</v>
      </c>
      <c r="E1166" s="1" t="s">
        <v>196</v>
      </c>
      <c r="F1166" s="1" t="s">
        <v>1631</v>
      </c>
      <c r="G1166" s="1" t="s">
        <v>1632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1</v>
      </c>
      <c r="R1166" s="1">
        <v>0</v>
      </c>
      <c r="S1166" s="1">
        <v>0</v>
      </c>
      <c r="T1166" s="1">
        <v>7316</v>
      </c>
      <c r="U1166" s="1">
        <v>300</v>
      </c>
      <c r="V1166" s="3">
        <v>0.84</v>
      </c>
      <c r="W1166" s="3">
        <v>0.61</v>
      </c>
      <c r="X1166" s="3">
        <v>0.14899999999999999</v>
      </c>
      <c r="Y1166" s="3">
        <v>0.11899999999999999</v>
      </c>
      <c r="Z1166" s="1">
        <v>0</v>
      </c>
      <c r="AA1166" s="1">
        <v>0</v>
      </c>
      <c r="AB1166" s="1">
        <v>0</v>
      </c>
      <c r="AC1166" s="1">
        <v>1</v>
      </c>
      <c r="AD1166" s="1">
        <v>1</v>
      </c>
      <c r="AE1166" s="1">
        <v>1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55</v>
      </c>
      <c r="AN1166" s="3">
        <v>41.926011999999993</v>
      </c>
      <c r="AO1166" s="3">
        <v>13.073988000000007</v>
      </c>
      <c r="AP1166" s="1" t="s">
        <v>6925</v>
      </c>
      <c r="AQ1166" s="1">
        <v>273</v>
      </c>
      <c r="AR1166" s="1">
        <v>300</v>
      </c>
      <c r="AS1166" s="1">
        <v>418</v>
      </c>
      <c r="AT1166" s="1">
        <v>680</v>
      </c>
      <c r="AU1166" s="1">
        <v>760</v>
      </c>
      <c r="AV1166" s="1">
        <v>874</v>
      </c>
      <c r="AW1166" s="1">
        <v>978</v>
      </c>
      <c r="AX1166" s="1">
        <v>1012</v>
      </c>
      <c r="AY1166" s="1">
        <v>1166</v>
      </c>
      <c r="AZ1166" s="1">
        <v>1258</v>
      </c>
      <c r="BA1166" s="1">
        <v>1273</v>
      </c>
      <c r="BB1166" s="1">
        <v>1300</v>
      </c>
      <c r="BC1166" s="1">
        <v>1385</v>
      </c>
      <c r="BD1166" s="1">
        <v>1392</v>
      </c>
      <c r="BE1166" s="1">
        <v>1448</v>
      </c>
      <c r="BF1166" s="1">
        <v>1827</v>
      </c>
      <c r="BG1166" s="1">
        <v>1968</v>
      </c>
      <c r="BH1166" s="1">
        <v>2120</v>
      </c>
      <c r="BI1166" s="1">
        <v>2137</v>
      </c>
      <c r="BJ1166" s="1">
        <v>2223</v>
      </c>
      <c r="BK1166" s="1">
        <v>2279</v>
      </c>
      <c r="BL1166" s="1">
        <v>2318</v>
      </c>
      <c r="BM1166" s="1">
        <v>2392</v>
      </c>
      <c r="BN1166" s="1">
        <v>2511</v>
      </c>
      <c r="BO1166" s="1">
        <v>2530</v>
      </c>
      <c r="BP1166" s="1">
        <v>2637</v>
      </c>
      <c r="BQ1166" s="1">
        <v>2649</v>
      </c>
      <c r="BR1166" s="1">
        <v>2696</v>
      </c>
      <c r="BS1166" s="1">
        <v>2780</v>
      </c>
      <c r="BT1166" s="1">
        <v>2823</v>
      </c>
      <c r="BU1166" s="1">
        <v>13</v>
      </c>
      <c r="BV1166" s="1" t="b">
        <v>0</v>
      </c>
    </row>
    <row r="1167" spans="1:74" x14ac:dyDescent="0.2">
      <c r="A1167" s="1">
        <f>IF(ISERROR(SEARCH(Lookup!B$3,All!G1167)),A1166,A1166+1)</f>
        <v>1166</v>
      </c>
      <c r="B1167" s="1" t="s">
        <v>3526</v>
      </c>
      <c r="C1167" s="1" t="s">
        <v>3668</v>
      </c>
      <c r="D1167" s="1" t="s">
        <v>4770</v>
      </c>
      <c r="E1167" s="1" t="s">
        <v>117</v>
      </c>
      <c r="F1167" s="1" t="s">
        <v>621</v>
      </c>
      <c r="G1167" s="1" t="s">
        <v>1632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1</v>
      </c>
      <c r="R1167" s="1">
        <v>0</v>
      </c>
      <c r="S1167" s="1">
        <v>0</v>
      </c>
      <c r="T1167" s="1">
        <v>7316</v>
      </c>
      <c r="U1167" s="1">
        <v>339</v>
      </c>
      <c r="V1167" s="3">
        <v>0.65190000000000003</v>
      </c>
      <c r="W1167" s="3">
        <v>0.62087910000000002</v>
      </c>
      <c r="X1167" s="3">
        <v>0.15</v>
      </c>
      <c r="Y1167" s="3">
        <v>2.5000000000000001E-2</v>
      </c>
      <c r="Z1167" s="1">
        <v>1</v>
      </c>
      <c r="AA1167" s="1">
        <v>1</v>
      </c>
      <c r="AB1167" s="1">
        <v>1</v>
      </c>
      <c r="AC1167" s="1">
        <v>1</v>
      </c>
      <c r="AD1167" s="1">
        <v>1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17</v>
      </c>
      <c r="AN1167" s="3">
        <v>37.671384345499995</v>
      </c>
      <c r="AO1167" s="3">
        <v>-20.671384345499995</v>
      </c>
      <c r="AP1167" s="1" t="s">
        <v>6926</v>
      </c>
      <c r="AQ1167" s="1">
        <v>300</v>
      </c>
      <c r="AR1167" s="1">
        <v>418</v>
      </c>
      <c r="AS1167" s="1">
        <v>583</v>
      </c>
      <c r="AT1167" s="1">
        <v>603</v>
      </c>
      <c r="AU1167" s="1">
        <v>619</v>
      </c>
      <c r="AV1167" s="1">
        <v>650</v>
      </c>
      <c r="AW1167" s="1">
        <v>669</v>
      </c>
      <c r="AX1167" s="1">
        <v>680</v>
      </c>
      <c r="AY1167" s="1">
        <v>874</v>
      </c>
      <c r="AZ1167" s="1">
        <v>978</v>
      </c>
      <c r="BA1167" s="1">
        <v>1012</v>
      </c>
      <c r="BB1167" s="1">
        <v>1015</v>
      </c>
      <c r="BC1167" s="1">
        <v>1041</v>
      </c>
      <c r="BD1167" s="1">
        <v>1147</v>
      </c>
      <c r="BE1167" s="1">
        <v>1168</v>
      </c>
      <c r="BF1167" s="1">
        <v>1174</v>
      </c>
      <c r="BG1167" s="1">
        <v>1258</v>
      </c>
      <c r="BH1167" s="1">
        <v>1392</v>
      </c>
      <c r="BI1167" s="1">
        <v>1453</v>
      </c>
      <c r="BJ1167" s="1">
        <v>1553</v>
      </c>
      <c r="BK1167" s="1">
        <v>1817</v>
      </c>
      <c r="BL1167" s="1">
        <v>1827</v>
      </c>
      <c r="BM1167" s="1">
        <v>1895</v>
      </c>
      <c r="BN1167" s="1">
        <v>1968</v>
      </c>
      <c r="BO1167" s="1">
        <v>2075</v>
      </c>
      <c r="BP1167" s="1">
        <v>2120</v>
      </c>
      <c r="BQ1167" s="1">
        <v>2279</v>
      </c>
      <c r="BR1167" s="1">
        <v>2530</v>
      </c>
      <c r="BS1167" s="1">
        <v>2649</v>
      </c>
      <c r="BT1167" s="1">
        <v>2758</v>
      </c>
      <c r="BU1167" s="1">
        <v>30</v>
      </c>
      <c r="BV1167" s="1" t="b">
        <v>0</v>
      </c>
    </row>
    <row r="1168" spans="1:74" x14ac:dyDescent="0.2">
      <c r="A1168" s="1">
        <f>IF(ISERROR(SEARCH(Lookup!B$3,All!G1168)),A1167,A1167+1)</f>
        <v>1167</v>
      </c>
      <c r="B1168" s="1" t="s">
        <v>3341</v>
      </c>
      <c r="C1168" s="1" t="s">
        <v>4309</v>
      </c>
      <c r="D1168" s="1" t="s">
        <v>4771</v>
      </c>
      <c r="E1168" s="1" t="s">
        <v>157</v>
      </c>
      <c r="F1168" s="1" t="s">
        <v>1203</v>
      </c>
      <c r="G1168" s="1" t="s">
        <v>1632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1</v>
      </c>
      <c r="P1168" s="1">
        <v>0</v>
      </c>
      <c r="Q1168" s="1">
        <v>0</v>
      </c>
      <c r="R1168" s="1">
        <v>0</v>
      </c>
      <c r="S1168" s="1">
        <v>0</v>
      </c>
      <c r="T1168" s="1">
        <v>7316</v>
      </c>
      <c r="U1168" s="1">
        <v>418</v>
      </c>
      <c r="V1168" s="3">
        <v>0.89710000000000001</v>
      </c>
      <c r="W1168" s="3">
        <v>0.42583729999999997</v>
      </c>
      <c r="X1168" s="3">
        <v>8.8999999999999996E-2</v>
      </c>
      <c r="Y1168" s="3">
        <v>7.0000000000000001E-3</v>
      </c>
      <c r="Z1168" s="1">
        <v>0</v>
      </c>
      <c r="AA1168" s="1">
        <v>0</v>
      </c>
      <c r="AB1168" s="1">
        <v>0</v>
      </c>
      <c r="AC1168" s="1">
        <v>1</v>
      </c>
      <c r="AD1168" s="1">
        <v>1</v>
      </c>
      <c r="AE1168" s="1">
        <v>1</v>
      </c>
      <c r="AF1168" s="1">
        <v>1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71</v>
      </c>
      <c r="AN1168" s="3">
        <v>58.206000036500008</v>
      </c>
      <c r="AO1168" s="3">
        <v>12.793999963499992</v>
      </c>
      <c r="AP1168" s="1" t="s">
        <v>6925</v>
      </c>
      <c r="AQ1168" s="1">
        <v>1</v>
      </c>
      <c r="AR1168" s="1">
        <v>13</v>
      </c>
      <c r="AS1168" s="1">
        <v>21</v>
      </c>
      <c r="AT1168" s="1">
        <v>34</v>
      </c>
      <c r="AU1168" s="1">
        <v>227</v>
      </c>
      <c r="AV1168" s="1">
        <v>235</v>
      </c>
      <c r="AW1168" s="1">
        <v>376</v>
      </c>
      <c r="AX1168" s="1">
        <v>382</v>
      </c>
      <c r="AY1168" s="1">
        <v>478</v>
      </c>
      <c r="AZ1168" s="1">
        <v>592</v>
      </c>
      <c r="BA1168" s="1">
        <v>617</v>
      </c>
      <c r="BB1168" s="1">
        <v>703</v>
      </c>
      <c r="BC1168" s="1">
        <v>704</v>
      </c>
      <c r="BD1168" s="1">
        <v>722</v>
      </c>
      <c r="BE1168" s="1">
        <v>1079</v>
      </c>
      <c r="BF1168" s="1">
        <v>1179</v>
      </c>
      <c r="BG1168" s="1">
        <v>1264</v>
      </c>
      <c r="BH1168" s="1">
        <v>1485</v>
      </c>
      <c r="BI1168" s="1">
        <v>1562</v>
      </c>
      <c r="BJ1168" s="1">
        <v>1684</v>
      </c>
      <c r="BK1168" s="1">
        <v>1849</v>
      </c>
      <c r="BL1168" s="1">
        <v>1879</v>
      </c>
      <c r="BM1168" s="1">
        <v>1938</v>
      </c>
      <c r="BN1168" s="1">
        <v>1985</v>
      </c>
      <c r="BO1168" s="1">
        <v>2169</v>
      </c>
      <c r="BP1168" s="1">
        <v>2180</v>
      </c>
      <c r="BQ1168" s="1">
        <v>2358</v>
      </c>
      <c r="BR1168" s="1">
        <v>2379</v>
      </c>
      <c r="BS1168" s="1">
        <v>2749</v>
      </c>
      <c r="BT1168" s="1">
        <v>2750</v>
      </c>
      <c r="BU1168" s="1">
        <v>4</v>
      </c>
      <c r="BV1168" s="1" t="b">
        <v>1</v>
      </c>
    </row>
    <row r="1169" spans="1:74" x14ac:dyDescent="0.2">
      <c r="A1169" s="1">
        <f>IF(ISERROR(SEARCH(Lookup!B$3,All!G1169)),A1168,A1168+1)</f>
        <v>1168</v>
      </c>
      <c r="B1169" s="1" t="s">
        <v>3386</v>
      </c>
      <c r="C1169" s="1" t="s">
        <v>3739</v>
      </c>
      <c r="D1169" s="1" t="s">
        <v>4772</v>
      </c>
      <c r="E1169" s="1" t="s">
        <v>41</v>
      </c>
      <c r="F1169" s="1" t="s">
        <v>685</v>
      </c>
      <c r="G1169" s="1" t="s">
        <v>1633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1</v>
      </c>
      <c r="R1169" s="1">
        <v>0</v>
      </c>
      <c r="S1169" s="1">
        <v>0</v>
      </c>
      <c r="T1169" s="1">
        <v>7316</v>
      </c>
      <c r="U1169" s="1">
        <v>383</v>
      </c>
      <c r="V1169" s="3">
        <v>0.89029999999999998</v>
      </c>
      <c r="W1169" s="3">
        <v>0.49086160000000001</v>
      </c>
      <c r="X1169" s="3">
        <v>0.19500000000000001</v>
      </c>
      <c r="Y1169" s="3">
        <v>0</v>
      </c>
      <c r="Z1169" s="1">
        <v>1</v>
      </c>
      <c r="AA1169" s="1">
        <v>1</v>
      </c>
      <c r="AB1169" s="1">
        <v>1</v>
      </c>
      <c r="AC1169" s="1">
        <v>1</v>
      </c>
      <c r="AD1169" s="1">
        <v>1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71</v>
      </c>
      <c r="AN1169" s="3">
        <v>49.171553007999989</v>
      </c>
      <c r="AO1169" s="3">
        <v>21.828446992000011</v>
      </c>
      <c r="AP1169" s="1" t="s">
        <v>6927</v>
      </c>
      <c r="AQ1169" s="1">
        <v>44</v>
      </c>
      <c r="AR1169" s="1">
        <v>174</v>
      </c>
      <c r="AS1169" s="1">
        <v>240</v>
      </c>
      <c r="AT1169" s="1">
        <v>383</v>
      </c>
      <c r="AU1169" s="1">
        <v>418</v>
      </c>
      <c r="AV1169" s="1">
        <v>575</v>
      </c>
      <c r="AW1169" s="1">
        <v>603</v>
      </c>
      <c r="AX1169" s="1">
        <v>619</v>
      </c>
      <c r="AY1169" s="1">
        <v>874</v>
      </c>
      <c r="AZ1169" s="1">
        <v>978</v>
      </c>
      <c r="BA1169" s="1">
        <v>1013</v>
      </c>
      <c r="BB1169" s="1">
        <v>1015</v>
      </c>
      <c r="BC1169" s="1">
        <v>1041</v>
      </c>
      <c r="BD1169" s="1">
        <v>1070</v>
      </c>
      <c r="BE1169" s="1">
        <v>1080</v>
      </c>
      <c r="BF1169" s="1">
        <v>1174</v>
      </c>
      <c r="BG1169" s="1">
        <v>1392</v>
      </c>
      <c r="BH1169" s="1">
        <v>1464</v>
      </c>
      <c r="BI1169" s="1">
        <v>1759</v>
      </c>
      <c r="BJ1169" s="1">
        <v>1774</v>
      </c>
      <c r="BK1169" s="1">
        <v>1827</v>
      </c>
      <c r="BL1169" s="1">
        <v>1895</v>
      </c>
      <c r="BM1169" s="1">
        <v>1968</v>
      </c>
      <c r="BN1169" s="1">
        <v>1973</v>
      </c>
      <c r="BO1169" s="1">
        <v>1974</v>
      </c>
      <c r="BP1169" s="1">
        <v>1982</v>
      </c>
      <c r="BQ1169" s="1">
        <v>2342</v>
      </c>
      <c r="BR1169" s="1">
        <v>2472</v>
      </c>
      <c r="BS1169" s="1">
        <v>2474</v>
      </c>
      <c r="BT1169" s="1">
        <v>2492</v>
      </c>
      <c r="BU1169" s="1">
        <v>8</v>
      </c>
      <c r="BV1169" s="1" t="b">
        <v>1</v>
      </c>
    </row>
    <row r="1170" spans="1:74" x14ac:dyDescent="0.2">
      <c r="A1170" s="1">
        <f>IF(ISERROR(SEARCH(Lookup!B$3,All!G1170)),A1169,A1169+1)</f>
        <v>1169</v>
      </c>
      <c r="B1170" s="1" t="s">
        <v>3311</v>
      </c>
      <c r="C1170" s="1" t="s">
        <v>3837</v>
      </c>
      <c r="D1170" s="1" t="s">
        <v>4773</v>
      </c>
      <c r="E1170" s="1" t="s">
        <v>64</v>
      </c>
      <c r="F1170" s="1" t="s">
        <v>261</v>
      </c>
      <c r="G1170" s="1" t="s">
        <v>1634</v>
      </c>
      <c r="H1170" s="1">
        <v>0</v>
      </c>
      <c r="I1170" s="1">
        <v>0</v>
      </c>
      <c r="J1170" s="1">
        <v>1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10365</v>
      </c>
      <c r="U1170" s="1">
        <v>1378</v>
      </c>
      <c r="V1170" s="3">
        <v>0.70320000000000005</v>
      </c>
      <c r="W1170" s="3">
        <v>0.10812769999999999</v>
      </c>
      <c r="X1170" s="3">
        <v>9.6000000000000002E-2</v>
      </c>
      <c r="Y1170" s="3">
        <v>3.5000000000000003E-2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1</v>
      </c>
      <c r="AJ1170" s="1">
        <v>1</v>
      </c>
      <c r="AK1170" s="1">
        <v>1</v>
      </c>
      <c r="AL1170" s="1">
        <v>1</v>
      </c>
      <c r="AM1170" s="1">
        <v>53</v>
      </c>
      <c r="AN1170" s="3">
        <v>81.530650788500012</v>
      </c>
      <c r="AO1170" s="3">
        <v>-28.530650788500012</v>
      </c>
      <c r="AP1170" s="1" t="s">
        <v>6926</v>
      </c>
      <c r="AQ1170" s="1">
        <v>127</v>
      </c>
      <c r="AR1170" s="1">
        <v>486</v>
      </c>
      <c r="AS1170" s="1">
        <v>510</v>
      </c>
      <c r="AT1170" s="1">
        <v>526</v>
      </c>
      <c r="AU1170" s="1">
        <v>554</v>
      </c>
      <c r="AV1170" s="1">
        <v>571</v>
      </c>
      <c r="AW1170" s="1">
        <v>661</v>
      </c>
      <c r="AX1170" s="1">
        <v>875</v>
      </c>
      <c r="AY1170" s="1">
        <v>922</v>
      </c>
      <c r="AZ1170" s="1">
        <v>1214</v>
      </c>
      <c r="BA1170" s="1">
        <v>1587</v>
      </c>
      <c r="BB1170" s="1">
        <v>1589</v>
      </c>
      <c r="BC1170" s="1">
        <v>1631</v>
      </c>
      <c r="BD1170" s="1">
        <v>1655</v>
      </c>
      <c r="BE1170" s="1">
        <v>1743</v>
      </c>
      <c r="BF1170" s="1">
        <v>1766</v>
      </c>
      <c r="BG1170" s="1">
        <v>1795</v>
      </c>
      <c r="BH1170" s="1">
        <v>1829</v>
      </c>
      <c r="BI1170" s="1">
        <v>1866</v>
      </c>
      <c r="BJ1170" s="1">
        <v>1929</v>
      </c>
      <c r="BK1170" s="1">
        <v>1949</v>
      </c>
      <c r="BL1170" s="1">
        <v>1996</v>
      </c>
      <c r="BM1170" s="1">
        <v>2019</v>
      </c>
      <c r="BN1170" s="1">
        <v>2046</v>
      </c>
      <c r="BO1170" s="1">
        <v>2054</v>
      </c>
      <c r="BP1170" s="1">
        <v>2085</v>
      </c>
      <c r="BQ1170" s="1">
        <v>2117</v>
      </c>
      <c r="BR1170" s="1">
        <v>2133</v>
      </c>
      <c r="BS1170" s="1">
        <v>2168</v>
      </c>
      <c r="BT1170" s="1">
        <v>2658</v>
      </c>
      <c r="BU1170" s="1">
        <v>21</v>
      </c>
      <c r="BV1170" s="1" t="b">
        <v>0</v>
      </c>
    </row>
    <row r="1171" spans="1:74" x14ac:dyDescent="0.2">
      <c r="A1171" s="1">
        <f>IF(ISERROR(SEARCH(Lookup!B$3,All!G1171)),A1170,A1170+1)</f>
        <v>1170</v>
      </c>
      <c r="B1171" s="1" t="s">
        <v>3325</v>
      </c>
      <c r="C1171" s="1" t="s">
        <v>4090</v>
      </c>
      <c r="D1171" s="1" t="s">
        <v>4774</v>
      </c>
      <c r="E1171" s="1" t="s">
        <v>53</v>
      </c>
      <c r="F1171" s="1" t="s">
        <v>998</v>
      </c>
      <c r="G1171" s="1" t="s">
        <v>1635</v>
      </c>
      <c r="H1171" s="1">
        <v>0</v>
      </c>
      <c r="I1171" s="1">
        <v>0</v>
      </c>
      <c r="J1171" s="1">
        <v>1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8241</v>
      </c>
      <c r="U1171" s="1">
        <v>397</v>
      </c>
      <c r="V1171" s="3">
        <v>0.37780000000000002</v>
      </c>
      <c r="W1171" s="3">
        <v>0.768262</v>
      </c>
      <c r="X1171" s="3">
        <v>0.129</v>
      </c>
      <c r="Y1171" s="3">
        <v>0.29499999999999998</v>
      </c>
      <c r="Z1171" s="1">
        <v>1</v>
      </c>
      <c r="AA1171" s="1">
        <v>1</v>
      </c>
      <c r="AB1171" s="1">
        <v>1</v>
      </c>
      <c r="AC1171" s="1">
        <v>1</v>
      </c>
      <c r="AD1171" s="1">
        <v>1</v>
      </c>
      <c r="AE1171" s="1">
        <v>1</v>
      </c>
      <c r="AF1171" s="1">
        <v>1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79</v>
      </c>
      <c r="AN1171" s="3">
        <v>26.342325310000003</v>
      </c>
      <c r="AO1171" s="3">
        <v>52.657674689999993</v>
      </c>
      <c r="AP1171" s="1" t="s">
        <v>6929</v>
      </c>
      <c r="AQ1171" s="1">
        <v>20</v>
      </c>
      <c r="AR1171" s="1">
        <v>50</v>
      </c>
      <c r="AS1171" s="1">
        <v>297</v>
      </c>
      <c r="AT1171" s="1">
        <v>613</v>
      </c>
      <c r="AU1171" s="1">
        <v>721</v>
      </c>
      <c r="AV1171" s="1">
        <v>857</v>
      </c>
      <c r="AW1171" s="1">
        <v>859</v>
      </c>
      <c r="AX1171" s="1">
        <v>959</v>
      </c>
      <c r="AY1171" s="1">
        <v>1109</v>
      </c>
      <c r="AZ1171" s="1">
        <v>1172</v>
      </c>
      <c r="BA1171" s="1">
        <v>1212</v>
      </c>
      <c r="BB1171" s="1">
        <v>1239</v>
      </c>
      <c r="BC1171" s="1">
        <v>1255</v>
      </c>
      <c r="BD1171" s="1">
        <v>1353</v>
      </c>
      <c r="BE1171" s="1">
        <v>1459</v>
      </c>
      <c r="BF1171" s="1">
        <v>1676</v>
      </c>
      <c r="BG1171" s="1">
        <v>1679</v>
      </c>
      <c r="BH1171" s="1">
        <v>1711</v>
      </c>
      <c r="BI1171" s="1">
        <v>1957</v>
      </c>
      <c r="BJ1171" s="1">
        <v>2053</v>
      </c>
      <c r="BK1171" s="1">
        <v>2105</v>
      </c>
      <c r="BL1171" s="1">
        <v>2324</v>
      </c>
      <c r="BM1171" s="1">
        <v>2447</v>
      </c>
      <c r="BN1171" s="1">
        <v>2449</v>
      </c>
      <c r="BO1171" s="1">
        <v>2520</v>
      </c>
      <c r="BP1171" s="1">
        <v>2552</v>
      </c>
      <c r="BQ1171" s="1">
        <v>2607</v>
      </c>
      <c r="BR1171" s="1">
        <v>2702</v>
      </c>
      <c r="BS1171" s="1">
        <v>2730</v>
      </c>
      <c r="BT1171" s="1">
        <v>2795</v>
      </c>
      <c r="BU1171" s="1">
        <v>1</v>
      </c>
      <c r="BV1171" s="1" t="b">
        <v>1</v>
      </c>
    </row>
    <row r="1172" spans="1:74" x14ac:dyDescent="0.2">
      <c r="A1172" s="1">
        <f>IF(ISERROR(SEARCH(Lookup!B$3,All!G1172)),A1171,A1171+1)</f>
        <v>1171</v>
      </c>
      <c r="B1172" s="1" t="s">
        <v>3311</v>
      </c>
      <c r="C1172" s="1" t="s">
        <v>3366</v>
      </c>
      <c r="D1172" s="1" t="s">
        <v>4775</v>
      </c>
      <c r="E1172" s="1" t="s">
        <v>64</v>
      </c>
      <c r="F1172" s="1" t="s">
        <v>191</v>
      </c>
      <c r="G1172" s="1" t="s">
        <v>1636</v>
      </c>
      <c r="H1172" s="1">
        <v>0</v>
      </c>
      <c r="I1172" s="1">
        <v>0</v>
      </c>
      <c r="J1172" s="1">
        <v>0</v>
      </c>
      <c r="K1172" s="1">
        <v>1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8348</v>
      </c>
      <c r="U1172" s="1">
        <v>620</v>
      </c>
      <c r="V1172" s="3">
        <v>0.84030000000000005</v>
      </c>
      <c r="W1172" s="3">
        <v>0.1193548</v>
      </c>
      <c r="X1172" s="3">
        <v>0.13200000000000001</v>
      </c>
      <c r="Y1172" s="3">
        <v>1.4999999999999999E-2</v>
      </c>
      <c r="Z1172" s="1">
        <v>1</v>
      </c>
      <c r="AA1172" s="1">
        <v>1</v>
      </c>
      <c r="AB1172" s="1">
        <v>1</v>
      </c>
      <c r="AC1172" s="1">
        <v>1</v>
      </c>
      <c r="AD1172" s="1">
        <v>1</v>
      </c>
      <c r="AE1172" s="1">
        <v>1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99</v>
      </c>
      <c r="AN1172" s="3">
        <v>80.809672874</v>
      </c>
      <c r="AO1172" s="3">
        <v>18.190327126</v>
      </c>
      <c r="AP1172" s="1" t="s">
        <v>6927</v>
      </c>
      <c r="AQ1172" s="1">
        <v>51</v>
      </c>
      <c r="AR1172" s="1">
        <v>143</v>
      </c>
      <c r="AS1172" s="1">
        <v>335</v>
      </c>
      <c r="AT1172" s="1">
        <v>340</v>
      </c>
      <c r="AU1172" s="1">
        <v>424</v>
      </c>
      <c r="AV1172" s="1">
        <v>496</v>
      </c>
      <c r="AW1172" s="1">
        <v>591</v>
      </c>
      <c r="AX1172" s="1">
        <v>622</v>
      </c>
      <c r="AY1172" s="1">
        <v>677</v>
      </c>
      <c r="AZ1172" s="1">
        <v>803</v>
      </c>
      <c r="BA1172" s="1">
        <v>822</v>
      </c>
      <c r="BB1172" s="1">
        <v>853</v>
      </c>
      <c r="BC1172" s="1">
        <v>1071</v>
      </c>
      <c r="BD1172" s="1">
        <v>1131</v>
      </c>
      <c r="BE1172" s="1">
        <v>1206</v>
      </c>
      <c r="BF1172" s="1">
        <v>1226</v>
      </c>
      <c r="BG1172" s="1">
        <v>1262</v>
      </c>
      <c r="BH1172" s="1">
        <v>1661</v>
      </c>
      <c r="BI1172" s="1">
        <v>1844</v>
      </c>
      <c r="BJ1172" s="1">
        <v>1854</v>
      </c>
      <c r="BK1172" s="1">
        <v>1862</v>
      </c>
      <c r="BL1172" s="1">
        <v>1950</v>
      </c>
      <c r="BM1172" s="1">
        <v>2291</v>
      </c>
      <c r="BN1172" s="1">
        <v>2297</v>
      </c>
      <c r="BO1172" s="1">
        <v>2388</v>
      </c>
      <c r="BP1172" s="1">
        <v>2389</v>
      </c>
      <c r="BQ1172" s="1">
        <v>2425</v>
      </c>
      <c r="BR1172" s="1">
        <v>2464</v>
      </c>
      <c r="BS1172" s="1">
        <v>2619</v>
      </c>
      <c r="BT1172" s="1">
        <v>2737</v>
      </c>
      <c r="BU1172" s="1">
        <v>1</v>
      </c>
      <c r="BV1172" s="1" t="b">
        <v>1</v>
      </c>
    </row>
    <row r="1173" spans="1:74" x14ac:dyDescent="0.2">
      <c r="A1173" s="1">
        <f>IF(ISERROR(SEARCH(Lookup!B$3,All!G1173)),A1172,A1172+1)</f>
        <v>1172</v>
      </c>
      <c r="B1173" s="1" t="s">
        <v>3425</v>
      </c>
      <c r="C1173" s="1" t="s">
        <v>4083</v>
      </c>
      <c r="D1173" s="1" t="s">
        <v>4776</v>
      </c>
      <c r="E1173" s="1" t="s">
        <v>101</v>
      </c>
      <c r="F1173" s="1" t="s">
        <v>991</v>
      </c>
      <c r="G1173" s="1" t="s">
        <v>1637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1</v>
      </c>
      <c r="R1173" s="1">
        <v>0</v>
      </c>
      <c r="S1173" s="1">
        <v>0</v>
      </c>
      <c r="T1173" s="1">
        <v>7316</v>
      </c>
      <c r="U1173" s="1">
        <v>269</v>
      </c>
      <c r="V1173" s="3">
        <v>0.32340000000000002</v>
      </c>
      <c r="W1173" s="3">
        <v>0.61851849999999997</v>
      </c>
      <c r="X1173" s="3">
        <v>0.09</v>
      </c>
      <c r="Y1173" s="3">
        <v>0.33100000000000002</v>
      </c>
      <c r="Z1173" s="1">
        <v>1</v>
      </c>
      <c r="AA1173" s="1">
        <v>1</v>
      </c>
      <c r="AB1173" s="1">
        <v>1</v>
      </c>
      <c r="AC1173" s="1">
        <v>1</v>
      </c>
      <c r="AD1173" s="1">
        <v>1</v>
      </c>
      <c r="AE1173" s="1">
        <v>1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55</v>
      </c>
      <c r="AN1173" s="3">
        <v>39.494896342500006</v>
      </c>
      <c r="AO1173" s="3">
        <v>15.505103657499994</v>
      </c>
      <c r="AP1173" s="1" t="s">
        <v>6925</v>
      </c>
      <c r="AQ1173" s="1">
        <v>20</v>
      </c>
      <c r="AR1173" s="1">
        <v>50</v>
      </c>
      <c r="AS1173" s="1">
        <v>224</v>
      </c>
      <c r="AT1173" s="1">
        <v>452</v>
      </c>
      <c r="AU1173" s="1">
        <v>613</v>
      </c>
      <c r="AV1173" s="1">
        <v>625</v>
      </c>
      <c r="AW1173" s="1">
        <v>857</v>
      </c>
      <c r="AX1173" s="1">
        <v>988</v>
      </c>
      <c r="AY1173" s="1">
        <v>1072</v>
      </c>
      <c r="AZ1173" s="1">
        <v>1170</v>
      </c>
      <c r="BA1173" s="1">
        <v>1239</v>
      </c>
      <c r="BB1173" s="1">
        <v>1353</v>
      </c>
      <c r="BC1173" s="1">
        <v>1372</v>
      </c>
      <c r="BD1173" s="1">
        <v>1448</v>
      </c>
      <c r="BE1173" s="1">
        <v>1459</v>
      </c>
      <c r="BF1173" s="1">
        <v>1679</v>
      </c>
      <c r="BG1173" s="1">
        <v>1711</v>
      </c>
      <c r="BH1173" s="1">
        <v>1806</v>
      </c>
      <c r="BI1173" s="1">
        <v>1957</v>
      </c>
      <c r="BJ1173" s="1">
        <v>2053</v>
      </c>
      <c r="BK1173" s="1">
        <v>2324</v>
      </c>
      <c r="BL1173" s="1">
        <v>2447</v>
      </c>
      <c r="BM1173" s="1">
        <v>2449</v>
      </c>
      <c r="BN1173" s="1">
        <v>2509</v>
      </c>
      <c r="BO1173" s="1">
        <v>2520</v>
      </c>
      <c r="BP1173" s="1">
        <v>2552</v>
      </c>
      <c r="BQ1173" s="1">
        <v>2721</v>
      </c>
      <c r="BR1173" s="1">
        <v>2730</v>
      </c>
      <c r="BS1173" s="1">
        <v>2795</v>
      </c>
      <c r="BT1173" s="1">
        <v>2808</v>
      </c>
      <c r="BU1173" s="1">
        <v>7</v>
      </c>
      <c r="BV1173" s="1" t="b">
        <v>1</v>
      </c>
    </row>
    <row r="1174" spans="1:74" x14ac:dyDescent="0.2">
      <c r="A1174" s="1">
        <f>IF(ISERROR(SEARCH(Lookup!B$3,All!G1174)),A1173,A1173+1)</f>
        <v>1173</v>
      </c>
      <c r="B1174" s="1" t="s">
        <v>3897</v>
      </c>
      <c r="C1174" s="1" t="s">
        <v>4777</v>
      </c>
      <c r="D1174" s="1" t="s">
        <v>4778</v>
      </c>
      <c r="E1174" s="1" t="s">
        <v>181</v>
      </c>
      <c r="F1174" s="1" t="s">
        <v>1638</v>
      </c>
      <c r="G1174" s="1" t="s">
        <v>1639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1</v>
      </c>
      <c r="S1174" s="1">
        <v>0</v>
      </c>
      <c r="T1174" s="1">
        <v>7316</v>
      </c>
      <c r="U1174" s="1">
        <v>248</v>
      </c>
      <c r="V1174" s="3">
        <v>0.9677</v>
      </c>
      <c r="W1174" s="3">
        <v>0.54838710000000002</v>
      </c>
      <c r="X1174" s="3">
        <v>9.8000000000000004E-2</v>
      </c>
      <c r="Y1174" s="3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1</v>
      </c>
      <c r="AG1174" s="1">
        <v>1</v>
      </c>
      <c r="AH1174" s="1">
        <v>1</v>
      </c>
      <c r="AI1174" s="1">
        <v>1</v>
      </c>
      <c r="AJ1174" s="1">
        <v>1</v>
      </c>
      <c r="AK1174" s="1">
        <v>1</v>
      </c>
      <c r="AL1174" s="1">
        <v>1</v>
      </c>
      <c r="AM1174" s="1">
        <v>84</v>
      </c>
      <c r="AN1174" s="3">
        <v>48.800812885500001</v>
      </c>
      <c r="AO1174" s="3">
        <v>35.199187114499999</v>
      </c>
      <c r="AP1174" s="1" t="s">
        <v>6927</v>
      </c>
      <c r="AQ1174" s="1">
        <v>3</v>
      </c>
      <c r="AR1174" s="1">
        <v>9</v>
      </c>
      <c r="AS1174" s="1">
        <v>19</v>
      </c>
      <c r="AT1174" s="1">
        <v>58</v>
      </c>
      <c r="AU1174" s="1">
        <v>102</v>
      </c>
      <c r="AV1174" s="1">
        <v>116</v>
      </c>
      <c r="AW1174" s="1">
        <v>170</v>
      </c>
      <c r="AX1174" s="1">
        <v>178</v>
      </c>
      <c r="AY1174" s="1">
        <v>238</v>
      </c>
      <c r="AZ1174" s="1">
        <v>279</v>
      </c>
      <c r="BA1174" s="1">
        <v>393</v>
      </c>
      <c r="BB1174" s="1">
        <v>450</v>
      </c>
      <c r="BC1174" s="1">
        <v>529</v>
      </c>
      <c r="BD1174" s="1">
        <v>627</v>
      </c>
      <c r="BE1174" s="1">
        <v>765</v>
      </c>
      <c r="BF1174" s="1">
        <v>895</v>
      </c>
      <c r="BG1174" s="1">
        <v>931</v>
      </c>
      <c r="BH1174" s="1">
        <v>1011</v>
      </c>
      <c r="BI1174" s="1">
        <v>1014</v>
      </c>
      <c r="BJ1174" s="1">
        <v>1034</v>
      </c>
      <c r="BK1174" s="1">
        <v>1060</v>
      </c>
      <c r="BL1174" s="1">
        <v>1077</v>
      </c>
      <c r="BM1174" s="1">
        <v>1159</v>
      </c>
      <c r="BN1174" s="1">
        <v>1305</v>
      </c>
      <c r="BO1174" s="1">
        <v>1420</v>
      </c>
      <c r="BP1174" s="1">
        <v>1805</v>
      </c>
      <c r="BQ1174" s="1">
        <v>1872</v>
      </c>
      <c r="BR1174" s="1">
        <v>2051</v>
      </c>
      <c r="BS1174" s="1">
        <v>2063</v>
      </c>
      <c r="BT1174" s="1">
        <v>2322</v>
      </c>
      <c r="BU1174" s="1">
        <v>2</v>
      </c>
      <c r="BV1174" s="1" t="b">
        <v>1</v>
      </c>
    </row>
    <row r="1175" spans="1:74" x14ac:dyDescent="0.2">
      <c r="A1175" s="1">
        <f>IF(ISERROR(SEARCH(Lookup!B$3,All!G1175)),A1174,A1174+1)</f>
        <v>1174</v>
      </c>
      <c r="B1175" s="1" t="s">
        <v>3349</v>
      </c>
      <c r="C1175" s="1" t="s">
        <v>4779</v>
      </c>
      <c r="D1175" s="1" t="s">
        <v>4780</v>
      </c>
      <c r="E1175" s="1" t="s">
        <v>154</v>
      </c>
      <c r="F1175" s="1" t="s">
        <v>311</v>
      </c>
      <c r="G1175" s="1" t="s">
        <v>1632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1</v>
      </c>
      <c r="R1175" s="1">
        <v>0</v>
      </c>
      <c r="S1175" s="1">
        <v>0</v>
      </c>
      <c r="T1175" s="1">
        <v>7316</v>
      </c>
      <c r="U1175" s="1">
        <v>644</v>
      </c>
      <c r="V1175" s="3">
        <v>0.93169999999999997</v>
      </c>
      <c r="W1175" s="3">
        <v>0.45496890000000001</v>
      </c>
      <c r="X1175" s="3">
        <v>0.13400000000000001</v>
      </c>
      <c r="Y1175" s="3">
        <v>0</v>
      </c>
      <c r="Z1175" s="1">
        <v>1</v>
      </c>
      <c r="AA1175" s="1">
        <v>1</v>
      </c>
      <c r="AB1175" s="1">
        <v>1</v>
      </c>
      <c r="AC1175" s="1">
        <v>1</v>
      </c>
      <c r="AD1175" s="1">
        <v>1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48</v>
      </c>
      <c r="AN1175" s="3">
        <v>54.652090894499999</v>
      </c>
      <c r="AO1175" s="3">
        <v>-6.6520908944999988</v>
      </c>
      <c r="AP1175" s="1" t="s">
        <v>6925</v>
      </c>
      <c r="AQ1175" s="1">
        <v>17</v>
      </c>
      <c r="AR1175" s="1">
        <v>66</v>
      </c>
      <c r="AS1175" s="1">
        <v>93</v>
      </c>
      <c r="AT1175" s="1">
        <v>583</v>
      </c>
      <c r="AU1175" s="1">
        <v>603</v>
      </c>
      <c r="AV1175" s="1">
        <v>619</v>
      </c>
      <c r="AW1175" s="1">
        <v>680</v>
      </c>
      <c r="AX1175" s="1">
        <v>777</v>
      </c>
      <c r="AY1175" s="1">
        <v>909</v>
      </c>
      <c r="AZ1175" s="1">
        <v>1015</v>
      </c>
      <c r="BA1175" s="1">
        <v>1041</v>
      </c>
      <c r="BB1175" s="1">
        <v>1059</v>
      </c>
      <c r="BC1175" s="1">
        <v>1080</v>
      </c>
      <c r="BD1175" s="1">
        <v>1231</v>
      </c>
      <c r="BE1175" s="1">
        <v>1258</v>
      </c>
      <c r="BF1175" s="1">
        <v>1392</v>
      </c>
      <c r="BG1175" s="1">
        <v>1453</v>
      </c>
      <c r="BH1175" s="1">
        <v>1472</v>
      </c>
      <c r="BI1175" s="1">
        <v>1546</v>
      </c>
      <c r="BJ1175" s="1">
        <v>1817</v>
      </c>
      <c r="BK1175" s="1">
        <v>1881</v>
      </c>
      <c r="BL1175" s="1">
        <v>1895</v>
      </c>
      <c r="BM1175" s="1">
        <v>1923</v>
      </c>
      <c r="BN1175" s="1">
        <v>1982</v>
      </c>
      <c r="BO1175" s="1">
        <v>2075</v>
      </c>
      <c r="BP1175" s="1">
        <v>2120</v>
      </c>
      <c r="BQ1175" s="1">
        <v>2247</v>
      </c>
      <c r="BR1175" s="1">
        <v>2340</v>
      </c>
      <c r="BS1175" s="1">
        <v>2342</v>
      </c>
      <c r="BT1175" s="1">
        <v>2474</v>
      </c>
      <c r="BU1175" s="1">
        <v>23</v>
      </c>
      <c r="BV1175" s="1" t="b">
        <v>0</v>
      </c>
    </row>
    <row r="1176" spans="1:74" x14ac:dyDescent="0.2">
      <c r="A1176" s="1">
        <f>IF(ISERROR(SEARCH(Lookup!B$3,All!G1176)),A1175,A1175+1)</f>
        <v>1175</v>
      </c>
      <c r="B1176" s="1" t="s">
        <v>3320</v>
      </c>
      <c r="C1176" s="1" t="s">
        <v>4781</v>
      </c>
      <c r="D1176" s="1" t="s">
        <v>4782</v>
      </c>
      <c r="E1176" s="1" t="s">
        <v>236</v>
      </c>
      <c r="F1176" s="1" t="s">
        <v>1640</v>
      </c>
      <c r="G1176" s="1" t="s">
        <v>1641</v>
      </c>
      <c r="H1176" s="1">
        <v>0</v>
      </c>
      <c r="I1176" s="1">
        <v>0</v>
      </c>
      <c r="J1176" s="1">
        <v>0</v>
      </c>
      <c r="K1176" s="1">
        <v>0</v>
      </c>
      <c r="L1176" s="1">
        <v>1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7435</v>
      </c>
      <c r="U1176" s="1">
        <v>281</v>
      </c>
      <c r="V1176" s="3">
        <v>0.86829999999999996</v>
      </c>
      <c r="W1176" s="3">
        <v>0.2633452</v>
      </c>
      <c r="X1176" s="3">
        <v>6.3E-2</v>
      </c>
      <c r="Y1176" s="3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1</v>
      </c>
      <c r="AJ1176" s="1">
        <v>1</v>
      </c>
      <c r="AK1176" s="1">
        <v>1</v>
      </c>
      <c r="AL1176" s="1">
        <v>1</v>
      </c>
      <c r="AM1176" s="1">
        <v>98</v>
      </c>
      <c r="AN1176" s="3">
        <v>71.751175626000006</v>
      </c>
      <c r="AO1176" s="3">
        <v>26.248824373999994</v>
      </c>
      <c r="AP1176" s="1" t="s">
        <v>6927</v>
      </c>
      <c r="AQ1176" s="1">
        <v>71</v>
      </c>
      <c r="AR1176" s="1">
        <v>92</v>
      </c>
      <c r="AS1176" s="1">
        <v>160</v>
      </c>
      <c r="AT1176" s="1">
        <v>184</v>
      </c>
      <c r="AU1176" s="1">
        <v>234</v>
      </c>
      <c r="AV1176" s="1">
        <v>294</v>
      </c>
      <c r="AW1176" s="1">
        <v>341</v>
      </c>
      <c r="AX1176" s="1">
        <v>584</v>
      </c>
      <c r="AY1176" s="1">
        <v>684</v>
      </c>
      <c r="AZ1176" s="1">
        <v>710</v>
      </c>
      <c r="BA1176" s="1">
        <v>757</v>
      </c>
      <c r="BB1176" s="1">
        <v>841</v>
      </c>
      <c r="BC1176" s="1">
        <v>890</v>
      </c>
      <c r="BD1176" s="1">
        <v>894</v>
      </c>
      <c r="BE1176" s="1">
        <v>1107</v>
      </c>
      <c r="BF1176" s="1">
        <v>1209</v>
      </c>
      <c r="BG1176" s="1">
        <v>1210</v>
      </c>
      <c r="BH1176" s="1">
        <v>1246</v>
      </c>
      <c r="BI1176" s="1">
        <v>1289</v>
      </c>
      <c r="BJ1176" s="1">
        <v>1349</v>
      </c>
      <c r="BK1176" s="1">
        <v>1426</v>
      </c>
      <c r="BL1176" s="1">
        <v>1431</v>
      </c>
      <c r="BM1176" s="1">
        <v>1477</v>
      </c>
      <c r="BN1176" s="1">
        <v>1501</v>
      </c>
      <c r="BO1176" s="1">
        <v>1619</v>
      </c>
      <c r="BP1176" s="1">
        <v>1869</v>
      </c>
      <c r="BQ1176" s="1">
        <v>2026</v>
      </c>
      <c r="BR1176" s="1">
        <v>2107</v>
      </c>
      <c r="BS1176" s="1">
        <v>2567</v>
      </c>
      <c r="BT1176" s="1">
        <v>2633</v>
      </c>
      <c r="BU1176" s="1">
        <v>1</v>
      </c>
      <c r="BV1176" s="1" t="b">
        <v>1</v>
      </c>
    </row>
    <row r="1177" spans="1:74" x14ac:dyDescent="0.2">
      <c r="A1177" s="1">
        <f>IF(ISERROR(SEARCH(Lookup!B$3,All!G1177)),A1176,A1176+1)</f>
        <v>1176</v>
      </c>
      <c r="B1177" s="1" t="s">
        <v>3320</v>
      </c>
      <c r="C1177" s="1" t="s">
        <v>4781</v>
      </c>
      <c r="D1177" s="1" t="s">
        <v>4783</v>
      </c>
      <c r="E1177" s="1" t="s">
        <v>236</v>
      </c>
      <c r="F1177" s="1" t="s">
        <v>1640</v>
      </c>
      <c r="G1177" s="1" t="s">
        <v>1642</v>
      </c>
      <c r="H1177" s="1">
        <v>0</v>
      </c>
      <c r="I1177" s="1">
        <v>0</v>
      </c>
      <c r="J1177" s="1">
        <v>0</v>
      </c>
      <c r="K1177" s="1">
        <v>0</v>
      </c>
      <c r="L1177" s="1">
        <v>1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7435</v>
      </c>
      <c r="U1177" s="1">
        <v>451</v>
      </c>
      <c r="V1177" s="3">
        <v>0.88029999999999997</v>
      </c>
      <c r="W1177" s="3">
        <v>0.27494459999999998</v>
      </c>
      <c r="X1177" s="3">
        <v>0.16700000000000001</v>
      </c>
      <c r="Y1177" s="3">
        <v>0</v>
      </c>
      <c r="Z1177" s="1">
        <v>1</v>
      </c>
      <c r="AA1177" s="1">
        <v>1</v>
      </c>
      <c r="AB1177" s="1">
        <v>1</v>
      </c>
      <c r="AC1177" s="1">
        <v>1</v>
      </c>
      <c r="AD1177" s="1">
        <v>1</v>
      </c>
      <c r="AE1177" s="1">
        <v>1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86</v>
      </c>
      <c r="AN1177" s="3">
        <v>67.392501922999983</v>
      </c>
      <c r="AO1177" s="3">
        <v>18.607498077000017</v>
      </c>
      <c r="AP1177" s="1" t="s">
        <v>6927</v>
      </c>
      <c r="AQ1177" s="1">
        <v>220</v>
      </c>
      <c r="AR1177" s="1">
        <v>249</v>
      </c>
      <c r="AS1177" s="1">
        <v>476</v>
      </c>
      <c r="AT1177" s="1">
        <v>667</v>
      </c>
      <c r="AU1177" s="1">
        <v>745</v>
      </c>
      <c r="AV1177" s="1">
        <v>1189</v>
      </c>
      <c r="AW1177" s="1">
        <v>1249</v>
      </c>
      <c r="AX1177" s="1">
        <v>1268</v>
      </c>
      <c r="AY1177" s="1">
        <v>1294</v>
      </c>
      <c r="AZ1177" s="1">
        <v>1351</v>
      </c>
      <c r="BA1177" s="1">
        <v>1359</v>
      </c>
      <c r="BB1177" s="1">
        <v>1412</v>
      </c>
      <c r="BC1177" s="1">
        <v>1463</v>
      </c>
      <c r="BD1177" s="1">
        <v>1478</v>
      </c>
      <c r="BE1177" s="1">
        <v>1483</v>
      </c>
      <c r="BF1177" s="1">
        <v>1488</v>
      </c>
      <c r="BG1177" s="1">
        <v>1789</v>
      </c>
      <c r="BH1177" s="1">
        <v>1885</v>
      </c>
      <c r="BI1177" s="1">
        <v>2024</v>
      </c>
      <c r="BJ1177" s="1">
        <v>2077</v>
      </c>
      <c r="BK1177" s="1">
        <v>2171</v>
      </c>
      <c r="BL1177" s="1">
        <v>2253</v>
      </c>
      <c r="BM1177" s="1">
        <v>2254</v>
      </c>
      <c r="BN1177" s="1">
        <v>2338</v>
      </c>
      <c r="BO1177" s="1">
        <v>2352</v>
      </c>
      <c r="BP1177" s="1">
        <v>2406</v>
      </c>
      <c r="BQ1177" s="1">
        <v>2431</v>
      </c>
      <c r="BR1177" s="1">
        <v>2525</v>
      </c>
      <c r="BS1177" s="1">
        <v>2531</v>
      </c>
      <c r="BT1177" s="1">
        <v>2612</v>
      </c>
      <c r="BU1177" s="1">
        <v>14</v>
      </c>
      <c r="BV1177" s="1" t="b">
        <v>0</v>
      </c>
    </row>
    <row r="1178" spans="1:74" x14ac:dyDescent="0.2">
      <c r="A1178" s="1">
        <f>IF(ISERROR(SEARCH(Lookup!B$3,All!G1178)),A1177,A1177+1)</f>
        <v>1177</v>
      </c>
      <c r="B1178" s="1" t="s">
        <v>3325</v>
      </c>
      <c r="C1178" s="1" t="s">
        <v>3846</v>
      </c>
      <c r="D1178" s="1" t="s">
        <v>4784</v>
      </c>
      <c r="E1178" s="1" t="s">
        <v>53</v>
      </c>
      <c r="F1178" s="1" t="s">
        <v>779</v>
      </c>
      <c r="G1178" s="1" t="s">
        <v>1643</v>
      </c>
      <c r="H1178" s="1">
        <v>0</v>
      </c>
      <c r="I1178" s="1">
        <v>0</v>
      </c>
      <c r="J1178" s="1">
        <v>0</v>
      </c>
      <c r="K1178" s="1">
        <v>1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7316</v>
      </c>
      <c r="U1178" s="1">
        <v>422</v>
      </c>
      <c r="V1178" s="3">
        <v>0.82699999999999996</v>
      </c>
      <c r="W1178" s="3">
        <v>0.37914690000000001</v>
      </c>
      <c r="X1178" s="3">
        <v>8.7999999999999995E-2</v>
      </c>
      <c r="Y1178" s="3">
        <v>6.0000000000000001E-3</v>
      </c>
      <c r="Z1178" s="1">
        <v>1</v>
      </c>
      <c r="AA1178" s="1">
        <v>1</v>
      </c>
      <c r="AB1178" s="1">
        <v>1</v>
      </c>
      <c r="AC1178" s="1">
        <v>1</v>
      </c>
      <c r="AD1178" s="1">
        <v>1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81</v>
      </c>
      <c r="AN1178" s="3">
        <v>61.144193284500012</v>
      </c>
      <c r="AO1178" s="3">
        <v>19.855806715499988</v>
      </c>
      <c r="AP1178" s="1" t="s">
        <v>6927</v>
      </c>
      <c r="AQ1178" s="1">
        <v>54</v>
      </c>
      <c r="AR1178" s="1">
        <v>91</v>
      </c>
      <c r="AS1178" s="1">
        <v>123</v>
      </c>
      <c r="AT1178" s="1">
        <v>199</v>
      </c>
      <c r="AU1178" s="1">
        <v>206</v>
      </c>
      <c r="AV1178" s="1">
        <v>281</v>
      </c>
      <c r="AW1178" s="1">
        <v>318</v>
      </c>
      <c r="AX1178" s="1">
        <v>730</v>
      </c>
      <c r="AY1178" s="1">
        <v>929</v>
      </c>
      <c r="AZ1178" s="1">
        <v>1092</v>
      </c>
      <c r="BA1178" s="1">
        <v>1381</v>
      </c>
      <c r="BB1178" s="1">
        <v>1432</v>
      </c>
      <c r="BC1178" s="1">
        <v>1471</v>
      </c>
      <c r="BD1178" s="1">
        <v>1480</v>
      </c>
      <c r="BE1178" s="1">
        <v>1554</v>
      </c>
      <c r="BF1178" s="1">
        <v>1572</v>
      </c>
      <c r="BG1178" s="1">
        <v>1642</v>
      </c>
      <c r="BH1178" s="1">
        <v>1646</v>
      </c>
      <c r="BI1178" s="1">
        <v>1680</v>
      </c>
      <c r="BJ1178" s="1">
        <v>1750</v>
      </c>
      <c r="BK1178" s="1">
        <v>1814</v>
      </c>
      <c r="BL1178" s="1">
        <v>1859</v>
      </c>
      <c r="BM1178" s="1">
        <v>1868</v>
      </c>
      <c r="BN1178" s="1">
        <v>1927</v>
      </c>
      <c r="BO1178" s="1">
        <v>1961</v>
      </c>
      <c r="BP1178" s="1">
        <v>2079</v>
      </c>
      <c r="BQ1178" s="1">
        <v>2243</v>
      </c>
      <c r="BR1178" s="1">
        <v>2411</v>
      </c>
      <c r="BS1178" s="1">
        <v>2455</v>
      </c>
      <c r="BT1178" s="1">
        <v>2579</v>
      </c>
      <c r="BU1178" s="1">
        <v>9</v>
      </c>
      <c r="BV1178" s="1" t="b">
        <v>0</v>
      </c>
    </row>
    <row r="1179" spans="1:74" x14ac:dyDescent="0.2">
      <c r="A1179" s="1">
        <f>IF(ISERROR(SEARCH(Lookup!B$3,All!G1179)),A1178,A1178+1)</f>
        <v>1178</v>
      </c>
      <c r="B1179" s="1" t="s">
        <v>3386</v>
      </c>
      <c r="C1179" s="1" t="s">
        <v>3853</v>
      </c>
      <c r="D1179" s="1" t="s">
        <v>4785</v>
      </c>
      <c r="E1179" s="1" t="s">
        <v>41</v>
      </c>
      <c r="F1179" s="1" t="s">
        <v>786</v>
      </c>
      <c r="G1179" s="1" t="s">
        <v>1644</v>
      </c>
      <c r="H1179" s="1">
        <v>0</v>
      </c>
      <c r="I1179" s="1">
        <v>0</v>
      </c>
      <c r="J1179" s="1">
        <v>0</v>
      </c>
      <c r="K1179" s="1">
        <v>1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7316</v>
      </c>
      <c r="U1179" s="1">
        <v>536</v>
      </c>
      <c r="V1179" s="3">
        <v>0.93840000000000001</v>
      </c>
      <c r="W1179" s="3">
        <v>0.3003731</v>
      </c>
      <c r="X1179" s="3">
        <v>0.16200000000000001</v>
      </c>
      <c r="Y1179" s="3">
        <v>1.2E-2</v>
      </c>
      <c r="Z1179" s="1">
        <v>1</v>
      </c>
      <c r="AA1179" s="1">
        <v>1</v>
      </c>
      <c r="AB1179" s="1">
        <v>1</v>
      </c>
      <c r="AC1179" s="1">
        <v>1</v>
      </c>
      <c r="AD1179" s="1">
        <v>1</v>
      </c>
      <c r="AE1179" s="1">
        <v>1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90</v>
      </c>
      <c r="AN1179" s="3">
        <v>66.354103315500012</v>
      </c>
      <c r="AO1179" s="3">
        <v>23.645896684499988</v>
      </c>
      <c r="AP1179" s="1" t="s">
        <v>6927</v>
      </c>
      <c r="AQ1179" s="1">
        <v>304</v>
      </c>
      <c r="AR1179" s="1">
        <v>317</v>
      </c>
      <c r="AS1179" s="1">
        <v>388</v>
      </c>
      <c r="AT1179" s="1">
        <v>416</v>
      </c>
      <c r="AU1179" s="1">
        <v>527</v>
      </c>
      <c r="AV1179" s="1">
        <v>767</v>
      </c>
      <c r="AW1179" s="1">
        <v>965</v>
      </c>
      <c r="AX1179" s="1">
        <v>966</v>
      </c>
      <c r="AY1179" s="1">
        <v>1104</v>
      </c>
      <c r="AZ1179" s="1">
        <v>1117</v>
      </c>
      <c r="BA1179" s="1">
        <v>1303</v>
      </c>
      <c r="BB1179" s="1">
        <v>1524</v>
      </c>
      <c r="BC1179" s="1">
        <v>1525</v>
      </c>
      <c r="BD1179" s="1">
        <v>1554</v>
      </c>
      <c r="BE1179" s="1">
        <v>1888</v>
      </c>
      <c r="BF1179" s="1">
        <v>1955</v>
      </c>
      <c r="BG1179" s="1">
        <v>1967</v>
      </c>
      <c r="BH1179" s="1">
        <v>1977</v>
      </c>
      <c r="BI1179" s="1">
        <v>2070</v>
      </c>
      <c r="BJ1179" s="1">
        <v>2088</v>
      </c>
      <c r="BK1179" s="1">
        <v>2193</v>
      </c>
      <c r="BL1179" s="1">
        <v>2234</v>
      </c>
      <c r="BM1179" s="1">
        <v>2250</v>
      </c>
      <c r="BN1179" s="1">
        <v>2301</v>
      </c>
      <c r="BO1179" s="1">
        <v>2372</v>
      </c>
      <c r="BP1179" s="1">
        <v>2442</v>
      </c>
      <c r="BQ1179" s="1">
        <v>2535</v>
      </c>
      <c r="BR1179" s="1">
        <v>2579</v>
      </c>
      <c r="BS1179" s="1">
        <v>2740</v>
      </c>
      <c r="BT1179" s="1">
        <v>2805</v>
      </c>
      <c r="BU1179" s="1">
        <v>3</v>
      </c>
      <c r="BV1179" s="1" t="b">
        <v>1</v>
      </c>
    </row>
    <row r="1180" spans="1:74" x14ac:dyDescent="0.2">
      <c r="A1180" s="1">
        <f>IF(ISERROR(SEARCH(Lookup!B$3,All!G1180)),A1179,A1179+1)</f>
        <v>1179</v>
      </c>
      <c r="B1180" s="1" t="s">
        <v>3682</v>
      </c>
      <c r="C1180" s="1" t="s">
        <v>3743</v>
      </c>
      <c r="D1180" s="1" t="s">
        <v>4786</v>
      </c>
      <c r="E1180" s="1" t="s">
        <v>93</v>
      </c>
      <c r="F1180" s="1" t="s">
        <v>94</v>
      </c>
      <c r="G1180" s="1" t="s">
        <v>1645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1</v>
      </c>
      <c r="P1180" s="1">
        <v>0</v>
      </c>
      <c r="Q1180" s="1">
        <v>0</v>
      </c>
      <c r="R1180" s="1">
        <v>0</v>
      </c>
      <c r="S1180" s="1">
        <v>0</v>
      </c>
      <c r="T1180" s="1">
        <v>7316</v>
      </c>
      <c r="U1180" s="1">
        <v>287</v>
      </c>
      <c r="V1180" s="3">
        <v>0.88849999999999996</v>
      </c>
      <c r="W1180" s="3">
        <v>0.53658539999999999</v>
      </c>
      <c r="X1180" s="3">
        <v>0.16700000000000001</v>
      </c>
      <c r="Y1180" s="3">
        <v>0</v>
      </c>
      <c r="Z1180" s="1">
        <v>1</v>
      </c>
      <c r="AA1180" s="1">
        <v>1</v>
      </c>
      <c r="AB1180" s="1">
        <v>1</v>
      </c>
      <c r="AC1180" s="1">
        <v>1</v>
      </c>
      <c r="AD1180" s="1">
        <v>1</v>
      </c>
      <c r="AE1180" s="1">
        <v>1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42</v>
      </c>
      <c r="AN1180" s="3">
        <v>46.430330727000005</v>
      </c>
      <c r="AO1180" s="3">
        <v>-4.4303307270000047</v>
      </c>
      <c r="AP1180" s="1" t="s">
        <v>6925</v>
      </c>
      <c r="AQ1180" s="1">
        <v>1</v>
      </c>
      <c r="AR1180" s="1">
        <v>21</v>
      </c>
      <c r="AS1180" s="1">
        <v>34</v>
      </c>
      <c r="AT1180" s="1">
        <v>175</v>
      </c>
      <c r="AU1180" s="1">
        <v>219</v>
      </c>
      <c r="AV1180" s="1">
        <v>227</v>
      </c>
      <c r="AW1180" s="1">
        <v>235</v>
      </c>
      <c r="AX1180" s="1">
        <v>345</v>
      </c>
      <c r="AY1180" s="1">
        <v>478</v>
      </c>
      <c r="AZ1180" s="1">
        <v>592</v>
      </c>
      <c r="BA1180" s="1">
        <v>617</v>
      </c>
      <c r="BB1180" s="1">
        <v>703</v>
      </c>
      <c r="BC1180" s="1">
        <v>731</v>
      </c>
      <c r="BD1180" s="1">
        <v>811</v>
      </c>
      <c r="BE1180" s="1">
        <v>953</v>
      </c>
      <c r="BF1180" s="1">
        <v>1334</v>
      </c>
      <c r="BG1180" s="1">
        <v>1383</v>
      </c>
      <c r="BH1180" s="1">
        <v>1485</v>
      </c>
      <c r="BI1180" s="1">
        <v>1562</v>
      </c>
      <c r="BJ1180" s="1">
        <v>1621</v>
      </c>
      <c r="BK1180" s="1">
        <v>1675</v>
      </c>
      <c r="BL1180" s="1">
        <v>1684</v>
      </c>
      <c r="BM1180" s="1">
        <v>1938</v>
      </c>
      <c r="BN1180" s="1">
        <v>2036</v>
      </c>
      <c r="BO1180" s="1">
        <v>2304</v>
      </c>
      <c r="BP1180" s="1">
        <v>2424</v>
      </c>
      <c r="BQ1180" s="1">
        <v>2512</v>
      </c>
      <c r="BR1180" s="1">
        <v>2749</v>
      </c>
      <c r="BS1180" s="1">
        <v>2750</v>
      </c>
      <c r="BT1180" s="1">
        <v>2812</v>
      </c>
      <c r="BU1180" s="1">
        <v>20</v>
      </c>
      <c r="BV1180" s="1" t="b">
        <v>0</v>
      </c>
    </row>
    <row r="1181" spans="1:74" x14ac:dyDescent="0.2">
      <c r="A1181" s="1">
        <f>IF(ISERROR(SEARCH(Lookup!B$3,All!G1181)),A1180,A1180+1)</f>
        <v>1180</v>
      </c>
      <c r="B1181" s="1" t="s">
        <v>3406</v>
      </c>
      <c r="C1181" s="1" t="s">
        <v>3484</v>
      </c>
      <c r="D1181" s="1" t="s">
        <v>4787</v>
      </c>
      <c r="E1181" s="1" t="s">
        <v>56</v>
      </c>
      <c r="F1181" s="1" t="s">
        <v>57</v>
      </c>
      <c r="G1181" s="1" t="s">
        <v>1646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1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8611</v>
      </c>
      <c r="U1181" s="1">
        <v>802</v>
      </c>
      <c r="V1181" s="3">
        <v>0.91400000000000003</v>
      </c>
      <c r="W1181" s="3">
        <v>0.19202</v>
      </c>
      <c r="X1181" s="3">
        <v>0.124</v>
      </c>
      <c r="Y1181" s="3">
        <v>1E-3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1</v>
      </c>
      <c r="AG1181" s="1">
        <v>1</v>
      </c>
      <c r="AH1181" s="1">
        <v>1</v>
      </c>
      <c r="AI1181" s="1">
        <v>0</v>
      </c>
      <c r="AJ1181" s="1">
        <v>0</v>
      </c>
      <c r="AK1181" s="1">
        <v>0</v>
      </c>
      <c r="AL1181" s="1">
        <v>0</v>
      </c>
      <c r="AM1181" s="1">
        <v>84</v>
      </c>
      <c r="AN1181" s="3">
        <v>75.960038099999991</v>
      </c>
      <c r="AO1181" s="3">
        <v>8.0399619000000087</v>
      </c>
      <c r="AP1181" s="1" t="s">
        <v>6925</v>
      </c>
      <c r="AQ1181" s="1">
        <v>43</v>
      </c>
      <c r="AR1181" s="1">
        <v>253</v>
      </c>
      <c r="AS1181" s="1">
        <v>288</v>
      </c>
      <c r="AT1181" s="1">
        <v>292</v>
      </c>
      <c r="AU1181" s="1">
        <v>302</v>
      </c>
      <c r="AV1181" s="1">
        <v>321</v>
      </c>
      <c r="AW1181" s="1">
        <v>663</v>
      </c>
      <c r="AX1181" s="1">
        <v>815</v>
      </c>
      <c r="AY1181" s="1">
        <v>896</v>
      </c>
      <c r="AZ1181" s="1">
        <v>1000</v>
      </c>
      <c r="BA1181" s="1">
        <v>1065</v>
      </c>
      <c r="BB1181" s="1">
        <v>1439</v>
      </c>
      <c r="BC1181" s="1">
        <v>1469</v>
      </c>
      <c r="BD1181" s="1">
        <v>1678</v>
      </c>
      <c r="BE1181" s="1">
        <v>1700</v>
      </c>
      <c r="BF1181" s="1">
        <v>1717</v>
      </c>
      <c r="BG1181" s="1">
        <v>1755</v>
      </c>
      <c r="BH1181" s="1">
        <v>1856</v>
      </c>
      <c r="BI1181" s="1">
        <v>1934</v>
      </c>
      <c r="BJ1181" s="1">
        <v>1941</v>
      </c>
      <c r="BK1181" s="1">
        <v>2038</v>
      </c>
      <c r="BL1181" s="1">
        <v>2052</v>
      </c>
      <c r="BM1181" s="1">
        <v>2078</v>
      </c>
      <c r="BN1181" s="1">
        <v>2149</v>
      </c>
      <c r="BO1181" s="1">
        <v>2174</v>
      </c>
      <c r="BP1181" s="1">
        <v>2178</v>
      </c>
      <c r="BQ1181" s="1">
        <v>2275</v>
      </c>
      <c r="BR1181" s="1">
        <v>2459</v>
      </c>
      <c r="BS1181" s="1">
        <v>2519</v>
      </c>
      <c r="BT1181" s="1">
        <v>2578</v>
      </c>
      <c r="BU1181" s="1">
        <v>8</v>
      </c>
      <c r="BV1181" s="1" t="b">
        <v>1</v>
      </c>
    </row>
    <row r="1182" spans="1:74" x14ac:dyDescent="0.2">
      <c r="A1182" s="1">
        <f>IF(ISERROR(SEARCH(Lookup!B$3,All!G1182)),A1181,A1181+1)</f>
        <v>1181</v>
      </c>
      <c r="B1182" s="1" t="s">
        <v>3526</v>
      </c>
      <c r="C1182" s="1" t="s">
        <v>3603</v>
      </c>
      <c r="D1182" s="1" t="s">
        <v>4788</v>
      </c>
      <c r="E1182" s="1" t="s">
        <v>117</v>
      </c>
      <c r="F1182" s="1" t="s">
        <v>141</v>
      </c>
      <c r="G1182" s="1" t="s">
        <v>114</v>
      </c>
      <c r="H1182" s="1">
        <v>0</v>
      </c>
      <c r="I1182" s="1">
        <v>0</v>
      </c>
      <c r="J1182" s="1">
        <v>0</v>
      </c>
      <c r="K1182" s="1">
        <v>0</v>
      </c>
      <c r="L1182" s="1">
        <v>1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7930</v>
      </c>
      <c r="U1182" s="1">
        <v>335</v>
      </c>
      <c r="V1182" s="3">
        <v>0.3075</v>
      </c>
      <c r="W1182" s="3">
        <v>0.89253729999999998</v>
      </c>
      <c r="X1182" s="3">
        <v>0.16900000000000001</v>
      </c>
      <c r="Y1182" s="3">
        <v>2.1000000000000001E-2</v>
      </c>
      <c r="Z1182" s="1">
        <v>1</v>
      </c>
      <c r="AA1182" s="1">
        <v>1</v>
      </c>
      <c r="AB1182" s="1">
        <v>1</v>
      </c>
      <c r="AC1182" s="1">
        <v>1</v>
      </c>
      <c r="AD1182" s="1">
        <v>1</v>
      </c>
      <c r="AE1182" s="1">
        <v>1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11</v>
      </c>
      <c r="AN1182" s="3">
        <v>10.964695536499995</v>
      </c>
      <c r="AO1182" s="3">
        <v>3.5304463500004601E-2</v>
      </c>
      <c r="AP1182" s="1" t="s">
        <v>6925</v>
      </c>
      <c r="AQ1182" s="1">
        <v>154</v>
      </c>
      <c r="AR1182" s="1">
        <v>187</v>
      </c>
      <c r="AS1182" s="1">
        <v>207</v>
      </c>
      <c r="AT1182" s="1">
        <v>220</v>
      </c>
      <c r="AU1182" s="1">
        <v>301</v>
      </c>
      <c r="AV1182" s="1">
        <v>377</v>
      </c>
      <c r="AW1182" s="1">
        <v>425</v>
      </c>
      <c r="AX1182" s="1">
        <v>437</v>
      </c>
      <c r="AY1182" s="1">
        <v>457</v>
      </c>
      <c r="AZ1182" s="1">
        <v>462</v>
      </c>
      <c r="BA1182" s="1">
        <v>477</v>
      </c>
      <c r="BB1182" s="1">
        <v>479</v>
      </c>
      <c r="BC1182" s="1">
        <v>494</v>
      </c>
      <c r="BD1182" s="1">
        <v>714</v>
      </c>
      <c r="BE1182" s="1">
        <v>746</v>
      </c>
      <c r="BF1182" s="1">
        <v>1067</v>
      </c>
      <c r="BG1182" s="1">
        <v>1069</v>
      </c>
      <c r="BH1182" s="1">
        <v>1350</v>
      </c>
      <c r="BI1182" s="1">
        <v>1638</v>
      </c>
      <c r="BJ1182" s="1">
        <v>1686</v>
      </c>
      <c r="BK1182" s="1">
        <v>1828</v>
      </c>
      <c r="BL1182" s="1">
        <v>2033</v>
      </c>
      <c r="BM1182" s="1">
        <v>2094</v>
      </c>
      <c r="BN1182" s="1">
        <v>2177</v>
      </c>
      <c r="BO1182" s="1">
        <v>2486</v>
      </c>
      <c r="BP1182" s="1">
        <v>2500</v>
      </c>
      <c r="BQ1182" s="1">
        <v>2599</v>
      </c>
      <c r="BR1182" s="1">
        <v>2733</v>
      </c>
      <c r="BS1182" s="1">
        <v>2735</v>
      </c>
      <c r="BT1182" s="1">
        <v>2788</v>
      </c>
      <c r="BU1182" s="1">
        <v>17</v>
      </c>
      <c r="BV1182" s="1" t="b">
        <v>0</v>
      </c>
    </row>
    <row r="1183" spans="1:74" x14ac:dyDescent="0.2">
      <c r="A1183" s="1">
        <f>IF(ISERROR(SEARCH(Lookup!B$3,All!G1183)),A1182,A1182+1)</f>
        <v>1182</v>
      </c>
      <c r="B1183" s="1" t="s">
        <v>3311</v>
      </c>
      <c r="C1183" s="1" t="s">
        <v>4214</v>
      </c>
      <c r="D1183" s="1" t="s">
        <v>4789</v>
      </c>
      <c r="E1183" s="1" t="s">
        <v>64</v>
      </c>
      <c r="F1183" s="1" t="s">
        <v>85</v>
      </c>
      <c r="G1183" s="1" t="s">
        <v>1647</v>
      </c>
      <c r="H1183" s="1">
        <v>0</v>
      </c>
      <c r="I1183" s="1">
        <v>0</v>
      </c>
      <c r="J1183" s="1">
        <v>1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7491</v>
      </c>
      <c r="U1183" s="1">
        <v>1780</v>
      </c>
      <c r="V1183" s="3">
        <v>7.9200000000000007E-2</v>
      </c>
      <c r="W1183" s="3">
        <v>0.80822680000000002</v>
      </c>
      <c r="X1183" s="3">
        <v>0.19400000000000001</v>
      </c>
      <c r="Y1183" s="3">
        <v>0.09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1</v>
      </c>
      <c r="AJ1183" s="1">
        <v>1</v>
      </c>
      <c r="AK1183" s="1">
        <v>1</v>
      </c>
      <c r="AL1183" s="1">
        <v>1</v>
      </c>
      <c r="AM1183" s="1">
        <v>0</v>
      </c>
      <c r="AN1183" s="3">
        <v>14.942703734000006</v>
      </c>
      <c r="AO1183" s="3">
        <v>-14.942703734000006</v>
      </c>
      <c r="AP1183" s="1" t="s">
        <v>6925</v>
      </c>
      <c r="AQ1183" s="1">
        <v>57</v>
      </c>
      <c r="AR1183" s="1">
        <v>94</v>
      </c>
      <c r="AS1183" s="1">
        <v>125</v>
      </c>
      <c r="AT1183" s="1">
        <v>330</v>
      </c>
      <c r="AU1183" s="1">
        <v>362</v>
      </c>
      <c r="AV1183" s="1">
        <v>397</v>
      </c>
      <c r="AW1183" s="1">
        <v>442</v>
      </c>
      <c r="AX1183" s="1">
        <v>463</v>
      </c>
      <c r="AY1183" s="1">
        <v>518</v>
      </c>
      <c r="AZ1183" s="1">
        <v>681</v>
      </c>
      <c r="BA1183" s="1">
        <v>716</v>
      </c>
      <c r="BB1183" s="1">
        <v>740</v>
      </c>
      <c r="BC1183" s="1">
        <v>786</v>
      </c>
      <c r="BD1183" s="1">
        <v>797</v>
      </c>
      <c r="BE1183" s="1">
        <v>872</v>
      </c>
      <c r="BF1183" s="1">
        <v>984</v>
      </c>
      <c r="BG1183" s="1">
        <v>1126</v>
      </c>
      <c r="BH1183" s="1">
        <v>1129</v>
      </c>
      <c r="BI1183" s="1">
        <v>1193</v>
      </c>
      <c r="BJ1183" s="1">
        <v>1227</v>
      </c>
      <c r="BK1183" s="1">
        <v>1285</v>
      </c>
      <c r="BL1183" s="1">
        <v>1398</v>
      </c>
      <c r="BM1183" s="1">
        <v>1402</v>
      </c>
      <c r="BN1183" s="1">
        <v>1415</v>
      </c>
      <c r="BO1183" s="1">
        <v>1484</v>
      </c>
      <c r="BP1183" s="1">
        <v>1801</v>
      </c>
      <c r="BQ1183" s="1">
        <v>2101</v>
      </c>
      <c r="BR1183" s="1">
        <v>2122</v>
      </c>
      <c r="BS1183" s="1">
        <v>2186</v>
      </c>
      <c r="BT1183" s="1">
        <v>2712</v>
      </c>
      <c r="BU1183" s="1">
        <v>26</v>
      </c>
      <c r="BV1183" s="1" t="b">
        <v>0</v>
      </c>
    </row>
    <row r="1184" spans="1:74" x14ac:dyDescent="0.2">
      <c r="A1184" s="1">
        <f>IF(ISERROR(SEARCH(Lookup!B$3,All!G1184)),A1183,A1183+1)</f>
        <v>1183</v>
      </c>
      <c r="B1184" s="1" t="s">
        <v>3526</v>
      </c>
      <c r="C1184" s="1" t="s">
        <v>3603</v>
      </c>
      <c r="D1184" s="1" t="s">
        <v>4790</v>
      </c>
      <c r="E1184" s="1" t="s">
        <v>117</v>
      </c>
      <c r="F1184" s="1" t="s">
        <v>141</v>
      </c>
      <c r="G1184" s="1" t="s">
        <v>1648</v>
      </c>
      <c r="H1184" s="1">
        <v>0</v>
      </c>
      <c r="I1184" s="1">
        <v>0</v>
      </c>
      <c r="J1184" s="1">
        <v>1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7930</v>
      </c>
      <c r="U1184" s="1">
        <v>224</v>
      </c>
      <c r="V1184" s="3">
        <v>0.15629999999999999</v>
      </c>
      <c r="W1184" s="3">
        <v>0.74468080000000003</v>
      </c>
      <c r="X1184" s="3">
        <v>0.123</v>
      </c>
      <c r="Y1184" s="3">
        <v>0</v>
      </c>
      <c r="Z1184" s="1">
        <v>1</v>
      </c>
      <c r="AA1184" s="1">
        <v>1</v>
      </c>
      <c r="AB1184" s="1">
        <v>1</v>
      </c>
      <c r="AC1184" s="1">
        <v>1</v>
      </c>
      <c r="AD1184" s="1">
        <v>1</v>
      </c>
      <c r="AE1184" s="1">
        <v>1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6</v>
      </c>
      <c r="AN1184" s="3">
        <v>22.385066503999997</v>
      </c>
      <c r="AO1184" s="3">
        <v>-16.385066503999997</v>
      </c>
      <c r="AP1184" s="1" t="s">
        <v>6925</v>
      </c>
      <c r="AQ1184" s="1">
        <v>56</v>
      </c>
      <c r="AR1184" s="1">
        <v>381</v>
      </c>
      <c r="AS1184" s="1">
        <v>425</v>
      </c>
      <c r="AT1184" s="1">
        <v>479</v>
      </c>
      <c r="AU1184" s="1">
        <v>494</v>
      </c>
      <c r="AV1184" s="1">
        <v>580</v>
      </c>
      <c r="AW1184" s="1">
        <v>708</v>
      </c>
      <c r="AX1184" s="1">
        <v>721</v>
      </c>
      <c r="AY1184" s="1">
        <v>723</v>
      </c>
      <c r="AZ1184" s="1">
        <v>758</v>
      </c>
      <c r="BA1184" s="1">
        <v>824</v>
      </c>
      <c r="BB1184" s="1">
        <v>859</v>
      </c>
      <c r="BC1184" s="1">
        <v>977</v>
      </c>
      <c r="BD1184" s="1">
        <v>1067</v>
      </c>
      <c r="BE1184" s="1">
        <v>1069</v>
      </c>
      <c r="BF1184" s="1">
        <v>1096</v>
      </c>
      <c r="BG1184" s="1">
        <v>1156</v>
      </c>
      <c r="BH1184" s="1">
        <v>1211</v>
      </c>
      <c r="BI1184" s="1">
        <v>1279</v>
      </c>
      <c r="BJ1184" s="1">
        <v>1496</v>
      </c>
      <c r="BK1184" s="1">
        <v>1605</v>
      </c>
      <c r="BL1184" s="1">
        <v>1638</v>
      </c>
      <c r="BM1184" s="1">
        <v>1740</v>
      </c>
      <c r="BN1184" s="1">
        <v>2124</v>
      </c>
      <c r="BO1184" s="1">
        <v>2177</v>
      </c>
      <c r="BP1184" s="1">
        <v>2420</v>
      </c>
      <c r="BQ1184" s="1">
        <v>2473</v>
      </c>
      <c r="BR1184" s="1">
        <v>2593</v>
      </c>
      <c r="BS1184" s="1">
        <v>2601</v>
      </c>
      <c r="BT1184" s="1">
        <v>2770</v>
      </c>
      <c r="BU1184" s="1">
        <v>26</v>
      </c>
      <c r="BV1184" s="1" t="b">
        <v>0</v>
      </c>
    </row>
    <row r="1185" spans="1:74" x14ac:dyDescent="0.2">
      <c r="A1185" s="1">
        <f>IF(ISERROR(SEARCH(Lookup!B$3,All!G1185)),A1184,A1184+1)</f>
        <v>1184</v>
      </c>
      <c r="B1185" s="1" t="s">
        <v>3397</v>
      </c>
      <c r="C1185" s="1" t="s">
        <v>4791</v>
      </c>
      <c r="D1185" s="1" t="s">
        <v>4792</v>
      </c>
      <c r="E1185" s="1" t="s">
        <v>263</v>
      </c>
      <c r="F1185" s="1" t="s">
        <v>1649</v>
      </c>
      <c r="G1185" s="1" t="s">
        <v>1650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1</v>
      </c>
      <c r="T1185" s="1">
        <v>9288</v>
      </c>
      <c r="U1185" s="1">
        <v>152</v>
      </c>
      <c r="V1185" s="3">
        <v>0.59209999999999996</v>
      </c>
      <c r="W1185" s="3">
        <v>0.51315789999999994</v>
      </c>
      <c r="X1185" s="3">
        <v>8.3000000000000004E-2</v>
      </c>
      <c r="Y1185" s="3">
        <v>0</v>
      </c>
      <c r="Z1185" s="1">
        <v>1</v>
      </c>
      <c r="AA1185" s="1">
        <v>1</v>
      </c>
      <c r="AB1185" s="1">
        <v>1</v>
      </c>
      <c r="AC1185" s="1">
        <v>1</v>
      </c>
      <c r="AD1185" s="1">
        <v>1</v>
      </c>
      <c r="AE1185" s="1">
        <v>1</v>
      </c>
      <c r="AF1185" s="1">
        <v>1</v>
      </c>
      <c r="AG1185" s="1">
        <v>1</v>
      </c>
      <c r="AH1185" s="1">
        <v>1</v>
      </c>
      <c r="AI1185" s="1">
        <v>1</v>
      </c>
      <c r="AJ1185" s="1">
        <v>1</v>
      </c>
      <c r="AK1185" s="1">
        <v>1</v>
      </c>
      <c r="AL1185" s="1">
        <v>1</v>
      </c>
      <c r="AM1185" s="1">
        <v>73</v>
      </c>
      <c r="AN1185" s="3">
        <v>47.634797339500004</v>
      </c>
      <c r="AO1185" s="3">
        <v>25.365202660499996</v>
      </c>
      <c r="AP1185" s="1" t="s">
        <v>6927</v>
      </c>
      <c r="AQ1185" s="1">
        <v>162</v>
      </c>
      <c r="AR1185" s="1">
        <v>186</v>
      </c>
      <c r="AS1185" s="1">
        <v>226</v>
      </c>
      <c r="AT1185" s="1">
        <v>270</v>
      </c>
      <c r="AU1185" s="1">
        <v>368</v>
      </c>
      <c r="AV1185" s="1">
        <v>520</v>
      </c>
      <c r="AW1185" s="1">
        <v>568</v>
      </c>
      <c r="AX1185" s="1">
        <v>569</v>
      </c>
      <c r="AY1185" s="1">
        <v>938</v>
      </c>
      <c r="AZ1185" s="1">
        <v>946</v>
      </c>
      <c r="BA1185" s="1">
        <v>995</v>
      </c>
      <c r="BB1185" s="1">
        <v>1271</v>
      </c>
      <c r="BC1185" s="1">
        <v>1278</v>
      </c>
      <c r="BD1185" s="1">
        <v>1363</v>
      </c>
      <c r="BE1185" s="1">
        <v>1511</v>
      </c>
      <c r="BF1185" s="1">
        <v>1626</v>
      </c>
      <c r="BG1185" s="1">
        <v>1650</v>
      </c>
      <c r="BH1185" s="1">
        <v>1731</v>
      </c>
      <c r="BI1185" s="1">
        <v>1769</v>
      </c>
      <c r="BJ1185" s="1">
        <v>1811</v>
      </c>
      <c r="BK1185" s="1">
        <v>2027</v>
      </c>
      <c r="BL1185" s="1">
        <v>2082</v>
      </c>
      <c r="BM1185" s="1">
        <v>2099</v>
      </c>
      <c r="BN1185" s="1">
        <v>2258</v>
      </c>
      <c r="BO1185" s="1">
        <v>2333</v>
      </c>
      <c r="BP1185" s="1">
        <v>2347</v>
      </c>
      <c r="BQ1185" s="1">
        <v>2398</v>
      </c>
      <c r="BR1185" s="1">
        <v>2532</v>
      </c>
      <c r="BS1185" s="1">
        <v>2676</v>
      </c>
      <c r="BT1185" s="1">
        <v>2679</v>
      </c>
      <c r="BU1185" s="1">
        <v>9</v>
      </c>
      <c r="BV1185" s="1" t="b">
        <v>1</v>
      </c>
    </row>
    <row r="1186" spans="1:74" x14ac:dyDescent="0.2">
      <c r="A1186" s="1">
        <f>IF(ISERROR(SEARCH(Lookup!B$3,All!G1186)),A1185,A1185+1)</f>
        <v>1185</v>
      </c>
      <c r="B1186" s="1" t="s">
        <v>3416</v>
      </c>
      <c r="C1186" s="1" t="s">
        <v>3417</v>
      </c>
      <c r="D1186" s="1" t="s">
        <v>4793</v>
      </c>
      <c r="E1186" s="1" t="s">
        <v>50</v>
      </c>
      <c r="F1186" s="1" t="s">
        <v>51</v>
      </c>
      <c r="G1186" s="1" t="s">
        <v>1651</v>
      </c>
      <c r="H1186" s="1">
        <v>0</v>
      </c>
      <c r="I1186" s="1">
        <v>1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9490</v>
      </c>
      <c r="U1186" s="1">
        <v>278</v>
      </c>
      <c r="V1186" s="3">
        <v>0.40289999999999998</v>
      </c>
      <c r="W1186" s="3">
        <v>0.39426519999999998</v>
      </c>
      <c r="X1186" s="3">
        <v>0.16</v>
      </c>
      <c r="Y1186" s="3">
        <v>7.1999999999999995E-2</v>
      </c>
      <c r="Z1186" s="1">
        <v>1</v>
      </c>
      <c r="AA1186" s="1">
        <v>1</v>
      </c>
      <c r="AB1186" s="1">
        <v>1</v>
      </c>
      <c r="AC1186" s="1">
        <v>1</v>
      </c>
      <c r="AD1186" s="1">
        <v>1</v>
      </c>
      <c r="AE1186" s="1">
        <v>1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52</v>
      </c>
      <c r="AN1186" s="3">
        <v>53.116591225999997</v>
      </c>
      <c r="AO1186" s="3">
        <v>-1.1165912259999971</v>
      </c>
      <c r="AP1186" s="1" t="s">
        <v>6925</v>
      </c>
      <c r="AQ1186" s="1">
        <v>5</v>
      </c>
      <c r="AR1186" s="1">
        <v>45</v>
      </c>
      <c r="AS1186" s="1">
        <v>231</v>
      </c>
      <c r="AT1186" s="1">
        <v>402</v>
      </c>
      <c r="AU1186" s="1">
        <v>473</v>
      </c>
      <c r="AV1186" s="1">
        <v>524</v>
      </c>
      <c r="AW1186" s="1">
        <v>649</v>
      </c>
      <c r="AX1186" s="1">
        <v>670</v>
      </c>
      <c r="AY1186" s="1">
        <v>827</v>
      </c>
      <c r="AZ1186" s="1">
        <v>934</v>
      </c>
      <c r="BA1186" s="1">
        <v>994</v>
      </c>
      <c r="BB1186" s="1">
        <v>1027</v>
      </c>
      <c r="BC1186" s="1">
        <v>1054</v>
      </c>
      <c r="BD1186" s="1">
        <v>1057</v>
      </c>
      <c r="BE1186" s="1">
        <v>1101</v>
      </c>
      <c r="BF1186" s="1">
        <v>1119</v>
      </c>
      <c r="BG1186" s="1">
        <v>1261</v>
      </c>
      <c r="BH1186" s="1">
        <v>1304</v>
      </c>
      <c r="BI1186" s="1">
        <v>1325</v>
      </c>
      <c r="BJ1186" s="1">
        <v>1406</v>
      </c>
      <c r="BK1186" s="1">
        <v>1580</v>
      </c>
      <c r="BL1186" s="1">
        <v>1690</v>
      </c>
      <c r="BM1186" s="1">
        <v>1692</v>
      </c>
      <c r="BN1186" s="1">
        <v>1796</v>
      </c>
      <c r="BO1186" s="1">
        <v>1803</v>
      </c>
      <c r="BP1186" s="1">
        <v>1925</v>
      </c>
      <c r="BQ1186" s="1">
        <v>1962</v>
      </c>
      <c r="BR1186" s="1">
        <v>2237</v>
      </c>
      <c r="BS1186" s="1">
        <v>2437</v>
      </c>
      <c r="BT1186" s="1">
        <v>2643</v>
      </c>
      <c r="BU1186" s="1">
        <v>16</v>
      </c>
      <c r="BV1186" s="1" t="b">
        <v>0</v>
      </c>
    </row>
    <row r="1187" spans="1:74" x14ac:dyDescent="0.2">
      <c r="A1187" s="1">
        <f>IF(ISERROR(SEARCH(Lookup!B$3,All!G1187)),A1186,A1186+1)</f>
        <v>1186</v>
      </c>
      <c r="B1187" s="1" t="s">
        <v>3325</v>
      </c>
      <c r="C1187" s="1" t="s">
        <v>3846</v>
      </c>
      <c r="D1187" s="1" t="s">
        <v>4794</v>
      </c>
      <c r="E1187" s="1" t="s">
        <v>53</v>
      </c>
      <c r="F1187" s="1" t="s">
        <v>779</v>
      </c>
      <c r="G1187" s="1" t="s">
        <v>1652</v>
      </c>
      <c r="H1187" s="1">
        <v>0</v>
      </c>
      <c r="I1187" s="1">
        <v>0</v>
      </c>
      <c r="J1187" s="1">
        <v>0</v>
      </c>
      <c r="K1187" s="1">
        <v>1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7316</v>
      </c>
      <c r="U1187" s="1">
        <v>1180</v>
      </c>
      <c r="V1187" s="3">
        <v>0.83979999999999999</v>
      </c>
      <c r="W1187" s="3">
        <v>0.34237289999999998</v>
      </c>
      <c r="X1187" s="3">
        <v>9.0999999999999998E-2</v>
      </c>
      <c r="Y1187" s="3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1</v>
      </c>
      <c r="AJ1187" s="1">
        <v>1</v>
      </c>
      <c r="AK1187" s="1">
        <v>1</v>
      </c>
      <c r="AL1187" s="1">
        <v>1</v>
      </c>
      <c r="AM1187" s="1">
        <v>65</v>
      </c>
      <c r="AN1187" s="3">
        <v>64.086168414500008</v>
      </c>
      <c r="AO1187" s="3">
        <v>0.91383158549999166</v>
      </c>
      <c r="AP1187" s="1" t="s">
        <v>6925</v>
      </c>
      <c r="AQ1187" s="1">
        <v>24</v>
      </c>
      <c r="AR1187" s="1">
        <v>28</v>
      </c>
      <c r="AS1187" s="1">
        <v>108</v>
      </c>
      <c r="AT1187" s="1">
        <v>127</v>
      </c>
      <c r="AU1187" s="1">
        <v>158</v>
      </c>
      <c r="AV1187" s="1">
        <v>225</v>
      </c>
      <c r="AW1187" s="1">
        <v>328</v>
      </c>
      <c r="AX1187" s="1">
        <v>364</v>
      </c>
      <c r="AY1187" s="1">
        <v>488</v>
      </c>
      <c r="AZ1187" s="1">
        <v>548</v>
      </c>
      <c r="BA1187" s="1">
        <v>594</v>
      </c>
      <c r="BB1187" s="1">
        <v>748</v>
      </c>
      <c r="BC1187" s="1">
        <v>766</v>
      </c>
      <c r="BD1187" s="1">
        <v>851</v>
      </c>
      <c r="BE1187" s="1">
        <v>864</v>
      </c>
      <c r="BF1187" s="1">
        <v>898</v>
      </c>
      <c r="BG1187" s="1">
        <v>913</v>
      </c>
      <c r="BH1187" s="1">
        <v>957</v>
      </c>
      <c r="BI1187" s="1">
        <v>1382</v>
      </c>
      <c r="BJ1187" s="1">
        <v>1405</v>
      </c>
      <c r="BK1187" s="1">
        <v>1487</v>
      </c>
      <c r="BL1187" s="1">
        <v>1493</v>
      </c>
      <c r="BM1187" s="1">
        <v>1606</v>
      </c>
      <c r="BN1187" s="1">
        <v>1647</v>
      </c>
      <c r="BO1187" s="1">
        <v>1788</v>
      </c>
      <c r="BP1187" s="1">
        <v>1898</v>
      </c>
      <c r="BQ1187" s="1">
        <v>1940</v>
      </c>
      <c r="BR1187" s="1">
        <v>2026</v>
      </c>
      <c r="BS1187" s="1">
        <v>2046</v>
      </c>
      <c r="BT1187" s="1">
        <v>2076</v>
      </c>
      <c r="BU1187" s="1">
        <v>8</v>
      </c>
      <c r="BV1187" s="1" t="b">
        <v>0</v>
      </c>
    </row>
    <row r="1188" spans="1:74" x14ac:dyDescent="0.2">
      <c r="A1188" s="1">
        <f>IF(ISERROR(SEARCH(Lookup!B$3,All!G1188)),A1187,A1187+1)</f>
        <v>1187</v>
      </c>
      <c r="B1188" s="1" t="s">
        <v>3325</v>
      </c>
      <c r="C1188" s="1" t="s">
        <v>3846</v>
      </c>
      <c r="D1188" s="1" t="s">
        <v>4795</v>
      </c>
      <c r="E1188" s="1" t="s">
        <v>53</v>
      </c>
      <c r="F1188" s="1" t="s">
        <v>779</v>
      </c>
      <c r="G1188" s="1" t="s">
        <v>1653</v>
      </c>
      <c r="H1188" s="1">
        <v>0</v>
      </c>
      <c r="I1188" s="1">
        <v>0</v>
      </c>
      <c r="J1188" s="1">
        <v>0</v>
      </c>
      <c r="K1188" s="1">
        <v>1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7316</v>
      </c>
      <c r="U1188" s="1">
        <v>507</v>
      </c>
      <c r="V1188" s="3">
        <v>0.84019999999999995</v>
      </c>
      <c r="W1188" s="3">
        <v>0.37869819999999998</v>
      </c>
      <c r="X1188" s="3">
        <v>0.154</v>
      </c>
      <c r="Y1188" s="3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1</v>
      </c>
      <c r="AH1188" s="1">
        <v>1</v>
      </c>
      <c r="AI1188" s="1">
        <v>0</v>
      </c>
      <c r="AJ1188" s="1">
        <v>0</v>
      </c>
      <c r="AK1188" s="1">
        <v>0</v>
      </c>
      <c r="AL1188" s="1">
        <v>0</v>
      </c>
      <c r="AM1188" s="1">
        <v>64</v>
      </c>
      <c r="AN1188" s="3">
        <v>59.004813390999999</v>
      </c>
      <c r="AO1188" s="3">
        <v>4.995186609000001</v>
      </c>
      <c r="AP1188" s="1" t="s">
        <v>6925</v>
      </c>
      <c r="AQ1188" s="1">
        <v>508</v>
      </c>
      <c r="AR1188" s="1">
        <v>533</v>
      </c>
      <c r="AS1188" s="1">
        <v>549</v>
      </c>
      <c r="AT1188" s="1">
        <v>639</v>
      </c>
      <c r="AU1188" s="1">
        <v>702</v>
      </c>
      <c r="AV1188" s="1">
        <v>819</v>
      </c>
      <c r="AW1188" s="1">
        <v>924</v>
      </c>
      <c r="AX1188" s="1">
        <v>1125</v>
      </c>
      <c r="AY1188" s="1">
        <v>1494</v>
      </c>
      <c r="AZ1188" s="1">
        <v>1532</v>
      </c>
      <c r="BA1188" s="1">
        <v>1574</v>
      </c>
      <c r="BB1188" s="1">
        <v>1682</v>
      </c>
      <c r="BC1188" s="1">
        <v>1780</v>
      </c>
      <c r="BD1188" s="1">
        <v>1959</v>
      </c>
      <c r="BE1188" s="1">
        <v>1963</v>
      </c>
      <c r="BF1188" s="1">
        <v>1995</v>
      </c>
      <c r="BG1188" s="1">
        <v>2049</v>
      </c>
      <c r="BH1188" s="1">
        <v>2089</v>
      </c>
      <c r="BI1188" s="1">
        <v>2128</v>
      </c>
      <c r="BJ1188" s="1">
        <v>2187</v>
      </c>
      <c r="BK1188" s="1">
        <v>2233</v>
      </c>
      <c r="BL1188" s="1">
        <v>2244</v>
      </c>
      <c r="BM1188" s="1">
        <v>2245</v>
      </c>
      <c r="BN1188" s="1">
        <v>2380</v>
      </c>
      <c r="BO1188" s="1">
        <v>2401</v>
      </c>
      <c r="BP1188" s="1">
        <v>2577</v>
      </c>
      <c r="BQ1188" s="1">
        <v>2625</v>
      </c>
      <c r="BR1188" s="1">
        <v>2648</v>
      </c>
      <c r="BS1188" s="1">
        <v>2717</v>
      </c>
      <c r="BT1188" s="1">
        <v>2787</v>
      </c>
      <c r="BU1188" s="1">
        <v>13</v>
      </c>
      <c r="BV1188" s="1" t="b">
        <v>0</v>
      </c>
    </row>
    <row r="1189" spans="1:74" x14ac:dyDescent="0.2">
      <c r="A1189" s="1">
        <f>IF(ISERROR(SEARCH(Lookup!B$3,All!G1189)),A1188,A1188+1)</f>
        <v>1188</v>
      </c>
      <c r="B1189" s="1" t="s">
        <v>3305</v>
      </c>
      <c r="C1189" s="1" t="s">
        <v>4796</v>
      </c>
      <c r="D1189" s="1" t="s">
        <v>4797</v>
      </c>
      <c r="E1189" s="1" t="s">
        <v>47</v>
      </c>
      <c r="F1189" s="1" t="s">
        <v>121</v>
      </c>
      <c r="G1189" s="1" t="s">
        <v>1654</v>
      </c>
      <c r="H1189" s="1">
        <v>0</v>
      </c>
      <c r="I1189" s="1">
        <v>0</v>
      </c>
      <c r="J1189" s="1">
        <v>0</v>
      </c>
      <c r="K1189" s="1">
        <v>1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8218</v>
      </c>
      <c r="U1189" s="1">
        <v>2179</v>
      </c>
      <c r="V1189" s="3">
        <v>0.83660000000000001</v>
      </c>
      <c r="W1189" s="3">
        <v>3.2124800000000002E-2</v>
      </c>
      <c r="X1189" s="3">
        <v>5.5E-2</v>
      </c>
      <c r="Y1189" s="3">
        <v>7.0000000000000001E-3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1</v>
      </c>
      <c r="AJ1189" s="1">
        <v>1</v>
      </c>
      <c r="AK1189" s="1">
        <v>1</v>
      </c>
      <c r="AL1189" s="1">
        <v>1</v>
      </c>
      <c r="AM1189" s="1">
        <v>88</v>
      </c>
      <c r="AN1189" s="3">
        <v>90.337255223999989</v>
      </c>
      <c r="AO1189" s="3">
        <v>-2.3372552239999891</v>
      </c>
      <c r="AP1189" s="1" t="s">
        <v>6925</v>
      </c>
      <c r="AQ1189" s="1">
        <v>11</v>
      </c>
      <c r="AR1189" s="1">
        <v>303</v>
      </c>
      <c r="AS1189" s="1">
        <v>313</v>
      </c>
      <c r="AT1189" s="1">
        <v>574</v>
      </c>
      <c r="AU1189" s="1">
        <v>634</v>
      </c>
      <c r="AV1189" s="1">
        <v>640</v>
      </c>
      <c r="AW1189" s="1">
        <v>701</v>
      </c>
      <c r="AX1189" s="1">
        <v>875</v>
      </c>
      <c r="AY1189" s="1">
        <v>897</v>
      </c>
      <c r="AZ1189" s="1">
        <v>923</v>
      </c>
      <c r="BA1189" s="1">
        <v>1393</v>
      </c>
      <c r="BB1189" s="1">
        <v>1400</v>
      </c>
      <c r="BC1189" s="1">
        <v>1631</v>
      </c>
      <c r="BD1189" s="1">
        <v>1766</v>
      </c>
      <c r="BE1189" s="1">
        <v>1785</v>
      </c>
      <c r="BF1189" s="1">
        <v>1866</v>
      </c>
      <c r="BG1189" s="1">
        <v>1949</v>
      </c>
      <c r="BH1189" s="1">
        <v>1969</v>
      </c>
      <c r="BI1189" s="1">
        <v>1996</v>
      </c>
      <c r="BJ1189" s="1">
        <v>2039</v>
      </c>
      <c r="BK1189" s="1">
        <v>2076</v>
      </c>
      <c r="BL1189" s="1">
        <v>2085</v>
      </c>
      <c r="BM1189" s="1">
        <v>2116</v>
      </c>
      <c r="BN1189" s="1">
        <v>2125</v>
      </c>
      <c r="BO1189" s="1">
        <v>2190</v>
      </c>
      <c r="BP1189" s="1">
        <v>2194</v>
      </c>
      <c r="BQ1189" s="1">
        <v>2391</v>
      </c>
      <c r="BR1189" s="1">
        <v>2658</v>
      </c>
      <c r="BS1189" s="1">
        <v>2659</v>
      </c>
      <c r="BT1189" s="1">
        <v>2668</v>
      </c>
      <c r="BU1189" s="1">
        <v>2</v>
      </c>
      <c r="BV1189" s="1" t="b">
        <v>1</v>
      </c>
    </row>
    <row r="1190" spans="1:74" x14ac:dyDescent="0.2">
      <c r="A1190" s="1">
        <f>IF(ISERROR(SEARCH(Lookup!B$3,All!G1190)),A1189,A1189+1)</f>
        <v>1189</v>
      </c>
      <c r="B1190" s="1" t="s">
        <v>3355</v>
      </c>
      <c r="C1190" s="1" t="s">
        <v>4267</v>
      </c>
      <c r="D1190" s="1" t="s">
        <v>4798</v>
      </c>
      <c r="E1190" s="1" t="s">
        <v>360</v>
      </c>
      <c r="F1190" s="1" t="s">
        <v>1162</v>
      </c>
      <c r="G1190" s="1" t="s">
        <v>1655</v>
      </c>
      <c r="H1190" s="1">
        <v>0</v>
      </c>
      <c r="I1190" s="1">
        <v>0</v>
      </c>
      <c r="J1190" s="1">
        <v>0</v>
      </c>
      <c r="K1190" s="1">
        <v>0</v>
      </c>
      <c r="L1190" s="1">
        <v>1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7316</v>
      </c>
      <c r="U1190" s="1">
        <v>525</v>
      </c>
      <c r="V1190" s="3">
        <v>0.9486</v>
      </c>
      <c r="W1190" s="3">
        <v>0.2514286</v>
      </c>
      <c r="X1190" s="3">
        <v>0.14099999999999999</v>
      </c>
      <c r="Y1190" s="3">
        <v>1.0999999999999999E-2</v>
      </c>
      <c r="Z1190" s="1">
        <v>1</v>
      </c>
      <c r="AA1190" s="1">
        <v>1</v>
      </c>
      <c r="AB1190" s="1">
        <v>1</v>
      </c>
      <c r="AC1190" s="1">
        <v>1</v>
      </c>
      <c r="AD1190" s="1">
        <v>1</v>
      </c>
      <c r="AE1190" s="1">
        <v>1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87</v>
      </c>
      <c r="AN1190" s="3">
        <v>71.125747843000013</v>
      </c>
      <c r="AO1190" s="3">
        <v>15.874252156999987</v>
      </c>
      <c r="AP1190" s="1" t="s">
        <v>6925</v>
      </c>
      <c r="AQ1190" s="1">
        <v>249</v>
      </c>
      <c r="AR1190" s="1">
        <v>476</v>
      </c>
      <c r="AS1190" s="1">
        <v>667</v>
      </c>
      <c r="AT1190" s="1">
        <v>711</v>
      </c>
      <c r="AU1190" s="1">
        <v>745</v>
      </c>
      <c r="AV1190" s="1">
        <v>1176</v>
      </c>
      <c r="AW1190" s="1">
        <v>1268</v>
      </c>
      <c r="AX1190" s="1">
        <v>1294</v>
      </c>
      <c r="AY1190" s="1">
        <v>1351</v>
      </c>
      <c r="AZ1190" s="1">
        <v>1359</v>
      </c>
      <c r="BA1190" s="1">
        <v>1412</v>
      </c>
      <c r="BB1190" s="1">
        <v>1463</v>
      </c>
      <c r="BC1190" s="1">
        <v>1478</v>
      </c>
      <c r="BD1190" s="1">
        <v>1483</v>
      </c>
      <c r="BE1190" s="1">
        <v>1488</v>
      </c>
      <c r="BF1190" s="1">
        <v>1544</v>
      </c>
      <c r="BG1190" s="1">
        <v>1789</v>
      </c>
      <c r="BH1190" s="1">
        <v>1885</v>
      </c>
      <c r="BI1190" s="1">
        <v>2024</v>
      </c>
      <c r="BJ1190" s="1">
        <v>2077</v>
      </c>
      <c r="BK1190" s="1">
        <v>2171</v>
      </c>
      <c r="BL1190" s="1">
        <v>2253</v>
      </c>
      <c r="BM1190" s="1">
        <v>2254</v>
      </c>
      <c r="BN1190" s="1">
        <v>2338</v>
      </c>
      <c r="BO1190" s="1">
        <v>2352</v>
      </c>
      <c r="BP1190" s="1">
        <v>2431</v>
      </c>
      <c r="BQ1190" s="1">
        <v>2525</v>
      </c>
      <c r="BR1190" s="1">
        <v>2531</v>
      </c>
      <c r="BS1190" s="1">
        <v>2567</v>
      </c>
      <c r="BT1190" s="1">
        <v>2612</v>
      </c>
      <c r="BU1190" s="1">
        <v>15</v>
      </c>
      <c r="BV1190" s="1" t="b">
        <v>0</v>
      </c>
    </row>
    <row r="1191" spans="1:74" x14ac:dyDescent="0.2">
      <c r="A1191" s="1">
        <f>IF(ISERROR(SEARCH(Lookup!B$3,All!G1191)),A1190,A1190+1)</f>
        <v>1190</v>
      </c>
      <c r="B1191" s="1" t="s">
        <v>3368</v>
      </c>
      <c r="C1191" s="1" t="s">
        <v>4799</v>
      </c>
      <c r="D1191" s="1" t="s">
        <v>4800</v>
      </c>
      <c r="E1191" s="1" t="s">
        <v>149</v>
      </c>
      <c r="F1191" s="1" t="s">
        <v>1656</v>
      </c>
      <c r="G1191" s="1" t="s">
        <v>1657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1</v>
      </c>
      <c r="R1191" s="1">
        <v>0</v>
      </c>
      <c r="S1191" s="1">
        <v>0</v>
      </c>
      <c r="T1191" s="1">
        <v>7316</v>
      </c>
      <c r="U1191" s="1">
        <v>679</v>
      </c>
      <c r="V1191" s="3">
        <v>0.89100000000000001</v>
      </c>
      <c r="W1191" s="3">
        <v>0.40795290000000001</v>
      </c>
      <c r="X1191" s="3">
        <v>0.14599999999999999</v>
      </c>
      <c r="Y1191" s="3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1</v>
      </c>
      <c r="AG1191" s="1">
        <v>1</v>
      </c>
      <c r="AH1191" s="1">
        <v>1</v>
      </c>
      <c r="AI1191" s="1">
        <v>0</v>
      </c>
      <c r="AJ1191" s="1">
        <v>0</v>
      </c>
      <c r="AK1191" s="1">
        <v>0</v>
      </c>
      <c r="AL1191" s="1">
        <v>0</v>
      </c>
      <c r="AM1191" s="1">
        <v>70</v>
      </c>
      <c r="AN1191" s="3">
        <v>57.535386314500002</v>
      </c>
      <c r="AO1191" s="3">
        <v>12.464613685499998</v>
      </c>
      <c r="AP1191" s="1" t="s">
        <v>6925</v>
      </c>
      <c r="AQ1191" s="1">
        <v>251</v>
      </c>
      <c r="AR1191" s="1">
        <v>599</v>
      </c>
      <c r="AS1191" s="1">
        <v>691</v>
      </c>
      <c r="AT1191" s="1">
        <v>764</v>
      </c>
      <c r="AU1191" s="1">
        <v>910</v>
      </c>
      <c r="AV1191" s="1">
        <v>968</v>
      </c>
      <c r="AW1191" s="1">
        <v>1045</v>
      </c>
      <c r="AX1191" s="1">
        <v>1081</v>
      </c>
      <c r="AY1191" s="1">
        <v>1089</v>
      </c>
      <c r="AZ1191" s="1">
        <v>1230</v>
      </c>
      <c r="BA1191" s="1">
        <v>1274</v>
      </c>
      <c r="BB1191" s="1">
        <v>1396</v>
      </c>
      <c r="BC1191" s="1">
        <v>1739</v>
      </c>
      <c r="BD1191" s="1">
        <v>1842</v>
      </c>
      <c r="BE1191" s="1">
        <v>1897</v>
      </c>
      <c r="BF1191" s="1">
        <v>1971</v>
      </c>
      <c r="BG1191" s="1">
        <v>1978</v>
      </c>
      <c r="BH1191" s="1">
        <v>1988</v>
      </c>
      <c r="BI1191" s="1">
        <v>2022</v>
      </c>
      <c r="BJ1191" s="1">
        <v>2134</v>
      </c>
      <c r="BK1191" s="1">
        <v>2142</v>
      </c>
      <c r="BL1191" s="1">
        <v>2153</v>
      </c>
      <c r="BM1191" s="1">
        <v>2154</v>
      </c>
      <c r="BN1191" s="1">
        <v>2155</v>
      </c>
      <c r="BO1191" s="1">
        <v>2164</v>
      </c>
      <c r="BP1191" s="1">
        <v>2262</v>
      </c>
      <c r="BQ1191" s="1">
        <v>2267</v>
      </c>
      <c r="BR1191" s="1">
        <v>2374</v>
      </c>
      <c r="BS1191" s="1">
        <v>2453</v>
      </c>
      <c r="BT1191" s="1">
        <v>2616</v>
      </c>
      <c r="BU1191" s="1">
        <v>7</v>
      </c>
      <c r="BV1191" s="1" t="b">
        <v>1</v>
      </c>
    </row>
    <row r="1192" spans="1:74" x14ac:dyDescent="0.2">
      <c r="A1192" s="1">
        <f>IF(ISERROR(SEARCH(Lookup!B$3,All!G1192)),A1191,A1191+1)</f>
        <v>1191</v>
      </c>
      <c r="B1192" s="1" t="s">
        <v>3646</v>
      </c>
      <c r="C1192" s="1" t="s">
        <v>3647</v>
      </c>
      <c r="D1192" s="1" t="s">
        <v>4801</v>
      </c>
      <c r="E1192" s="1" t="s">
        <v>159</v>
      </c>
      <c r="F1192" s="1" t="s">
        <v>227</v>
      </c>
      <c r="G1192" s="1" t="s">
        <v>1658</v>
      </c>
      <c r="H1192" s="1">
        <v>0</v>
      </c>
      <c r="I1192" s="1">
        <v>0</v>
      </c>
      <c r="J1192" s="1">
        <v>1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7529</v>
      </c>
      <c r="U1192" s="1">
        <v>288</v>
      </c>
      <c r="V1192" s="3">
        <v>0.46179999999999999</v>
      </c>
      <c r="W1192" s="3">
        <v>0.81944439999999996</v>
      </c>
      <c r="X1192" s="3">
        <v>0.2</v>
      </c>
      <c r="Y1192" s="3">
        <v>7.0000000000000001E-3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1</v>
      </c>
      <c r="AG1192" s="1">
        <v>1</v>
      </c>
      <c r="AH1192" s="1">
        <v>1</v>
      </c>
      <c r="AI1192" s="1">
        <v>0</v>
      </c>
      <c r="AJ1192" s="1">
        <v>0</v>
      </c>
      <c r="AK1192" s="1">
        <v>0</v>
      </c>
      <c r="AL1192" s="1">
        <v>0</v>
      </c>
      <c r="AM1192" s="1">
        <v>4</v>
      </c>
      <c r="AN1192" s="3">
        <v>17.478594022000003</v>
      </c>
      <c r="AO1192" s="3">
        <v>-13.478594022000003</v>
      </c>
      <c r="AP1192" s="1" t="s">
        <v>6925</v>
      </c>
      <c r="AQ1192" s="1">
        <v>8</v>
      </c>
      <c r="AR1192" s="1">
        <v>120</v>
      </c>
      <c r="AS1192" s="1">
        <v>243</v>
      </c>
      <c r="AT1192" s="1">
        <v>283</v>
      </c>
      <c r="AU1192" s="1">
        <v>310</v>
      </c>
      <c r="AV1192" s="1">
        <v>802</v>
      </c>
      <c r="AW1192" s="1">
        <v>836</v>
      </c>
      <c r="AX1192" s="1">
        <v>858</v>
      </c>
      <c r="AY1192" s="1">
        <v>1097</v>
      </c>
      <c r="AZ1192" s="1">
        <v>1122</v>
      </c>
      <c r="BA1192" s="1">
        <v>1152</v>
      </c>
      <c r="BB1192" s="1">
        <v>1253</v>
      </c>
      <c r="BC1192" s="1">
        <v>1388</v>
      </c>
      <c r="BD1192" s="1">
        <v>1481</v>
      </c>
      <c r="BE1192" s="1">
        <v>1516</v>
      </c>
      <c r="BF1192" s="1">
        <v>1556</v>
      </c>
      <c r="BG1192" s="1">
        <v>1623</v>
      </c>
      <c r="BH1192" s="1">
        <v>1634</v>
      </c>
      <c r="BI1192" s="1">
        <v>1677</v>
      </c>
      <c r="BJ1192" s="1">
        <v>1804</v>
      </c>
      <c r="BK1192" s="1">
        <v>1837</v>
      </c>
      <c r="BL1192" s="1">
        <v>1896</v>
      </c>
      <c r="BM1192" s="1">
        <v>1937</v>
      </c>
      <c r="BN1192" s="1">
        <v>2201</v>
      </c>
      <c r="BO1192" s="1">
        <v>2282</v>
      </c>
      <c r="BP1192" s="1">
        <v>2287</v>
      </c>
      <c r="BQ1192" s="1">
        <v>2675</v>
      </c>
      <c r="BR1192" s="1">
        <v>2753</v>
      </c>
      <c r="BS1192" s="1">
        <v>2784</v>
      </c>
      <c r="BT1192" s="1">
        <v>2821</v>
      </c>
      <c r="BU1192" s="1">
        <v>31</v>
      </c>
      <c r="BV1192" s="1" t="b">
        <v>0</v>
      </c>
    </row>
    <row r="1193" spans="1:74" x14ac:dyDescent="0.2">
      <c r="A1193" s="1">
        <f>IF(ISERROR(SEARCH(Lookup!B$3,All!G1193)),A1192,A1192+1)</f>
        <v>1192</v>
      </c>
      <c r="B1193" s="1" t="s">
        <v>3386</v>
      </c>
      <c r="C1193" s="1" t="s">
        <v>3387</v>
      </c>
      <c r="D1193" s="1" t="s">
        <v>4802</v>
      </c>
      <c r="E1193" s="1" t="s">
        <v>41</v>
      </c>
      <c r="F1193" s="1" t="s">
        <v>384</v>
      </c>
      <c r="G1193" s="1" t="s">
        <v>1659</v>
      </c>
      <c r="H1193" s="1">
        <v>0</v>
      </c>
      <c r="I1193" s="1">
        <v>1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7991</v>
      </c>
      <c r="U1193" s="1">
        <v>1122</v>
      </c>
      <c r="V1193" s="3">
        <v>6.6000000000000003E-2</v>
      </c>
      <c r="W1193" s="3">
        <v>0.66814549999999995</v>
      </c>
      <c r="X1193" s="3">
        <v>9.4E-2</v>
      </c>
      <c r="Y1193" s="3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1</v>
      </c>
      <c r="AJ1193" s="1">
        <v>1</v>
      </c>
      <c r="AK1193" s="1">
        <v>1</v>
      </c>
      <c r="AL1193" s="1">
        <v>1</v>
      </c>
      <c r="AM1193" s="1">
        <v>13</v>
      </c>
      <c r="AN1193" s="3">
        <v>28.455197977500003</v>
      </c>
      <c r="AO1193" s="3">
        <v>-15.455197977500003</v>
      </c>
      <c r="AP1193" s="1" t="s">
        <v>6925</v>
      </c>
      <c r="AQ1193" s="1">
        <v>125</v>
      </c>
      <c r="AR1193" s="1">
        <v>327</v>
      </c>
      <c r="AS1193" s="1">
        <v>362</v>
      </c>
      <c r="AT1193" s="1">
        <v>397</v>
      </c>
      <c r="AU1193" s="1">
        <v>463</v>
      </c>
      <c r="AV1193" s="1">
        <v>464</v>
      </c>
      <c r="AW1193" s="1">
        <v>518</v>
      </c>
      <c r="AX1193" s="1">
        <v>535</v>
      </c>
      <c r="AY1193" s="1">
        <v>543</v>
      </c>
      <c r="AZ1193" s="1">
        <v>693</v>
      </c>
      <c r="BA1193" s="1">
        <v>726</v>
      </c>
      <c r="BB1193" s="1">
        <v>786</v>
      </c>
      <c r="BC1193" s="1">
        <v>797</v>
      </c>
      <c r="BD1193" s="1">
        <v>937</v>
      </c>
      <c r="BE1193" s="1">
        <v>1120</v>
      </c>
      <c r="BF1193" s="1">
        <v>1193</v>
      </c>
      <c r="BG1193" s="1">
        <v>1203</v>
      </c>
      <c r="BH1193" s="1">
        <v>1369</v>
      </c>
      <c r="BI1193" s="1">
        <v>1391</v>
      </c>
      <c r="BJ1193" s="1">
        <v>1402</v>
      </c>
      <c r="BK1193" s="1">
        <v>1489</v>
      </c>
      <c r="BL1193" s="1">
        <v>1600</v>
      </c>
      <c r="BM1193" s="1">
        <v>2101</v>
      </c>
      <c r="BN1193" s="1">
        <v>2122</v>
      </c>
      <c r="BO1193" s="1">
        <v>2272</v>
      </c>
      <c r="BP1193" s="1">
        <v>2363</v>
      </c>
      <c r="BQ1193" s="1">
        <v>2592</v>
      </c>
      <c r="BR1193" s="1">
        <v>2678</v>
      </c>
      <c r="BS1193" s="1">
        <v>2757</v>
      </c>
      <c r="BT1193" s="1">
        <v>2776</v>
      </c>
      <c r="BU1193" s="1">
        <v>13</v>
      </c>
      <c r="BV1193" s="1" t="b">
        <v>0</v>
      </c>
    </row>
    <row r="1194" spans="1:74" x14ac:dyDescent="0.2">
      <c r="A1194" s="1">
        <f>IF(ISERROR(SEARCH(Lookup!B$3,All!G1194)),A1193,A1193+1)</f>
        <v>1193</v>
      </c>
      <c r="B1194" s="1" t="s">
        <v>3305</v>
      </c>
      <c r="C1194" s="1" t="s">
        <v>3412</v>
      </c>
      <c r="D1194" s="1" t="s">
        <v>4803</v>
      </c>
      <c r="E1194" s="1" t="s">
        <v>47</v>
      </c>
      <c r="F1194" s="1" t="s">
        <v>48</v>
      </c>
      <c r="G1194" s="1" t="s">
        <v>1659</v>
      </c>
      <c r="H1194" s="1">
        <v>1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7660</v>
      </c>
      <c r="U1194" s="1">
        <v>1391</v>
      </c>
      <c r="V1194" s="3">
        <v>4.3E-3</v>
      </c>
      <c r="W1194" s="3">
        <v>0.73472320000000002</v>
      </c>
      <c r="X1194" s="3">
        <v>0.08</v>
      </c>
      <c r="Y1194" s="3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1</v>
      </c>
      <c r="AI1194" s="1">
        <v>1</v>
      </c>
      <c r="AJ1194" s="1">
        <v>1</v>
      </c>
      <c r="AK1194" s="1">
        <v>1</v>
      </c>
      <c r="AL1194" s="1">
        <v>1</v>
      </c>
      <c r="AM1194" s="1">
        <v>1</v>
      </c>
      <c r="AN1194" s="3">
        <v>22.834563516000006</v>
      </c>
      <c r="AO1194" s="3">
        <v>-21.834563516000006</v>
      </c>
      <c r="AP1194" s="1" t="s">
        <v>6926</v>
      </c>
      <c r="AQ1194" s="1">
        <v>125</v>
      </c>
      <c r="AR1194" s="1">
        <v>245</v>
      </c>
      <c r="AS1194" s="1">
        <v>274</v>
      </c>
      <c r="AT1194" s="1">
        <v>330</v>
      </c>
      <c r="AU1194" s="1">
        <v>397</v>
      </c>
      <c r="AV1194" s="1">
        <v>463</v>
      </c>
      <c r="AW1194" s="1">
        <v>464</v>
      </c>
      <c r="AX1194" s="1">
        <v>535</v>
      </c>
      <c r="AY1194" s="1">
        <v>716</v>
      </c>
      <c r="AZ1194" s="1">
        <v>726</v>
      </c>
      <c r="BA1194" s="1">
        <v>786</v>
      </c>
      <c r="BB1194" s="1">
        <v>1126</v>
      </c>
      <c r="BC1194" s="1">
        <v>1192</v>
      </c>
      <c r="BD1194" s="1">
        <v>1203</v>
      </c>
      <c r="BE1194" s="1">
        <v>1227</v>
      </c>
      <c r="BF1194" s="1">
        <v>1285</v>
      </c>
      <c r="BG1194" s="1">
        <v>1402</v>
      </c>
      <c r="BH1194" s="1">
        <v>1484</v>
      </c>
      <c r="BI1194" s="1">
        <v>2101</v>
      </c>
      <c r="BJ1194" s="1">
        <v>2122</v>
      </c>
      <c r="BK1194" s="1">
        <v>2271</v>
      </c>
      <c r="BL1194" s="1">
        <v>2272</v>
      </c>
      <c r="BM1194" s="1">
        <v>2353</v>
      </c>
      <c r="BN1194" s="1">
        <v>2363</v>
      </c>
      <c r="BO1194" s="1">
        <v>2468</v>
      </c>
      <c r="BP1194" s="1">
        <v>2689</v>
      </c>
      <c r="BQ1194" s="1">
        <v>2729</v>
      </c>
      <c r="BR1194" s="1">
        <v>2757</v>
      </c>
      <c r="BS1194" s="1">
        <v>2776</v>
      </c>
      <c r="BT1194" s="1">
        <v>2830</v>
      </c>
      <c r="BU1194" s="1">
        <v>20</v>
      </c>
      <c r="BV1194" s="1" t="b">
        <v>0</v>
      </c>
    </row>
    <row r="1195" spans="1:74" x14ac:dyDescent="0.2">
      <c r="A1195" s="1">
        <f>IF(ISERROR(SEARCH(Lookup!B$3,All!G1195)),A1194,A1194+1)</f>
        <v>1194</v>
      </c>
      <c r="B1195" s="1" t="s">
        <v>3579</v>
      </c>
      <c r="C1195" s="1" t="s">
        <v>3866</v>
      </c>
      <c r="D1195" s="1" t="s">
        <v>4804</v>
      </c>
      <c r="E1195" s="1" t="s">
        <v>544</v>
      </c>
      <c r="F1195" s="1" t="s">
        <v>797</v>
      </c>
      <c r="G1195" s="1" t="s">
        <v>1660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1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7316</v>
      </c>
      <c r="U1195" s="1">
        <v>383</v>
      </c>
      <c r="V1195" s="3">
        <v>0.9556</v>
      </c>
      <c r="W1195" s="3">
        <v>0.51436029999999999</v>
      </c>
      <c r="X1195" s="3">
        <v>0.20399999999999999</v>
      </c>
      <c r="Y1195" s="3">
        <v>0.01</v>
      </c>
      <c r="Z1195" s="1">
        <v>0</v>
      </c>
      <c r="AA1195" s="1">
        <v>0</v>
      </c>
      <c r="AB1195" s="1">
        <v>1</v>
      </c>
      <c r="AC1195" s="1">
        <v>1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23</v>
      </c>
      <c r="AN1195" s="3">
        <v>47.871557651499998</v>
      </c>
      <c r="AO1195" s="3">
        <v>-24.871557651499998</v>
      </c>
      <c r="AP1195" s="1" t="s">
        <v>6926</v>
      </c>
      <c r="AQ1195" s="1">
        <v>31</v>
      </c>
      <c r="AR1195" s="1">
        <v>78</v>
      </c>
      <c r="AS1195" s="1">
        <v>173</v>
      </c>
      <c r="AT1195" s="1">
        <v>254</v>
      </c>
      <c r="AU1195" s="1">
        <v>336</v>
      </c>
      <c r="AV1195" s="1">
        <v>501</v>
      </c>
      <c r="AW1195" s="1">
        <v>506</v>
      </c>
      <c r="AX1195" s="1">
        <v>590</v>
      </c>
      <c r="AY1195" s="1">
        <v>633</v>
      </c>
      <c r="AZ1195" s="1">
        <v>769</v>
      </c>
      <c r="BA1195" s="1">
        <v>943</v>
      </c>
      <c r="BB1195" s="1">
        <v>981</v>
      </c>
      <c r="BC1195" s="1">
        <v>1140</v>
      </c>
      <c r="BD1195" s="1">
        <v>1238</v>
      </c>
      <c r="BE1195" s="1">
        <v>1283</v>
      </c>
      <c r="BF1195" s="1">
        <v>1338</v>
      </c>
      <c r="BG1195" s="1">
        <v>1389</v>
      </c>
      <c r="BH1195" s="1">
        <v>1523</v>
      </c>
      <c r="BI1195" s="1">
        <v>1551</v>
      </c>
      <c r="BJ1195" s="1">
        <v>1641</v>
      </c>
      <c r="BK1195" s="1">
        <v>1644</v>
      </c>
      <c r="BL1195" s="1">
        <v>1662</v>
      </c>
      <c r="BM1195" s="1">
        <v>1841</v>
      </c>
      <c r="BN1195" s="1">
        <v>1870</v>
      </c>
      <c r="BO1195" s="1">
        <v>2102</v>
      </c>
      <c r="BP1195" s="1">
        <v>2354</v>
      </c>
      <c r="BQ1195" s="1">
        <v>2470</v>
      </c>
      <c r="BR1195" s="1">
        <v>2665</v>
      </c>
      <c r="BS1195" s="1">
        <v>2699</v>
      </c>
      <c r="BT1195" s="1">
        <v>2781</v>
      </c>
      <c r="BU1195" s="1">
        <v>29</v>
      </c>
      <c r="BV1195" s="1" t="b">
        <v>0</v>
      </c>
    </row>
    <row r="1196" spans="1:74" x14ac:dyDescent="0.2">
      <c r="A1196" s="1">
        <f>IF(ISERROR(SEARCH(Lookup!B$3,All!G1196)),A1195,A1195+1)</f>
        <v>1195</v>
      </c>
      <c r="B1196" s="1" t="s">
        <v>3311</v>
      </c>
      <c r="C1196" s="1" t="s">
        <v>4404</v>
      </c>
      <c r="D1196" s="1" t="s">
        <v>4805</v>
      </c>
      <c r="E1196" s="1" t="s">
        <v>64</v>
      </c>
      <c r="F1196" s="1" t="s">
        <v>1289</v>
      </c>
      <c r="G1196" s="1" t="s">
        <v>1661</v>
      </c>
      <c r="H1196" s="1">
        <v>0</v>
      </c>
      <c r="I1196" s="1">
        <v>0</v>
      </c>
      <c r="J1196" s="1">
        <v>0</v>
      </c>
      <c r="K1196" s="1">
        <v>1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9078</v>
      </c>
      <c r="U1196" s="1">
        <v>468</v>
      </c>
      <c r="V1196" s="3">
        <v>0.92310000000000003</v>
      </c>
      <c r="W1196" s="3">
        <v>0.1581197</v>
      </c>
      <c r="X1196" s="3">
        <v>8.7999999999999995E-2</v>
      </c>
      <c r="Y1196" s="3">
        <v>0.01</v>
      </c>
      <c r="Z1196" s="1">
        <v>1</v>
      </c>
      <c r="AA1196" s="1">
        <v>1</v>
      </c>
      <c r="AB1196" s="1">
        <v>1</v>
      </c>
      <c r="AC1196" s="1">
        <v>1</v>
      </c>
      <c r="AD1196" s="1">
        <v>1</v>
      </c>
      <c r="AE1196" s="1">
        <v>1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89</v>
      </c>
      <c r="AN1196" s="3">
        <v>80.137452248499997</v>
      </c>
      <c r="AO1196" s="3">
        <v>8.8625477515000028</v>
      </c>
      <c r="AP1196" s="1" t="s">
        <v>6925</v>
      </c>
      <c r="AQ1196" s="1">
        <v>51</v>
      </c>
      <c r="AR1196" s="1">
        <v>200</v>
      </c>
      <c r="AS1196" s="1">
        <v>335</v>
      </c>
      <c r="AT1196" s="1">
        <v>391</v>
      </c>
      <c r="AU1196" s="1">
        <v>424</v>
      </c>
      <c r="AV1196" s="1">
        <v>496</v>
      </c>
      <c r="AW1196" s="1">
        <v>622</v>
      </c>
      <c r="AX1196" s="1">
        <v>771</v>
      </c>
      <c r="AY1196" s="1">
        <v>822</v>
      </c>
      <c r="AZ1196" s="1">
        <v>853</v>
      </c>
      <c r="BA1196" s="1">
        <v>1171</v>
      </c>
      <c r="BB1196" s="1">
        <v>1204</v>
      </c>
      <c r="BC1196" s="1">
        <v>1205</v>
      </c>
      <c r="BD1196" s="1">
        <v>1206</v>
      </c>
      <c r="BE1196" s="1">
        <v>1661</v>
      </c>
      <c r="BF1196" s="1">
        <v>1728</v>
      </c>
      <c r="BG1196" s="1">
        <v>1844</v>
      </c>
      <c r="BH1196" s="1">
        <v>1862</v>
      </c>
      <c r="BI1196" s="1">
        <v>1950</v>
      </c>
      <c r="BJ1196" s="1">
        <v>2221</v>
      </c>
      <c r="BK1196" s="1">
        <v>2297</v>
      </c>
      <c r="BL1196" s="1">
        <v>2307</v>
      </c>
      <c r="BM1196" s="1">
        <v>2425</v>
      </c>
      <c r="BN1196" s="1">
        <v>2464</v>
      </c>
      <c r="BO1196" s="1">
        <v>2619</v>
      </c>
      <c r="BP1196" s="1">
        <v>2672</v>
      </c>
      <c r="BQ1196" s="1">
        <v>2695</v>
      </c>
      <c r="BR1196" s="1">
        <v>2737</v>
      </c>
      <c r="BS1196" s="1">
        <v>2818</v>
      </c>
      <c r="BT1196" s="1">
        <v>2819</v>
      </c>
      <c r="BU1196" s="1">
        <v>19</v>
      </c>
      <c r="BV1196" s="1" t="b">
        <v>0</v>
      </c>
    </row>
    <row r="1197" spans="1:74" x14ac:dyDescent="0.2">
      <c r="A1197" s="1">
        <f>IF(ISERROR(SEARCH(Lookup!B$3,All!G1197)),A1196,A1196+1)</f>
        <v>1196</v>
      </c>
      <c r="B1197" s="1" t="s">
        <v>3560</v>
      </c>
      <c r="C1197" s="1" t="s">
        <v>4806</v>
      </c>
      <c r="D1197" s="1" t="s">
        <v>4807</v>
      </c>
      <c r="E1197" s="1" t="s">
        <v>527</v>
      </c>
      <c r="F1197" s="1" t="s">
        <v>1662</v>
      </c>
      <c r="G1197" s="1" t="s">
        <v>1663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1</v>
      </c>
      <c r="Q1197" s="1">
        <v>0</v>
      </c>
      <c r="R1197" s="1">
        <v>0</v>
      </c>
      <c r="S1197" s="1">
        <v>0</v>
      </c>
      <c r="T1197" s="1">
        <v>7316</v>
      </c>
      <c r="U1197" s="1">
        <v>267</v>
      </c>
      <c r="V1197" s="3">
        <v>0.97</v>
      </c>
      <c r="W1197" s="3">
        <v>0.32209739999999998</v>
      </c>
      <c r="X1197" s="3">
        <v>7.3999999999999996E-2</v>
      </c>
      <c r="Y1197" s="3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1</v>
      </c>
      <c r="AJ1197" s="1">
        <v>1</v>
      </c>
      <c r="AK1197" s="1">
        <v>1</v>
      </c>
      <c r="AL1197" s="1">
        <v>1</v>
      </c>
      <c r="AM1197" s="1">
        <v>67</v>
      </c>
      <c r="AN1197" s="3">
        <v>67.867339786999992</v>
      </c>
      <c r="AO1197" s="3">
        <v>-0.8673397869999917</v>
      </c>
      <c r="AP1197" s="1" t="s">
        <v>6925</v>
      </c>
      <c r="AQ1197" s="1">
        <v>71</v>
      </c>
      <c r="AR1197" s="1">
        <v>92</v>
      </c>
      <c r="AS1197" s="1">
        <v>155</v>
      </c>
      <c r="AT1197" s="1">
        <v>184</v>
      </c>
      <c r="AU1197" s="1">
        <v>210</v>
      </c>
      <c r="AV1197" s="1">
        <v>215</v>
      </c>
      <c r="AW1197" s="1">
        <v>511</v>
      </c>
      <c r="AX1197" s="1">
        <v>682</v>
      </c>
      <c r="AY1197" s="1">
        <v>684</v>
      </c>
      <c r="AZ1197" s="1">
        <v>759</v>
      </c>
      <c r="BA1197" s="1">
        <v>793</v>
      </c>
      <c r="BB1197" s="1">
        <v>794</v>
      </c>
      <c r="BC1197" s="1">
        <v>841</v>
      </c>
      <c r="BD1197" s="1">
        <v>850</v>
      </c>
      <c r="BE1197" s="1">
        <v>986</v>
      </c>
      <c r="BF1197" s="1">
        <v>987</v>
      </c>
      <c r="BG1197" s="1">
        <v>1007</v>
      </c>
      <c r="BH1197" s="1">
        <v>1008</v>
      </c>
      <c r="BI1197" s="1">
        <v>1136</v>
      </c>
      <c r="BJ1197" s="1">
        <v>1151</v>
      </c>
      <c r="BK1197" s="1">
        <v>1286</v>
      </c>
      <c r="BL1197" s="1">
        <v>1349</v>
      </c>
      <c r="BM1197" s="1">
        <v>1356</v>
      </c>
      <c r="BN1197" s="1">
        <v>1397</v>
      </c>
      <c r="BO1197" s="1">
        <v>1426</v>
      </c>
      <c r="BP1197" s="1">
        <v>1441</v>
      </c>
      <c r="BQ1197" s="1">
        <v>1501</v>
      </c>
      <c r="BR1197" s="1">
        <v>1930</v>
      </c>
      <c r="BS1197" s="1">
        <v>2026</v>
      </c>
      <c r="BT1197" s="1">
        <v>2060</v>
      </c>
      <c r="BU1197" s="1">
        <v>17</v>
      </c>
      <c r="BV1197" s="1" t="b">
        <v>0</v>
      </c>
    </row>
    <row r="1198" spans="1:74" x14ac:dyDescent="0.2">
      <c r="A1198" s="1">
        <f>IF(ISERROR(SEARCH(Lookup!B$3,All!G1198)),A1197,A1197+1)</f>
        <v>1197</v>
      </c>
      <c r="B1198" s="1" t="s">
        <v>3299</v>
      </c>
      <c r="C1198" s="1" t="s">
        <v>4808</v>
      </c>
      <c r="D1198" s="1" t="s">
        <v>4809</v>
      </c>
      <c r="E1198" s="1" t="s">
        <v>317</v>
      </c>
      <c r="F1198" s="1" t="s">
        <v>1664</v>
      </c>
      <c r="G1198" s="1" t="s">
        <v>1664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1</v>
      </c>
      <c r="R1198" s="1">
        <v>0</v>
      </c>
      <c r="S1198" s="1">
        <v>0</v>
      </c>
      <c r="T1198" s="1">
        <v>7316</v>
      </c>
      <c r="U1198" s="1">
        <v>148</v>
      </c>
      <c r="V1198" s="3">
        <v>0.96619999999999995</v>
      </c>
      <c r="W1198" s="3">
        <v>0.53333339999999996</v>
      </c>
      <c r="X1198" s="3">
        <v>5.3999999999999999E-2</v>
      </c>
      <c r="Y1198" s="3">
        <v>0</v>
      </c>
      <c r="Z1198" s="1">
        <v>1</v>
      </c>
      <c r="AA1198" s="1">
        <v>1</v>
      </c>
      <c r="AB1198" s="1">
        <v>1</v>
      </c>
      <c r="AC1198" s="1">
        <v>1</v>
      </c>
      <c r="AD1198" s="1">
        <v>1</v>
      </c>
      <c r="AE1198" s="1">
        <v>1</v>
      </c>
      <c r="AF1198" s="1">
        <v>1</v>
      </c>
      <c r="AG1198" s="1">
        <v>1</v>
      </c>
      <c r="AH1198" s="1">
        <v>1</v>
      </c>
      <c r="AI1198" s="1">
        <v>0</v>
      </c>
      <c r="AJ1198" s="1">
        <v>0</v>
      </c>
      <c r="AK1198" s="1">
        <v>0</v>
      </c>
      <c r="AL1198" s="1">
        <v>0</v>
      </c>
      <c r="AM1198" s="1">
        <v>73</v>
      </c>
      <c r="AN1198" s="3">
        <v>51.504602967000004</v>
      </c>
      <c r="AO1198" s="3">
        <v>21.495397032999996</v>
      </c>
      <c r="AP1198" s="1" t="s">
        <v>6927</v>
      </c>
      <c r="AQ1198" s="1">
        <v>134</v>
      </c>
      <c r="AR1198" s="1">
        <v>198</v>
      </c>
      <c r="AS1198" s="1">
        <v>289</v>
      </c>
      <c r="AT1198" s="1">
        <v>293</v>
      </c>
      <c r="AU1198" s="1">
        <v>343</v>
      </c>
      <c r="AV1198" s="1">
        <v>583</v>
      </c>
      <c r="AW1198" s="1">
        <v>784</v>
      </c>
      <c r="AX1198" s="1">
        <v>807</v>
      </c>
      <c r="AY1198" s="1">
        <v>1059</v>
      </c>
      <c r="AZ1198" s="1">
        <v>1115</v>
      </c>
      <c r="BA1198" s="1">
        <v>1160</v>
      </c>
      <c r="BB1198" s="1">
        <v>1231</v>
      </c>
      <c r="BC1198" s="1">
        <v>1258</v>
      </c>
      <c r="BD1198" s="1">
        <v>1290</v>
      </c>
      <c r="BE1198" s="1">
        <v>1378</v>
      </c>
      <c r="BF1198" s="1">
        <v>1453</v>
      </c>
      <c r="BG1198" s="1">
        <v>1479</v>
      </c>
      <c r="BH1198" s="1">
        <v>1581</v>
      </c>
      <c r="BI1198" s="1">
        <v>1596</v>
      </c>
      <c r="BJ1198" s="1">
        <v>1639</v>
      </c>
      <c r="BK1198" s="1">
        <v>1768</v>
      </c>
      <c r="BL1198" s="1">
        <v>1881</v>
      </c>
      <c r="BM1198" s="1">
        <v>1923</v>
      </c>
      <c r="BN1198" s="1">
        <v>1939</v>
      </c>
      <c r="BO1198" s="1">
        <v>2015</v>
      </c>
      <c r="BP1198" s="1">
        <v>2120</v>
      </c>
      <c r="BQ1198" s="1">
        <v>2175</v>
      </c>
      <c r="BR1198" s="1">
        <v>2426</v>
      </c>
      <c r="BS1198" s="1">
        <v>2584</v>
      </c>
      <c r="BT1198" s="1">
        <v>2769</v>
      </c>
      <c r="BU1198" s="1">
        <v>12</v>
      </c>
      <c r="BV1198" s="1" t="b">
        <v>0</v>
      </c>
    </row>
    <row r="1199" spans="1:74" x14ac:dyDescent="0.2">
      <c r="A1199" s="1">
        <f>IF(ISERROR(SEARCH(Lookup!B$3,All!G1199)),A1198,A1198+1)</f>
        <v>1198</v>
      </c>
      <c r="B1199" s="1" t="s">
        <v>3311</v>
      </c>
      <c r="C1199" s="1" t="s">
        <v>4810</v>
      </c>
      <c r="D1199" s="1" t="s">
        <v>4811</v>
      </c>
      <c r="E1199" s="1" t="s">
        <v>64</v>
      </c>
      <c r="F1199" s="1" t="s">
        <v>1665</v>
      </c>
      <c r="G1199" s="1" t="s">
        <v>1666</v>
      </c>
      <c r="H1199" s="1">
        <v>0</v>
      </c>
      <c r="I1199" s="1">
        <v>0</v>
      </c>
      <c r="J1199" s="1">
        <v>1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8799</v>
      </c>
      <c r="U1199" s="1">
        <v>458</v>
      </c>
      <c r="V1199" s="3">
        <v>0.53280000000000005</v>
      </c>
      <c r="W1199" s="3">
        <v>4.1484699999999999E-2</v>
      </c>
      <c r="X1199" s="3">
        <v>0.151</v>
      </c>
      <c r="Y1199" s="3">
        <v>7.5999999999999998E-2</v>
      </c>
      <c r="Z1199" s="1">
        <v>1</v>
      </c>
      <c r="AA1199" s="1">
        <v>1</v>
      </c>
      <c r="AB1199" s="1">
        <v>1</v>
      </c>
      <c r="AC1199" s="1">
        <v>1</v>
      </c>
      <c r="AD1199" s="1">
        <v>1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98</v>
      </c>
      <c r="AN1199" s="3">
        <v>83.430657073499987</v>
      </c>
      <c r="AO1199" s="3">
        <v>14.569342926500013</v>
      </c>
      <c r="AP1199" s="1" t="s">
        <v>6925</v>
      </c>
      <c r="AQ1199" s="1">
        <v>355</v>
      </c>
      <c r="AR1199" s="1">
        <v>643</v>
      </c>
      <c r="AS1199" s="1">
        <v>752</v>
      </c>
      <c r="AT1199" s="1">
        <v>832</v>
      </c>
      <c r="AU1199" s="1">
        <v>940</v>
      </c>
      <c r="AV1199" s="1">
        <v>1223</v>
      </c>
      <c r="AW1199" s="1">
        <v>1301</v>
      </c>
      <c r="AX1199" s="1">
        <v>1343</v>
      </c>
      <c r="AY1199" s="1">
        <v>1408</v>
      </c>
      <c r="AZ1199" s="1">
        <v>1505</v>
      </c>
      <c r="BA1199" s="1">
        <v>1689</v>
      </c>
      <c r="BB1199" s="1">
        <v>1797</v>
      </c>
      <c r="BC1199" s="1">
        <v>1838</v>
      </c>
      <c r="BD1199" s="1">
        <v>1887</v>
      </c>
      <c r="BE1199" s="1">
        <v>1899</v>
      </c>
      <c r="BF1199" s="1">
        <v>1975</v>
      </c>
      <c r="BG1199" s="1">
        <v>2073</v>
      </c>
      <c r="BH1199" s="1">
        <v>2087</v>
      </c>
      <c r="BI1199" s="1">
        <v>2156</v>
      </c>
      <c r="BJ1199" s="1">
        <v>2157</v>
      </c>
      <c r="BK1199" s="1">
        <v>2259</v>
      </c>
      <c r="BL1199" s="1">
        <v>2260</v>
      </c>
      <c r="BM1199" s="1">
        <v>2312</v>
      </c>
      <c r="BN1199" s="1">
        <v>2332</v>
      </c>
      <c r="BO1199" s="1">
        <v>2351</v>
      </c>
      <c r="BP1199" s="1">
        <v>2373</v>
      </c>
      <c r="BQ1199" s="1">
        <v>2382</v>
      </c>
      <c r="BR1199" s="1">
        <v>2550</v>
      </c>
      <c r="BS1199" s="1">
        <v>2615</v>
      </c>
      <c r="BT1199" s="1">
        <v>2810</v>
      </c>
      <c r="BU1199" s="1">
        <v>4</v>
      </c>
      <c r="BV1199" s="1" t="b">
        <v>1</v>
      </c>
    </row>
    <row r="1200" spans="1:74" x14ac:dyDescent="0.2">
      <c r="A1200" s="1">
        <f>IF(ISERROR(SEARCH(Lookup!B$3,All!G1200)),A1199,A1199+1)</f>
        <v>1199</v>
      </c>
      <c r="B1200" s="1" t="s">
        <v>3311</v>
      </c>
      <c r="C1200" s="1" t="s">
        <v>3837</v>
      </c>
      <c r="D1200" s="1" t="s">
        <v>4812</v>
      </c>
      <c r="E1200" s="1" t="s">
        <v>64</v>
      </c>
      <c r="F1200" s="1" t="s">
        <v>261</v>
      </c>
      <c r="G1200" s="1" t="s">
        <v>1667</v>
      </c>
      <c r="H1200" s="1">
        <v>0</v>
      </c>
      <c r="I1200" s="1">
        <v>0</v>
      </c>
      <c r="J1200" s="1">
        <v>1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10365</v>
      </c>
      <c r="U1200" s="1">
        <v>666</v>
      </c>
      <c r="V1200" s="3">
        <v>0.63360000000000005</v>
      </c>
      <c r="W1200" s="3">
        <v>0.1141141</v>
      </c>
      <c r="X1200" s="3">
        <v>8.5999999999999993E-2</v>
      </c>
      <c r="Y1200" s="3">
        <v>0.19500000000000001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1</v>
      </c>
      <c r="AG1200" s="1">
        <v>1</v>
      </c>
      <c r="AH1200" s="1">
        <v>1</v>
      </c>
      <c r="AI1200" s="1">
        <v>0</v>
      </c>
      <c r="AJ1200" s="1">
        <v>0</v>
      </c>
      <c r="AK1200" s="1">
        <v>0</v>
      </c>
      <c r="AL1200" s="1">
        <v>0</v>
      </c>
      <c r="AM1200" s="1">
        <v>94</v>
      </c>
      <c r="AN1200" s="3">
        <v>82.397915520499993</v>
      </c>
      <c r="AO1200" s="3">
        <v>11.602084479500007</v>
      </c>
      <c r="AP1200" s="1" t="s">
        <v>6925</v>
      </c>
      <c r="AQ1200" s="1">
        <v>75</v>
      </c>
      <c r="AR1200" s="1">
        <v>110</v>
      </c>
      <c r="AS1200" s="1">
        <v>180</v>
      </c>
      <c r="AT1200" s="1">
        <v>182</v>
      </c>
      <c r="AU1200" s="1">
        <v>611</v>
      </c>
      <c r="AV1200" s="1">
        <v>838</v>
      </c>
      <c r="AW1200" s="1">
        <v>861</v>
      </c>
      <c r="AX1200" s="1">
        <v>927</v>
      </c>
      <c r="AY1200" s="1">
        <v>1245</v>
      </c>
      <c r="AZ1200" s="1">
        <v>1292</v>
      </c>
      <c r="BA1200" s="1">
        <v>1505</v>
      </c>
      <c r="BB1200" s="1">
        <v>1558</v>
      </c>
      <c r="BC1200" s="1">
        <v>1590</v>
      </c>
      <c r="BD1200" s="1">
        <v>1630</v>
      </c>
      <c r="BE1200" s="1">
        <v>1671</v>
      </c>
      <c r="BF1200" s="1">
        <v>1758</v>
      </c>
      <c r="BG1200" s="1">
        <v>1822</v>
      </c>
      <c r="BH1200" s="1">
        <v>1886</v>
      </c>
      <c r="BI1200" s="1">
        <v>2071</v>
      </c>
      <c r="BJ1200" s="1">
        <v>2073</v>
      </c>
      <c r="BK1200" s="1">
        <v>2157</v>
      </c>
      <c r="BL1200" s="1">
        <v>2158</v>
      </c>
      <c r="BM1200" s="1">
        <v>2159</v>
      </c>
      <c r="BN1200" s="1">
        <v>2160</v>
      </c>
      <c r="BO1200" s="1">
        <v>2259</v>
      </c>
      <c r="BP1200" s="1">
        <v>2260</v>
      </c>
      <c r="BQ1200" s="1">
        <v>2261</v>
      </c>
      <c r="BR1200" s="1">
        <v>2273</v>
      </c>
      <c r="BS1200" s="1">
        <v>2311</v>
      </c>
      <c r="BT1200" s="1">
        <v>2518</v>
      </c>
      <c r="BU1200" s="1">
        <v>8</v>
      </c>
      <c r="BV1200" s="1" t="b">
        <v>1</v>
      </c>
    </row>
    <row r="1201" spans="1:74" x14ac:dyDescent="0.2">
      <c r="A1201" s="1">
        <f>IF(ISERROR(SEARCH(Lookup!B$3,All!G1201)),A1200,A1200+1)</f>
        <v>1200</v>
      </c>
      <c r="B1201" s="1" t="s">
        <v>3716</v>
      </c>
      <c r="C1201" s="1" t="s">
        <v>3992</v>
      </c>
      <c r="D1201" s="1" t="s">
        <v>4813</v>
      </c>
      <c r="E1201" s="1" t="s">
        <v>664</v>
      </c>
      <c r="F1201" s="1" t="s">
        <v>905</v>
      </c>
      <c r="G1201" s="1" t="s">
        <v>1668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1</v>
      </c>
      <c r="Q1201" s="1">
        <v>0</v>
      </c>
      <c r="R1201" s="1">
        <v>0</v>
      </c>
      <c r="S1201" s="1">
        <v>0</v>
      </c>
      <c r="T1201" s="1">
        <v>7615</v>
      </c>
      <c r="U1201" s="1">
        <v>437</v>
      </c>
      <c r="V1201" s="3">
        <v>0.86040000000000005</v>
      </c>
      <c r="W1201" s="3">
        <v>0.40274599999999999</v>
      </c>
      <c r="X1201" s="3">
        <v>0.127</v>
      </c>
      <c r="Y1201" s="3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1</v>
      </c>
      <c r="AG1201" s="1">
        <v>1</v>
      </c>
      <c r="AH1201" s="1">
        <v>1</v>
      </c>
      <c r="AI1201" s="1">
        <v>0</v>
      </c>
      <c r="AJ1201" s="1">
        <v>0</v>
      </c>
      <c r="AK1201" s="1">
        <v>0</v>
      </c>
      <c r="AL1201" s="1">
        <v>0</v>
      </c>
      <c r="AM1201" s="1">
        <v>77</v>
      </c>
      <c r="AN1201" s="3">
        <v>58.238630730000004</v>
      </c>
      <c r="AO1201" s="3">
        <v>18.761369269999996</v>
      </c>
      <c r="AP1201" s="1" t="s">
        <v>6927</v>
      </c>
      <c r="AQ1201" s="1">
        <v>72</v>
      </c>
      <c r="AR1201" s="1">
        <v>208</v>
      </c>
      <c r="AS1201" s="1">
        <v>276</v>
      </c>
      <c r="AT1201" s="1">
        <v>286</v>
      </c>
      <c r="AU1201" s="1">
        <v>512</v>
      </c>
      <c r="AV1201" s="1">
        <v>612</v>
      </c>
      <c r="AW1201" s="1">
        <v>844</v>
      </c>
      <c r="AX1201" s="1">
        <v>863</v>
      </c>
      <c r="AY1201" s="1">
        <v>878</v>
      </c>
      <c r="AZ1201" s="1">
        <v>980</v>
      </c>
      <c r="BA1201" s="1">
        <v>987</v>
      </c>
      <c r="BB1201" s="1">
        <v>1008</v>
      </c>
      <c r="BC1201" s="1">
        <v>1287</v>
      </c>
      <c r="BD1201" s="1">
        <v>1357</v>
      </c>
      <c r="BE1201" s="1">
        <v>1397</v>
      </c>
      <c r="BF1201" s="1">
        <v>1574</v>
      </c>
      <c r="BG1201" s="1">
        <v>1584</v>
      </c>
      <c r="BH1201" s="1">
        <v>1808</v>
      </c>
      <c r="BI1201" s="1">
        <v>1892</v>
      </c>
      <c r="BJ1201" s="1">
        <v>1893</v>
      </c>
      <c r="BK1201" s="1">
        <v>1987</v>
      </c>
      <c r="BL1201" s="1">
        <v>2118</v>
      </c>
      <c r="BM1201" s="1">
        <v>2148</v>
      </c>
      <c r="BN1201" s="1">
        <v>2165</v>
      </c>
      <c r="BO1201" s="1">
        <v>2189</v>
      </c>
      <c r="BP1201" s="1">
        <v>2239</v>
      </c>
      <c r="BQ1201" s="1">
        <v>2335</v>
      </c>
      <c r="BR1201" s="1">
        <v>2602</v>
      </c>
      <c r="BS1201" s="1">
        <v>2732</v>
      </c>
      <c r="BT1201" s="1">
        <v>2807</v>
      </c>
      <c r="BU1201" s="1">
        <v>6</v>
      </c>
      <c r="BV1201" s="1" t="b">
        <v>1</v>
      </c>
    </row>
    <row r="1202" spans="1:74" x14ac:dyDescent="0.2">
      <c r="A1202" s="1">
        <f>IF(ISERROR(SEARCH(Lookup!B$3,All!G1202)),A1201,A1201+1)</f>
        <v>1201</v>
      </c>
      <c r="B1202" s="1" t="s">
        <v>3305</v>
      </c>
      <c r="C1202" s="1" t="s">
        <v>3389</v>
      </c>
      <c r="D1202" s="1" t="s">
        <v>4814</v>
      </c>
      <c r="E1202" s="1" t="s">
        <v>47</v>
      </c>
      <c r="F1202" s="1" t="s">
        <v>386</v>
      </c>
      <c r="G1202" s="1" t="s">
        <v>1669</v>
      </c>
      <c r="H1202" s="1">
        <v>0</v>
      </c>
      <c r="I1202" s="1">
        <v>0</v>
      </c>
      <c r="J1202" s="1">
        <v>1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8802</v>
      </c>
      <c r="U1202" s="1">
        <v>609</v>
      </c>
      <c r="V1202" s="3">
        <v>0.82430000000000003</v>
      </c>
      <c r="W1202" s="3">
        <v>0.3579639</v>
      </c>
      <c r="X1202" s="3">
        <v>0.19600000000000001</v>
      </c>
      <c r="Y1202" s="3">
        <v>5.0999999999999997E-2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1</v>
      </c>
      <c r="AG1202" s="1">
        <v>1</v>
      </c>
      <c r="AH1202" s="1">
        <v>1</v>
      </c>
      <c r="AI1202" s="1">
        <v>0</v>
      </c>
      <c r="AJ1202" s="1">
        <v>0</v>
      </c>
      <c r="AK1202" s="1">
        <v>0</v>
      </c>
      <c r="AL1202" s="1">
        <v>0</v>
      </c>
      <c r="AM1202" s="1">
        <v>36</v>
      </c>
      <c r="AN1202" s="3">
        <v>59.628601369500004</v>
      </c>
      <c r="AO1202" s="3">
        <v>-23.628601369500004</v>
      </c>
      <c r="AP1202" s="1" t="s">
        <v>6926</v>
      </c>
      <c r="AQ1202" s="1">
        <v>43</v>
      </c>
      <c r="AR1202" s="1">
        <v>75</v>
      </c>
      <c r="AS1202" s="1">
        <v>182</v>
      </c>
      <c r="AT1202" s="1">
        <v>214</v>
      </c>
      <c r="AU1202" s="1">
        <v>283</v>
      </c>
      <c r="AV1202" s="1">
        <v>310</v>
      </c>
      <c r="AW1202" s="1">
        <v>316</v>
      </c>
      <c r="AX1202" s="1">
        <v>451</v>
      </c>
      <c r="AY1202" s="1">
        <v>504</v>
      </c>
      <c r="AZ1202" s="1">
        <v>635</v>
      </c>
      <c r="BA1202" s="1">
        <v>747</v>
      </c>
      <c r="BB1202" s="1">
        <v>1105</v>
      </c>
      <c r="BC1202" s="1">
        <v>1321</v>
      </c>
      <c r="BD1202" s="1">
        <v>1370</v>
      </c>
      <c r="BE1202" s="1">
        <v>1387</v>
      </c>
      <c r="BF1202" s="1">
        <v>1388</v>
      </c>
      <c r="BG1202" s="1">
        <v>1516</v>
      </c>
      <c r="BH1202" s="1">
        <v>1630</v>
      </c>
      <c r="BI1202" s="1">
        <v>1682</v>
      </c>
      <c r="BJ1202" s="1">
        <v>1735</v>
      </c>
      <c r="BK1202" s="1">
        <v>1843</v>
      </c>
      <c r="BL1202" s="1">
        <v>1983</v>
      </c>
      <c r="BM1202" s="1">
        <v>2071</v>
      </c>
      <c r="BN1202" s="1">
        <v>2078</v>
      </c>
      <c r="BO1202" s="1">
        <v>2132</v>
      </c>
      <c r="BP1202" s="1">
        <v>2173</v>
      </c>
      <c r="BQ1202" s="1">
        <v>2377</v>
      </c>
      <c r="BR1202" s="1">
        <v>2407</v>
      </c>
      <c r="BS1202" s="1">
        <v>2469</v>
      </c>
      <c r="BT1202" s="1">
        <v>2519</v>
      </c>
      <c r="BU1202" s="1">
        <v>25</v>
      </c>
      <c r="BV1202" s="1" t="b">
        <v>0</v>
      </c>
    </row>
    <row r="1203" spans="1:74" x14ac:dyDescent="0.2">
      <c r="A1203" s="1">
        <f>IF(ISERROR(SEARCH(Lookup!B$3,All!G1203)),A1202,A1202+1)</f>
        <v>1202</v>
      </c>
      <c r="B1203" s="1" t="s">
        <v>3333</v>
      </c>
      <c r="C1203" s="1" t="s">
        <v>4262</v>
      </c>
      <c r="D1203" s="1" t="s">
        <v>4815</v>
      </c>
      <c r="E1203" s="1" t="s">
        <v>196</v>
      </c>
      <c r="F1203" s="1" t="s">
        <v>197</v>
      </c>
      <c r="G1203" s="1" t="s">
        <v>1670</v>
      </c>
      <c r="H1203" s="1">
        <v>0</v>
      </c>
      <c r="I1203" s="1">
        <v>0</v>
      </c>
      <c r="J1203" s="1">
        <v>0</v>
      </c>
      <c r="K1203" s="1">
        <v>1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7316</v>
      </c>
      <c r="U1203" s="1">
        <v>285</v>
      </c>
      <c r="V1203" s="3">
        <v>0.79300000000000004</v>
      </c>
      <c r="W1203" s="3">
        <v>0.58245610000000003</v>
      </c>
      <c r="X1203" s="3">
        <v>0.17799999999999999</v>
      </c>
      <c r="Y1203" s="3">
        <v>4.2999999999999997E-2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1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58</v>
      </c>
      <c r="AN1203" s="3">
        <v>41.7073352305</v>
      </c>
      <c r="AO1203" s="3">
        <v>16.2926647695</v>
      </c>
      <c r="AP1203" s="1" t="s">
        <v>6925</v>
      </c>
      <c r="AQ1203" s="1">
        <v>8</v>
      </c>
      <c r="AR1203" s="1">
        <v>60</v>
      </c>
      <c r="AS1203" s="1">
        <v>120</v>
      </c>
      <c r="AT1203" s="1">
        <v>159</v>
      </c>
      <c r="AU1203" s="1">
        <v>189</v>
      </c>
      <c r="AV1203" s="1">
        <v>836</v>
      </c>
      <c r="AW1203" s="1">
        <v>1042</v>
      </c>
      <c r="AX1203" s="1">
        <v>1122</v>
      </c>
      <c r="AY1203" s="1">
        <v>1187</v>
      </c>
      <c r="AZ1203" s="1">
        <v>1207</v>
      </c>
      <c r="BA1203" s="1">
        <v>1411</v>
      </c>
      <c r="BB1203" s="1">
        <v>1494</v>
      </c>
      <c r="BC1203" s="1">
        <v>1556</v>
      </c>
      <c r="BD1203" s="1">
        <v>1682</v>
      </c>
      <c r="BE1203" s="1">
        <v>1783</v>
      </c>
      <c r="BF1203" s="1">
        <v>1837</v>
      </c>
      <c r="BG1203" s="1">
        <v>1896</v>
      </c>
      <c r="BH1203" s="1">
        <v>2096</v>
      </c>
      <c r="BI1203" s="1">
        <v>2128</v>
      </c>
      <c r="BJ1203" s="1">
        <v>2136</v>
      </c>
      <c r="BK1203" s="1">
        <v>2187</v>
      </c>
      <c r="BL1203" s="1">
        <v>2219</v>
      </c>
      <c r="BM1203" s="1">
        <v>2366</v>
      </c>
      <c r="BN1203" s="1">
        <v>2401</v>
      </c>
      <c r="BO1203" s="1">
        <v>2511</v>
      </c>
      <c r="BP1203" s="1">
        <v>2566</v>
      </c>
      <c r="BQ1203" s="1">
        <v>2603</v>
      </c>
      <c r="BR1203" s="1">
        <v>2625</v>
      </c>
      <c r="BS1203" s="1">
        <v>2640</v>
      </c>
      <c r="BT1203" s="1">
        <v>2648</v>
      </c>
      <c r="BU1203" s="1">
        <v>8</v>
      </c>
      <c r="BV1203" s="1" t="b">
        <v>0</v>
      </c>
    </row>
    <row r="1204" spans="1:74" x14ac:dyDescent="0.2">
      <c r="A1204" s="1">
        <f>IF(ISERROR(SEARCH(Lookup!B$3,All!G1204)),A1203,A1203+1)</f>
        <v>1203</v>
      </c>
      <c r="B1204" s="1" t="s">
        <v>3311</v>
      </c>
      <c r="C1204" s="1" t="s">
        <v>3892</v>
      </c>
      <c r="D1204" s="1" t="s">
        <v>4816</v>
      </c>
      <c r="E1204" s="1" t="s">
        <v>64</v>
      </c>
      <c r="F1204" s="1" t="s">
        <v>818</v>
      </c>
      <c r="G1204" s="1" t="s">
        <v>1671</v>
      </c>
      <c r="H1204" s="1">
        <v>0</v>
      </c>
      <c r="I1204" s="1">
        <v>0</v>
      </c>
      <c r="J1204" s="1">
        <v>0</v>
      </c>
      <c r="K1204" s="1">
        <v>1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8264</v>
      </c>
      <c r="U1204" s="1">
        <v>1159</v>
      </c>
      <c r="V1204" s="3">
        <v>3.1899999999999998E-2</v>
      </c>
      <c r="W1204" s="3">
        <v>0.59051719999999996</v>
      </c>
      <c r="X1204" s="3">
        <v>6.7000000000000004E-2</v>
      </c>
      <c r="Y1204" s="3">
        <v>2.1000000000000001E-2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1</v>
      </c>
      <c r="AK1204" s="1">
        <v>1</v>
      </c>
      <c r="AL1204" s="1">
        <v>1</v>
      </c>
      <c r="AM1204" s="1">
        <v>1</v>
      </c>
      <c r="AN1204" s="3">
        <v>35.462353485999998</v>
      </c>
      <c r="AO1204" s="3">
        <v>-34.462353485999998</v>
      </c>
      <c r="AP1204" s="1" t="s">
        <v>6926</v>
      </c>
      <c r="AQ1204" s="1">
        <v>125</v>
      </c>
      <c r="AR1204" s="1">
        <v>327</v>
      </c>
      <c r="AS1204" s="1">
        <v>397</v>
      </c>
      <c r="AT1204" s="1">
        <v>463</v>
      </c>
      <c r="AU1204" s="1">
        <v>464</v>
      </c>
      <c r="AV1204" s="1">
        <v>535</v>
      </c>
      <c r="AW1204" s="1">
        <v>681</v>
      </c>
      <c r="AX1204" s="1">
        <v>693</v>
      </c>
      <c r="AY1204" s="1">
        <v>726</v>
      </c>
      <c r="AZ1204" s="1">
        <v>786</v>
      </c>
      <c r="BA1204" s="1">
        <v>937</v>
      </c>
      <c r="BB1204" s="1">
        <v>984</v>
      </c>
      <c r="BC1204" s="1">
        <v>1074</v>
      </c>
      <c r="BD1204" s="1">
        <v>1120</v>
      </c>
      <c r="BE1204" s="1">
        <v>1192</v>
      </c>
      <c r="BF1204" s="1">
        <v>1193</v>
      </c>
      <c r="BG1204" s="1">
        <v>1391</v>
      </c>
      <c r="BH1204" s="1">
        <v>1402</v>
      </c>
      <c r="BI1204" s="1">
        <v>1476</v>
      </c>
      <c r="BJ1204" s="1">
        <v>1489</v>
      </c>
      <c r="BK1204" s="1">
        <v>1655</v>
      </c>
      <c r="BL1204" s="1">
        <v>1801</v>
      </c>
      <c r="BM1204" s="1">
        <v>2101</v>
      </c>
      <c r="BN1204" s="1">
        <v>2122</v>
      </c>
      <c r="BO1204" s="1">
        <v>2272</v>
      </c>
      <c r="BP1204" s="1">
        <v>2363</v>
      </c>
      <c r="BQ1204" s="1">
        <v>2476</v>
      </c>
      <c r="BR1204" s="1">
        <v>2757</v>
      </c>
      <c r="BS1204" s="1">
        <v>2776</v>
      </c>
      <c r="BT1204" s="1">
        <v>2789</v>
      </c>
      <c r="BU1204" s="1">
        <v>27</v>
      </c>
      <c r="BV1204" s="1" t="b">
        <v>0</v>
      </c>
    </row>
    <row r="1205" spans="1:74" x14ac:dyDescent="0.2">
      <c r="A1205" s="1">
        <f>IF(ISERROR(SEARCH(Lookup!B$3,All!G1205)),A1204,A1204+1)</f>
        <v>1204</v>
      </c>
      <c r="B1205" s="1" t="s">
        <v>3311</v>
      </c>
      <c r="C1205" s="1" t="s">
        <v>4404</v>
      </c>
      <c r="D1205" s="1" t="s">
        <v>4817</v>
      </c>
      <c r="E1205" s="1" t="s">
        <v>64</v>
      </c>
      <c r="F1205" s="1" t="s">
        <v>1289</v>
      </c>
      <c r="G1205" s="1" t="s">
        <v>1672</v>
      </c>
      <c r="H1205" s="1">
        <v>0</v>
      </c>
      <c r="I1205" s="1">
        <v>0</v>
      </c>
      <c r="J1205" s="1">
        <v>0</v>
      </c>
      <c r="K1205" s="1">
        <v>1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9078</v>
      </c>
      <c r="U1205" s="1">
        <v>436</v>
      </c>
      <c r="V1205" s="3">
        <v>0.9335</v>
      </c>
      <c r="W1205" s="3">
        <v>0.20412839999999999</v>
      </c>
      <c r="X1205" s="3">
        <v>7.1999999999999995E-2</v>
      </c>
      <c r="Y1205" s="3">
        <v>8.9999999999999993E-3</v>
      </c>
      <c r="Z1205" s="1">
        <v>1</v>
      </c>
      <c r="AA1205" s="1">
        <v>1</v>
      </c>
      <c r="AB1205" s="1">
        <v>1</v>
      </c>
      <c r="AC1205" s="1">
        <v>1</v>
      </c>
      <c r="AD1205" s="1">
        <v>1</v>
      </c>
      <c r="AE1205" s="1">
        <v>1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77</v>
      </c>
      <c r="AN1205" s="3">
        <v>77.096643941999986</v>
      </c>
      <c r="AO1205" s="3">
        <v>-9.6643941999985827E-2</v>
      </c>
      <c r="AP1205" s="1" t="s">
        <v>6925</v>
      </c>
      <c r="AQ1205" s="1">
        <v>38</v>
      </c>
      <c r="AR1205" s="1">
        <v>51</v>
      </c>
      <c r="AS1205" s="1">
        <v>163</v>
      </c>
      <c r="AT1205" s="1">
        <v>200</v>
      </c>
      <c r="AU1205" s="1">
        <v>391</v>
      </c>
      <c r="AV1205" s="1">
        <v>496</v>
      </c>
      <c r="AW1205" s="1">
        <v>622</v>
      </c>
      <c r="AX1205" s="1">
        <v>771</v>
      </c>
      <c r="AY1205" s="1">
        <v>803</v>
      </c>
      <c r="AZ1205" s="1">
        <v>853</v>
      </c>
      <c r="BA1205" s="1">
        <v>1195</v>
      </c>
      <c r="BB1205" s="1">
        <v>1205</v>
      </c>
      <c r="BC1205" s="1">
        <v>1661</v>
      </c>
      <c r="BD1205" s="1">
        <v>1728</v>
      </c>
      <c r="BE1205" s="1">
        <v>1776</v>
      </c>
      <c r="BF1205" s="1">
        <v>1844</v>
      </c>
      <c r="BG1205" s="1">
        <v>1848</v>
      </c>
      <c r="BH1205" s="1">
        <v>1862</v>
      </c>
      <c r="BI1205" s="1">
        <v>2152</v>
      </c>
      <c r="BJ1205" s="1">
        <v>2207</v>
      </c>
      <c r="BK1205" s="1">
        <v>2208</v>
      </c>
      <c r="BL1205" s="1">
        <v>2221</v>
      </c>
      <c r="BM1205" s="1">
        <v>2297</v>
      </c>
      <c r="BN1205" s="1">
        <v>2307</v>
      </c>
      <c r="BO1205" s="1">
        <v>2425</v>
      </c>
      <c r="BP1205" s="1">
        <v>2464</v>
      </c>
      <c r="BQ1205" s="1">
        <v>2619</v>
      </c>
      <c r="BR1205" s="1">
        <v>2672</v>
      </c>
      <c r="BS1205" s="1">
        <v>2818</v>
      </c>
      <c r="BT1205" s="1">
        <v>2819</v>
      </c>
      <c r="BU1205" s="1">
        <v>26</v>
      </c>
      <c r="BV1205" s="1" t="b">
        <v>0</v>
      </c>
    </row>
    <row r="1206" spans="1:74" x14ac:dyDescent="0.2">
      <c r="A1206" s="1">
        <f>IF(ISERROR(SEARCH(Lookup!B$3,All!G1206)),A1205,A1205+1)</f>
        <v>1205</v>
      </c>
      <c r="B1206" s="1" t="s">
        <v>3311</v>
      </c>
      <c r="C1206" s="1" t="s">
        <v>4404</v>
      </c>
      <c r="D1206" s="1" t="s">
        <v>4818</v>
      </c>
      <c r="E1206" s="1" t="s">
        <v>64</v>
      </c>
      <c r="F1206" s="1" t="s">
        <v>1289</v>
      </c>
      <c r="G1206" s="1" t="s">
        <v>1673</v>
      </c>
      <c r="H1206" s="1">
        <v>0</v>
      </c>
      <c r="I1206" s="1">
        <v>0</v>
      </c>
      <c r="J1206" s="1">
        <v>0</v>
      </c>
      <c r="K1206" s="1">
        <v>1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9078</v>
      </c>
      <c r="U1206" s="1">
        <v>305</v>
      </c>
      <c r="V1206" s="3">
        <v>0.81969999999999998</v>
      </c>
      <c r="W1206" s="3">
        <v>0.33770489999999997</v>
      </c>
      <c r="X1206" s="3">
        <v>6.5000000000000002E-2</v>
      </c>
      <c r="Y1206" s="3">
        <v>1.6E-2</v>
      </c>
      <c r="Z1206" s="1">
        <v>1</v>
      </c>
      <c r="AA1206" s="1">
        <v>1</v>
      </c>
      <c r="AB1206" s="1">
        <v>1</v>
      </c>
      <c r="AC1206" s="1">
        <v>1</v>
      </c>
      <c r="AD1206" s="1">
        <v>1</v>
      </c>
      <c r="AE1206" s="1">
        <v>1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40</v>
      </c>
      <c r="AN1206" s="3">
        <v>65.296824574499993</v>
      </c>
      <c r="AO1206" s="3">
        <v>-25.296824574499993</v>
      </c>
      <c r="AP1206" s="1" t="s">
        <v>6926</v>
      </c>
      <c r="AQ1206" s="1">
        <v>51</v>
      </c>
      <c r="AR1206" s="1">
        <v>65</v>
      </c>
      <c r="AS1206" s="1">
        <v>391</v>
      </c>
      <c r="AT1206" s="1">
        <v>500</v>
      </c>
      <c r="AU1206" s="1">
        <v>771</v>
      </c>
      <c r="AV1206" s="1">
        <v>803</v>
      </c>
      <c r="AW1206" s="1">
        <v>1020</v>
      </c>
      <c r="AX1206" s="1">
        <v>1195</v>
      </c>
      <c r="AY1206" s="1">
        <v>1204</v>
      </c>
      <c r="AZ1206" s="1">
        <v>1265</v>
      </c>
      <c r="BA1206" s="1">
        <v>1331</v>
      </c>
      <c r="BB1206" s="1">
        <v>1341</v>
      </c>
      <c r="BC1206" s="1">
        <v>1480</v>
      </c>
      <c r="BD1206" s="1">
        <v>1568</v>
      </c>
      <c r="BE1206" s="1">
        <v>1604</v>
      </c>
      <c r="BF1206" s="1">
        <v>1642</v>
      </c>
      <c r="BG1206" s="1">
        <v>1728</v>
      </c>
      <c r="BH1206" s="1">
        <v>1776</v>
      </c>
      <c r="BI1206" s="1">
        <v>1812</v>
      </c>
      <c r="BJ1206" s="1">
        <v>1844</v>
      </c>
      <c r="BK1206" s="1">
        <v>1848</v>
      </c>
      <c r="BL1206" s="1">
        <v>1912</v>
      </c>
      <c r="BM1206" s="1">
        <v>2040</v>
      </c>
      <c r="BN1206" s="1">
        <v>2126</v>
      </c>
      <c r="BO1206" s="1">
        <v>2152</v>
      </c>
      <c r="BP1206" s="1">
        <v>2243</v>
      </c>
      <c r="BQ1206" s="1">
        <v>2307</v>
      </c>
      <c r="BR1206" s="1">
        <v>2411</v>
      </c>
      <c r="BS1206" s="1">
        <v>2818</v>
      </c>
      <c r="BT1206" s="1">
        <v>2819</v>
      </c>
      <c r="BU1206" s="1">
        <v>27</v>
      </c>
      <c r="BV1206" s="1" t="b">
        <v>0</v>
      </c>
    </row>
    <row r="1207" spans="1:74" x14ac:dyDescent="0.2">
      <c r="A1207" s="1">
        <f>IF(ISERROR(SEARCH(Lookup!B$3,All!G1207)),A1206,A1206+1)</f>
        <v>1206</v>
      </c>
      <c r="B1207" s="1" t="s">
        <v>3311</v>
      </c>
      <c r="C1207" s="1" t="s">
        <v>3633</v>
      </c>
      <c r="D1207" s="1" t="s">
        <v>4819</v>
      </c>
      <c r="E1207" s="1" t="s">
        <v>64</v>
      </c>
      <c r="F1207" s="1" t="s">
        <v>591</v>
      </c>
      <c r="G1207" s="1" t="s">
        <v>1674</v>
      </c>
      <c r="H1207" s="1">
        <v>0</v>
      </c>
      <c r="I1207" s="1">
        <v>0</v>
      </c>
      <c r="J1207" s="1">
        <v>0</v>
      </c>
      <c r="K1207" s="1">
        <v>1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8635</v>
      </c>
      <c r="U1207" s="1">
        <v>386</v>
      </c>
      <c r="V1207" s="3">
        <v>0.88600000000000001</v>
      </c>
      <c r="W1207" s="3">
        <v>0.1450777</v>
      </c>
      <c r="X1207" s="3">
        <v>0.13800000000000001</v>
      </c>
      <c r="Y1207" s="3">
        <v>7.0999999999999994E-2</v>
      </c>
      <c r="Z1207" s="1">
        <v>1</v>
      </c>
      <c r="AA1207" s="1">
        <v>1</v>
      </c>
      <c r="AB1207" s="1">
        <v>1</v>
      </c>
      <c r="AC1207" s="1">
        <v>1</v>
      </c>
      <c r="AD1207" s="1">
        <v>1</v>
      </c>
      <c r="AE1207" s="1">
        <v>1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97</v>
      </c>
      <c r="AN1207" s="3">
        <v>79.727738538500006</v>
      </c>
      <c r="AO1207" s="3">
        <v>17.272261461499994</v>
      </c>
      <c r="AP1207" s="1" t="s">
        <v>6925</v>
      </c>
      <c r="AQ1207" s="1">
        <v>51</v>
      </c>
      <c r="AR1207" s="1">
        <v>340</v>
      </c>
      <c r="AS1207" s="1">
        <v>355</v>
      </c>
      <c r="AT1207" s="1">
        <v>424</v>
      </c>
      <c r="AU1207" s="1">
        <v>496</v>
      </c>
      <c r="AV1207" s="1">
        <v>622</v>
      </c>
      <c r="AW1207" s="1">
        <v>677</v>
      </c>
      <c r="AX1207" s="1">
        <v>783</v>
      </c>
      <c r="AY1207" s="1">
        <v>822</v>
      </c>
      <c r="AZ1207" s="1">
        <v>1020</v>
      </c>
      <c r="BA1207" s="1">
        <v>1071</v>
      </c>
      <c r="BB1207" s="1">
        <v>1171</v>
      </c>
      <c r="BC1207" s="1">
        <v>1226</v>
      </c>
      <c r="BD1207" s="1">
        <v>1262</v>
      </c>
      <c r="BE1207" s="1">
        <v>1265</v>
      </c>
      <c r="BF1207" s="1">
        <v>1575</v>
      </c>
      <c r="BG1207" s="1">
        <v>1661</v>
      </c>
      <c r="BH1207" s="1">
        <v>1844</v>
      </c>
      <c r="BI1207" s="1">
        <v>1854</v>
      </c>
      <c r="BJ1207" s="1">
        <v>1950</v>
      </c>
      <c r="BK1207" s="1">
        <v>2119</v>
      </c>
      <c r="BL1207" s="1">
        <v>2126</v>
      </c>
      <c r="BM1207" s="1">
        <v>2291</v>
      </c>
      <c r="BN1207" s="1">
        <v>2312</v>
      </c>
      <c r="BO1207" s="1">
        <v>2425</v>
      </c>
      <c r="BP1207" s="1">
        <v>2464</v>
      </c>
      <c r="BQ1207" s="1">
        <v>2619</v>
      </c>
      <c r="BR1207" s="1">
        <v>2737</v>
      </c>
      <c r="BS1207" s="1">
        <v>2818</v>
      </c>
      <c r="BT1207" s="1">
        <v>2819</v>
      </c>
      <c r="BU1207" s="1">
        <v>9</v>
      </c>
      <c r="BV1207" s="1" t="b">
        <v>1</v>
      </c>
    </row>
    <row r="1208" spans="1:74" x14ac:dyDescent="0.2">
      <c r="A1208" s="1">
        <f>IF(ISERROR(SEARCH(Lookup!B$3,All!G1208)),A1207,A1207+1)</f>
        <v>1207</v>
      </c>
      <c r="B1208" s="1" t="s">
        <v>3305</v>
      </c>
      <c r="C1208" s="1" t="s">
        <v>4820</v>
      </c>
      <c r="D1208" s="1" t="s">
        <v>4821</v>
      </c>
      <c r="E1208" s="1" t="s">
        <v>47</v>
      </c>
      <c r="F1208" s="1" t="s">
        <v>254</v>
      </c>
      <c r="G1208" s="1" t="s">
        <v>1675</v>
      </c>
      <c r="H1208" s="1">
        <v>0</v>
      </c>
      <c r="I1208" s="1">
        <v>0</v>
      </c>
      <c r="J1208" s="1">
        <v>0</v>
      </c>
      <c r="K1208" s="1">
        <v>1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7316</v>
      </c>
      <c r="U1208" s="1">
        <v>695</v>
      </c>
      <c r="V1208" s="3">
        <v>0.76829999999999998</v>
      </c>
      <c r="W1208" s="3">
        <v>0.65899280000000005</v>
      </c>
      <c r="X1208" s="3">
        <v>0.115</v>
      </c>
      <c r="Y1208" s="3">
        <v>0.01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1</v>
      </c>
      <c r="AG1208" s="1">
        <v>1</v>
      </c>
      <c r="AH1208" s="1">
        <v>1</v>
      </c>
      <c r="AI1208" s="1">
        <v>0</v>
      </c>
      <c r="AJ1208" s="1">
        <v>0</v>
      </c>
      <c r="AK1208" s="1">
        <v>0</v>
      </c>
      <c r="AL1208" s="1">
        <v>0</v>
      </c>
      <c r="AM1208" s="1">
        <v>57</v>
      </c>
      <c r="AN1208" s="3">
        <v>37.031562063999985</v>
      </c>
      <c r="AO1208" s="3">
        <v>19.968437936000015</v>
      </c>
      <c r="AP1208" s="1" t="s">
        <v>6927</v>
      </c>
      <c r="AQ1208" s="1">
        <v>113</v>
      </c>
      <c r="AR1208" s="1">
        <v>120</v>
      </c>
      <c r="AS1208" s="1">
        <v>606</v>
      </c>
      <c r="AT1208" s="1">
        <v>828</v>
      </c>
      <c r="AU1208" s="1">
        <v>836</v>
      </c>
      <c r="AV1208" s="1">
        <v>858</v>
      </c>
      <c r="AW1208" s="1">
        <v>920</v>
      </c>
      <c r="AX1208" s="1">
        <v>924</v>
      </c>
      <c r="AY1208" s="1">
        <v>1122</v>
      </c>
      <c r="AZ1208" s="1">
        <v>1224</v>
      </c>
      <c r="BA1208" s="1">
        <v>1411</v>
      </c>
      <c r="BB1208" s="1">
        <v>1494</v>
      </c>
      <c r="BC1208" s="1">
        <v>1532</v>
      </c>
      <c r="BD1208" s="1">
        <v>1574</v>
      </c>
      <c r="BE1208" s="1">
        <v>1736</v>
      </c>
      <c r="BF1208" s="1">
        <v>1782</v>
      </c>
      <c r="BG1208" s="1">
        <v>1837</v>
      </c>
      <c r="BH1208" s="1">
        <v>1896</v>
      </c>
      <c r="BI1208" s="1">
        <v>1963</v>
      </c>
      <c r="BJ1208" s="1">
        <v>2048</v>
      </c>
      <c r="BK1208" s="1">
        <v>2128</v>
      </c>
      <c r="BL1208" s="1">
        <v>2136</v>
      </c>
      <c r="BM1208" s="1">
        <v>2187</v>
      </c>
      <c r="BN1208" s="1">
        <v>2337</v>
      </c>
      <c r="BO1208" s="1">
        <v>2401</v>
      </c>
      <c r="BP1208" s="1">
        <v>2566</v>
      </c>
      <c r="BQ1208" s="1">
        <v>2595</v>
      </c>
      <c r="BR1208" s="1">
        <v>2648</v>
      </c>
      <c r="BS1208" s="1">
        <v>2743</v>
      </c>
      <c r="BT1208" s="1">
        <v>2747</v>
      </c>
      <c r="BU1208" s="1">
        <v>5</v>
      </c>
      <c r="BV1208" s="1" t="b">
        <v>1</v>
      </c>
    </row>
    <row r="1209" spans="1:74" x14ac:dyDescent="0.2">
      <c r="A1209" s="1">
        <f>IF(ISERROR(SEARCH(Lookup!B$3,All!G1209)),A1208,A1208+1)</f>
        <v>1208</v>
      </c>
      <c r="B1209" s="1" t="s">
        <v>3305</v>
      </c>
      <c r="C1209" s="1" t="s">
        <v>3389</v>
      </c>
      <c r="D1209" s="1" t="s">
        <v>4822</v>
      </c>
      <c r="E1209" s="1" t="s">
        <v>47</v>
      </c>
      <c r="F1209" s="1" t="s">
        <v>386</v>
      </c>
      <c r="G1209" s="1" t="s">
        <v>1676</v>
      </c>
      <c r="H1209" s="1">
        <v>0</v>
      </c>
      <c r="I1209" s="1">
        <v>0</v>
      </c>
      <c r="J1209" s="1">
        <v>1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8802</v>
      </c>
      <c r="U1209" s="1">
        <v>288</v>
      </c>
      <c r="V1209" s="3">
        <v>0.97570000000000001</v>
      </c>
      <c r="W1209" s="3">
        <v>0.88194439999999996</v>
      </c>
      <c r="X1209" s="3">
        <v>0.113</v>
      </c>
      <c r="Y1209" s="3">
        <v>0.42099999999999999</v>
      </c>
      <c r="Z1209" s="1">
        <v>1</v>
      </c>
      <c r="AA1209" s="1">
        <v>1</v>
      </c>
      <c r="AB1209" s="1">
        <v>1</v>
      </c>
      <c r="AC1209" s="1">
        <v>1</v>
      </c>
      <c r="AD1209" s="1">
        <v>1</v>
      </c>
      <c r="AE1209" s="1">
        <v>1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23</v>
      </c>
      <c r="AN1209" s="3">
        <v>26.381596021999997</v>
      </c>
      <c r="AO1209" s="3">
        <v>-3.3815960219999965</v>
      </c>
      <c r="AP1209" s="1" t="s">
        <v>6925</v>
      </c>
      <c r="AQ1209" s="1">
        <v>717</v>
      </c>
      <c r="AR1209" s="1">
        <v>733</v>
      </c>
      <c r="AS1209" s="1">
        <v>1016</v>
      </c>
      <c r="AT1209" s="1">
        <v>1094</v>
      </c>
      <c r="AU1209" s="1">
        <v>1170</v>
      </c>
      <c r="AV1209" s="1">
        <v>1372</v>
      </c>
      <c r="AW1209" s="1">
        <v>1417</v>
      </c>
      <c r="AX1209" s="1">
        <v>1459</v>
      </c>
      <c r="AY1209" s="1">
        <v>1538</v>
      </c>
      <c r="AZ1209" s="1">
        <v>1545</v>
      </c>
      <c r="BA1209" s="1">
        <v>1714</v>
      </c>
      <c r="BB1209" s="1">
        <v>1757</v>
      </c>
      <c r="BC1209" s="1">
        <v>1762</v>
      </c>
      <c r="BD1209" s="1">
        <v>1806</v>
      </c>
      <c r="BE1209" s="1">
        <v>1850</v>
      </c>
      <c r="BF1209" s="1">
        <v>1910</v>
      </c>
      <c r="BG1209" s="1">
        <v>2006</v>
      </c>
      <c r="BH1209" s="1">
        <v>2007</v>
      </c>
      <c r="BI1209" s="1">
        <v>2041</v>
      </c>
      <c r="BJ1209" s="1">
        <v>2042</v>
      </c>
      <c r="BK1209" s="1">
        <v>2072</v>
      </c>
      <c r="BL1209" s="1">
        <v>2235</v>
      </c>
      <c r="BM1209" s="1">
        <v>2370</v>
      </c>
      <c r="BN1209" s="1">
        <v>2479</v>
      </c>
      <c r="BO1209" s="1">
        <v>2716</v>
      </c>
      <c r="BP1209" s="1">
        <v>2751</v>
      </c>
      <c r="BQ1209" s="1">
        <v>2754</v>
      </c>
      <c r="BR1209" s="1">
        <v>2773</v>
      </c>
      <c r="BS1209" s="1">
        <v>2782</v>
      </c>
      <c r="BT1209" s="1">
        <v>2826</v>
      </c>
      <c r="BU1209" s="1">
        <v>22</v>
      </c>
      <c r="BV1209" s="1" t="b">
        <v>0</v>
      </c>
    </row>
    <row r="1210" spans="1:74" x14ac:dyDescent="0.2">
      <c r="A1210" s="1">
        <f>IF(ISERROR(SEARCH(Lookup!B$3,All!G1210)),A1209,A1209+1)</f>
        <v>1209</v>
      </c>
      <c r="B1210" s="1" t="s">
        <v>3320</v>
      </c>
      <c r="C1210" s="1" t="s">
        <v>3487</v>
      </c>
      <c r="D1210" s="1" t="s">
        <v>4823</v>
      </c>
      <c r="E1210" s="1" t="s">
        <v>236</v>
      </c>
      <c r="F1210" s="1" t="s">
        <v>463</v>
      </c>
      <c r="G1210" s="1" t="s">
        <v>1677</v>
      </c>
      <c r="H1210" s="1">
        <v>0</v>
      </c>
      <c r="I1210" s="1">
        <v>0</v>
      </c>
      <c r="J1210" s="1">
        <v>0</v>
      </c>
      <c r="K1210" s="1">
        <v>0</v>
      </c>
      <c r="L1210" s="1">
        <v>1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7316</v>
      </c>
      <c r="U1210" s="1">
        <v>527</v>
      </c>
      <c r="V1210" s="3">
        <v>0.8861</v>
      </c>
      <c r="W1210" s="3">
        <v>0.49715369999999998</v>
      </c>
      <c r="X1210" s="3">
        <v>0.14799999999999999</v>
      </c>
      <c r="Y1210" s="3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1</v>
      </c>
      <c r="AJ1210" s="1">
        <v>1</v>
      </c>
      <c r="AK1210" s="1">
        <v>1</v>
      </c>
      <c r="AL1210" s="1">
        <v>1</v>
      </c>
      <c r="AM1210" s="1">
        <v>38</v>
      </c>
      <c r="AN1210" s="3">
        <v>50.227605418500005</v>
      </c>
      <c r="AO1210" s="3">
        <v>-12.227605418500005</v>
      </c>
      <c r="AP1210" s="1" t="s">
        <v>6925</v>
      </c>
      <c r="AQ1210" s="1">
        <v>59</v>
      </c>
      <c r="AR1210" s="1">
        <v>106</v>
      </c>
      <c r="AS1210" s="1">
        <v>184</v>
      </c>
      <c r="AT1210" s="1">
        <v>232</v>
      </c>
      <c r="AU1210" s="1">
        <v>234</v>
      </c>
      <c r="AV1210" s="1">
        <v>271</v>
      </c>
      <c r="AW1210" s="1">
        <v>296</v>
      </c>
      <c r="AX1210" s="1">
        <v>341</v>
      </c>
      <c r="AY1210" s="1">
        <v>342</v>
      </c>
      <c r="AZ1210" s="1">
        <v>584</v>
      </c>
      <c r="BA1210" s="1">
        <v>648</v>
      </c>
      <c r="BB1210" s="1">
        <v>725</v>
      </c>
      <c r="BC1210" s="1">
        <v>729</v>
      </c>
      <c r="BD1210" s="1">
        <v>750</v>
      </c>
      <c r="BE1210" s="1">
        <v>1043</v>
      </c>
      <c r="BF1210" s="1">
        <v>1095</v>
      </c>
      <c r="BG1210" s="1">
        <v>1114</v>
      </c>
      <c r="BH1210" s="1">
        <v>1175</v>
      </c>
      <c r="BI1210" s="1">
        <v>1210</v>
      </c>
      <c r="BJ1210" s="1">
        <v>1246</v>
      </c>
      <c r="BK1210" s="1">
        <v>1360</v>
      </c>
      <c r="BL1210" s="1">
        <v>1431</v>
      </c>
      <c r="BM1210" s="1">
        <v>1477</v>
      </c>
      <c r="BN1210" s="1">
        <v>1499</v>
      </c>
      <c r="BO1210" s="1">
        <v>1619</v>
      </c>
      <c r="BP1210" s="1">
        <v>1752</v>
      </c>
      <c r="BQ1210" s="1">
        <v>1825</v>
      </c>
      <c r="BR1210" s="1">
        <v>1847</v>
      </c>
      <c r="BS1210" s="1">
        <v>2107</v>
      </c>
      <c r="BT1210" s="1">
        <v>2517</v>
      </c>
      <c r="BU1210" s="1">
        <v>23</v>
      </c>
      <c r="BV1210" s="1" t="b">
        <v>0</v>
      </c>
    </row>
    <row r="1211" spans="1:74" x14ac:dyDescent="0.2">
      <c r="A1211" s="1">
        <f>IF(ISERROR(SEARCH(Lookup!B$3,All!G1211)),A1210,A1210+1)</f>
        <v>1210</v>
      </c>
      <c r="B1211" s="1" t="s">
        <v>3320</v>
      </c>
      <c r="C1211" s="1" t="s">
        <v>3487</v>
      </c>
      <c r="D1211" s="1" t="s">
        <v>4824</v>
      </c>
      <c r="E1211" s="1" t="s">
        <v>236</v>
      </c>
      <c r="F1211" s="1" t="s">
        <v>463</v>
      </c>
      <c r="G1211" s="1" t="s">
        <v>1678</v>
      </c>
      <c r="H1211" s="1">
        <v>0</v>
      </c>
      <c r="I1211" s="1">
        <v>0</v>
      </c>
      <c r="J1211" s="1">
        <v>0</v>
      </c>
      <c r="K1211" s="1">
        <v>0</v>
      </c>
      <c r="L1211" s="1">
        <v>1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7316</v>
      </c>
      <c r="U1211" s="1">
        <v>298</v>
      </c>
      <c r="V1211" s="3">
        <v>0.91279999999999994</v>
      </c>
      <c r="W1211" s="3">
        <v>0.58389259999999998</v>
      </c>
      <c r="X1211" s="3">
        <v>0.114</v>
      </c>
      <c r="Y1211" s="3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1</v>
      </c>
      <c r="AH1211" s="1">
        <v>1</v>
      </c>
      <c r="AI1211" s="1">
        <v>1</v>
      </c>
      <c r="AJ1211" s="1">
        <v>1</v>
      </c>
      <c r="AK1211" s="1">
        <v>0</v>
      </c>
      <c r="AL1211" s="1">
        <v>1</v>
      </c>
      <c r="AM1211" s="1">
        <v>32</v>
      </c>
      <c r="AN1211" s="3">
        <v>44.733505163000004</v>
      </c>
      <c r="AO1211" s="3">
        <v>-12.733505163000004</v>
      </c>
      <c r="AP1211" s="1" t="s">
        <v>6925</v>
      </c>
      <c r="AQ1211" s="1">
        <v>3</v>
      </c>
      <c r="AR1211" s="1">
        <v>116</v>
      </c>
      <c r="AS1211" s="1">
        <v>124</v>
      </c>
      <c r="AT1211" s="1">
        <v>178</v>
      </c>
      <c r="AU1211" s="1">
        <v>232</v>
      </c>
      <c r="AV1211" s="1">
        <v>234</v>
      </c>
      <c r="AW1211" s="1">
        <v>238</v>
      </c>
      <c r="AX1211" s="1">
        <v>341</v>
      </c>
      <c r="AY1211" s="1">
        <v>393</v>
      </c>
      <c r="AZ1211" s="1">
        <v>458</v>
      </c>
      <c r="BA1211" s="1">
        <v>584</v>
      </c>
      <c r="BB1211" s="1">
        <v>588</v>
      </c>
      <c r="BC1211" s="1">
        <v>1159</v>
      </c>
      <c r="BD1211" s="1">
        <v>1175</v>
      </c>
      <c r="BE1211" s="1">
        <v>1209</v>
      </c>
      <c r="BF1211" s="1">
        <v>1246</v>
      </c>
      <c r="BG1211" s="1">
        <v>1247</v>
      </c>
      <c r="BH1211" s="1">
        <v>1305</v>
      </c>
      <c r="BI1211" s="1">
        <v>1619</v>
      </c>
      <c r="BJ1211" s="1">
        <v>1752</v>
      </c>
      <c r="BK1211" s="1">
        <v>1805</v>
      </c>
      <c r="BL1211" s="1">
        <v>1872</v>
      </c>
      <c r="BM1211" s="1">
        <v>2010</v>
      </c>
      <c r="BN1211" s="1">
        <v>2107</v>
      </c>
      <c r="BO1211" s="1">
        <v>2166</v>
      </c>
      <c r="BP1211" s="1">
        <v>2343</v>
      </c>
      <c r="BQ1211" s="1">
        <v>2517</v>
      </c>
      <c r="BR1211" s="1">
        <v>2549</v>
      </c>
      <c r="BS1211" s="1">
        <v>2611</v>
      </c>
      <c r="BT1211" s="1">
        <v>2622</v>
      </c>
      <c r="BU1211" s="1">
        <v>22</v>
      </c>
      <c r="BV1211" s="1" t="b">
        <v>0</v>
      </c>
    </row>
    <row r="1212" spans="1:74" x14ac:dyDescent="0.2">
      <c r="A1212" s="1">
        <f>IF(ISERROR(SEARCH(Lookup!B$3,All!G1212)),A1211,A1211+1)</f>
        <v>1211</v>
      </c>
      <c r="B1212" s="1" t="s">
        <v>3320</v>
      </c>
      <c r="C1212" s="1" t="s">
        <v>3321</v>
      </c>
      <c r="D1212" s="1" t="s">
        <v>4825</v>
      </c>
      <c r="E1212" s="1" t="s">
        <v>236</v>
      </c>
      <c r="F1212" s="1" t="s">
        <v>333</v>
      </c>
      <c r="G1212" s="1" t="s">
        <v>1679</v>
      </c>
      <c r="H1212" s="1">
        <v>0</v>
      </c>
      <c r="I1212" s="1">
        <v>0</v>
      </c>
      <c r="J1212" s="1">
        <v>1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7806</v>
      </c>
      <c r="U1212" s="1">
        <v>497</v>
      </c>
      <c r="V1212" s="3">
        <v>0.25750000000000001</v>
      </c>
      <c r="W1212" s="3">
        <v>0.90963859999999996</v>
      </c>
      <c r="X1212" s="3">
        <v>9.8000000000000004E-2</v>
      </c>
      <c r="Y1212" s="3">
        <v>6.7000000000000004E-2</v>
      </c>
      <c r="Z1212" s="1">
        <v>1</v>
      </c>
      <c r="AA1212" s="1">
        <v>1</v>
      </c>
      <c r="AB1212" s="1">
        <v>1</v>
      </c>
      <c r="AC1212" s="1">
        <v>1</v>
      </c>
      <c r="AD1212" s="1">
        <v>1</v>
      </c>
      <c r="AE1212" s="1">
        <v>1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13</v>
      </c>
      <c r="AN1212" s="3">
        <v>11.953424392999997</v>
      </c>
      <c r="AO1212" s="3">
        <v>1.046575607000003</v>
      </c>
      <c r="AP1212" s="1" t="s">
        <v>6925</v>
      </c>
      <c r="AQ1212" s="1">
        <v>50</v>
      </c>
      <c r="AR1212" s="1">
        <v>297</v>
      </c>
      <c r="AS1212" s="1">
        <v>425</v>
      </c>
      <c r="AT1212" s="1">
        <v>479</v>
      </c>
      <c r="AU1212" s="1">
        <v>494</v>
      </c>
      <c r="AV1212" s="1">
        <v>580</v>
      </c>
      <c r="AW1212" s="1">
        <v>582</v>
      </c>
      <c r="AX1212" s="1">
        <v>721</v>
      </c>
      <c r="AY1212" s="1">
        <v>723</v>
      </c>
      <c r="AZ1212" s="1">
        <v>758</v>
      </c>
      <c r="BA1212" s="1">
        <v>824</v>
      </c>
      <c r="BB1212" s="1">
        <v>859</v>
      </c>
      <c r="BC1212" s="1">
        <v>977</v>
      </c>
      <c r="BD1212" s="1">
        <v>1067</v>
      </c>
      <c r="BE1212" s="1">
        <v>1069</v>
      </c>
      <c r="BF1212" s="1">
        <v>1096</v>
      </c>
      <c r="BG1212" s="1">
        <v>1109</v>
      </c>
      <c r="BH1212" s="1">
        <v>1156</v>
      </c>
      <c r="BI1212" s="1">
        <v>1183</v>
      </c>
      <c r="BJ1212" s="1">
        <v>1255</v>
      </c>
      <c r="BK1212" s="1">
        <v>1496</v>
      </c>
      <c r="BL1212" s="1">
        <v>1605</v>
      </c>
      <c r="BM1212" s="1">
        <v>1638</v>
      </c>
      <c r="BN1212" s="1">
        <v>1676</v>
      </c>
      <c r="BO1212" s="1">
        <v>1740</v>
      </c>
      <c r="BP1212" s="1">
        <v>2124</v>
      </c>
      <c r="BQ1212" s="1">
        <v>2177</v>
      </c>
      <c r="BR1212" s="1">
        <v>2473</v>
      </c>
      <c r="BS1212" s="1">
        <v>2593</v>
      </c>
      <c r="BT1212" s="1">
        <v>2702</v>
      </c>
      <c r="BU1212" s="1">
        <v>12</v>
      </c>
      <c r="BV1212" s="1" t="b">
        <v>0</v>
      </c>
    </row>
    <row r="1213" spans="1:74" x14ac:dyDescent="0.2">
      <c r="A1213" s="1">
        <f>IF(ISERROR(SEARCH(Lookup!B$3,All!G1213)),A1212,A1212+1)</f>
        <v>1212</v>
      </c>
      <c r="B1213" s="1" t="s">
        <v>3526</v>
      </c>
      <c r="C1213" s="1" t="s">
        <v>3603</v>
      </c>
      <c r="D1213" s="1" t="s">
        <v>4826</v>
      </c>
      <c r="E1213" s="1" t="s">
        <v>117</v>
      </c>
      <c r="F1213" s="1" t="s">
        <v>141</v>
      </c>
      <c r="G1213" s="1" t="s">
        <v>1680</v>
      </c>
      <c r="H1213" s="1">
        <v>0</v>
      </c>
      <c r="I1213" s="1">
        <v>0</v>
      </c>
      <c r="J1213" s="1">
        <v>1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7930</v>
      </c>
      <c r="U1213" s="1">
        <v>490</v>
      </c>
      <c r="V1213" s="3">
        <v>0.34689999999999999</v>
      </c>
      <c r="W1213" s="3">
        <v>0.88163259999999999</v>
      </c>
      <c r="X1213" s="3">
        <v>0.187</v>
      </c>
      <c r="Y1213" s="3">
        <v>0.19</v>
      </c>
      <c r="Z1213" s="1">
        <v>1</v>
      </c>
      <c r="AA1213" s="1">
        <v>1</v>
      </c>
      <c r="AB1213" s="1">
        <v>1</v>
      </c>
      <c r="AC1213" s="1">
        <v>1</v>
      </c>
      <c r="AD1213" s="1">
        <v>1</v>
      </c>
      <c r="AE1213" s="1">
        <v>1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10</v>
      </c>
      <c r="AN1213" s="3">
        <v>13.645036363000008</v>
      </c>
      <c r="AO1213" s="3">
        <v>-3.645036363000008</v>
      </c>
      <c r="AP1213" s="1" t="s">
        <v>6925</v>
      </c>
      <c r="AQ1213" s="1">
        <v>20</v>
      </c>
      <c r="AR1213" s="1">
        <v>50</v>
      </c>
      <c r="AS1213" s="1">
        <v>297</v>
      </c>
      <c r="AT1213" s="1">
        <v>479</v>
      </c>
      <c r="AU1213" s="1">
        <v>572</v>
      </c>
      <c r="AV1213" s="1">
        <v>613</v>
      </c>
      <c r="AW1213" s="1">
        <v>721</v>
      </c>
      <c r="AX1213" s="1">
        <v>723</v>
      </c>
      <c r="AY1213" s="1">
        <v>821</v>
      </c>
      <c r="AZ1213" s="1">
        <v>857</v>
      </c>
      <c r="BA1213" s="1">
        <v>859</v>
      </c>
      <c r="BB1213" s="1">
        <v>959</v>
      </c>
      <c r="BC1213" s="1">
        <v>1067</v>
      </c>
      <c r="BD1213" s="1">
        <v>1084</v>
      </c>
      <c r="BE1213" s="1">
        <v>1096</v>
      </c>
      <c r="BF1213" s="1">
        <v>1109</v>
      </c>
      <c r="BG1213" s="1">
        <v>1156</v>
      </c>
      <c r="BH1213" s="1">
        <v>1170</v>
      </c>
      <c r="BI1213" s="1">
        <v>1211</v>
      </c>
      <c r="BJ1213" s="1">
        <v>1255</v>
      </c>
      <c r="BK1213" s="1">
        <v>1605</v>
      </c>
      <c r="BL1213" s="1">
        <v>1638</v>
      </c>
      <c r="BM1213" s="1">
        <v>1676</v>
      </c>
      <c r="BN1213" s="1">
        <v>1957</v>
      </c>
      <c r="BO1213" s="1">
        <v>1986</v>
      </c>
      <c r="BP1213" s="1">
        <v>2105</v>
      </c>
      <c r="BQ1213" s="1">
        <v>2341</v>
      </c>
      <c r="BR1213" s="1">
        <v>2449</v>
      </c>
      <c r="BS1213" s="1">
        <v>2702</v>
      </c>
      <c r="BT1213" s="1">
        <v>2730</v>
      </c>
      <c r="BU1213" s="1">
        <v>19</v>
      </c>
      <c r="BV1213" s="1" t="b">
        <v>0</v>
      </c>
    </row>
    <row r="1214" spans="1:74" x14ac:dyDescent="0.2">
      <c r="A1214" s="1">
        <f>IF(ISERROR(SEARCH(Lookup!B$3,All!G1214)),A1213,A1213+1)</f>
        <v>1213</v>
      </c>
      <c r="B1214" s="1" t="s">
        <v>3420</v>
      </c>
      <c r="C1214" s="1" t="s">
        <v>3509</v>
      </c>
      <c r="D1214" s="1" t="s">
        <v>4827</v>
      </c>
      <c r="E1214" s="1" t="s">
        <v>123</v>
      </c>
      <c r="F1214" s="1" t="s">
        <v>484</v>
      </c>
      <c r="G1214" s="1" t="s">
        <v>1681</v>
      </c>
      <c r="H1214" s="1">
        <v>0</v>
      </c>
      <c r="I1214" s="1">
        <v>0</v>
      </c>
      <c r="J1214" s="1">
        <v>0</v>
      </c>
      <c r="K1214" s="1">
        <v>1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7316</v>
      </c>
      <c r="U1214" s="1">
        <v>695</v>
      </c>
      <c r="V1214" s="3">
        <v>0.8417</v>
      </c>
      <c r="W1214" s="3">
        <v>0.22253129999999999</v>
      </c>
      <c r="X1214" s="3">
        <v>7.1999999999999995E-2</v>
      </c>
      <c r="Y1214" s="3">
        <v>2.1000000000000001E-2</v>
      </c>
      <c r="Z1214" s="1">
        <v>1</v>
      </c>
      <c r="AA1214" s="1">
        <v>1</v>
      </c>
      <c r="AB1214" s="1">
        <v>1</v>
      </c>
      <c r="AC1214" s="1">
        <v>1</v>
      </c>
      <c r="AD1214" s="1">
        <v>1</v>
      </c>
      <c r="AE1214" s="1">
        <v>1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80</v>
      </c>
      <c r="AN1214" s="3">
        <v>74.649623506500006</v>
      </c>
      <c r="AO1214" s="3">
        <v>5.3503764934999936</v>
      </c>
      <c r="AP1214" s="1" t="s">
        <v>6925</v>
      </c>
      <c r="AQ1214" s="1">
        <v>35</v>
      </c>
      <c r="AR1214" s="1">
        <v>41</v>
      </c>
      <c r="AS1214" s="1">
        <v>62</v>
      </c>
      <c r="AT1214" s="1">
        <v>95</v>
      </c>
      <c r="AU1214" s="1">
        <v>118</v>
      </c>
      <c r="AV1214" s="1">
        <v>123</v>
      </c>
      <c r="AW1214" s="1">
        <v>281</v>
      </c>
      <c r="AX1214" s="1">
        <v>318</v>
      </c>
      <c r="AY1214" s="1">
        <v>394</v>
      </c>
      <c r="AZ1214" s="1">
        <v>461</v>
      </c>
      <c r="BA1214" s="1">
        <v>782</v>
      </c>
      <c r="BB1214" s="1">
        <v>809</v>
      </c>
      <c r="BC1214" s="1">
        <v>839</v>
      </c>
      <c r="BD1214" s="1">
        <v>903</v>
      </c>
      <c r="BE1214" s="1">
        <v>965</v>
      </c>
      <c r="BF1214" s="1">
        <v>1131</v>
      </c>
      <c r="BG1214" s="1">
        <v>1432</v>
      </c>
      <c r="BH1214" s="1">
        <v>1480</v>
      </c>
      <c r="BI1214" s="1">
        <v>1777</v>
      </c>
      <c r="BJ1214" s="1">
        <v>1848</v>
      </c>
      <c r="BK1214" s="1">
        <v>1961</v>
      </c>
      <c r="BL1214" s="1">
        <v>2123</v>
      </c>
      <c r="BM1214" s="1">
        <v>2227</v>
      </c>
      <c r="BN1214" s="1">
        <v>2241</v>
      </c>
      <c r="BO1214" s="1">
        <v>2281</v>
      </c>
      <c r="BP1214" s="1">
        <v>2299</v>
      </c>
      <c r="BQ1214" s="1">
        <v>2368</v>
      </c>
      <c r="BR1214" s="1">
        <v>2533</v>
      </c>
      <c r="BS1214" s="1">
        <v>2663</v>
      </c>
      <c r="BT1214" s="1">
        <v>2698</v>
      </c>
      <c r="BU1214" s="1">
        <v>20</v>
      </c>
      <c r="BV1214" s="1" t="b">
        <v>0</v>
      </c>
    </row>
    <row r="1215" spans="1:74" x14ac:dyDescent="0.2">
      <c r="A1215" s="1">
        <f>IF(ISERROR(SEARCH(Lookup!B$3,All!G1215)),A1214,A1214+1)</f>
        <v>1214</v>
      </c>
      <c r="B1215" s="1" t="s">
        <v>3442</v>
      </c>
      <c r="C1215" s="1" t="s">
        <v>3689</v>
      </c>
      <c r="D1215" s="1" t="s">
        <v>4828</v>
      </c>
      <c r="E1215" s="1" t="s">
        <v>78</v>
      </c>
      <c r="F1215" s="1" t="s">
        <v>641</v>
      </c>
      <c r="G1215" s="1" t="s">
        <v>1682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1</v>
      </c>
      <c r="R1215" s="1">
        <v>0</v>
      </c>
      <c r="S1215" s="1">
        <v>0</v>
      </c>
      <c r="T1215" s="1">
        <v>8489</v>
      </c>
      <c r="U1215" s="1">
        <v>1395</v>
      </c>
      <c r="V1215" s="3">
        <v>0.73550000000000004</v>
      </c>
      <c r="W1215" s="3">
        <v>0.12822349999999999</v>
      </c>
      <c r="X1215" s="3">
        <v>0.122</v>
      </c>
      <c r="Y1215" s="3">
        <v>1.4999999999999999E-2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1</v>
      </c>
      <c r="AJ1215" s="1">
        <v>1</v>
      </c>
      <c r="AK1215" s="1">
        <v>1</v>
      </c>
      <c r="AL1215" s="1">
        <v>1</v>
      </c>
      <c r="AM1215" s="1">
        <v>84</v>
      </c>
      <c r="AN1215" s="3">
        <v>79.178766867500002</v>
      </c>
      <c r="AO1215" s="3">
        <v>4.821233132499998</v>
      </c>
      <c r="AP1215" s="1" t="s">
        <v>6925</v>
      </c>
      <c r="AQ1215" s="1">
        <v>40</v>
      </c>
      <c r="AR1215" s="1">
        <v>127</v>
      </c>
      <c r="AS1215" s="1">
        <v>158</v>
      </c>
      <c r="AT1215" s="1">
        <v>205</v>
      </c>
      <c r="AU1215" s="1">
        <v>211</v>
      </c>
      <c r="AV1215" s="1">
        <v>400</v>
      </c>
      <c r="AW1215" s="1">
        <v>554</v>
      </c>
      <c r="AX1215" s="1">
        <v>741</v>
      </c>
      <c r="AY1215" s="1">
        <v>748</v>
      </c>
      <c r="AZ1215" s="1">
        <v>772</v>
      </c>
      <c r="BA1215" s="1">
        <v>774</v>
      </c>
      <c r="BB1215" s="1">
        <v>898</v>
      </c>
      <c r="BC1215" s="1">
        <v>904</v>
      </c>
      <c r="BD1215" s="1">
        <v>913</v>
      </c>
      <c r="BE1215" s="1">
        <v>983</v>
      </c>
      <c r="BF1215" s="1">
        <v>1044</v>
      </c>
      <c r="BG1215" s="1">
        <v>1051</v>
      </c>
      <c r="BH1215" s="1">
        <v>1093</v>
      </c>
      <c r="BI1215" s="1">
        <v>1550</v>
      </c>
      <c r="BJ1215" s="1">
        <v>1631</v>
      </c>
      <c r="BK1215" s="1">
        <v>1748</v>
      </c>
      <c r="BL1215" s="1">
        <v>1920</v>
      </c>
      <c r="BM1215" s="1">
        <v>1949</v>
      </c>
      <c r="BN1215" s="1">
        <v>1951</v>
      </c>
      <c r="BO1215" s="1">
        <v>1996</v>
      </c>
      <c r="BP1215" s="1">
        <v>2103</v>
      </c>
      <c r="BQ1215" s="1">
        <v>2133</v>
      </c>
      <c r="BR1215" s="1">
        <v>2658</v>
      </c>
      <c r="BS1215" s="1">
        <v>2727</v>
      </c>
      <c r="BT1215" s="1">
        <v>2756</v>
      </c>
      <c r="BU1215" s="1">
        <v>9</v>
      </c>
      <c r="BV1215" s="1" t="b">
        <v>1</v>
      </c>
    </row>
    <row r="1216" spans="1:74" x14ac:dyDescent="0.2">
      <c r="A1216" s="1">
        <f>IF(ISERROR(SEARCH(Lookup!B$3,All!G1216)),A1215,A1215+1)</f>
        <v>1215</v>
      </c>
      <c r="B1216" s="1" t="s">
        <v>3397</v>
      </c>
      <c r="C1216" s="1" t="s">
        <v>3537</v>
      </c>
      <c r="D1216" s="1" t="s">
        <v>4829</v>
      </c>
      <c r="E1216" s="1" t="s">
        <v>263</v>
      </c>
      <c r="F1216" s="1" t="s">
        <v>508</v>
      </c>
      <c r="G1216" s="1" t="s">
        <v>1683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1</v>
      </c>
      <c r="S1216" s="1">
        <v>0</v>
      </c>
      <c r="T1216" s="1">
        <v>7316</v>
      </c>
      <c r="U1216" s="1">
        <v>202</v>
      </c>
      <c r="V1216" s="3">
        <v>0.87129999999999996</v>
      </c>
      <c r="W1216" s="3">
        <v>0.2623762</v>
      </c>
      <c r="X1216" s="3">
        <v>0.16</v>
      </c>
      <c r="Y1216" s="3">
        <v>0.08</v>
      </c>
      <c r="Z1216" s="1">
        <v>1</v>
      </c>
      <c r="AA1216" s="1">
        <v>1</v>
      </c>
      <c r="AB1216" s="1">
        <v>1</v>
      </c>
      <c r="AC1216" s="1">
        <v>1</v>
      </c>
      <c r="AD1216" s="1">
        <v>1</v>
      </c>
      <c r="AE1216" s="1">
        <v>1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88</v>
      </c>
      <c r="AN1216" s="3">
        <v>69.457650280999999</v>
      </c>
      <c r="AO1216" s="3">
        <v>18.542349719000001</v>
      </c>
      <c r="AP1216" s="1" t="s">
        <v>6927</v>
      </c>
      <c r="AQ1216" s="1">
        <v>314</v>
      </c>
      <c r="AR1216" s="1">
        <v>409</v>
      </c>
      <c r="AS1216" s="1">
        <v>587</v>
      </c>
      <c r="AT1216" s="1">
        <v>602</v>
      </c>
      <c r="AU1216" s="1">
        <v>674</v>
      </c>
      <c r="AV1216" s="1">
        <v>899</v>
      </c>
      <c r="AW1216" s="1">
        <v>900</v>
      </c>
      <c r="AX1216" s="1">
        <v>939</v>
      </c>
      <c r="AY1216" s="1">
        <v>975</v>
      </c>
      <c r="AZ1216" s="1">
        <v>1236</v>
      </c>
      <c r="BA1216" s="1">
        <v>1288</v>
      </c>
      <c r="BB1216" s="1">
        <v>1421</v>
      </c>
      <c r="BC1216" s="1">
        <v>1466</v>
      </c>
      <c r="BD1216" s="1">
        <v>1506</v>
      </c>
      <c r="BE1216" s="1">
        <v>1542</v>
      </c>
      <c r="BF1216" s="1">
        <v>1742</v>
      </c>
      <c r="BG1216" s="1">
        <v>1794</v>
      </c>
      <c r="BH1216" s="1">
        <v>1823</v>
      </c>
      <c r="BI1216" s="1">
        <v>1845</v>
      </c>
      <c r="BJ1216" s="1">
        <v>1953</v>
      </c>
      <c r="BK1216" s="1">
        <v>1994</v>
      </c>
      <c r="BL1216" s="1">
        <v>2032</v>
      </c>
      <c r="BM1216" s="1">
        <v>2057</v>
      </c>
      <c r="BN1216" s="1">
        <v>2109</v>
      </c>
      <c r="BO1216" s="1">
        <v>2113</v>
      </c>
      <c r="BP1216" s="1">
        <v>2151</v>
      </c>
      <c r="BQ1216" s="1">
        <v>2224</v>
      </c>
      <c r="BR1216" s="1">
        <v>2316</v>
      </c>
      <c r="BS1216" s="1">
        <v>2319</v>
      </c>
      <c r="BT1216" s="1">
        <v>2349</v>
      </c>
      <c r="BU1216" s="1">
        <v>10</v>
      </c>
      <c r="BV1216" s="1" t="b">
        <v>1</v>
      </c>
    </row>
    <row r="1217" spans="1:74" x14ac:dyDescent="0.2">
      <c r="A1217" s="1">
        <f>IF(ISERROR(SEARCH(Lookup!B$3,All!G1217)),A1216,A1216+1)</f>
        <v>1216</v>
      </c>
      <c r="B1217" s="1" t="s">
        <v>3416</v>
      </c>
      <c r="C1217" s="1" t="s">
        <v>3921</v>
      </c>
      <c r="D1217" s="1" t="s">
        <v>4830</v>
      </c>
      <c r="E1217" s="1" t="s">
        <v>50</v>
      </c>
      <c r="F1217" s="1" t="s">
        <v>841</v>
      </c>
      <c r="G1217" s="1" t="s">
        <v>1684</v>
      </c>
      <c r="H1217" s="1">
        <v>0</v>
      </c>
      <c r="I1217" s="1">
        <v>0</v>
      </c>
      <c r="J1217" s="1">
        <v>0</v>
      </c>
      <c r="K1217" s="1">
        <v>1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7983</v>
      </c>
      <c r="U1217" s="1">
        <v>228</v>
      </c>
      <c r="V1217" s="3">
        <v>0.20610000000000001</v>
      </c>
      <c r="W1217" s="3">
        <v>0.8552632</v>
      </c>
      <c r="X1217" s="3">
        <v>0.27600000000000002</v>
      </c>
      <c r="Y1217" s="3">
        <v>5.1999999999999998E-2</v>
      </c>
      <c r="Z1217" s="1">
        <v>0</v>
      </c>
      <c r="AA1217" s="1">
        <v>1</v>
      </c>
      <c r="AB1217" s="1">
        <v>1</v>
      </c>
      <c r="AC1217" s="1">
        <v>1</v>
      </c>
      <c r="AD1217" s="1">
        <v>1</v>
      </c>
      <c r="AE1217" s="1">
        <v>1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2</v>
      </c>
      <c r="AN1217" s="3">
        <v>9.4305572159999969</v>
      </c>
      <c r="AO1217" s="3">
        <v>-7.4305572159999969</v>
      </c>
      <c r="AP1217" s="1" t="s">
        <v>6925</v>
      </c>
      <c r="AQ1217" s="1">
        <v>48</v>
      </c>
      <c r="AR1217" s="1">
        <v>146</v>
      </c>
      <c r="AS1217" s="1">
        <v>154</v>
      </c>
      <c r="AT1217" s="1">
        <v>187</v>
      </c>
      <c r="AU1217" s="1">
        <v>192</v>
      </c>
      <c r="AV1217" s="1">
        <v>377</v>
      </c>
      <c r="AW1217" s="1">
        <v>502</v>
      </c>
      <c r="AX1217" s="1">
        <v>509</v>
      </c>
      <c r="AY1217" s="1">
        <v>694</v>
      </c>
      <c r="AZ1217" s="1">
        <v>715</v>
      </c>
      <c r="BA1217" s="1">
        <v>719</v>
      </c>
      <c r="BB1217" s="1">
        <v>1031</v>
      </c>
      <c r="BC1217" s="1">
        <v>1310</v>
      </c>
      <c r="BD1217" s="1">
        <v>1342</v>
      </c>
      <c r="BE1217" s="1">
        <v>1350</v>
      </c>
      <c r="BF1217" s="1">
        <v>1491</v>
      </c>
      <c r="BG1217" s="1">
        <v>1536</v>
      </c>
      <c r="BH1217" s="1">
        <v>1577</v>
      </c>
      <c r="BI1217" s="1">
        <v>1721</v>
      </c>
      <c r="BJ1217" s="1">
        <v>1724</v>
      </c>
      <c r="BK1217" s="1">
        <v>1726</v>
      </c>
      <c r="BL1217" s="1">
        <v>1733</v>
      </c>
      <c r="BM1217" s="1">
        <v>1924</v>
      </c>
      <c r="BN1217" s="1">
        <v>2033</v>
      </c>
      <c r="BO1217" s="1">
        <v>2094</v>
      </c>
      <c r="BP1217" s="1">
        <v>2315</v>
      </c>
      <c r="BQ1217" s="1">
        <v>2671</v>
      </c>
      <c r="BR1217" s="1">
        <v>2703</v>
      </c>
      <c r="BS1217" s="1">
        <v>2735</v>
      </c>
      <c r="BT1217" s="1">
        <v>2738</v>
      </c>
      <c r="BU1217" s="1">
        <v>28</v>
      </c>
      <c r="BV1217" s="1" t="b">
        <v>0</v>
      </c>
    </row>
    <row r="1218" spans="1:74" x14ac:dyDescent="0.2">
      <c r="A1218" s="1">
        <f>IF(ISERROR(SEARCH(Lookup!B$3,All!G1218)),A1217,A1217+1)</f>
        <v>1217</v>
      </c>
      <c r="B1218" s="1" t="s">
        <v>3646</v>
      </c>
      <c r="C1218" s="1" t="s">
        <v>3959</v>
      </c>
      <c r="D1218" s="1" t="s">
        <v>4831</v>
      </c>
      <c r="E1218" s="1" t="s">
        <v>159</v>
      </c>
      <c r="F1218" s="1" t="s">
        <v>876</v>
      </c>
      <c r="G1218" s="1" t="s">
        <v>1685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1</v>
      </c>
      <c r="S1218" s="1">
        <v>0</v>
      </c>
      <c r="T1218" s="1">
        <v>7316</v>
      </c>
      <c r="U1218" s="1">
        <v>491</v>
      </c>
      <c r="V1218" s="3">
        <v>0.95720000000000005</v>
      </c>
      <c r="W1218" s="3">
        <v>0.31975559999999997</v>
      </c>
      <c r="X1218" s="3">
        <v>0.13200000000000001</v>
      </c>
      <c r="Y1218" s="3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1</v>
      </c>
      <c r="AJ1218" s="1">
        <v>1</v>
      </c>
      <c r="AK1218" s="1">
        <v>1</v>
      </c>
      <c r="AL1218" s="1">
        <v>1</v>
      </c>
      <c r="AM1218" s="1">
        <v>80</v>
      </c>
      <c r="AN1218" s="3">
        <v>65.911362977999985</v>
      </c>
      <c r="AO1218" s="3">
        <v>14.088637022000015</v>
      </c>
      <c r="AP1218" s="1" t="s">
        <v>6925</v>
      </c>
      <c r="AQ1218" s="1">
        <v>19</v>
      </c>
      <c r="AR1218" s="1">
        <v>58</v>
      </c>
      <c r="AS1218" s="1">
        <v>161</v>
      </c>
      <c r="AT1218" s="1">
        <v>203</v>
      </c>
      <c r="AU1218" s="1">
        <v>279</v>
      </c>
      <c r="AV1218" s="1">
        <v>296</v>
      </c>
      <c r="AW1218" s="1">
        <v>395</v>
      </c>
      <c r="AX1218" s="1">
        <v>450</v>
      </c>
      <c r="AY1218" s="1">
        <v>586</v>
      </c>
      <c r="AZ1218" s="1">
        <v>646</v>
      </c>
      <c r="BA1218" s="1">
        <v>756</v>
      </c>
      <c r="BB1218" s="1">
        <v>765</v>
      </c>
      <c r="BC1218" s="1">
        <v>879</v>
      </c>
      <c r="BD1218" s="1">
        <v>941</v>
      </c>
      <c r="BE1218" s="1">
        <v>1005</v>
      </c>
      <c r="BF1218" s="1">
        <v>1043</v>
      </c>
      <c r="BG1218" s="1">
        <v>1066</v>
      </c>
      <c r="BH1218" s="1">
        <v>1095</v>
      </c>
      <c r="BI1218" s="1">
        <v>1296</v>
      </c>
      <c r="BJ1218" s="1">
        <v>1336</v>
      </c>
      <c r="BK1218" s="1">
        <v>1440</v>
      </c>
      <c r="BL1218" s="1">
        <v>1450</v>
      </c>
      <c r="BM1218" s="1">
        <v>1501</v>
      </c>
      <c r="BN1218" s="1">
        <v>1520</v>
      </c>
      <c r="BO1218" s="1">
        <v>1535</v>
      </c>
      <c r="BP1218" s="1">
        <v>1602</v>
      </c>
      <c r="BQ1218" s="1">
        <v>1847</v>
      </c>
      <c r="BR1218" s="1">
        <v>1857</v>
      </c>
      <c r="BS1218" s="1">
        <v>1930</v>
      </c>
      <c r="BT1218" s="1">
        <v>2095</v>
      </c>
      <c r="BU1218" s="1">
        <v>3</v>
      </c>
      <c r="BV1218" s="1" t="b">
        <v>1</v>
      </c>
    </row>
    <row r="1219" spans="1:74" x14ac:dyDescent="0.2">
      <c r="A1219" s="1">
        <f>IF(ISERROR(SEARCH(Lookup!B$3,All!G1219)),A1218,A1218+1)</f>
        <v>1218</v>
      </c>
      <c r="B1219" s="1" t="s">
        <v>3585</v>
      </c>
      <c r="C1219" s="1" t="s">
        <v>4832</v>
      </c>
      <c r="D1219" s="1" t="s">
        <v>4833</v>
      </c>
      <c r="E1219" s="1" t="s">
        <v>550</v>
      </c>
      <c r="F1219" s="1" t="s">
        <v>1686</v>
      </c>
      <c r="G1219" s="1" t="s">
        <v>1687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1</v>
      </c>
      <c r="T1219" s="1">
        <v>7316</v>
      </c>
      <c r="U1219" s="1">
        <v>317</v>
      </c>
      <c r="V1219" s="3">
        <v>0.97789999999999999</v>
      </c>
      <c r="W1219" s="3">
        <v>0.65299680000000004</v>
      </c>
      <c r="X1219" s="3">
        <v>6.9000000000000006E-2</v>
      </c>
      <c r="Y1219" s="3">
        <v>0</v>
      </c>
      <c r="Z1219" s="1">
        <v>1</v>
      </c>
      <c r="AA1219" s="1">
        <v>1</v>
      </c>
      <c r="AB1219" s="1">
        <v>1</v>
      </c>
      <c r="AC1219" s="1">
        <v>1</v>
      </c>
      <c r="AD1219" s="1">
        <v>1</v>
      </c>
      <c r="AE1219" s="1">
        <v>1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58</v>
      </c>
      <c r="AN1219" s="3">
        <v>41.498190083999994</v>
      </c>
      <c r="AO1219" s="3">
        <v>16.501809916000006</v>
      </c>
      <c r="AP1219" s="1" t="s">
        <v>6925</v>
      </c>
      <c r="AQ1219" s="1">
        <v>63</v>
      </c>
      <c r="AR1219" s="1">
        <v>98</v>
      </c>
      <c r="AS1219" s="1">
        <v>147</v>
      </c>
      <c r="AT1219" s="1">
        <v>217</v>
      </c>
      <c r="AU1219" s="1">
        <v>369</v>
      </c>
      <c r="AV1219" s="1">
        <v>521</v>
      </c>
      <c r="AW1219" s="1">
        <v>568</v>
      </c>
      <c r="AX1219" s="1">
        <v>604</v>
      </c>
      <c r="AY1219" s="1">
        <v>787</v>
      </c>
      <c r="AZ1219" s="1">
        <v>881</v>
      </c>
      <c r="BA1219" s="1">
        <v>946</v>
      </c>
      <c r="BB1219" s="1">
        <v>1002</v>
      </c>
      <c r="BC1219" s="1">
        <v>1073</v>
      </c>
      <c r="BD1219" s="1">
        <v>1086</v>
      </c>
      <c r="BE1219" s="1">
        <v>1270</v>
      </c>
      <c r="BF1219" s="1">
        <v>1308</v>
      </c>
      <c r="BG1219" s="1">
        <v>1731</v>
      </c>
      <c r="BH1219" s="1">
        <v>1753</v>
      </c>
      <c r="BI1219" s="1">
        <v>1763</v>
      </c>
      <c r="BJ1219" s="1">
        <v>1851</v>
      </c>
      <c r="BK1219" s="1">
        <v>1858</v>
      </c>
      <c r="BL1219" s="1">
        <v>2027</v>
      </c>
      <c r="BM1219" s="1">
        <v>2031</v>
      </c>
      <c r="BN1219" s="1">
        <v>2047</v>
      </c>
      <c r="BO1219" s="1">
        <v>2058</v>
      </c>
      <c r="BP1219" s="1">
        <v>2059</v>
      </c>
      <c r="BQ1219" s="1">
        <v>2066</v>
      </c>
      <c r="BR1219" s="1">
        <v>2347</v>
      </c>
      <c r="BS1219" s="1">
        <v>2488</v>
      </c>
      <c r="BT1219" s="1">
        <v>2661</v>
      </c>
      <c r="BU1219" s="1">
        <v>13</v>
      </c>
      <c r="BV1219" s="1" t="b">
        <v>0</v>
      </c>
    </row>
    <row r="1220" spans="1:74" x14ac:dyDescent="0.2">
      <c r="A1220" s="1">
        <f>IF(ISERROR(SEARCH(Lookup!B$3,All!G1220)),A1219,A1219+1)</f>
        <v>1219</v>
      </c>
      <c r="B1220" s="1" t="s">
        <v>3585</v>
      </c>
      <c r="C1220" s="1" t="s">
        <v>4832</v>
      </c>
      <c r="D1220" s="1" t="s">
        <v>4834</v>
      </c>
      <c r="E1220" s="1" t="s">
        <v>550</v>
      </c>
      <c r="F1220" s="1" t="s">
        <v>1686</v>
      </c>
      <c r="G1220" s="1" t="s">
        <v>1688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1</v>
      </c>
      <c r="T1220" s="1">
        <v>7316</v>
      </c>
      <c r="U1220" s="1">
        <v>211</v>
      </c>
      <c r="V1220" s="3">
        <v>0.9526</v>
      </c>
      <c r="W1220" s="3">
        <v>0.51184830000000003</v>
      </c>
      <c r="X1220" s="3">
        <v>0.13</v>
      </c>
      <c r="Y1220" s="3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1</v>
      </c>
      <c r="AJ1220" s="1">
        <v>1</v>
      </c>
      <c r="AK1220" s="1">
        <v>1</v>
      </c>
      <c r="AL1220" s="1">
        <v>1</v>
      </c>
      <c r="AM1220" s="1">
        <v>50</v>
      </c>
      <c r="AN1220" s="3">
        <v>50.462186091500001</v>
      </c>
      <c r="AO1220" s="3">
        <v>-0.46218609150000134</v>
      </c>
      <c r="AP1220" s="1" t="s">
        <v>6925</v>
      </c>
      <c r="AQ1220" s="1">
        <v>64</v>
      </c>
      <c r="AR1220" s="1">
        <v>88</v>
      </c>
      <c r="AS1220" s="1">
        <v>126</v>
      </c>
      <c r="AT1220" s="1">
        <v>162</v>
      </c>
      <c r="AU1220" s="1">
        <v>485</v>
      </c>
      <c r="AV1220" s="1">
        <v>492</v>
      </c>
      <c r="AW1220" s="1">
        <v>517</v>
      </c>
      <c r="AX1220" s="1">
        <v>569</v>
      </c>
      <c r="AY1220" s="1">
        <v>620</v>
      </c>
      <c r="AZ1220" s="1">
        <v>665</v>
      </c>
      <c r="BA1220" s="1">
        <v>685</v>
      </c>
      <c r="BB1220" s="1">
        <v>696</v>
      </c>
      <c r="BC1220" s="1">
        <v>734</v>
      </c>
      <c r="BD1220" s="1">
        <v>788</v>
      </c>
      <c r="BE1220" s="1">
        <v>880</v>
      </c>
      <c r="BF1220" s="1">
        <v>1003</v>
      </c>
      <c r="BG1220" s="1">
        <v>1025</v>
      </c>
      <c r="BH1220" s="1">
        <v>1030</v>
      </c>
      <c r="BI1220" s="1">
        <v>1271</v>
      </c>
      <c r="BJ1220" s="1">
        <v>1299</v>
      </c>
      <c r="BK1220" s="1">
        <v>1328</v>
      </c>
      <c r="BL1220" s="1">
        <v>1527</v>
      </c>
      <c r="BM1220" s="1">
        <v>1564</v>
      </c>
      <c r="BN1220" s="1">
        <v>1618</v>
      </c>
      <c r="BO1220" s="1">
        <v>1672</v>
      </c>
      <c r="BP1220" s="1">
        <v>1705</v>
      </c>
      <c r="BQ1220" s="1">
        <v>2014</v>
      </c>
      <c r="BR1220" s="1">
        <v>2084</v>
      </c>
      <c r="BS1220" s="1">
        <v>2090</v>
      </c>
      <c r="BT1220" s="1">
        <v>2215</v>
      </c>
      <c r="BU1220" s="1">
        <v>12</v>
      </c>
      <c r="BV1220" s="1" t="b">
        <v>0</v>
      </c>
    </row>
    <row r="1221" spans="1:74" x14ac:dyDescent="0.2">
      <c r="A1221" s="1">
        <f>IF(ISERROR(SEARCH(Lookup!B$3,All!G1221)),A1220,A1220+1)</f>
        <v>1220</v>
      </c>
      <c r="B1221" s="1" t="s">
        <v>3344</v>
      </c>
      <c r="C1221" s="1" t="s">
        <v>4835</v>
      </c>
      <c r="D1221" s="1" t="s">
        <v>4836</v>
      </c>
      <c r="E1221" s="1" t="s">
        <v>247</v>
      </c>
      <c r="F1221" s="1" t="s">
        <v>1689</v>
      </c>
      <c r="G1221" s="1" t="s">
        <v>1690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1</v>
      </c>
      <c r="S1221" s="1">
        <v>0</v>
      </c>
      <c r="T1221" s="1">
        <v>8386</v>
      </c>
      <c r="U1221" s="1">
        <v>185</v>
      </c>
      <c r="V1221" s="3">
        <v>0.8649</v>
      </c>
      <c r="W1221" s="3">
        <v>0.42702699999999999</v>
      </c>
      <c r="X1221" s="3">
        <v>0.14599999999999999</v>
      </c>
      <c r="Y1221" s="3">
        <v>0</v>
      </c>
      <c r="Z1221" s="1">
        <v>1</v>
      </c>
      <c r="AA1221" s="1">
        <v>1</v>
      </c>
      <c r="AB1221" s="1">
        <v>1</v>
      </c>
      <c r="AC1221" s="1">
        <v>1</v>
      </c>
      <c r="AD1221" s="1">
        <v>1</v>
      </c>
      <c r="AE1221" s="1">
        <v>1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45</v>
      </c>
      <c r="AN1221" s="3">
        <v>55.686164135000006</v>
      </c>
      <c r="AO1221" s="3">
        <v>-10.686164135000006</v>
      </c>
      <c r="AP1221" s="1" t="s">
        <v>6925</v>
      </c>
      <c r="AQ1221" s="1">
        <v>314</v>
      </c>
      <c r="AR1221" s="1">
        <v>413</v>
      </c>
      <c r="AS1221" s="1">
        <v>674</v>
      </c>
      <c r="AT1221" s="1">
        <v>687</v>
      </c>
      <c r="AU1221" s="1">
        <v>755</v>
      </c>
      <c r="AV1221" s="1">
        <v>789</v>
      </c>
      <c r="AW1221" s="1">
        <v>899</v>
      </c>
      <c r="AX1221" s="1">
        <v>900</v>
      </c>
      <c r="AY1221" s="1">
        <v>939</v>
      </c>
      <c r="AZ1221" s="1">
        <v>975</v>
      </c>
      <c r="BA1221" s="1">
        <v>1236</v>
      </c>
      <c r="BB1221" s="1">
        <v>1282</v>
      </c>
      <c r="BC1221" s="1">
        <v>1421</v>
      </c>
      <c r="BD1221" s="1">
        <v>1466</v>
      </c>
      <c r="BE1221" s="1">
        <v>1578</v>
      </c>
      <c r="BF1221" s="1">
        <v>1742</v>
      </c>
      <c r="BG1221" s="1">
        <v>1779</v>
      </c>
      <c r="BH1221" s="1">
        <v>1787</v>
      </c>
      <c r="BI1221" s="1">
        <v>1823</v>
      </c>
      <c r="BJ1221" s="1">
        <v>1845</v>
      </c>
      <c r="BK1221" s="1">
        <v>1853</v>
      </c>
      <c r="BL1221" s="1">
        <v>1914</v>
      </c>
      <c r="BM1221" s="1">
        <v>2057</v>
      </c>
      <c r="BN1221" s="1">
        <v>2109</v>
      </c>
      <c r="BO1221" s="1">
        <v>2224</v>
      </c>
      <c r="BP1221" s="1">
        <v>2316</v>
      </c>
      <c r="BQ1221" s="1">
        <v>2319</v>
      </c>
      <c r="BR1221" s="1">
        <v>2339</v>
      </c>
      <c r="BS1221" s="1">
        <v>2349</v>
      </c>
      <c r="BT1221" s="1">
        <v>2804</v>
      </c>
      <c r="BU1221" s="1">
        <v>25</v>
      </c>
      <c r="BV1221" s="1" t="b">
        <v>0</v>
      </c>
    </row>
    <row r="1222" spans="1:74" x14ac:dyDescent="0.2">
      <c r="A1222" s="1">
        <f>IF(ISERROR(SEARCH(Lookup!B$3,All!G1222)),A1221,A1221+1)</f>
        <v>1221</v>
      </c>
      <c r="B1222" s="1" t="s">
        <v>3314</v>
      </c>
      <c r="C1222" s="1" t="s">
        <v>4837</v>
      </c>
      <c r="D1222" s="1" t="s">
        <v>4838</v>
      </c>
      <c r="E1222" s="1" t="s">
        <v>61</v>
      </c>
      <c r="F1222" s="1" t="s">
        <v>1691</v>
      </c>
      <c r="G1222" s="1" t="s">
        <v>1692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1</v>
      </c>
      <c r="S1222" s="1">
        <v>0</v>
      </c>
      <c r="T1222" s="1">
        <v>7316</v>
      </c>
      <c r="U1222" s="1">
        <v>592</v>
      </c>
      <c r="V1222" s="3">
        <v>0.95950000000000002</v>
      </c>
      <c r="W1222" s="3">
        <v>0.160473</v>
      </c>
      <c r="X1222" s="3">
        <v>9.6000000000000002E-2</v>
      </c>
      <c r="Y1222" s="3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1</v>
      </c>
      <c r="AJ1222" s="1">
        <v>1</v>
      </c>
      <c r="AK1222" s="1">
        <v>1</v>
      </c>
      <c r="AL1222" s="1">
        <v>1</v>
      </c>
      <c r="AM1222" s="1">
        <v>43</v>
      </c>
      <c r="AN1222" s="3">
        <v>79.995993365000004</v>
      </c>
      <c r="AO1222" s="3">
        <v>-36.995993365000004</v>
      </c>
      <c r="AP1222" s="1" t="s">
        <v>6928</v>
      </c>
      <c r="AQ1222" s="1">
        <v>52</v>
      </c>
      <c r="AR1222" s="1">
        <v>203</v>
      </c>
      <c r="AS1222" s="1">
        <v>294</v>
      </c>
      <c r="AT1222" s="1">
        <v>296</v>
      </c>
      <c r="AU1222" s="1">
        <v>586</v>
      </c>
      <c r="AV1222" s="1">
        <v>646</v>
      </c>
      <c r="AW1222" s="1">
        <v>675</v>
      </c>
      <c r="AX1222" s="1">
        <v>684</v>
      </c>
      <c r="AY1222" s="1">
        <v>756</v>
      </c>
      <c r="AZ1222" s="1">
        <v>879</v>
      </c>
      <c r="BA1222" s="1">
        <v>890</v>
      </c>
      <c r="BB1222" s="1">
        <v>917</v>
      </c>
      <c r="BC1222" s="1">
        <v>941</v>
      </c>
      <c r="BD1222" s="1">
        <v>1005</v>
      </c>
      <c r="BE1222" s="1">
        <v>1066</v>
      </c>
      <c r="BF1222" s="1">
        <v>1162</v>
      </c>
      <c r="BG1222" s="1">
        <v>1217</v>
      </c>
      <c r="BH1222" s="1">
        <v>1289</v>
      </c>
      <c r="BI1222" s="1">
        <v>1296</v>
      </c>
      <c r="BJ1222" s="1">
        <v>1336</v>
      </c>
      <c r="BK1222" s="1">
        <v>1426</v>
      </c>
      <c r="BL1222" s="1">
        <v>1440</v>
      </c>
      <c r="BM1222" s="1">
        <v>1450</v>
      </c>
      <c r="BN1222" s="1">
        <v>1501</v>
      </c>
      <c r="BO1222" s="1">
        <v>1535</v>
      </c>
      <c r="BP1222" s="1">
        <v>1602</v>
      </c>
      <c r="BQ1222" s="1">
        <v>1746</v>
      </c>
      <c r="BR1222" s="1">
        <v>1869</v>
      </c>
      <c r="BS1222" s="1">
        <v>1930</v>
      </c>
      <c r="BT1222" s="1">
        <v>2095</v>
      </c>
      <c r="BU1222" s="1">
        <v>26</v>
      </c>
      <c r="BV1222" s="1" t="b">
        <v>0</v>
      </c>
    </row>
    <row r="1223" spans="1:74" x14ac:dyDescent="0.2">
      <c r="A1223" s="1">
        <f>IF(ISERROR(SEARCH(Lookup!B$3,All!G1223)),A1222,A1222+1)</f>
        <v>1222</v>
      </c>
      <c r="B1223" s="1" t="s">
        <v>3938</v>
      </c>
      <c r="C1223" s="1" t="s">
        <v>4839</v>
      </c>
      <c r="D1223" s="1" t="s">
        <v>4840</v>
      </c>
      <c r="E1223" s="1" t="s">
        <v>44</v>
      </c>
      <c r="F1223" s="1" t="s">
        <v>1693</v>
      </c>
      <c r="G1223" s="1" t="s">
        <v>1694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1</v>
      </c>
      <c r="T1223" s="1">
        <v>7443</v>
      </c>
      <c r="U1223" s="1">
        <v>202</v>
      </c>
      <c r="V1223" s="3">
        <v>0.98019999999999996</v>
      </c>
      <c r="W1223" s="3">
        <v>0.5</v>
      </c>
      <c r="X1223" s="3">
        <v>0.22900000000000001</v>
      </c>
      <c r="Y1223" s="3">
        <v>0</v>
      </c>
      <c r="Z1223" s="1">
        <v>1</v>
      </c>
      <c r="AA1223" s="1">
        <v>1</v>
      </c>
      <c r="AB1223" s="1">
        <v>1</v>
      </c>
      <c r="AC1223" s="1">
        <v>1</v>
      </c>
      <c r="AD1223" s="1">
        <v>1</v>
      </c>
      <c r="AE1223" s="1">
        <v>1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21</v>
      </c>
      <c r="AN1223" s="3">
        <v>48.350125000000006</v>
      </c>
      <c r="AO1223" s="3">
        <v>-27.350125000000006</v>
      </c>
      <c r="AP1223" s="1" t="s">
        <v>6926</v>
      </c>
      <c r="AQ1223" s="1">
        <v>63</v>
      </c>
      <c r="AR1223" s="1">
        <v>98</v>
      </c>
      <c r="AS1223" s="1">
        <v>147</v>
      </c>
      <c r="AT1223" s="1">
        <v>217</v>
      </c>
      <c r="AU1223" s="1">
        <v>261</v>
      </c>
      <c r="AV1223" s="1">
        <v>369</v>
      </c>
      <c r="AW1223" s="1">
        <v>516</v>
      </c>
      <c r="AX1223" s="1">
        <v>521</v>
      </c>
      <c r="AY1223" s="1">
        <v>568</v>
      </c>
      <c r="AZ1223" s="1">
        <v>604</v>
      </c>
      <c r="BA1223" s="1">
        <v>847</v>
      </c>
      <c r="BB1223" s="1">
        <v>1002</v>
      </c>
      <c r="BC1223" s="1">
        <v>1073</v>
      </c>
      <c r="BD1223" s="1">
        <v>1086</v>
      </c>
      <c r="BE1223" s="1">
        <v>1099</v>
      </c>
      <c r="BF1223" s="1">
        <v>1410</v>
      </c>
      <c r="BG1223" s="1">
        <v>1528</v>
      </c>
      <c r="BH1223" s="1">
        <v>1627</v>
      </c>
      <c r="BI1223" s="1">
        <v>1667</v>
      </c>
      <c r="BJ1223" s="1">
        <v>1855</v>
      </c>
      <c r="BK1223" s="1">
        <v>1858</v>
      </c>
      <c r="BL1223" s="1">
        <v>1913</v>
      </c>
      <c r="BM1223" s="1">
        <v>2027</v>
      </c>
      <c r="BN1223" s="1">
        <v>2031</v>
      </c>
      <c r="BO1223" s="1">
        <v>2058</v>
      </c>
      <c r="BP1223" s="1">
        <v>2059</v>
      </c>
      <c r="BQ1223" s="1">
        <v>2066</v>
      </c>
      <c r="BR1223" s="1">
        <v>2488</v>
      </c>
      <c r="BS1223" s="1">
        <v>2661</v>
      </c>
      <c r="BT1223" s="1">
        <v>2701</v>
      </c>
      <c r="BU1223" s="1">
        <v>26</v>
      </c>
      <c r="BV1223" s="1" t="b">
        <v>0</v>
      </c>
    </row>
    <row r="1224" spans="1:74" x14ac:dyDescent="0.2">
      <c r="A1224" s="1">
        <f>IF(ISERROR(SEARCH(Lookup!B$3,All!G1224)),A1223,A1223+1)</f>
        <v>1223</v>
      </c>
      <c r="B1224" s="1" t="s">
        <v>3311</v>
      </c>
      <c r="C1224" s="1" t="s">
        <v>4810</v>
      </c>
      <c r="D1224" s="1" t="s">
        <v>4841</v>
      </c>
      <c r="E1224" s="1" t="s">
        <v>64</v>
      </c>
      <c r="F1224" s="1" t="s">
        <v>1665</v>
      </c>
      <c r="G1224" s="1" t="s">
        <v>1695</v>
      </c>
      <c r="H1224" s="1">
        <v>0</v>
      </c>
      <c r="I1224" s="1">
        <v>0</v>
      </c>
      <c r="J1224" s="1">
        <v>1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8799</v>
      </c>
      <c r="U1224" s="1">
        <v>412</v>
      </c>
      <c r="V1224" s="3">
        <v>0.51459999999999995</v>
      </c>
      <c r="W1224" s="3">
        <v>0.15776699999999999</v>
      </c>
      <c r="X1224" s="3">
        <v>0.126</v>
      </c>
      <c r="Y1224" s="3">
        <v>8.2000000000000003E-2</v>
      </c>
      <c r="Z1224" s="1">
        <v>1</v>
      </c>
      <c r="AA1224" s="1">
        <v>1</v>
      </c>
      <c r="AB1224" s="1">
        <v>1</v>
      </c>
      <c r="AC1224" s="1">
        <v>1</v>
      </c>
      <c r="AD1224" s="1">
        <v>1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84</v>
      </c>
      <c r="AN1224" s="3">
        <v>74.778766334999986</v>
      </c>
      <c r="AO1224" s="3">
        <v>9.221233665000014</v>
      </c>
      <c r="AP1224" s="1" t="s">
        <v>6925</v>
      </c>
      <c r="AQ1224" s="1">
        <v>319</v>
      </c>
      <c r="AR1224" s="1">
        <v>355</v>
      </c>
      <c r="AS1224" s="1">
        <v>598</v>
      </c>
      <c r="AT1224" s="1">
        <v>643</v>
      </c>
      <c r="AU1224" s="1">
        <v>752</v>
      </c>
      <c r="AV1224" s="1">
        <v>832</v>
      </c>
      <c r="AW1224" s="1">
        <v>940</v>
      </c>
      <c r="AX1224" s="1">
        <v>1198</v>
      </c>
      <c r="AY1224" s="1">
        <v>1301</v>
      </c>
      <c r="AZ1224" s="1">
        <v>1343</v>
      </c>
      <c r="BA1224" s="1">
        <v>1408</v>
      </c>
      <c r="BB1224" s="1">
        <v>1505</v>
      </c>
      <c r="BC1224" s="1">
        <v>1689</v>
      </c>
      <c r="BD1224" s="1">
        <v>1725</v>
      </c>
      <c r="BE1224" s="1">
        <v>1838</v>
      </c>
      <c r="BF1224" s="1">
        <v>1887</v>
      </c>
      <c r="BG1224" s="1">
        <v>2073</v>
      </c>
      <c r="BH1224" s="1">
        <v>2087</v>
      </c>
      <c r="BI1224" s="1">
        <v>2156</v>
      </c>
      <c r="BJ1224" s="1">
        <v>2157</v>
      </c>
      <c r="BK1224" s="1">
        <v>2259</v>
      </c>
      <c r="BL1224" s="1">
        <v>2260</v>
      </c>
      <c r="BM1224" s="1">
        <v>2312</v>
      </c>
      <c r="BN1224" s="1">
        <v>2332</v>
      </c>
      <c r="BO1224" s="1">
        <v>2373</v>
      </c>
      <c r="BP1224" s="1">
        <v>2382</v>
      </c>
      <c r="BQ1224" s="1">
        <v>2550</v>
      </c>
      <c r="BR1224" s="1">
        <v>2615</v>
      </c>
      <c r="BS1224" s="1">
        <v>2771</v>
      </c>
      <c r="BT1224" s="1">
        <v>2810</v>
      </c>
      <c r="BU1224" s="1">
        <v>17</v>
      </c>
      <c r="BV1224" s="1" t="b">
        <v>0</v>
      </c>
    </row>
    <row r="1225" spans="1:74" x14ac:dyDescent="0.2">
      <c r="A1225" s="1">
        <f>IF(ISERROR(SEARCH(Lookup!B$3,All!G1225)),A1224,A1224+1)</f>
        <v>1224</v>
      </c>
      <c r="B1225" s="1" t="s">
        <v>3320</v>
      </c>
      <c r="C1225" s="1" t="s">
        <v>4842</v>
      </c>
      <c r="D1225" s="1" t="s">
        <v>4843</v>
      </c>
      <c r="E1225" s="1" t="s">
        <v>236</v>
      </c>
      <c r="F1225" s="1" t="s">
        <v>1696</v>
      </c>
      <c r="G1225" s="1" t="s">
        <v>1697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1</v>
      </c>
      <c r="R1225" s="1">
        <v>0</v>
      </c>
      <c r="S1225" s="1">
        <v>0</v>
      </c>
      <c r="T1225" s="1">
        <v>7507</v>
      </c>
      <c r="U1225" s="1">
        <v>621</v>
      </c>
      <c r="V1225" s="3">
        <v>0.77459999999999996</v>
      </c>
      <c r="W1225" s="3">
        <v>0.67793879999999995</v>
      </c>
      <c r="X1225" s="3">
        <v>0.13600000000000001</v>
      </c>
      <c r="Y1225" s="3">
        <v>7.0000000000000001E-3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1</v>
      </c>
      <c r="AG1225" s="1">
        <v>1</v>
      </c>
      <c r="AH1225" s="1">
        <v>1</v>
      </c>
      <c r="AI1225" s="1">
        <v>0</v>
      </c>
      <c r="AJ1225" s="1">
        <v>0</v>
      </c>
      <c r="AK1225" s="1">
        <v>0</v>
      </c>
      <c r="AL1225" s="1">
        <v>0</v>
      </c>
      <c r="AM1225" s="1">
        <v>26</v>
      </c>
      <c r="AN1225" s="3">
        <v>34.826987294000006</v>
      </c>
      <c r="AO1225" s="3">
        <v>-8.8269872940000056</v>
      </c>
      <c r="AP1225" s="1" t="s">
        <v>6925</v>
      </c>
      <c r="AQ1225" s="1">
        <v>120</v>
      </c>
      <c r="AR1225" s="1">
        <v>251</v>
      </c>
      <c r="AS1225" s="1">
        <v>266</v>
      </c>
      <c r="AT1225" s="1">
        <v>429</v>
      </c>
      <c r="AU1225" s="1">
        <v>448</v>
      </c>
      <c r="AV1225" s="1">
        <v>599</v>
      </c>
      <c r="AW1225" s="1">
        <v>910</v>
      </c>
      <c r="AX1225" s="1">
        <v>1045</v>
      </c>
      <c r="AY1225" s="1">
        <v>1081</v>
      </c>
      <c r="AZ1225" s="1">
        <v>1089</v>
      </c>
      <c r="BA1225" s="1">
        <v>1190</v>
      </c>
      <c r="BB1225" s="1">
        <v>1207</v>
      </c>
      <c r="BC1225" s="1">
        <v>1230</v>
      </c>
      <c r="BD1225" s="1">
        <v>1274</v>
      </c>
      <c r="BE1225" s="1">
        <v>1637</v>
      </c>
      <c r="BF1225" s="1">
        <v>1739</v>
      </c>
      <c r="BG1225" s="1">
        <v>1971</v>
      </c>
      <c r="BH1225" s="1">
        <v>2044</v>
      </c>
      <c r="BI1225" s="1">
        <v>2134</v>
      </c>
      <c r="BJ1225" s="1">
        <v>2154</v>
      </c>
      <c r="BK1225" s="1">
        <v>2155</v>
      </c>
      <c r="BL1225" s="1">
        <v>2162</v>
      </c>
      <c r="BM1225" s="1">
        <v>2164</v>
      </c>
      <c r="BN1225" s="1">
        <v>2262</v>
      </c>
      <c r="BO1225" s="1">
        <v>2267</v>
      </c>
      <c r="BP1225" s="1">
        <v>2268</v>
      </c>
      <c r="BQ1225" s="1">
        <v>2290</v>
      </c>
      <c r="BR1225" s="1">
        <v>2458</v>
      </c>
      <c r="BS1225" s="1">
        <v>2534</v>
      </c>
      <c r="BT1225" s="1">
        <v>2743</v>
      </c>
      <c r="BU1225" s="1">
        <v>26</v>
      </c>
      <c r="BV1225" s="1" t="b">
        <v>0</v>
      </c>
    </row>
    <row r="1226" spans="1:74" x14ac:dyDescent="0.2">
      <c r="A1226" s="1">
        <f>IF(ISERROR(SEARCH(Lookup!B$3,All!G1226)),A1225,A1225+1)</f>
        <v>1225</v>
      </c>
      <c r="B1226" s="1" t="s">
        <v>3320</v>
      </c>
      <c r="C1226" s="1" t="s">
        <v>4842</v>
      </c>
      <c r="D1226" s="1" t="s">
        <v>4844</v>
      </c>
      <c r="E1226" s="1" t="s">
        <v>236</v>
      </c>
      <c r="F1226" s="1" t="s">
        <v>1696</v>
      </c>
      <c r="G1226" s="1" t="s">
        <v>1698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1</v>
      </c>
      <c r="R1226" s="1">
        <v>0</v>
      </c>
      <c r="S1226" s="1">
        <v>0</v>
      </c>
      <c r="T1226" s="1">
        <v>7507</v>
      </c>
      <c r="U1226" s="1">
        <v>749</v>
      </c>
      <c r="V1226" s="3">
        <v>0.72360000000000002</v>
      </c>
      <c r="W1226" s="3">
        <v>0.54072089999999995</v>
      </c>
      <c r="X1226" s="3">
        <v>9.9000000000000005E-2</v>
      </c>
      <c r="Y1226" s="3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  <c r="AI1226" s="1">
        <v>1</v>
      </c>
      <c r="AJ1226" s="1">
        <v>1</v>
      </c>
      <c r="AK1226" s="1">
        <v>1</v>
      </c>
      <c r="AL1226" s="1">
        <v>1</v>
      </c>
      <c r="AM1226" s="1">
        <v>47</v>
      </c>
      <c r="AN1226" s="3">
        <v>46.448281154500002</v>
      </c>
      <c r="AO1226" s="3">
        <v>0.55171884549999817</v>
      </c>
      <c r="AP1226" s="1" t="s">
        <v>6925</v>
      </c>
      <c r="AQ1226" s="1">
        <v>30</v>
      </c>
      <c r="AR1226" s="1">
        <v>71</v>
      </c>
      <c r="AS1226" s="1">
        <v>139</v>
      </c>
      <c r="AT1226" s="1">
        <v>141</v>
      </c>
      <c r="AU1226" s="1">
        <v>164</v>
      </c>
      <c r="AV1226" s="1">
        <v>244</v>
      </c>
      <c r="AW1226" s="1">
        <v>290</v>
      </c>
      <c r="AX1226" s="1">
        <v>482</v>
      </c>
      <c r="AY1226" s="1">
        <v>589</v>
      </c>
      <c r="AZ1226" s="1">
        <v>648</v>
      </c>
      <c r="BA1226" s="1">
        <v>692</v>
      </c>
      <c r="BB1226" s="1">
        <v>695</v>
      </c>
      <c r="BC1226" s="1">
        <v>729</v>
      </c>
      <c r="BD1226" s="1">
        <v>918</v>
      </c>
      <c r="BE1226" s="1">
        <v>998</v>
      </c>
      <c r="BF1226" s="1">
        <v>1048</v>
      </c>
      <c r="BG1226" s="1">
        <v>1107</v>
      </c>
      <c r="BH1226" s="1">
        <v>1228</v>
      </c>
      <c r="BI1226" s="1">
        <v>1240</v>
      </c>
      <c r="BJ1226" s="1">
        <v>1267</v>
      </c>
      <c r="BK1226" s="1">
        <v>1277</v>
      </c>
      <c r="BL1226" s="1">
        <v>1559</v>
      </c>
      <c r="BM1226" s="1">
        <v>1687</v>
      </c>
      <c r="BN1226" s="1">
        <v>1701</v>
      </c>
      <c r="BO1226" s="1">
        <v>1788</v>
      </c>
      <c r="BP1226" s="1">
        <v>1920</v>
      </c>
      <c r="BQ1226" s="1">
        <v>1964</v>
      </c>
      <c r="BR1226" s="1">
        <v>2021</v>
      </c>
      <c r="BS1226" s="1">
        <v>2023</v>
      </c>
      <c r="BT1226" s="1">
        <v>2670</v>
      </c>
      <c r="BU1226" s="1">
        <v>23</v>
      </c>
      <c r="BV1226" s="1" t="b">
        <v>0</v>
      </c>
    </row>
    <row r="1227" spans="1:74" x14ac:dyDescent="0.2">
      <c r="A1227" s="1">
        <f>IF(ISERROR(SEARCH(Lookup!B$3,All!G1227)),A1226,A1226+1)</f>
        <v>1226</v>
      </c>
      <c r="B1227" s="1" t="s">
        <v>3325</v>
      </c>
      <c r="C1227" s="1" t="s">
        <v>3658</v>
      </c>
      <c r="D1227" s="1" t="s">
        <v>4845</v>
      </c>
      <c r="E1227" s="1" t="s">
        <v>53</v>
      </c>
      <c r="F1227" s="1" t="s">
        <v>54</v>
      </c>
      <c r="G1227" s="1" t="s">
        <v>1699</v>
      </c>
      <c r="H1227" s="1">
        <v>0</v>
      </c>
      <c r="I1227" s="1">
        <v>0</v>
      </c>
      <c r="J1227" s="1">
        <v>0</v>
      </c>
      <c r="K1227" s="1">
        <v>1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8462</v>
      </c>
      <c r="U1227" s="1">
        <v>568</v>
      </c>
      <c r="V1227" s="3">
        <v>0.83799999999999997</v>
      </c>
      <c r="W1227" s="3">
        <v>0.1355634</v>
      </c>
      <c r="X1227" s="3">
        <v>0.13</v>
      </c>
      <c r="Y1227" s="3">
        <v>3.2000000000000001E-2</v>
      </c>
      <c r="Z1227" s="1">
        <v>1</v>
      </c>
      <c r="AA1227" s="1">
        <v>1</v>
      </c>
      <c r="AB1227" s="1">
        <v>1</v>
      </c>
      <c r="AC1227" s="1">
        <v>1</v>
      </c>
      <c r="AD1227" s="1">
        <v>1</v>
      </c>
      <c r="AE1227" s="1">
        <v>1</v>
      </c>
      <c r="AF1227" s="1">
        <v>1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91</v>
      </c>
      <c r="AN1227" s="3">
        <v>79.741750116999995</v>
      </c>
      <c r="AO1227" s="3">
        <v>11.258249883000005</v>
      </c>
      <c r="AP1227" s="1" t="s">
        <v>6925</v>
      </c>
      <c r="AQ1227" s="1">
        <v>424</v>
      </c>
      <c r="AR1227" s="1">
        <v>622</v>
      </c>
      <c r="AS1227" s="1">
        <v>677</v>
      </c>
      <c r="AT1227" s="1">
        <v>798</v>
      </c>
      <c r="AU1227" s="1">
        <v>853</v>
      </c>
      <c r="AV1227" s="1">
        <v>1131</v>
      </c>
      <c r="AW1227" s="1">
        <v>1171</v>
      </c>
      <c r="AX1227" s="1">
        <v>1206</v>
      </c>
      <c r="AY1227" s="1">
        <v>1529</v>
      </c>
      <c r="AZ1227" s="1">
        <v>1552</v>
      </c>
      <c r="BA1227" s="1">
        <v>1661</v>
      </c>
      <c r="BB1227" s="1">
        <v>1776</v>
      </c>
      <c r="BC1227" s="1">
        <v>1844</v>
      </c>
      <c r="BD1227" s="1">
        <v>1854</v>
      </c>
      <c r="BE1227" s="1">
        <v>1909</v>
      </c>
      <c r="BF1227" s="1">
        <v>1950</v>
      </c>
      <c r="BG1227" s="1">
        <v>1960</v>
      </c>
      <c r="BH1227" s="1">
        <v>2091</v>
      </c>
      <c r="BI1227" s="1">
        <v>2115</v>
      </c>
      <c r="BJ1227" s="1">
        <v>2257</v>
      </c>
      <c r="BK1227" s="1">
        <v>2276</v>
      </c>
      <c r="BL1227" s="1">
        <v>2291</v>
      </c>
      <c r="BM1227" s="1">
        <v>2297</v>
      </c>
      <c r="BN1227" s="1">
        <v>2425</v>
      </c>
      <c r="BO1227" s="1">
        <v>2464</v>
      </c>
      <c r="BP1227" s="1">
        <v>2471</v>
      </c>
      <c r="BQ1227" s="1">
        <v>2619</v>
      </c>
      <c r="BR1227" s="1">
        <v>2693</v>
      </c>
      <c r="BS1227" s="1">
        <v>2695</v>
      </c>
      <c r="BT1227" s="1">
        <v>2783</v>
      </c>
      <c r="BU1227" s="1">
        <v>15</v>
      </c>
      <c r="BV1227" s="1" t="b">
        <v>0</v>
      </c>
    </row>
    <row r="1228" spans="1:74" x14ac:dyDescent="0.2">
      <c r="A1228" s="1">
        <f>IF(ISERROR(SEARCH(Lookup!B$3,All!G1228)),A1227,A1227+1)</f>
        <v>1227</v>
      </c>
      <c r="B1228" s="1" t="s">
        <v>3305</v>
      </c>
      <c r="C1228" s="1" t="s">
        <v>3412</v>
      </c>
      <c r="D1228" s="1" t="s">
        <v>4846</v>
      </c>
      <c r="E1228" s="1" t="s">
        <v>47</v>
      </c>
      <c r="F1228" s="1" t="s">
        <v>48</v>
      </c>
      <c r="G1228" s="1" t="s">
        <v>1700</v>
      </c>
      <c r="H1228" s="1">
        <v>1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7660</v>
      </c>
      <c r="U1228" s="1">
        <v>900</v>
      </c>
      <c r="V1228" s="3">
        <v>6.7000000000000002E-3</v>
      </c>
      <c r="W1228" s="3">
        <v>0.71444450000000004</v>
      </c>
      <c r="X1228" s="3">
        <v>0.185</v>
      </c>
      <c r="Y1228" s="3">
        <v>0.06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1</v>
      </c>
      <c r="AJ1228" s="1">
        <v>1</v>
      </c>
      <c r="AK1228" s="1">
        <v>1</v>
      </c>
      <c r="AL1228" s="1">
        <v>1</v>
      </c>
      <c r="AM1228" s="1">
        <v>0</v>
      </c>
      <c r="AN1228" s="3">
        <v>21.583237472499999</v>
      </c>
      <c r="AO1228" s="3">
        <v>-21.583237472499999</v>
      </c>
      <c r="AP1228" s="1" t="s">
        <v>6926</v>
      </c>
      <c r="AQ1228" s="1">
        <v>57</v>
      </c>
      <c r="AR1228" s="1">
        <v>109</v>
      </c>
      <c r="AS1228" s="1">
        <v>274</v>
      </c>
      <c r="AT1228" s="1">
        <v>327</v>
      </c>
      <c r="AU1228" s="1">
        <v>330</v>
      </c>
      <c r="AV1228" s="1">
        <v>362</v>
      </c>
      <c r="AW1228" s="1">
        <v>397</v>
      </c>
      <c r="AX1228" s="1">
        <v>463</v>
      </c>
      <c r="AY1228" s="1">
        <v>539</v>
      </c>
      <c r="AZ1228" s="1">
        <v>693</v>
      </c>
      <c r="BA1228" s="1">
        <v>716</v>
      </c>
      <c r="BB1228" s="1">
        <v>797</v>
      </c>
      <c r="BC1228" s="1">
        <v>872</v>
      </c>
      <c r="BD1228" s="1">
        <v>1120</v>
      </c>
      <c r="BE1228" s="1">
        <v>1126</v>
      </c>
      <c r="BF1228" s="1">
        <v>1129</v>
      </c>
      <c r="BG1228" s="1">
        <v>1193</v>
      </c>
      <c r="BH1228" s="1">
        <v>1285</v>
      </c>
      <c r="BI1228" s="1">
        <v>1373</v>
      </c>
      <c r="BJ1228" s="1">
        <v>1391</v>
      </c>
      <c r="BK1228" s="1">
        <v>1490</v>
      </c>
      <c r="BL1228" s="1">
        <v>2108</v>
      </c>
      <c r="BM1228" s="1">
        <v>2122</v>
      </c>
      <c r="BN1228" s="1">
        <v>2272</v>
      </c>
      <c r="BO1228" s="1">
        <v>2363</v>
      </c>
      <c r="BP1228" s="1">
        <v>2468</v>
      </c>
      <c r="BQ1228" s="1">
        <v>2689</v>
      </c>
      <c r="BR1228" s="1">
        <v>2757</v>
      </c>
      <c r="BS1228" s="1">
        <v>2776</v>
      </c>
      <c r="BT1228" s="1">
        <v>2830</v>
      </c>
      <c r="BU1228" s="1">
        <v>26</v>
      </c>
      <c r="BV1228" s="1" t="b">
        <v>0</v>
      </c>
    </row>
    <row r="1229" spans="1:74" x14ac:dyDescent="0.2">
      <c r="A1229" s="1">
        <f>IF(ISERROR(SEARCH(Lookup!B$3,All!G1229)),A1228,A1228+1)</f>
        <v>1228</v>
      </c>
      <c r="B1229" s="1" t="s">
        <v>3516</v>
      </c>
      <c r="C1229" s="1" t="s">
        <v>3517</v>
      </c>
      <c r="D1229" s="1" t="s">
        <v>4847</v>
      </c>
      <c r="E1229" s="1" t="s">
        <v>490</v>
      </c>
      <c r="F1229" s="1" t="s">
        <v>491</v>
      </c>
      <c r="G1229" s="1" t="s">
        <v>1701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1</v>
      </c>
      <c r="R1229" s="1">
        <v>0</v>
      </c>
      <c r="S1229" s="1">
        <v>0</v>
      </c>
      <c r="T1229" s="1">
        <v>7316</v>
      </c>
      <c r="U1229" s="1">
        <v>464</v>
      </c>
      <c r="V1229" s="3">
        <v>0.92459999999999998</v>
      </c>
      <c r="W1229" s="3">
        <v>0.61637929999999996</v>
      </c>
      <c r="X1229" s="3">
        <v>0.155</v>
      </c>
      <c r="Y1229" s="3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1</v>
      </c>
      <c r="AJ1229" s="1">
        <v>1</v>
      </c>
      <c r="AK1229" s="1">
        <v>1</v>
      </c>
      <c r="AL1229" s="1">
        <v>1</v>
      </c>
      <c r="AM1229" s="1">
        <v>4</v>
      </c>
      <c r="AN1229" s="3">
        <v>40.853263246499999</v>
      </c>
      <c r="AO1229" s="3">
        <v>-36.853263246499999</v>
      </c>
      <c r="AP1229" s="1" t="s">
        <v>6928</v>
      </c>
      <c r="AQ1229" s="1">
        <v>59</v>
      </c>
      <c r="AR1229" s="1">
        <v>119</v>
      </c>
      <c r="AS1229" s="1">
        <v>139</v>
      </c>
      <c r="AT1229" s="1">
        <v>190</v>
      </c>
      <c r="AU1229" s="1">
        <v>290</v>
      </c>
      <c r="AV1229" s="1">
        <v>344</v>
      </c>
      <c r="AW1229" s="1">
        <v>449</v>
      </c>
      <c r="AX1229" s="1">
        <v>482</v>
      </c>
      <c r="AY1229" s="1">
        <v>589</v>
      </c>
      <c r="AZ1229" s="1">
        <v>601</v>
      </c>
      <c r="BA1229" s="1">
        <v>614</v>
      </c>
      <c r="BB1229" s="1">
        <v>648</v>
      </c>
      <c r="BC1229" s="1">
        <v>695</v>
      </c>
      <c r="BD1229" s="1">
        <v>729</v>
      </c>
      <c r="BE1229" s="1">
        <v>750</v>
      </c>
      <c r="BF1229" s="1">
        <v>865</v>
      </c>
      <c r="BG1229" s="1">
        <v>918</v>
      </c>
      <c r="BH1229" s="1">
        <v>998</v>
      </c>
      <c r="BI1229" s="1">
        <v>1048</v>
      </c>
      <c r="BJ1229" s="1">
        <v>1114</v>
      </c>
      <c r="BK1229" s="1">
        <v>1225</v>
      </c>
      <c r="BL1229" s="1">
        <v>1267</v>
      </c>
      <c r="BM1229" s="1">
        <v>1559</v>
      </c>
      <c r="BN1229" s="1">
        <v>1694</v>
      </c>
      <c r="BO1229" s="1">
        <v>1696</v>
      </c>
      <c r="BP1229" s="1">
        <v>1704</v>
      </c>
      <c r="BQ1229" s="1">
        <v>1825</v>
      </c>
      <c r="BR1229" s="1">
        <v>1964</v>
      </c>
      <c r="BS1229" s="1">
        <v>1992</v>
      </c>
      <c r="BT1229" s="1">
        <v>2023</v>
      </c>
      <c r="BU1229" s="1">
        <v>31</v>
      </c>
      <c r="BV1229" s="1" t="b">
        <v>0</v>
      </c>
    </row>
    <row r="1230" spans="1:74" x14ac:dyDescent="0.2">
      <c r="A1230" s="1">
        <f>IF(ISERROR(SEARCH(Lookup!B$3,All!G1230)),A1229,A1229+1)</f>
        <v>1229</v>
      </c>
      <c r="B1230" s="1" t="s">
        <v>3386</v>
      </c>
      <c r="C1230" s="1" t="s">
        <v>3665</v>
      </c>
      <c r="D1230" s="1" t="s">
        <v>4848</v>
      </c>
      <c r="E1230" s="1" t="s">
        <v>41</v>
      </c>
      <c r="F1230" s="1" t="s">
        <v>618</v>
      </c>
      <c r="G1230" s="1" t="s">
        <v>1702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1</v>
      </c>
      <c r="S1230" s="1">
        <v>0</v>
      </c>
      <c r="T1230" s="1">
        <v>7316</v>
      </c>
      <c r="U1230" s="1">
        <v>390</v>
      </c>
      <c r="V1230" s="3">
        <v>0.96150000000000002</v>
      </c>
      <c r="W1230" s="3">
        <v>0.51794870000000004</v>
      </c>
      <c r="X1230" s="3">
        <v>0.13500000000000001</v>
      </c>
      <c r="Y1230" s="3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1</v>
      </c>
      <c r="AG1230" s="1">
        <v>1</v>
      </c>
      <c r="AH1230" s="1">
        <v>1</v>
      </c>
      <c r="AI1230" s="1">
        <v>0</v>
      </c>
      <c r="AJ1230" s="1">
        <v>0</v>
      </c>
      <c r="AK1230" s="1">
        <v>0</v>
      </c>
      <c r="AL1230" s="1">
        <v>0</v>
      </c>
      <c r="AM1230" s="1">
        <v>31</v>
      </c>
      <c r="AN1230" s="3">
        <v>49.906556893499996</v>
      </c>
      <c r="AO1230" s="3">
        <v>-18.906556893499996</v>
      </c>
      <c r="AP1230" s="1" t="s">
        <v>6926</v>
      </c>
      <c r="AQ1230" s="1">
        <v>268</v>
      </c>
      <c r="AR1230" s="1">
        <v>278</v>
      </c>
      <c r="AS1230" s="1">
        <v>295</v>
      </c>
      <c r="AT1230" s="1">
        <v>491</v>
      </c>
      <c r="AU1230" s="1">
        <v>911</v>
      </c>
      <c r="AV1230" s="1">
        <v>1006</v>
      </c>
      <c r="AW1230" s="1">
        <v>1042</v>
      </c>
      <c r="AX1230" s="1">
        <v>1076</v>
      </c>
      <c r="AY1230" s="1">
        <v>1374</v>
      </c>
      <c r="AZ1230" s="1">
        <v>1451</v>
      </c>
      <c r="BA1230" s="1">
        <v>1512</v>
      </c>
      <c r="BB1230" s="1">
        <v>1597</v>
      </c>
      <c r="BC1230" s="1">
        <v>1876</v>
      </c>
      <c r="BD1230" s="1">
        <v>1907</v>
      </c>
      <c r="BE1230" s="1">
        <v>1989</v>
      </c>
      <c r="BF1230" s="1">
        <v>1997</v>
      </c>
      <c r="BG1230" s="1">
        <v>2106</v>
      </c>
      <c r="BH1230" s="1">
        <v>2176</v>
      </c>
      <c r="BI1230" s="1">
        <v>2183</v>
      </c>
      <c r="BJ1230" s="1">
        <v>2188</v>
      </c>
      <c r="BK1230" s="1">
        <v>2216</v>
      </c>
      <c r="BL1230" s="1">
        <v>2246</v>
      </c>
      <c r="BM1230" s="1">
        <v>2263</v>
      </c>
      <c r="BN1230" s="1">
        <v>2274</v>
      </c>
      <c r="BO1230" s="1">
        <v>2309</v>
      </c>
      <c r="BP1230" s="1">
        <v>2314</v>
      </c>
      <c r="BQ1230" s="1">
        <v>2323</v>
      </c>
      <c r="BR1230" s="1">
        <v>2460</v>
      </c>
      <c r="BS1230" s="1">
        <v>2634</v>
      </c>
      <c r="BT1230" s="1">
        <v>2646</v>
      </c>
      <c r="BU1230" s="1">
        <v>27</v>
      </c>
      <c r="BV1230" s="1" t="b">
        <v>0</v>
      </c>
    </row>
    <row r="1231" spans="1:74" x14ac:dyDescent="0.2">
      <c r="A1231" s="1">
        <f>IF(ISERROR(SEARCH(Lookup!B$3,All!G1231)),A1230,A1230+1)</f>
        <v>1230</v>
      </c>
      <c r="B1231" s="1" t="s">
        <v>3682</v>
      </c>
      <c r="C1231" s="1" t="s">
        <v>3774</v>
      </c>
      <c r="D1231" s="1" t="s">
        <v>4849</v>
      </c>
      <c r="E1231" s="1" t="s">
        <v>93</v>
      </c>
      <c r="F1231" s="1" t="s">
        <v>715</v>
      </c>
      <c r="G1231" s="1" t="s">
        <v>1703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1</v>
      </c>
      <c r="R1231" s="1">
        <v>0</v>
      </c>
      <c r="S1231" s="1">
        <v>0</v>
      </c>
      <c r="T1231" s="1">
        <v>7316</v>
      </c>
      <c r="U1231" s="1">
        <v>506</v>
      </c>
      <c r="V1231" s="3">
        <v>0.93679999999999997</v>
      </c>
      <c r="W1231" s="3">
        <v>0.37747029999999998</v>
      </c>
      <c r="X1231" s="3">
        <v>0.129</v>
      </c>
      <c r="Y1231" s="3">
        <v>4.0000000000000001E-3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1</v>
      </c>
      <c r="AG1231" s="1">
        <v>1</v>
      </c>
      <c r="AH1231" s="1">
        <v>1</v>
      </c>
      <c r="AI1231" s="1">
        <v>0</v>
      </c>
      <c r="AJ1231" s="1">
        <v>0</v>
      </c>
      <c r="AK1231" s="1">
        <v>0</v>
      </c>
      <c r="AL1231" s="1">
        <v>0</v>
      </c>
      <c r="AM1231" s="1">
        <v>41</v>
      </c>
      <c r="AN1231" s="3">
        <v>61.169340201500006</v>
      </c>
      <c r="AO1231" s="3">
        <v>-20.169340201500006</v>
      </c>
      <c r="AP1231" s="1" t="s">
        <v>6926</v>
      </c>
      <c r="AQ1231" s="1">
        <v>251</v>
      </c>
      <c r="AR1231" s="1">
        <v>429</v>
      </c>
      <c r="AS1231" s="1">
        <v>448</v>
      </c>
      <c r="AT1231" s="1">
        <v>599</v>
      </c>
      <c r="AU1231" s="1">
        <v>1045</v>
      </c>
      <c r="AV1231" s="1">
        <v>1081</v>
      </c>
      <c r="AW1231" s="1">
        <v>1089</v>
      </c>
      <c r="AX1231" s="1">
        <v>1190</v>
      </c>
      <c r="AY1231" s="1">
        <v>1274</v>
      </c>
      <c r="AZ1231" s="1">
        <v>1396</v>
      </c>
      <c r="BA1231" s="1">
        <v>1739</v>
      </c>
      <c r="BB1231" s="1">
        <v>1842</v>
      </c>
      <c r="BC1231" s="1">
        <v>1897</v>
      </c>
      <c r="BD1231" s="1">
        <v>1939</v>
      </c>
      <c r="BE1231" s="1">
        <v>1978</v>
      </c>
      <c r="BF1231" s="1">
        <v>1988</v>
      </c>
      <c r="BG1231" s="1">
        <v>2022</v>
      </c>
      <c r="BH1231" s="1">
        <v>2044</v>
      </c>
      <c r="BI1231" s="1">
        <v>2134</v>
      </c>
      <c r="BJ1231" s="1">
        <v>2142</v>
      </c>
      <c r="BK1231" s="1">
        <v>2153</v>
      </c>
      <c r="BL1231" s="1">
        <v>2154</v>
      </c>
      <c r="BM1231" s="1">
        <v>2164</v>
      </c>
      <c r="BN1231" s="1">
        <v>2262</v>
      </c>
      <c r="BO1231" s="1">
        <v>2267</v>
      </c>
      <c r="BP1231" s="1">
        <v>2374</v>
      </c>
      <c r="BQ1231" s="1">
        <v>2506</v>
      </c>
      <c r="BR1231" s="1">
        <v>2534</v>
      </c>
      <c r="BS1231" s="1">
        <v>2616</v>
      </c>
      <c r="BT1231" s="1">
        <v>2779</v>
      </c>
      <c r="BU1231" s="1">
        <v>23</v>
      </c>
      <c r="BV1231" s="1" t="b">
        <v>0</v>
      </c>
    </row>
    <row r="1232" spans="1:74" x14ac:dyDescent="0.2">
      <c r="A1232" s="1">
        <f>IF(ISERROR(SEARCH(Lookup!B$3,All!G1232)),A1231,A1231+1)</f>
        <v>1231</v>
      </c>
      <c r="B1232" s="1" t="s">
        <v>3682</v>
      </c>
      <c r="C1232" s="1" t="s">
        <v>3774</v>
      </c>
      <c r="D1232" s="1" t="s">
        <v>4850</v>
      </c>
      <c r="E1232" s="1" t="s">
        <v>93</v>
      </c>
      <c r="F1232" s="1" t="s">
        <v>715</v>
      </c>
      <c r="G1232" s="1" t="s">
        <v>1704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1</v>
      </c>
      <c r="R1232" s="1">
        <v>0</v>
      </c>
      <c r="S1232" s="1">
        <v>0</v>
      </c>
      <c r="T1232" s="1">
        <v>7316</v>
      </c>
      <c r="U1232" s="1">
        <v>430</v>
      </c>
      <c r="V1232" s="3">
        <v>0.97909999999999997</v>
      </c>
      <c r="W1232" s="3">
        <v>0.44779580000000002</v>
      </c>
      <c r="X1232" s="3">
        <v>7.5999999999999998E-2</v>
      </c>
      <c r="Y1232" s="3">
        <v>8.9999999999999993E-3</v>
      </c>
      <c r="Z1232" s="1">
        <v>1</v>
      </c>
      <c r="AA1232" s="1">
        <v>1</v>
      </c>
      <c r="AB1232" s="1">
        <v>1</v>
      </c>
      <c r="AC1232" s="1">
        <v>1</v>
      </c>
      <c r="AD1232" s="1">
        <v>1</v>
      </c>
      <c r="AE1232" s="1">
        <v>1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16</v>
      </c>
      <c r="AN1232" s="3">
        <v>57.893696579000007</v>
      </c>
      <c r="AO1232" s="3">
        <v>-41.893696579000007</v>
      </c>
      <c r="AP1232" s="1" t="s">
        <v>6928</v>
      </c>
      <c r="AQ1232" s="1">
        <v>33</v>
      </c>
      <c r="AR1232" s="1">
        <v>66</v>
      </c>
      <c r="AS1232" s="1">
        <v>93</v>
      </c>
      <c r="AT1232" s="1">
        <v>134</v>
      </c>
      <c r="AU1232" s="1">
        <v>293</v>
      </c>
      <c r="AV1232" s="1">
        <v>343</v>
      </c>
      <c r="AW1232" s="1">
        <v>583</v>
      </c>
      <c r="AX1232" s="1">
        <v>603</v>
      </c>
      <c r="AY1232" s="1">
        <v>680</v>
      </c>
      <c r="AZ1232" s="1">
        <v>784</v>
      </c>
      <c r="BA1232" s="1">
        <v>807</v>
      </c>
      <c r="BB1232" s="1">
        <v>909</v>
      </c>
      <c r="BC1232" s="1">
        <v>1059</v>
      </c>
      <c r="BD1232" s="1">
        <v>1115</v>
      </c>
      <c r="BE1232" s="1">
        <v>1174</v>
      </c>
      <c r="BF1232" s="1">
        <v>1258</v>
      </c>
      <c r="BG1232" s="1">
        <v>1392</v>
      </c>
      <c r="BH1232" s="1">
        <v>1453</v>
      </c>
      <c r="BI1232" s="1">
        <v>1472</v>
      </c>
      <c r="BJ1232" s="1">
        <v>1581</v>
      </c>
      <c r="BK1232" s="1">
        <v>1768</v>
      </c>
      <c r="BL1232" s="1">
        <v>1817</v>
      </c>
      <c r="BM1232" s="1">
        <v>1881</v>
      </c>
      <c r="BN1232" s="1">
        <v>1923</v>
      </c>
      <c r="BO1232" s="1">
        <v>2120</v>
      </c>
      <c r="BP1232" s="1">
        <v>2247</v>
      </c>
      <c r="BQ1232" s="1">
        <v>2317</v>
      </c>
      <c r="BR1232" s="1">
        <v>2340</v>
      </c>
      <c r="BS1232" s="1">
        <v>2474</v>
      </c>
      <c r="BT1232" s="1">
        <v>2631</v>
      </c>
      <c r="BU1232" s="1">
        <v>31</v>
      </c>
      <c r="BV1232" s="1" t="b">
        <v>0</v>
      </c>
    </row>
    <row r="1233" spans="1:74" x14ac:dyDescent="0.2">
      <c r="A1233" s="1">
        <f>IF(ISERROR(SEARCH(Lookup!B$3,All!G1233)),A1232,A1232+1)</f>
        <v>1232</v>
      </c>
      <c r="B1233" s="1" t="s">
        <v>3682</v>
      </c>
      <c r="C1233" s="1" t="s">
        <v>3774</v>
      </c>
      <c r="D1233" s="1" t="s">
        <v>4851</v>
      </c>
      <c r="E1233" s="1" t="s">
        <v>93</v>
      </c>
      <c r="F1233" s="1" t="s">
        <v>715</v>
      </c>
      <c r="G1233" s="1" t="s">
        <v>1705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1</v>
      </c>
      <c r="R1233" s="1">
        <v>0</v>
      </c>
      <c r="S1233" s="1">
        <v>0</v>
      </c>
      <c r="T1233" s="1">
        <v>7316</v>
      </c>
      <c r="U1233" s="1">
        <v>704</v>
      </c>
      <c r="V1233" s="3">
        <v>0.95879999999999999</v>
      </c>
      <c r="W1233" s="3">
        <v>0.270922</v>
      </c>
      <c r="X1233" s="3">
        <v>6.5000000000000002E-2</v>
      </c>
      <c r="Y1233" s="3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1</v>
      </c>
      <c r="AJ1233" s="1">
        <v>1</v>
      </c>
      <c r="AK1233" s="1">
        <v>1</v>
      </c>
      <c r="AL1233" s="1">
        <v>1</v>
      </c>
      <c r="AM1233" s="1">
        <v>59</v>
      </c>
      <c r="AN1233" s="3">
        <v>72.160903609999991</v>
      </c>
      <c r="AO1233" s="3">
        <v>-13.160903609999991</v>
      </c>
      <c r="AP1233" s="1" t="s">
        <v>6925</v>
      </c>
      <c r="AQ1233" s="1">
        <v>30</v>
      </c>
      <c r="AR1233" s="1">
        <v>71</v>
      </c>
      <c r="AS1233" s="1">
        <v>92</v>
      </c>
      <c r="AT1233" s="1">
        <v>141</v>
      </c>
      <c r="AU1233" s="1">
        <v>205</v>
      </c>
      <c r="AV1233" s="1">
        <v>290</v>
      </c>
      <c r="AW1233" s="1">
        <v>567</v>
      </c>
      <c r="AX1233" s="1">
        <v>632</v>
      </c>
      <c r="AY1233" s="1">
        <v>664</v>
      </c>
      <c r="AZ1233" s="1">
        <v>692</v>
      </c>
      <c r="BA1233" s="1">
        <v>710</v>
      </c>
      <c r="BB1233" s="1">
        <v>757</v>
      </c>
      <c r="BC1233" s="1">
        <v>772</v>
      </c>
      <c r="BD1233" s="1">
        <v>778</v>
      </c>
      <c r="BE1233" s="1">
        <v>894</v>
      </c>
      <c r="BF1233" s="1">
        <v>904</v>
      </c>
      <c r="BG1233" s="1">
        <v>1044</v>
      </c>
      <c r="BH1233" s="1">
        <v>1107</v>
      </c>
      <c r="BI1233" s="1">
        <v>1267</v>
      </c>
      <c r="BJ1233" s="1">
        <v>1277</v>
      </c>
      <c r="BK1233" s="1">
        <v>1307</v>
      </c>
      <c r="BL1233" s="1">
        <v>1495</v>
      </c>
      <c r="BM1233" s="1">
        <v>1576</v>
      </c>
      <c r="BN1233" s="1">
        <v>1687</v>
      </c>
      <c r="BO1233" s="1">
        <v>1701</v>
      </c>
      <c r="BP1233" s="1">
        <v>1920</v>
      </c>
      <c r="BQ1233" s="1">
        <v>2021</v>
      </c>
      <c r="BR1233" s="1">
        <v>2023</v>
      </c>
      <c r="BS1233" s="1">
        <v>2670</v>
      </c>
      <c r="BT1233" s="1">
        <v>2756</v>
      </c>
      <c r="BU1233" s="1">
        <v>19</v>
      </c>
      <c r="BV1233" s="1" t="b">
        <v>0</v>
      </c>
    </row>
    <row r="1234" spans="1:74" x14ac:dyDescent="0.2">
      <c r="A1234" s="1">
        <f>IF(ISERROR(SEARCH(Lookup!B$3,All!G1234)),A1233,A1233+1)</f>
        <v>1233</v>
      </c>
      <c r="B1234" s="1" t="s">
        <v>3328</v>
      </c>
      <c r="C1234" s="1" t="s">
        <v>3565</v>
      </c>
      <c r="D1234" s="1" t="s">
        <v>4852</v>
      </c>
      <c r="E1234" s="1" t="s">
        <v>339</v>
      </c>
      <c r="F1234" s="1" t="s">
        <v>531</v>
      </c>
      <c r="G1234" s="1" t="s">
        <v>1706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1</v>
      </c>
      <c r="Q1234" s="1">
        <v>0</v>
      </c>
      <c r="R1234" s="1">
        <v>0</v>
      </c>
      <c r="S1234" s="1">
        <v>0</v>
      </c>
      <c r="T1234" s="1">
        <v>7316</v>
      </c>
      <c r="U1234" s="1">
        <v>358</v>
      </c>
      <c r="V1234" s="3">
        <v>0.92179999999999995</v>
      </c>
      <c r="W1234" s="3">
        <v>0.47486030000000001</v>
      </c>
      <c r="X1234" s="3">
        <v>0.128</v>
      </c>
      <c r="Y1234" s="3">
        <v>0</v>
      </c>
      <c r="Z1234" s="1">
        <v>1</v>
      </c>
      <c r="AA1234" s="1">
        <v>1</v>
      </c>
      <c r="AB1234" s="1">
        <v>1</v>
      </c>
      <c r="AC1234" s="1">
        <v>1</v>
      </c>
      <c r="AD1234" s="1">
        <v>1</v>
      </c>
      <c r="AE1234" s="1">
        <v>1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88</v>
      </c>
      <c r="AN1234" s="3">
        <v>53.13780515149999</v>
      </c>
      <c r="AO1234" s="3">
        <v>34.86219484850001</v>
      </c>
      <c r="AP1234" s="1" t="s">
        <v>6927</v>
      </c>
      <c r="AQ1234" s="1">
        <v>49</v>
      </c>
      <c r="AR1234" s="1">
        <v>260</v>
      </c>
      <c r="AS1234" s="1">
        <v>262</v>
      </c>
      <c r="AT1234" s="1">
        <v>275</v>
      </c>
      <c r="AU1234" s="1">
        <v>277</v>
      </c>
      <c r="AV1234" s="1">
        <v>460</v>
      </c>
      <c r="AW1234" s="1">
        <v>493</v>
      </c>
      <c r="AX1234" s="1">
        <v>573</v>
      </c>
      <c r="AY1234" s="1">
        <v>817</v>
      </c>
      <c r="AZ1234" s="1">
        <v>835</v>
      </c>
      <c r="BA1234" s="1">
        <v>869</v>
      </c>
      <c r="BB1234" s="1">
        <v>915</v>
      </c>
      <c r="BC1234" s="1">
        <v>960</v>
      </c>
      <c r="BD1234" s="1">
        <v>964</v>
      </c>
      <c r="BE1234" s="1">
        <v>1068</v>
      </c>
      <c r="BF1234" s="1">
        <v>1150</v>
      </c>
      <c r="BG1234" s="1">
        <v>1355</v>
      </c>
      <c r="BH1234" s="1">
        <v>1399</v>
      </c>
      <c r="BI1234" s="1">
        <v>1643</v>
      </c>
      <c r="BJ1234" s="1">
        <v>1719</v>
      </c>
      <c r="BK1234" s="1">
        <v>1846</v>
      </c>
      <c r="BL1234" s="1">
        <v>2074</v>
      </c>
      <c r="BM1234" s="1">
        <v>2097</v>
      </c>
      <c r="BN1234" s="1">
        <v>2179</v>
      </c>
      <c r="BO1234" s="1">
        <v>2280</v>
      </c>
      <c r="BP1234" s="1">
        <v>2298</v>
      </c>
      <c r="BQ1234" s="1">
        <v>2300</v>
      </c>
      <c r="BR1234" s="1">
        <v>2336</v>
      </c>
      <c r="BS1234" s="1">
        <v>2732</v>
      </c>
      <c r="BT1234" s="1">
        <v>2806</v>
      </c>
      <c r="BU1234" s="1">
        <v>4</v>
      </c>
      <c r="BV1234" s="1" t="b">
        <v>1</v>
      </c>
    </row>
    <row r="1235" spans="1:74" x14ac:dyDescent="0.2">
      <c r="A1235" s="1">
        <f>IF(ISERROR(SEARCH(Lookup!B$3,All!G1235)),A1234,A1234+1)</f>
        <v>1234</v>
      </c>
      <c r="B1235" s="1" t="s">
        <v>3386</v>
      </c>
      <c r="C1235" s="1" t="s">
        <v>3665</v>
      </c>
      <c r="D1235" s="1" t="s">
        <v>4853</v>
      </c>
      <c r="E1235" s="1" t="s">
        <v>41</v>
      </c>
      <c r="F1235" s="1" t="s">
        <v>618</v>
      </c>
      <c r="G1235" s="1" t="s">
        <v>1707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1</v>
      </c>
      <c r="S1235" s="1">
        <v>0</v>
      </c>
      <c r="T1235" s="1">
        <v>7316</v>
      </c>
      <c r="U1235" s="1">
        <v>204</v>
      </c>
      <c r="V1235" s="3">
        <v>0.96079999999999999</v>
      </c>
      <c r="W1235" s="3">
        <v>0.63414630000000005</v>
      </c>
      <c r="X1235" s="3">
        <v>0</v>
      </c>
      <c r="Y1235" s="3">
        <v>0</v>
      </c>
      <c r="Z1235" s="1">
        <v>0</v>
      </c>
      <c r="AA1235" s="1">
        <v>1</v>
      </c>
      <c r="AB1235" s="1">
        <v>1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60</v>
      </c>
      <c r="AN1235" s="3">
        <v>45.178013581499989</v>
      </c>
      <c r="AO1235" s="3">
        <v>14.821986418500011</v>
      </c>
      <c r="AP1235" s="1" t="s">
        <v>6925</v>
      </c>
      <c r="AQ1235" s="1">
        <v>42</v>
      </c>
      <c r="AR1235" s="1">
        <v>105</v>
      </c>
      <c r="AS1235" s="1">
        <v>233</v>
      </c>
      <c r="AT1235" s="1">
        <v>379</v>
      </c>
      <c r="AU1235" s="1">
        <v>436</v>
      </c>
      <c r="AV1235" s="1">
        <v>447</v>
      </c>
      <c r="AW1235" s="1">
        <v>507</v>
      </c>
      <c r="AX1235" s="1">
        <v>566</v>
      </c>
      <c r="AY1235" s="1">
        <v>585</v>
      </c>
      <c r="AZ1235" s="1">
        <v>892</v>
      </c>
      <c r="BA1235" s="1">
        <v>955</v>
      </c>
      <c r="BB1235" s="1">
        <v>1078</v>
      </c>
      <c r="BC1235" s="1">
        <v>1160</v>
      </c>
      <c r="BD1235" s="1">
        <v>1275</v>
      </c>
      <c r="BE1235" s="1">
        <v>1306</v>
      </c>
      <c r="BF1235" s="1">
        <v>1345</v>
      </c>
      <c r="BG1235" s="1">
        <v>1437</v>
      </c>
      <c r="BH1235" s="1">
        <v>1468</v>
      </c>
      <c r="BI1235" s="1">
        <v>1521</v>
      </c>
      <c r="BJ1235" s="1">
        <v>1537</v>
      </c>
      <c r="BK1235" s="1">
        <v>1583</v>
      </c>
      <c r="BL1235" s="1">
        <v>1639</v>
      </c>
      <c r="BM1235" s="1">
        <v>1883</v>
      </c>
      <c r="BN1235" s="1">
        <v>1894</v>
      </c>
      <c r="BO1235" s="1">
        <v>2029</v>
      </c>
      <c r="BP1235" s="1">
        <v>2167</v>
      </c>
      <c r="BQ1235" s="1">
        <v>2320</v>
      </c>
      <c r="BR1235" s="1">
        <v>2423</v>
      </c>
      <c r="BS1235" s="1">
        <v>2450</v>
      </c>
      <c r="BT1235" s="1">
        <v>2524</v>
      </c>
      <c r="BU1235" s="1">
        <v>9</v>
      </c>
      <c r="BV1235" s="1" t="b">
        <v>0</v>
      </c>
    </row>
    <row r="1236" spans="1:74" x14ac:dyDescent="0.2">
      <c r="A1236" s="1">
        <f>IF(ISERROR(SEARCH(Lookup!B$3,All!G1236)),A1235,A1235+1)</f>
        <v>1235</v>
      </c>
      <c r="B1236" s="1" t="s">
        <v>3305</v>
      </c>
      <c r="C1236" s="1" t="s">
        <v>3412</v>
      </c>
      <c r="D1236" s="1" t="s">
        <v>4854</v>
      </c>
      <c r="E1236" s="1" t="s">
        <v>47</v>
      </c>
      <c r="F1236" s="1" t="s">
        <v>48</v>
      </c>
      <c r="G1236" s="1" t="s">
        <v>1708</v>
      </c>
      <c r="H1236" s="1">
        <v>1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7660</v>
      </c>
      <c r="U1236" s="1">
        <v>855</v>
      </c>
      <c r="V1236" s="3">
        <v>2.3E-3</v>
      </c>
      <c r="W1236" s="3">
        <v>0.34970760000000001</v>
      </c>
      <c r="X1236" s="3">
        <v>3.2000000000000001E-2</v>
      </c>
      <c r="Y1236" s="3">
        <v>5.0000000000000001E-3</v>
      </c>
      <c r="Z1236" s="1">
        <v>1</v>
      </c>
      <c r="AA1236" s="1">
        <v>1</v>
      </c>
      <c r="AB1236" s="1">
        <v>1</v>
      </c>
      <c r="AC1236" s="1">
        <v>1</v>
      </c>
      <c r="AD1236" s="1">
        <v>1</v>
      </c>
      <c r="AE1236" s="1">
        <v>1</v>
      </c>
      <c r="AF1236" s="1">
        <v>1</v>
      </c>
      <c r="AG1236" s="1">
        <v>1</v>
      </c>
      <c r="AH1236" s="1">
        <v>1</v>
      </c>
      <c r="AI1236" s="1">
        <v>0</v>
      </c>
      <c r="AJ1236" s="1">
        <v>0</v>
      </c>
      <c r="AK1236" s="1">
        <v>0</v>
      </c>
      <c r="AL1236" s="1">
        <v>0</v>
      </c>
      <c r="AM1236" s="1">
        <v>90</v>
      </c>
      <c r="AN1236" s="3">
        <v>55.507294238</v>
      </c>
      <c r="AO1236" s="3">
        <v>34.492705762</v>
      </c>
      <c r="AP1236" s="1" t="s">
        <v>6927</v>
      </c>
      <c r="AQ1236" s="1">
        <v>76</v>
      </c>
      <c r="AR1236" s="1">
        <v>202</v>
      </c>
      <c r="AS1236" s="1">
        <v>305</v>
      </c>
      <c r="AT1236" s="1">
        <v>885</v>
      </c>
      <c r="AU1236" s="1">
        <v>1492</v>
      </c>
      <c r="AV1236" s="1">
        <v>1504</v>
      </c>
      <c r="AW1236" s="1">
        <v>1509</v>
      </c>
      <c r="AX1236" s="1">
        <v>2293</v>
      </c>
      <c r="AY1236" s="1">
        <v>2308</v>
      </c>
      <c r="AZ1236" s="1">
        <v>2346</v>
      </c>
      <c r="BA1236" s="1">
        <v>2350</v>
      </c>
      <c r="BB1236" s="1">
        <v>2415</v>
      </c>
      <c r="BC1236" s="1">
        <v>2416</v>
      </c>
      <c r="BD1236" s="1">
        <v>2434</v>
      </c>
      <c r="BE1236" s="1">
        <v>2485</v>
      </c>
      <c r="BF1236" s="1">
        <v>2551</v>
      </c>
      <c r="BG1236" s="1">
        <v>2562</v>
      </c>
      <c r="BH1236" s="1">
        <v>2564</v>
      </c>
      <c r="BI1236" s="1">
        <v>2570</v>
      </c>
      <c r="BJ1236" s="1">
        <v>2572</v>
      </c>
      <c r="BK1236" s="1">
        <v>2610</v>
      </c>
      <c r="BL1236" s="1">
        <v>2653</v>
      </c>
      <c r="BM1236" s="1">
        <v>2682</v>
      </c>
      <c r="BN1236" s="1">
        <v>2764</v>
      </c>
      <c r="BO1236" s="1">
        <v>2766</v>
      </c>
      <c r="BP1236" s="1">
        <v>2772</v>
      </c>
      <c r="BQ1236" s="1">
        <v>2791</v>
      </c>
      <c r="BR1236" s="1">
        <v>2800</v>
      </c>
      <c r="BS1236" s="1">
        <v>2814</v>
      </c>
      <c r="BT1236" s="1">
        <v>2816</v>
      </c>
      <c r="BU1236" s="1">
        <v>2</v>
      </c>
      <c r="BV1236" s="1" t="b">
        <v>1</v>
      </c>
    </row>
    <row r="1237" spans="1:74" x14ac:dyDescent="0.2">
      <c r="A1237" s="1">
        <f>IF(ISERROR(SEARCH(Lookup!B$3,All!G1237)),A1236,A1236+1)</f>
        <v>1236</v>
      </c>
      <c r="B1237" s="1" t="s">
        <v>3468</v>
      </c>
      <c r="C1237" s="1" t="s">
        <v>4855</v>
      </c>
      <c r="D1237" s="1" t="s">
        <v>4856</v>
      </c>
      <c r="E1237" s="1" t="s">
        <v>89</v>
      </c>
      <c r="F1237" s="1" t="s">
        <v>178</v>
      </c>
      <c r="G1237" s="1" t="s">
        <v>1709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1</v>
      </c>
      <c r="S1237" s="1">
        <v>0</v>
      </c>
      <c r="T1237" s="1">
        <v>7316</v>
      </c>
      <c r="U1237" s="1">
        <v>264</v>
      </c>
      <c r="V1237" s="3">
        <v>0.96209999999999996</v>
      </c>
      <c r="W1237" s="3">
        <v>0.34848479999999998</v>
      </c>
      <c r="X1237" s="3">
        <v>0.126</v>
      </c>
      <c r="Y1237" s="3">
        <v>0</v>
      </c>
      <c r="Z1237" s="1">
        <v>1</v>
      </c>
      <c r="AA1237" s="1">
        <v>1</v>
      </c>
      <c r="AB1237" s="1">
        <v>1</v>
      </c>
      <c r="AC1237" s="1">
        <v>1</v>
      </c>
      <c r="AD1237" s="1">
        <v>1</v>
      </c>
      <c r="AE1237" s="1">
        <v>1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91</v>
      </c>
      <c r="AN1237" s="3">
        <v>63.863648524000013</v>
      </c>
      <c r="AO1237" s="3">
        <v>27.136351475999987</v>
      </c>
      <c r="AP1237" s="1" t="s">
        <v>6927</v>
      </c>
      <c r="AQ1237" s="1">
        <v>80</v>
      </c>
      <c r="AR1237" s="1">
        <v>204</v>
      </c>
      <c r="AS1237" s="1">
        <v>314</v>
      </c>
      <c r="AT1237" s="1">
        <v>323</v>
      </c>
      <c r="AU1237" s="1">
        <v>409</v>
      </c>
      <c r="AV1237" s="1">
        <v>602</v>
      </c>
      <c r="AW1237" s="1">
        <v>674</v>
      </c>
      <c r="AX1237" s="1">
        <v>755</v>
      </c>
      <c r="AY1237" s="1">
        <v>889</v>
      </c>
      <c r="AZ1237" s="1">
        <v>899</v>
      </c>
      <c r="BA1237" s="1">
        <v>900</v>
      </c>
      <c r="BB1237" s="1">
        <v>939</v>
      </c>
      <c r="BC1237" s="1">
        <v>975</v>
      </c>
      <c r="BD1237" s="1">
        <v>1421</v>
      </c>
      <c r="BE1237" s="1">
        <v>1436</v>
      </c>
      <c r="BF1237" s="1">
        <v>1742</v>
      </c>
      <c r="BG1237" s="1">
        <v>1779</v>
      </c>
      <c r="BH1237" s="1">
        <v>1794</v>
      </c>
      <c r="BI1237" s="1">
        <v>1823</v>
      </c>
      <c r="BJ1237" s="1">
        <v>1914</v>
      </c>
      <c r="BK1237" s="1">
        <v>1953</v>
      </c>
      <c r="BL1237" s="1">
        <v>2012</v>
      </c>
      <c r="BM1237" s="1">
        <v>2057</v>
      </c>
      <c r="BN1237" s="1">
        <v>2109</v>
      </c>
      <c r="BO1237" s="1">
        <v>2224</v>
      </c>
      <c r="BP1237" s="1">
        <v>2316</v>
      </c>
      <c r="BQ1237" s="1">
        <v>2319</v>
      </c>
      <c r="BR1237" s="1">
        <v>2339</v>
      </c>
      <c r="BS1237" s="1">
        <v>2349</v>
      </c>
      <c r="BT1237" s="1">
        <v>2804</v>
      </c>
      <c r="BU1237" s="1">
        <v>4</v>
      </c>
      <c r="BV1237" s="1" t="b">
        <v>1</v>
      </c>
    </row>
    <row r="1238" spans="1:74" x14ac:dyDescent="0.2">
      <c r="A1238" s="1">
        <f>IF(ISERROR(SEARCH(Lookup!B$3,All!G1238)),A1237,A1237+1)</f>
        <v>1237</v>
      </c>
      <c r="B1238" s="1" t="s">
        <v>3762</v>
      </c>
      <c r="C1238" s="1" t="s">
        <v>3816</v>
      </c>
      <c r="D1238" s="1" t="s">
        <v>4857</v>
      </c>
      <c r="E1238" s="1" t="s">
        <v>223</v>
      </c>
      <c r="F1238" s="1" t="s">
        <v>752</v>
      </c>
      <c r="G1238" s="1" t="s">
        <v>1710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1</v>
      </c>
      <c r="S1238" s="1">
        <v>0</v>
      </c>
      <c r="T1238" s="1">
        <v>7316</v>
      </c>
      <c r="U1238" s="1">
        <v>285</v>
      </c>
      <c r="V1238" s="3">
        <v>0.95089999999999997</v>
      </c>
      <c r="W1238" s="3">
        <v>0.4210526</v>
      </c>
      <c r="X1238" s="3">
        <v>0.114</v>
      </c>
      <c r="Y1238" s="3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1</v>
      </c>
      <c r="AH1238" s="1">
        <v>1</v>
      </c>
      <c r="AI1238" s="1">
        <v>0</v>
      </c>
      <c r="AJ1238" s="1">
        <v>0</v>
      </c>
      <c r="AK1238" s="1">
        <v>0</v>
      </c>
      <c r="AL1238" s="1">
        <v>0</v>
      </c>
      <c r="AM1238" s="1">
        <v>67</v>
      </c>
      <c r="AN1238" s="3">
        <v>58.299463463000002</v>
      </c>
      <c r="AO1238" s="3">
        <v>8.7005365369999978</v>
      </c>
      <c r="AP1238" s="1" t="s">
        <v>6925</v>
      </c>
      <c r="AQ1238" s="1">
        <v>268</v>
      </c>
      <c r="AR1238" s="1">
        <v>278</v>
      </c>
      <c r="AS1238" s="1">
        <v>295</v>
      </c>
      <c r="AT1238" s="1">
        <v>491</v>
      </c>
      <c r="AU1238" s="1">
        <v>791</v>
      </c>
      <c r="AV1238" s="1">
        <v>911</v>
      </c>
      <c r="AW1238" s="1">
        <v>1006</v>
      </c>
      <c r="AX1238" s="1">
        <v>1229</v>
      </c>
      <c r="AY1238" s="1">
        <v>1374</v>
      </c>
      <c r="AZ1238" s="1">
        <v>1438</v>
      </c>
      <c r="BA1238" s="1">
        <v>1876</v>
      </c>
      <c r="BB1238" s="1">
        <v>1997</v>
      </c>
      <c r="BC1238" s="1">
        <v>2139</v>
      </c>
      <c r="BD1238" s="1">
        <v>2145</v>
      </c>
      <c r="BE1238" s="1">
        <v>2150</v>
      </c>
      <c r="BF1238" s="1">
        <v>2176</v>
      </c>
      <c r="BG1238" s="1">
        <v>2183</v>
      </c>
      <c r="BH1238" s="1">
        <v>2188</v>
      </c>
      <c r="BI1238" s="1">
        <v>2195</v>
      </c>
      <c r="BJ1238" s="1">
        <v>2216</v>
      </c>
      <c r="BK1238" s="1">
        <v>2238</v>
      </c>
      <c r="BL1238" s="1">
        <v>2309</v>
      </c>
      <c r="BM1238" s="1">
        <v>2314</v>
      </c>
      <c r="BN1238" s="1">
        <v>2384</v>
      </c>
      <c r="BO1238" s="1">
        <v>2418</v>
      </c>
      <c r="BP1238" s="1">
        <v>2460</v>
      </c>
      <c r="BQ1238" s="1">
        <v>2618</v>
      </c>
      <c r="BR1238" s="1">
        <v>2634</v>
      </c>
      <c r="BS1238" s="1">
        <v>2639</v>
      </c>
      <c r="BT1238" s="1">
        <v>2715</v>
      </c>
      <c r="BU1238" s="1">
        <v>12</v>
      </c>
      <c r="BV1238" s="1" t="b">
        <v>0</v>
      </c>
    </row>
    <row r="1239" spans="1:74" x14ac:dyDescent="0.2">
      <c r="A1239" s="1">
        <f>IF(ISERROR(SEARCH(Lookup!B$3,All!G1239)),A1238,A1238+1)</f>
        <v>1238</v>
      </c>
      <c r="B1239" s="1" t="s">
        <v>3391</v>
      </c>
      <c r="C1239" s="1" t="s">
        <v>3392</v>
      </c>
      <c r="D1239" s="1" t="s">
        <v>4858</v>
      </c>
      <c r="E1239" s="1" t="s">
        <v>199</v>
      </c>
      <c r="F1239" s="1" t="s">
        <v>388</v>
      </c>
      <c r="G1239" s="1" t="s">
        <v>1711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1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7316</v>
      </c>
      <c r="U1239" s="1">
        <v>503</v>
      </c>
      <c r="V1239" s="3">
        <v>0.93640000000000001</v>
      </c>
      <c r="W1239" s="3">
        <v>0.53069310000000003</v>
      </c>
      <c r="X1239" s="3">
        <v>0.155</v>
      </c>
      <c r="Y1239" s="3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1</v>
      </c>
      <c r="AH1239" s="1">
        <v>1</v>
      </c>
      <c r="AI1239" s="1">
        <v>0</v>
      </c>
      <c r="AJ1239" s="1">
        <v>0</v>
      </c>
      <c r="AK1239" s="1">
        <v>0</v>
      </c>
      <c r="AL1239" s="1">
        <v>0</v>
      </c>
      <c r="AM1239" s="1">
        <v>24</v>
      </c>
      <c r="AN1239" s="3">
        <v>47.892468915499997</v>
      </c>
      <c r="AO1239" s="3">
        <v>-23.892468915499997</v>
      </c>
      <c r="AP1239" s="1" t="s">
        <v>6926</v>
      </c>
      <c r="AQ1239" s="1">
        <v>253</v>
      </c>
      <c r="AR1239" s="1">
        <v>269</v>
      </c>
      <c r="AS1239" s="1">
        <v>288</v>
      </c>
      <c r="AT1239" s="1">
        <v>347</v>
      </c>
      <c r="AU1239" s="1">
        <v>654</v>
      </c>
      <c r="AV1239" s="1">
        <v>1000</v>
      </c>
      <c r="AW1239" s="1">
        <v>1139</v>
      </c>
      <c r="AX1239" s="1">
        <v>1194</v>
      </c>
      <c r="AY1239" s="1">
        <v>1700</v>
      </c>
      <c r="AZ1239" s="1">
        <v>1717</v>
      </c>
      <c r="BA1239" s="1">
        <v>1754</v>
      </c>
      <c r="BB1239" s="1">
        <v>1755</v>
      </c>
      <c r="BC1239" s="1">
        <v>1764</v>
      </c>
      <c r="BD1239" s="1">
        <v>1941</v>
      </c>
      <c r="BE1239" s="1">
        <v>2038</v>
      </c>
      <c r="BF1239" s="1">
        <v>2052</v>
      </c>
      <c r="BG1239" s="1">
        <v>2056</v>
      </c>
      <c r="BH1239" s="1">
        <v>2102</v>
      </c>
      <c r="BI1239" s="1">
        <v>2121</v>
      </c>
      <c r="BJ1239" s="1">
        <v>2149</v>
      </c>
      <c r="BK1239" s="1">
        <v>2172</v>
      </c>
      <c r="BL1239" s="1">
        <v>2184</v>
      </c>
      <c r="BM1239" s="1">
        <v>2248</v>
      </c>
      <c r="BN1239" s="1">
        <v>2275</v>
      </c>
      <c r="BO1239" s="1">
        <v>2459</v>
      </c>
      <c r="BP1239" s="1">
        <v>2484</v>
      </c>
      <c r="BQ1239" s="1">
        <v>2529</v>
      </c>
      <c r="BR1239" s="1">
        <v>2578</v>
      </c>
      <c r="BS1239" s="1">
        <v>2674</v>
      </c>
      <c r="BT1239" s="1">
        <v>2781</v>
      </c>
      <c r="BU1239" s="1">
        <v>28</v>
      </c>
      <c r="BV1239" s="1" t="b">
        <v>0</v>
      </c>
    </row>
    <row r="1240" spans="1:74" x14ac:dyDescent="0.2">
      <c r="A1240" s="1">
        <f>IF(ISERROR(SEARCH(Lookup!B$3,All!G1240)),A1239,A1239+1)</f>
        <v>1239</v>
      </c>
      <c r="B1240" s="1" t="s">
        <v>3311</v>
      </c>
      <c r="C1240" s="1" t="s">
        <v>4214</v>
      </c>
      <c r="D1240" s="1" t="s">
        <v>4859</v>
      </c>
      <c r="E1240" s="1" t="s">
        <v>64</v>
      </c>
      <c r="F1240" s="1" t="s">
        <v>85</v>
      </c>
      <c r="G1240" s="1" t="s">
        <v>1712</v>
      </c>
      <c r="H1240" s="1">
        <v>0</v>
      </c>
      <c r="I1240" s="1">
        <v>0</v>
      </c>
      <c r="J1240" s="1">
        <v>1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7491</v>
      </c>
      <c r="U1240" s="1">
        <v>388</v>
      </c>
      <c r="V1240" s="3">
        <v>0.1263</v>
      </c>
      <c r="W1240" s="3">
        <v>0.81585680000000005</v>
      </c>
      <c r="X1240" s="3">
        <v>0.13600000000000001</v>
      </c>
      <c r="Y1240" s="3">
        <v>0.35299999999999998</v>
      </c>
      <c r="Z1240" s="1">
        <v>1</v>
      </c>
      <c r="AA1240" s="1">
        <v>1</v>
      </c>
      <c r="AB1240" s="1">
        <v>1</v>
      </c>
      <c r="AC1240" s="1">
        <v>1</v>
      </c>
      <c r="AD1240" s="1">
        <v>1</v>
      </c>
      <c r="AE1240" s="1">
        <v>1</v>
      </c>
      <c r="AF1240" s="1">
        <v>1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3</v>
      </c>
      <c r="AN1240" s="3">
        <v>19.914698383999998</v>
      </c>
      <c r="AO1240" s="3">
        <v>-16.914698383999998</v>
      </c>
      <c r="AP1240" s="1" t="s">
        <v>6925</v>
      </c>
      <c r="AQ1240" s="1">
        <v>20</v>
      </c>
      <c r="AR1240" s="1">
        <v>50</v>
      </c>
      <c r="AS1240" s="1">
        <v>213</v>
      </c>
      <c r="AT1240" s="1">
        <v>297</v>
      </c>
      <c r="AU1240" s="1">
        <v>572</v>
      </c>
      <c r="AV1240" s="1">
        <v>613</v>
      </c>
      <c r="AW1240" s="1">
        <v>628</v>
      </c>
      <c r="AX1240" s="1">
        <v>857</v>
      </c>
      <c r="AY1240" s="1">
        <v>959</v>
      </c>
      <c r="AZ1240" s="1">
        <v>1084</v>
      </c>
      <c r="BA1240" s="1">
        <v>1109</v>
      </c>
      <c r="BB1240" s="1">
        <v>1170</v>
      </c>
      <c r="BC1240" s="1">
        <v>1172</v>
      </c>
      <c r="BD1240" s="1">
        <v>1212</v>
      </c>
      <c r="BE1240" s="1">
        <v>1353</v>
      </c>
      <c r="BF1240" s="1">
        <v>1459</v>
      </c>
      <c r="BG1240" s="1">
        <v>1679</v>
      </c>
      <c r="BH1240" s="1">
        <v>1711</v>
      </c>
      <c r="BI1240" s="1">
        <v>1957</v>
      </c>
      <c r="BJ1240" s="1">
        <v>2105</v>
      </c>
      <c r="BK1240" s="1">
        <v>2324</v>
      </c>
      <c r="BL1240" s="1">
        <v>2447</v>
      </c>
      <c r="BM1240" s="1">
        <v>2449</v>
      </c>
      <c r="BN1240" s="1">
        <v>2520</v>
      </c>
      <c r="BO1240" s="1">
        <v>2552</v>
      </c>
      <c r="BP1240" s="1">
        <v>2607</v>
      </c>
      <c r="BQ1240" s="1">
        <v>2706</v>
      </c>
      <c r="BR1240" s="1">
        <v>2721</v>
      </c>
      <c r="BS1240" s="1">
        <v>2730</v>
      </c>
      <c r="BT1240" s="1">
        <v>2795</v>
      </c>
      <c r="BU1240" s="1">
        <v>29</v>
      </c>
      <c r="BV1240" s="1" t="b">
        <v>0</v>
      </c>
    </row>
    <row r="1241" spans="1:74" x14ac:dyDescent="0.2">
      <c r="A1241" s="1">
        <f>IF(ISERROR(SEARCH(Lookup!B$3,All!G1241)),A1240,A1240+1)</f>
        <v>1240</v>
      </c>
      <c r="B1241" s="1" t="s">
        <v>3391</v>
      </c>
      <c r="C1241" s="1" t="s">
        <v>3392</v>
      </c>
      <c r="D1241" s="1" t="s">
        <v>4860</v>
      </c>
      <c r="E1241" s="1" t="s">
        <v>199</v>
      </c>
      <c r="F1241" s="1" t="s">
        <v>388</v>
      </c>
      <c r="G1241" s="1" t="s">
        <v>1713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1</v>
      </c>
      <c r="R1241" s="1">
        <v>0</v>
      </c>
      <c r="S1241" s="1">
        <v>0</v>
      </c>
      <c r="T1241" s="1">
        <v>7316</v>
      </c>
      <c r="U1241" s="1">
        <v>1074</v>
      </c>
      <c r="V1241" s="3">
        <v>0.94040000000000001</v>
      </c>
      <c r="W1241" s="3">
        <v>0.43854749999999998</v>
      </c>
      <c r="X1241" s="3">
        <v>8.3000000000000004E-2</v>
      </c>
      <c r="Y1241" s="3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1</v>
      </c>
      <c r="AJ1241" s="1">
        <v>1</v>
      </c>
      <c r="AK1241" s="1">
        <v>1</v>
      </c>
      <c r="AL1241" s="1">
        <v>1</v>
      </c>
      <c r="AM1241" s="1">
        <v>64</v>
      </c>
      <c r="AN1241" s="3">
        <v>57.828868987500009</v>
      </c>
      <c r="AO1241" s="3">
        <v>6.1711310124999912</v>
      </c>
      <c r="AP1241" s="1" t="s">
        <v>6925</v>
      </c>
      <c r="AQ1241" s="1">
        <v>30</v>
      </c>
      <c r="AR1241" s="1">
        <v>139</v>
      </c>
      <c r="AS1241" s="1">
        <v>141</v>
      </c>
      <c r="AT1241" s="1">
        <v>158</v>
      </c>
      <c r="AU1241" s="1">
        <v>205</v>
      </c>
      <c r="AV1241" s="1">
        <v>290</v>
      </c>
      <c r="AW1241" s="1">
        <v>482</v>
      </c>
      <c r="AX1241" s="1">
        <v>600</v>
      </c>
      <c r="AY1241" s="1">
        <v>692</v>
      </c>
      <c r="AZ1241" s="1">
        <v>741</v>
      </c>
      <c r="BA1241" s="1">
        <v>772</v>
      </c>
      <c r="BB1241" s="1">
        <v>904</v>
      </c>
      <c r="BC1241" s="1">
        <v>983</v>
      </c>
      <c r="BD1241" s="1">
        <v>1044</v>
      </c>
      <c r="BE1241" s="1">
        <v>1051</v>
      </c>
      <c r="BF1241" s="1">
        <v>1225</v>
      </c>
      <c r="BG1241" s="1">
        <v>1232</v>
      </c>
      <c r="BH1241" s="1">
        <v>1267</v>
      </c>
      <c r="BI1241" s="1">
        <v>1277</v>
      </c>
      <c r="BJ1241" s="1">
        <v>1307</v>
      </c>
      <c r="BK1241" s="1">
        <v>1550</v>
      </c>
      <c r="BL1241" s="1">
        <v>1576</v>
      </c>
      <c r="BM1241" s="1">
        <v>1687</v>
      </c>
      <c r="BN1241" s="1">
        <v>1701</v>
      </c>
      <c r="BO1241" s="1">
        <v>1920</v>
      </c>
      <c r="BP1241" s="1">
        <v>1951</v>
      </c>
      <c r="BQ1241" s="1">
        <v>2021</v>
      </c>
      <c r="BR1241" s="1">
        <v>2023</v>
      </c>
      <c r="BS1241" s="1">
        <v>2670</v>
      </c>
      <c r="BT1241" s="1">
        <v>2756</v>
      </c>
      <c r="BU1241" s="1">
        <v>16</v>
      </c>
      <c r="BV1241" s="1" t="b">
        <v>0</v>
      </c>
    </row>
    <row r="1242" spans="1:74" x14ac:dyDescent="0.2">
      <c r="A1242" s="1">
        <f>IF(ISERROR(SEARCH(Lookup!B$3,All!G1242)),A1241,A1241+1)</f>
        <v>1241</v>
      </c>
      <c r="B1242" s="1" t="s">
        <v>3416</v>
      </c>
      <c r="C1242" s="1" t="s">
        <v>4678</v>
      </c>
      <c r="D1242" s="1" t="s">
        <v>4861</v>
      </c>
      <c r="E1242" s="1" t="s">
        <v>50</v>
      </c>
      <c r="F1242" s="1" t="s">
        <v>1541</v>
      </c>
      <c r="G1242" s="1" t="s">
        <v>1714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1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7316</v>
      </c>
      <c r="U1242" s="1">
        <v>492</v>
      </c>
      <c r="V1242" s="3">
        <v>0.85570000000000002</v>
      </c>
      <c r="W1242" s="3">
        <v>0.300813</v>
      </c>
      <c r="X1242" s="3">
        <v>0</v>
      </c>
      <c r="Y1242" s="3">
        <v>0</v>
      </c>
      <c r="Z1242" s="1">
        <v>1</v>
      </c>
      <c r="AA1242" s="1">
        <v>1</v>
      </c>
      <c r="AB1242" s="1">
        <v>1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32</v>
      </c>
      <c r="AN1242" s="3">
        <v>70.745850065000013</v>
      </c>
      <c r="AO1242" s="3">
        <v>-38.745850065000013</v>
      </c>
      <c r="AP1242" s="1" t="s">
        <v>6928</v>
      </c>
      <c r="AQ1242" s="1">
        <v>53</v>
      </c>
      <c r="AR1242" s="1">
        <v>131</v>
      </c>
      <c r="AS1242" s="1">
        <v>133</v>
      </c>
      <c r="AT1242" s="1">
        <v>135</v>
      </c>
      <c r="AU1242" s="1">
        <v>145</v>
      </c>
      <c r="AV1242" s="1">
        <v>191</v>
      </c>
      <c r="AW1242" s="1">
        <v>258</v>
      </c>
      <c r="AX1242" s="1">
        <v>356</v>
      </c>
      <c r="AY1242" s="1">
        <v>497</v>
      </c>
      <c r="AZ1242" s="1">
        <v>507</v>
      </c>
      <c r="BA1242" s="1">
        <v>519</v>
      </c>
      <c r="BB1242" s="1">
        <v>564</v>
      </c>
      <c r="BC1242" s="1">
        <v>709</v>
      </c>
      <c r="BD1242" s="1">
        <v>1052</v>
      </c>
      <c r="BE1242" s="1">
        <v>1163</v>
      </c>
      <c r="BF1242" s="1">
        <v>1324</v>
      </c>
      <c r="BG1242" s="1">
        <v>1361</v>
      </c>
      <c r="BH1242" s="1">
        <v>1366</v>
      </c>
      <c r="BI1242" s="1">
        <v>1583</v>
      </c>
      <c r="BJ1242" s="1">
        <v>1781</v>
      </c>
      <c r="BK1242" s="1">
        <v>1917</v>
      </c>
      <c r="BL1242" s="1">
        <v>1972</v>
      </c>
      <c r="BM1242" s="1">
        <v>2005</v>
      </c>
      <c r="BN1242" s="1">
        <v>2294</v>
      </c>
      <c r="BO1242" s="1">
        <v>2320</v>
      </c>
      <c r="BP1242" s="1">
        <v>2400</v>
      </c>
      <c r="BQ1242" s="1">
        <v>2423</v>
      </c>
      <c r="BR1242" s="1">
        <v>2450</v>
      </c>
      <c r="BS1242" s="1">
        <v>2527</v>
      </c>
      <c r="BT1242" s="1">
        <v>2556</v>
      </c>
      <c r="BU1242" s="1">
        <v>26</v>
      </c>
      <c r="BV1242" s="1" t="b">
        <v>0</v>
      </c>
    </row>
    <row r="1243" spans="1:74" x14ac:dyDescent="0.2">
      <c r="A1243" s="1">
        <f>IF(ISERROR(SEARCH(Lookup!B$3,All!G1243)),A1242,A1242+1)</f>
        <v>1242</v>
      </c>
      <c r="B1243" s="1" t="s">
        <v>3325</v>
      </c>
      <c r="C1243" s="1" t="s">
        <v>3376</v>
      </c>
      <c r="D1243" s="1" t="s">
        <v>4862</v>
      </c>
      <c r="E1243" s="1" t="s">
        <v>53</v>
      </c>
      <c r="F1243" s="1" t="s">
        <v>375</v>
      </c>
      <c r="G1243" s="1" t="s">
        <v>1715</v>
      </c>
      <c r="H1243" s="1">
        <v>0</v>
      </c>
      <c r="I1243" s="1">
        <v>1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7546</v>
      </c>
      <c r="U1243" s="1">
        <v>312</v>
      </c>
      <c r="V1243" s="3">
        <v>0.35580000000000001</v>
      </c>
      <c r="W1243" s="3">
        <v>0.92307689999999998</v>
      </c>
      <c r="X1243" s="3">
        <v>0.13800000000000001</v>
      </c>
      <c r="Y1243" s="3">
        <v>0.17699999999999999</v>
      </c>
      <c r="Z1243" s="1">
        <v>1</v>
      </c>
      <c r="AA1243" s="1">
        <v>1</v>
      </c>
      <c r="AB1243" s="1">
        <v>1</v>
      </c>
      <c r="AC1243" s="1">
        <v>1</v>
      </c>
      <c r="AD1243" s="1">
        <v>1</v>
      </c>
      <c r="AE1243" s="1">
        <v>1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25</v>
      </c>
      <c r="AN1243" s="3">
        <v>11.947945934500011</v>
      </c>
      <c r="AO1243" s="3">
        <v>13.052054065499989</v>
      </c>
      <c r="AP1243" s="1" t="s">
        <v>6925</v>
      </c>
      <c r="AQ1243" s="1">
        <v>140</v>
      </c>
      <c r="AR1243" s="1">
        <v>176</v>
      </c>
      <c r="AS1243" s="1">
        <v>218</v>
      </c>
      <c r="AT1243" s="1">
        <v>247</v>
      </c>
      <c r="AU1243" s="1">
        <v>297</v>
      </c>
      <c r="AV1243" s="1">
        <v>350</v>
      </c>
      <c r="AW1243" s="1">
        <v>452</v>
      </c>
      <c r="AX1243" s="1">
        <v>524</v>
      </c>
      <c r="AY1243" s="1">
        <v>556</v>
      </c>
      <c r="AZ1243" s="1">
        <v>557</v>
      </c>
      <c r="BA1243" s="1">
        <v>608</v>
      </c>
      <c r="BB1243" s="1">
        <v>866</v>
      </c>
      <c r="BC1243" s="1">
        <v>947</v>
      </c>
      <c r="BD1243" s="1">
        <v>989</v>
      </c>
      <c r="BE1243" s="1">
        <v>1119</v>
      </c>
      <c r="BF1243" s="1">
        <v>1121</v>
      </c>
      <c r="BG1243" s="1">
        <v>1138</v>
      </c>
      <c r="BH1243" s="1">
        <v>1326</v>
      </c>
      <c r="BI1243" s="1">
        <v>1362</v>
      </c>
      <c r="BJ1243" s="1">
        <v>1428</v>
      </c>
      <c r="BK1243" s="1">
        <v>1444</v>
      </c>
      <c r="BL1243" s="1">
        <v>1645</v>
      </c>
      <c r="BM1243" s="1">
        <v>1690</v>
      </c>
      <c r="BN1243" s="1">
        <v>1905</v>
      </c>
      <c r="BO1243" s="1">
        <v>2001</v>
      </c>
      <c r="BP1243" s="1">
        <v>2025</v>
      </c>
      <c r="BQ1243" s="1">
        <v>2218</v>
      </c>
      <c r="BR1243" s="1">
        <v>2393</v>
      </c>
      <c r="BS1243" s="1">
        <v>2609</v>
      </c>
      <c r="BT1243" s="1">
        <v>2706</v>
      </c>
      <c r="BU1243" s="1">
        <v>8</v>
      </c>
      <c r="BV1243" s="1" t="b">
        <v>0</v>
      </c>
    </row>
    <row r="1244" spans="1:74" x14ac:dyDescent="0.2">
      <c r="A1244" s="1">
        <f>IF(ISERROR(SEARCH(Lookup!B$3,All!G1244)),A1243,A1243+1)</f>
        <v>1243</v>
      </c>
      <c r="B1244" s="1" t="s">
        <v>3468</v>
      </c>
      <c r="C1244" s="1" t="s">
        <v>3861</v>
      </c>
      <c r="D1244" s="1" t="s">
        <v>4863</v>
      </c>
      <c r="E1244" s="1" t="s">
        <v>89</v>
      </c>
      <c r="F1244" s="1" t="s">
        <v>793</v>
      </c>
      <c r="G1244" s="1" t="s">
        <v>1716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1</v>
      </c>
      <c r="R1244" s="1">
        <v>0</v>
      </c>
      <c r="S1244" s="1">
        <v>0</v>
      </c>
      <c r="T1244" s="1">
        <v>7964</v>
      </c>
      <c r="U1244" s="1">
        <v>282</v>
      </c>
      <c r="V1244" s="3">
        <v>1</v>
      </c>
      <c r="W1244" s="3">
        <v>0.27304970000000001</v>
      </c>
      <c r="X1244" s="3">
        <v>0.152</v>
      </c>
      <c r="Y1244" s="3">
        <v>0</v>
      </c>
      <c r="Z1244" s="1">
        <v>1</v>
      </c>
      <c r="AA1244" s="1">
        <v>1</v>
      </c>
      <c r="AB1244" s="1">
        <v>1</v>
      </c>
      <c r="AC1244" s="1">
        <v>1</v>
      </c>
      <c r="AD1244" s="1">
        <v>1</v>
      </c>
      <c r="AE1244" s="1">
        <v>1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85</v>
      </c>
      <c r="AN1244" s="3">
        <v>69.499224398500004</v>
      </c>
      <c r="AO1244" s="3">
        <v>15.500775601499996</v>
      </c>
      <c r="AP1244" s="1" t="s">
        <v>6925</v>
      </c>
      <c r="AQ1244" s="1">
        <v>17</v>
      </c>
      <c r="AR1244" s="1">
        <v>44</v>
      </c>
      <c r="AS1244" s="1">
        <v>66</v>
      </c>
      <c r="AT1244" s="1">
        <v>93</v>
      </c>
      <c r="AU1244" s="1">
        <v>212</v>
      </c>
      <c r="AV1244" s="1">
        <v>351</v>
      </c>
      <c r="AW1244" s="1">
        <v>383</v>
      </c>
      <c r="AX1244" s="1">
        <v>468</v>
      </c>
      <c r="AY1244" s="1">
        <v>522</v>
      </c>
      <c r="AZ1244" s="1">
        <v>676</v>
      </c>
      <c r="BA1244" s="1">
        <v>1161</v>
      </c>
      <c r="BB1244" s="1">
        <v>1392</v>
      </c>
      <c r="BC1244" s="1">
        <v>1416</v>
      </c>
      <c r="BD1244" s="1">
        <v>1425</v>
      </c>
      <c r="BE1244" s="1">
        <v>1624</v>
      </c>
      <c r="BF1244" s="1">
        <v>1765</v>
      </c>
      <c r="BG1244" s="1">
        <v>1774</v>
      </c>
      <c r="BH1244" s="1">
        <v>1952</v>
      </c>
      <c r="BI1244" s="1">
        <v>1973</v>
      </c>
      <c r="BJ1244" s="1">
        <v>2055</v>
      </c>
      <c r="BK1244" s="1">
        <v>2204</v>
      </c>
      <c r="BL1244" s="1">
        <v>2247</v>
      </c>
      <c r="BM1244" s="1">
        <v>2340</v>
      </c>
      <c r="BN1244" s="1">
        <v>2355</v>
      </c>
      <c r="BO1244" s="1">
        <v>2451</v>
      </c>
      <c r="BP1244" s="1">
        <v>2474</v>
      </c>
      <c r="BQ1244" s="1">
        <v>2516</v>
      </c>
      <c r="BR1244" s="1">
        <v>2575</v>
      </c>
      <c r="BS1244" s="1">
        <v>2662</v>
      </c>
      <c r="BT1244" s="1">
        <v>2744</v>
      </c>
      <c r="BU1244" s="1">
        <v>11</v>
      </c>
      <c r="BV1244" s="1" t="b">
        <v>0</v>
      </c>
    </row>
    <row r="1245" spans="1:74" x14ac:dyDescent="0.2">
      <c r="A1245" s="1">
        <f>IF(ISERROR(SEARCH(Lookup!B$3,All!G1245)),A1244,A1244+1)</f>
        <v>1244</v>
      </c>
      <c r="B1245" s="1" t="s">
        <v>3539</v>
      </c>
      <c r="C1245" s="1" t="s">
        <v>4864</v>
      </c>
      <c r="D1245" s="1" t="s">
        <v>4865</v>
      </c>
      <c r="E1245" s="1" t="s">
        <v>38</v>
      </c>
      <c r="F1245" s="1" t="s">
        <v>1717</v>
      </c>
      <c r="G1245" s="1" t="s">
        <v>1718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1</v>
      </c>
      <c r="S1245" s="1">
        <v>0</v>
      </c>
      <c r="T1245" s="1">
        <v>7316</v>
      </c>
      <c r="U1245" s="1">
        <v>78</v>
      </c>
      <c r="V1245" s="3">
        <v>0.92310000000000003</v>
      </c>
      <c r="W1245" s="3">
        <v>0.64102570000000003</v>
      </c>
      <c r="X1245" s="3">
        <v>0.375</v>
      </c>
      <c r="Y1245" s="3">
        <v>0</v>
      </c>
      <c r="Z1245" s="1">
        <v>1</v>
      </c>
      <c r="AA1245" s="1">
        <v>1</v>
      </c>
      <c r="AB1245" s="1">
        <v>1</v>
      </c>
      <c r="AC1245" s="1">
        <v>1</v>
      </c>
      <c r="AD1245" s="1">
        <v>1</v>
      </c>
      <c r="AE1245" s="1">
        <v>1</v>
      </c>
      <c r="AF1245" s="1">
        <v>1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38</v>
      </c>
      <c r="AN1245" s="3">
        <v>31.3009137785</v>
      </c>
      <c r="AO1245" s="3">
        <v>6.6990862215</v>
      </c>
      <c r="AP1245" s="1" t="s">
        <v>6925</v>
      </c>
      <c r="AQ1245" s="1">
        <v>16</v>
      </c>
      <c r="AR1245" s="1">
        <v>115</v>
      </c>
      <c r="AS1245" s="1">
        <v>455</v>
      </c>
      <c r="AT1245" s="1">
        <v>505</v>
      </c>
      <c r="AU1245" s="1">
        <v>547</v>
      </c>
      <c r="AV1245" s="1">
        <v>607</v>
      </c>
      <c r="AW1245" s="1">
        <v>618</v>
      </c>
      <c r="AX1245" s="1">
        <v>770</v>
      </c>
      <c r="AY1245" s="1">
        <v>796</v>
      </c>
      <c r="AZ1245" s="1">
        <v>799</v>
      </c>
      <c r="BA1245" s="1">
        <v>818</v>
      </c>
      <c r="BB1245" s="1">
        <v>969</v>
      </c>
      <c r="BC1245" s="1">
        <v>1083</v>
      </c>
      <c r="BD1245" s="1">
        <v>1099</v>
      </c>
      <c r="BE1245" s="1">
        <v>1106</v>
      </c>
      <c r="BF1245" s="1">
        <v>1111</v>
      </c>
      <c r="BG1245" s="1">
        <v>1144</v>
      </c>
      <c r="BH1245" s="1">
        <v>1449</v>
      </c>
      <c r="BI1245" s="1">
        <v>1617</v>
      </c>
      <c r="BJ1245" s="1">
        <v>1732</v>
      </c>
      <c r="BK1245" s="1">
        <v>1733</v>
      </c>
      <c r="BL1245" s="1">
        <v>1790</v>
      </c>
      <c r="BM1245" s="1">
        <v>1824</v>
      </c>
      <c r="BN1245" s="1">
        <v>1878</v>
      </c>
      <c r="BO1245" s="1">
        <v>2265</v>
      </c>
      <c r="BP1245" s="1">
        <v>2270</v>
      </c>
      <c r="BQ1245" s="1">
        <v>2438</v>
      </c>
      <c r="BR1245" s="1">
        <v>2490</v>
      </c>
      <c r="BS1245" s="1">
        <v>2568</v>
      </c>
      <c r="BT1245" s="1">
        <v>2709</v>
      </c>
      <c r="BU1245" s="1">
        <v>12</v>
      </c>
      <c r="BV1245" s="1" t="b">
        <v>0</v>
      </c>
    </row>
    <row r="1246" spans="1:74" x14ac:dyDescent="0.2">
      <c r="A1246" s="1">
        <f>IF(ISERROR(SEARCH(Lookup!B$3,All!G1246)),A1245,A1245+1)</f>
        <v>1245</v>
      </c>
      <c r="B1246" s="1" t="s">
        <v>3305</v>
      </c>
      <c r="C1246" s="1" t="s">
        <v>3384</v>
      </c>
      <c r="D1246" s="1" t="s">
        <v>4866</v>
      </c>
      <c r="E1246" s="1" t="s">
        <v>47</v>
      </c>
      <c r="F1246" s="1" t="s">
        <v>382</v>
      </c>
      <c r="G1246" s="1" t="s">
        <v>1719</v>
      </c>
      <c r="H1246" s="1">
        <v>0</v>
      </c>
      <c r="I1246" s="1">
        <v>0</v>
      </c>
      <c r="J1246" s="1">
        <v>0</v>
      </c>
      <c r="K1246" s="1">
        <v>1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10184</v>
      </c>
      <c r="U1246" s="1">
        <v>710</v>
      </c>
      <c r="V1246" s="3">
        <v>0.71970000000000001</v>
      </c>
      <c r="W1246" s="3">
        <v>0.15915489999999999</v>
      </c>
      <c r="X1246" s="3">
        <v>0.109</v>
      </c>
      <c r="Y1246" s="3">
        <v>6.0000000000000001E-3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1</v>
      </c>
      <c r="AG1246" s="1">
        <v>1</v>
      </c>
      <c r="AH1246" s="1">
        <v>1</v>
      </c>
      <c r="AI1246" s="1">
        <v>0</v>
      </c>
      <c r="AJ1246" s="1">
        <v>0</v>
      </c>
      <c r="AK1246" s="1">
        <v>0</v>
      </c>
      <c r="AL1246" s="1">
        <v>0</v>
      </c>
      <c r="AM1246" s="1">
        <v>73</v>
      </c>
      <c r="AN1246" s="3">
        <v>76.841446824499997</v>
      </c>
      <c r="AO1246" s="3">
        <v>-3.8414468244999966</v>
      </c>
      <c r="AP1246" s="1" t="s">
        <v>6925</v>
      </c>
      <c r="AQ1246" s="1">
        <v>43</v>
      </c>
      <c r="AR1246" s="1">
        <v>180</v>
      </c>
      <c r="AS1246" s="1">
        <v>321</v>
      </c>
      <c r="AT1246" s="1">
        <v>553</v>
      </c>
      <c r="AU1246" s="1">
        <v>659</v>
      </c>
      <c r="AV1246" s="1">
        <v>896</v>
      </c>
      <c r="AW1246" s="1">
        <v>1056</v>
      </c>
      <c r="AX1246" s="1">
        <v>1292</v>
      </c>
      <c r="AY1246" s="1">
        <v>1460</v>
      </c>
      <c r="AZ1246" s="1">
        <v>1558</v>
      </c>
      <c r="BA1246" s="1">
        <v>1630</v>
      </c>
      <c r="BB1246" s="1">
        <v>1671</v>
      </c>
      <c r="BC1246" s="1">
        <v>1678</v>
      </c>
      <c r="BD1246" s="1">
        <v>1758</v>
      </c>
      <c r="BE1246" s="1">
        <v>1772</v>
      </c>
      <c r="BF1246" s="1">
        <v>1886</v>
      </c>
      <c r="BG1246" s="1">
        <v>2071</v>
      </c>
      <c r="BH1246" s="1">
        <v>2078</v>
      </c>
      <c r="BI1246" s="1">
        <v>2132</v>
      </c>
      <c r="BJ1246" s="1">
        <v>2140</v>
      </c>
      <c r="BK1246" s="1">
        <v>2158</v>
      </c>
      <c r="BL1246" s="1">
        <v>2159</v>
      </c>
      <c r="BM1246" s="1">
        <v>2160</v>
      </c>
      <c r="BN1246" s="1">
        <v>2173</v>
      </c>
      <c r="BO1246" s="1">
        <v>2174</v>
      </c>
      <c r="BP1246" s="1">
        <v>2178</v>
      </c>
      <c r="BQ1246" s="1">
        <v>2407</v>
      </c>
      <c r="BR1246" s="1">
        <v>2518</v>
      </c>
      <c r="BS1246" s="1">
        <v>2519</v>
      </c>
      <c r="BT1246" s="1">
        <v>2817</v>
      </c>
      <c r="BU1246" s="1">
        <v>23</v>
      </c>
      <c r="BV1246" s="1" t="b">
        <v>0</v>
      </c>
    </row>
    <row r="1247" spans="1:74" x14ac:dyDescent="0.2">
      <c r="A1247" s="1">
        <f>IF(ISERROR(SEARCH(Lookup!B$3,All!G1247)),A1246,A1246+1)</f>
        <v>1246</v>
      </c>
      <c r="B1247" s="1" t="s">
        <v>3526</v>
      </c>
      <c r="C1247" s="1" t="s">
        <v>4867</v>
      </c>
      <c r="D1247" s="1" t="s">
        <v>4868</v>
      </c>
      <c r="E1247" s="1" t="s">
        <v>117</v>
      </c>
      <c r="F1247" s="1" t="s">
        <v>1720</v>
      </c>
      <c r="G1247" s="1" t="s">
        <v>1721</v>
      </c>
      <c r="H1247" s="1">
        <v>0</v>
      </c>
      <c r="I1247" s="1">
        <v>0</v>
      </c>
      <c r="J1247" s="1">
        <v>0</v>
      </c>
      <c r="K1247" s="1">
        <v>0</v>
      </c>
      <c r="L1247" s="1">
        <v>1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7316</v>
      </c>
      <c r="U1247" s="1">
        <v>479</v>
      </c>
      <c r="V1247" s="3">
        <v>0.89349999999999996</v>
      </c>
      <c r="W1247" s="3">
        <v>0.37291669999999999</v>
      </c>
      <c r="X1247" s="3">
        <v>0.05</v>
      </c>
      <c r="Y1247" s="3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1</v>
      </c>
      <c r="AJ1247" s="1">
        <v>1</v>
      </c>
      <c r="AK1247" s="1">
        <v>1</v>
      </c>
      <c r="AL1247" s="1">
        <v>1</v>
      </c>
      <c r="AM1247" s="1">
        <v>60</v>
      </c>
      <c r="AN1247" s="3">
        <v>63.680407733499997</v>
      </c>
      <c r="AO1247" s="3">
        <v>-3.6804077334999974</v>
      </c>
      <c r="AP1247" s="1" t="s">
        <v>6925</v>
      </c>
      <c r="AQ1247" s="1">
        <v>24</v>
      </c>
      <c r="AR1247" s="1">
        <v>71</v>
      </c>
      <c r="AS1247" s="1">
        <v>160</v>
      </c>
      <c r="AT1247" s="1">
        <v>184</v>
      </c>
      <c r="AU1247" s="1">
        <v>234</v>
      </c>
      <c r="AV1247" s="1">
        <v>244</v>
      </c>
      <c r="AW1247" s="1">
        <v>294</v>
      </c>
      <c r="AX1247" s="1">
        <v>341</v>
      </c>
      <c r="AY1247" s="1">
        <v>584</v>
      </c>
      <c r="AZ1247" s="1">
        <v>684</v>
      </c>
      <c r="BA1247" s="1">
        <v>841</v>
      </c>
      <c r="BB1247" s="1">
        <v>894</v>
      </c>
      <c r="BC1247" s="1">
        <v>917</v>
      </c>
      <c r="BD1247" s="1">
        <v>1107</v>
      </c>
      <c r="BE1247" s="1">
        <v>1146</v>
      </c>
      <c r="BF1247" s="1">
        <v>1175</v>
      </c>
      <c r="BG1247" s="1">
        <v>1209</v>
      </c>
      <c r="BH1247" s="1">
        <v>1210</v>
      </c>
      <c r="BI1247" s="1">
        <v>1247</v>
      </c>
      <c r="BJ1247" s="1">
        <v>1277</v>
      </c>
      <c r="BK1247" s="1">
        <v>1349</v>
      </c>
      <c r="BL1247" s="1">
        <v>1426</v>
      </c>
      <c r="BM1247" s="1">
        <v>1431</v>
      </c>
      <c r="BN1247" s="1">
        <v>1477</v>
      </c>
      <c r="BO1247" s="1">
        <v>1501</v>
      </c>
      <c r="BP1247" s="1">
        <v>1619</v>
      </c>
      <c r="BQ1247" s="1">
        <v>1746</v>
      </c>
      <c r="BR1247" s="1">
        <v>1869</v>
      </c>
      <c r="BS1247" s="1">
        <v>2026</v>
      </c>
      <c r="BT1247" s="1">
        <v>2107</v>
      </c>
      <c r="BU1247" s="1">
        <v>15</v>
      </c>
      <c r="BV1247" s="1" t="b">
        <v>0</v>
      </c>
    </row>
    <row r="1248" spans="1:74" x14ac:dyDescent="0.2">
      <c r="A1248" s="1">
        <f>IF(ISERROR(SEARCH(Lookup!B$3,All!G1248)),A1247,A1247+1)</f>
        <v>1247</v>
      </c>
      <c r="B1248" s="1" t="s">
        <v>3526</v>
      </c>
      <c r="C1248" s="1" t="s">
        <v>4867</v>
      </c>
      <c r="D1248" s="1" t="s">
        <v>4869</v>
      </c>
      <c r="E1248" s="1" t="s">
        <v>117</v>
      </c>
      <c r="F1248" s="1" t="s">
        <v>1720</v>
      </c>
      <c r="G1248" s="1" t="s">
        <v>1722</v>
      </c>
      <c r="H1248" s="1">
        <v>0</v>
      </c>
      <c r="I1248" s="1">
        <v>0</v>
      </c>
      <c r="J1248" s="1">
        <v>0</v>
      </c>
      <c r="K1248" s="1">
        <v>0</v>
      </c>
      <c r="L1248" s="1">
        <v>1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7316</v>
      </c>
      <c r="U1248" s="1">
        <v>394</v>
      </c>
      <c r="V1248" s="3">
        <v>0.8629</v>
      </c>
      <c r="W1248" s="3">
        <v>0.46700510000000001</v>
      </c>
      <c r="X1248" s="3">
        <v>6.5000000000000002E-2</v>
      </c>
      <c r="Y1248" s="3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1</v>
      </c>
      <c r="AG1248" s="1">
        <v>1</v>
      </c>
      <c r="AH1248" s="1">
        <v>1</v>
      </c>
      <c r="AI1248" s="1">
        <v>0</v>
      </c>
      <c r="AJ1248" s="1">
        <v>0</v>
      </c>
      <c r="AK1248" s="1">
        <v>0</v>
      </c>
      <c r="AL1248" s="1">
        <v>0</v>
      </c>
      <c r="AM1248" s="1">
        <v>29</v>
      </c>
      <c r="AN1248" s="3">
        <v>55.2239969755</v>
      </c>
      <c r="AO1248" s="3">
        <v>-26.2239969755</v>
      </c>
      <c r="AP1248" s="1" t="s">
        <v>6926</v>
      </c>
      <c r="AQ1248" s="1">
        <v>232</v>
      </c>
      <c r="AR1248" s="1">
        <v>341</v>
      </c>
      <c r="AS1248" s="1">
        <v>414</v>
      </c>
      <c r="AT1248" s="1">
        <v>429</v>
      </c>
      <c r="AU1248" s="1">
        <v>458</v>
      </c>
      <c r="AV1248" s="1">
        <v>588</v>
      </c>
      <c r="AW1248" s="1">
        <v>736</v>
      </c>
      <c r="AX1248" s="1">
        <v>920</v>
      </c>
      <c r="AY1248" s="1">
        <v>1210</v>
      </c>
      <c r="AZ1248" s="1">
        <v>1246</v>
      </c>
      <c r="BA1248" s="1">
        <v>1544</v>
      </c>
      <c r="BB1248" s="1">
        <v>1752</v>
      </c>
      <c r="BC1248" s="1">
        <v>1771</v>
      </c>
      <c r="BD1248" s="1">
        <v>1939</v>
      </c>
      <c r="BE1248" s="1">
        <v>1963</v>
      </c>
      <c r="BF1248" s="1">
        <v>1979</v>
      </c>
      <c r="BG1248" s="1">
        <v>1984</v>
      </c>
      <c r="BH1248" s="1">
        <v>2010</v>
      </c>
      <c r="BI1248" s="1">
        <v>2166</v>
      </c>
      <c r="BJ1248" s="1">
        <v>2326</v>
      </c>
      <c r="BK1248" s="1">
        <v>2329</v>
      </c>
      <c r="BL1248" s="1">
        <v>2343</v>
      </c>
      <c r="BM1248" s="1">
        <v>2403</v>
      </c>
      <c r="BN1248" s="1">
        <v>2517</v>
      </c>
      <c r="BO1248" s="1">
        <v>2549</v>
      </c>
      <c r="BP1248" s="1">
        <v>2581</v>
      </c>
      <c r="BQ1248" s="1">
        <v>2618</v>
      </c>
      <c r="BR1248" s="1">
        <v>2622</v>
      </c>
      <c r="BS1248" s="1">
        <v>2623</v>
      </c>
      <c r="BT1248" s="1">
        <v>2634</v>
      </c>
      <c r="BU1248" s="1">
        <v>28</v>
      </c>
      <c r="BV1248" s="1" t="b">
        <v>0</v>
      </c>
    </row>
    <row r="1249" spans="1:74" x14ac:dyDescent="0.2">
      <c r="A1249" s="1">
        <f>IF(ISERROR(SEARCH(Lookup!B$3,All!G1249)),A1248,A1248+1)</f>
        <v>1248</v>
      </c>
      <c r="B1249" s="1" t="s">
        <v>3526</v>
      </c>
      <c r="C1249" s="1" t="s">
        <v>4867</v>
      </c>
      <c r="D1249" s="1" t="s">
        <v>4870</v>
      </c>
      <c r="E1249" s="1" t="s">
        <v>117</v>
      </c>
      <c r="F1249" s="1" t="s">
        <v>1720</v>
      </c>
      <c r="G1249" s="1" t="s">
        <v>1723</v>
      </c>
      <c r="H1249" s="1">
        <v>0</v>
      </c>
      <c r="I1249" s="1">
        <v>0</v>
      </c>
      <c r="J1249" s="1">
        <v>0</v>
      </c>
      <c r="K1249" s="1">
        <v>0</v>
      </c>
      <c r="L1249" s="1">
        <v>1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7316</v>
      </c>
      <c r="U1249" s="1">
        <v>215</v>
      </c>
      <c r="V1249" s="3">
        <v>0.84650000000000003</v>
      </c>
      <c r="W1249" s="3">
        <v>0.55405409999999999</v>
      </c>
      <c r="X1249" s="3">
        <v>0.03</v>
      </c>
      <c r="Y1249" s="3">
        <v>0.01</v>
      </c>
      <c r="Z1249" s="1">
        <v>1</v>
      </c>
      <c r="AA1249" s="1">
        <v>1</v>
      </c>
      <c r="AB1249" s="1">
        <v>1</v>
      </c>
      <c r="AC1249" s="1">
        <v>1</v>
      </c>
      <c r="AD1249" s="1">
        <v>1</v>
      </c>
      <c r="AE1249" s="1">
        <v>1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21</v>
      </c>
      <c r="AN1249" s="3">
        <v>49.336157720500005</v>
      </c>
      <c r="AO1249" s="3">
        <v>-28.336157720500005</v>
      </c>
      <c r="AP1249" s="1" t="s">
        <v>6926</v>
      </c>
      <c r="AQ1249" s="1">
        <v>220</v>
      </c>
      <c r="AR1249" s="1">
        <v>301</v>
      </c>
      <c r="AS1249" s="1">
        <v>325</v>
      </c>
      <c r="AT1249" s="1">
        <v>447</v>
      </c>
      <c r="AU1249" s="1">
        <v>476</v>
      </c>
      <c r="AV1249" s="1">
        <v>576</v>
      </c>
      <c r="AW1249" s="1">
        <v>588</v>
      </c>
      <c r="AX1249" s="1">
        <v>711</v>
      </c>
      <c r="AY1249" s="1">
        <v>785</v>
      </c>
      <c r="AZ1249" s="1">
        <v>1078</v>
      </c>
      <c r="BA1249" s="1">
        <v>1102</v>
      </c>
      <c r="BB1249" s="1">
        <v>1189</v>
      </c>
      <c r="BC1249" s="1">
        <v>1268</v>
      </c>
      <c r="BD1249" s="1">
        <v>1345</v>
      </c>
      <c r="BE1249" s="1">
        <v>1351</v>
      </c>
      <c r="BF1249" s="1">
        <v>1381</v>
      </c>
      <c r="BG1249" s="1">
        <v>1412</v>
      </c>
      <c r="BH1249" s="1">
        <v>1430</v>
      </c>
      <c r="BI1249" s="1">
        <v>1463</v>
      </c>
      <c r="BJ1249" s="1">
        <v>1478</v>
      </c>
      <c r="BK1249" s="1">
        <v>1544</v>
      </c>
      <c r="BL1249" s="1">
        <v>1693</v>
      </c>
      <c r="BM1249" s="1">
        <v>1789</v>
      </c>
      <c r="BN1249" s="1">
        <v>1885</v>
      </c>
      <c r="BO1249" s="1">
        <v>2024</v>
      </c>
      <c r="BP1249" s="1">
        <v>2077</v>
      </c>
      <c r="BQ1249" s="1">
        <v>2254</v>
      </c>
      <c r="BR1249" s="1">
        <v>2352</v>
      </c>
      <c r="BS1249" s="1">
        <v>2531</v>
      </c>
      <c r="BT1249" s="1">
        <v>2612</v>
      </c>
      <c r="BU1249" s="1">
        <v>29</v>
      </c>
      <c r="BV1249" s="1" t="b">
        <v>0</v>
      </c>
    </row>
    <row r="1250" spans="1:74" x14ac:dyDescent="0.2">
      <c r="A1250" s="1">
        <f>IF(ISERROR(SEARCH(Lookup!B$3,All!G1250)),A1249,A1249+1)</f>
        <v>1249</v>
      </c>
      <c r="B1250" s="1" t="s">
        <v>3526</v>
      </c>
      <c r="C1250" s="1" t="s">
        <v>4867</v>
      </c>
      <c r="D1250" s="1" t="s">
        <v>4871</v>
      </c>
      <c r="E1250" s="1" t="s">
        <v>117</v>
      </c>
      <c r="F1250" s="1" t="s">
        <v>1720</v>
      </c>
      <c r="G1250" s="1" t="s">
        <v>1724</v>
      </c>
      <c r="H1250" s="1">
        <v>0</v>
      </c>
      <c r="I1250" s="1">
        <v>0</v>
      </c>
      <c r="J1250" s="1">
        <v>0</v>
      </c>
      <c r="K1250" s="1">
        <v>0</v>
      </c>
      <c r="L1250" s="1">
        <v>1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7316</v>
      </c>
      <c r="U1250" s="1">
        <v>240</v>
      </c>
      <c r="V1250" s="3">
        <v>0.89580000000000004</v>
      </c>
      <c r="W1250" s="3">
        <v>0.55601659999999997</v>
      </c>
      <c r="X1250" s="3">
        <v>0.192</v>
      </c>
      <c r="Y1250" s="3">
        <v>0</v>
      </c>
      <c r="Z1250" s="1">
        <v>1</v>
      </c>
      <c r="AA1250" s="1">
        <v>1</v>
      </c>
      <c r="AB1250" s="1">
        <v>1</v>
      </c>
      <c r="AC1250" s="1">
        <v>1</v>
      </c>
      <c r="AD1250" s="1">
        <v>1</v>
      </c>
      <c r="AE1250" s="1">
        <v>1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16</v>
      </c>
      <c r="AN1250" s="3">
        <v>44.095998782999999</v>
      </c>
      <c r="AO1250" s="3">
        <v>-28.095998782999999</v>
      </c>
      <c r="AP1250" s="1" t="s">
        <v>6926</v>
      </c>
      <c r="AQ1250" s="1">
        <v>99</v>
      </c>
      <c r="AR1250" s="1">
        <v>220</v>
      </c>
      <c r="AS1250" s="1">
        <v>232</v>
      </c>
      <c r="AT1250" s="1">
        <v>249</v>
      </c>
      <c r="AU1250" s="1">
        <v>462</v>
      </c>
      <c r="AV1250" s="1">
        <v>476</v>
      </c>
      <c r="AW1250" s="1">
        <v>588</v>
      </c>
      <c r="AX1250" s="1">
        <v>667</v>
      </c>
      <c r="AY1250" s="1">
        <v>1176</v>
      </c>
      <c r="AZ1250" s="1">
        <v>1189</v>
      </c>
      <c r="BA1250" s="1">
        <v>1294</v>
      </c>
      <c r="BB1250" s="1">
        <v>1351</v>
      </c>
      <c r="BC1250" s="1">
        <v>1359</v>
      </c>
      <c r="BD1250" s="1">
        <v>1478</v>
      </c>
      <c r="BE1250" s="1">
        <v>1483</v>
      </c>
      <c r="BF1250" s="1">
        <v>1488</v>
      </c>
      <c r="BG1250" s="1">
        <v>1686</v>
      </c>
      <c r="BH1250" s="1">
        <v>1730</v>
      </c>
      <c r="BI1250" s="1">
        <v>1789</v>
      </c>
      <c r="BJ1250" s="1">
        <v>1828</v>
      </c>
      <c r="BK1250" s="1">
        <v>1885</v>
      </c>
      <c r="BL1250" s="1">
        <v>2024</v>
      </c>
      <c r="BM1250" s="1">
        <v>2077</v>
      </c>
      <c r="BN1250" s="1">
        <v>2171</v>
      </c>
      <c r="BO1250" s="1">
        <v>2352</v>
      </c>
      <c r="BP1250" s="1">
        <v>2406</v>
      </c>
      <c r="BQ1250" s="1">
        <v>2431</v>
      </c>
      <c r="BR1250" s="1">
        <v>2517</v>
      </c>
      <c r="BS1250" s="1">
        <v>2525</v>
      </c>
      <c r="BT1250" s="1">
        <v>2531</v>
      </c>
      <c r="BU1250" s="1">
        <v>30</v>
      </c>
      <c r="BV1250" s="1" t="b">
        <v>0</v>
      </c>
    </row>
    <row r="1251" spans="1:74" x14ac:dyDescent="0.2">
      <c r="A1251" s="1">
        <f>IF(ISERROR(SEARCH(Lookup!B$3,All!G1251)),A1250,A1250+1)</f>
        <v>1250</v>
      </c>
      <c r="B1251" s="1" t="s">
        <v>3305</v>
      </c>
      <c r="C1251" s="1" t="s">
        <v>4820</v>
      </c>
      <c r="D1251" s="1" t="s">
        <v>4872</v>
      </c>
      <c r="E1251" s="1" t="s">
        <v>47</v>
      </c>
      <c r="F1251" s="1" t="s">
        <v>254</v>
      </c>
      <c r="G1251" s="1" t="s">
        <v>1725</v>
      </c>
      <c r="H1251" s="1">
        <v>0</v>
      </c>
      <c r="I1251" s="1">
        <v>0</v>
      </c>
      <c r="J1251" s="1">
        <v>0</v>
      </c>
      <c r="K1251" s="1">
        <v>1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7316</v>
      </c>
      <c r="U1251" s="1">
        <v>353</v>
      </c>
      <c r="V1251" s="3">
        <v>0.86970000000000003</v>
      </c>
      <c r="W1251" s="3">
        <v>0.6487252</v>
      </c>
      <c r="X1251" s="3">
        <v>0.108</v>
      </c>
      <c r="Y1251" s="3">
        <v>4.2000000000000003E-2</v>
      </c>
      <c r="Z1251" s="1">
        <v>1</v>
      </c>
      <c r="AA1251" s="1">
        <v>1</v>
      </c>
      <c r="AB1251" s="1">
        <v>1</v>
      </c>
      <c r="AC1251" s="1">
        <v>1</v>
      </c>
      <c r="AD1251" s="1">
        <v>1</v>
      </c>
      <c r="AE1251" s="1">
        <v>1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37</v>
      </c>
      <c r="AN1251" s="3">
        <v>39.686203525999986</v>
      </c>
      <c r="AO1251" s="3">
        <v>-2.6862035259999857</v>
      </c>
      <c r="AP1251" s="1" t="s">
        <v>6925</v>
      </c>
      <c r="AQ1251" s="1">
        <v>18</v>
      </c>
      <c r="AR1251" s="1">
        <v>79</v>
      </c>
      <c r="AS1251" s="1">
        <v>87</v>
      </c>
      <c r="AT1251" s="1">
        <v>107</v>
      </c>
      <c r="AU1251" s="1">
        <v>441</v>
      </c>
      <c r="AV1251" s="1">
        <v>550</v>
      </c>
      <c r="AW1251" s="1">
        <v>597</v>
      </c>
      <c r="AX1251" s="1">
        <v>753</v>
      </c>
      <c r="AY1251" s="1">
        <v>804</v>
      </c>
      <c r="AZ1251" s="1">
        <v>813</v>
      </c>
      <c r="BA1251" s="1">
        <v>870</v>
      </c>
      <c r="BB1251" s="1">
        <v>1055</v>
      </c>
      <c r="BC1251" s="1">
        <v>1102</v>
      </c>
      <c r="BD1251" s="1">
        <v>1381</v>
      </c>
      <c r="BE1251" s="1">
        <v>1471</v>
      </c>
      <c r="BF1251" s="1">
        <v>1543</v>
      </c>
      <c r="BG1251" s="1">
        <v>1568</v>
      </c>
      <c r="BH1251" s="1">
        <v>1646</v>
      </c>
      <c r="BI1251" s="1">
        <v>1680</v>
      </c>
      <c r="BJ1251" s="1">
        <v>1712</v>
      </c>
      <c r="BK1251" s="1">
        <v>1713</v>
      </c>
      <c r="BL1251" s="1">
        <v>1734</v>
      </c>
      <c r="BM1251" s="1">
        <v>1807</v>
      </c>
      <c r="BN1251" s="1">
        <v>1814</v>
      </c>
      <c r="BO1251" s="1">
        <v>1840</v>
      </c>
      <c r="BP1251" s="1">
        <v>1864</v>
      </c>
      <c r="BQ1251" s="1">
        <v>1874</v>
      </c>
      <c r="BR1251" s="1">
        <v>2191</v>
      </c>
      <c r="BS1251" s="1">
        <v>2455</v>
      </c>
      <c r="BT1251" s="1">
        <v>2641</v>
      </c>
      <c r="BU1251" s="1">
        <v>13</v>
      </c>
      <c r="BV1251" s="1" t="b">
        <v>0</v>
      </c>
    </row>
    <row r="1252" spans="1:74" x14ac:dyDescent="0.2">
      <c r="A1252" s="1">
        <f>IF(ISERROR(SEARCH(Lookup!B$3,All!G1252)),A1251,A1251+1)</f>
        <v>1251</v>
      </c>
      <c r="B1252" s="1" t="s">
        <v>3305</v>
      </c>
      <c r="C1252" s="1" t="s">
        <v>4126</v>
      </c>
      <c r="D1252" s="1" t="s">
        <v>4873</v>
      </c>
      <c r="E1252" s="1" t="s">
        <v>47</v>
      </c>
      <c r="F1252" s="1" t="s">
        <v>1032</v>
      </c>
      <c r="G1252" s="1" t="s">
        <v>1726</v>
      </c>
      <c r="H1252" s="1">
        <v>0</v>
      </c>
      <c r="I1252" s="1">
        <v>0</v>
      </c>
      <c r="J1252" s="1">
        <v>0</v>
      </c>
      <c r="K1252" s="1">
        <v>1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8794</v>
      </c>
      <c r="U1252" s="1">
        <v>326</v>
      </c>
      <c r="V1252" s="3">
        <v>0.9325</v>
      </c>
      <c r="W1252" s="3">
        <v>0.10385759999999999</v>
      </c>
      <c r="X1252" s="3">
        <v>0</v>
      </c>
      <c r="Y1252" s="3">
        <v>0</v>
      </c>
      <c r="Z1252" s="1">
        <v>1</v>
      </c>
      <c r="AA1252" s="1">
        <v>1</v>
      </c>
      <c r="AB1252" s="1">
        <v>1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81</v>
      </c>
      <c r="AN1252" s="3">
        <v>87.523294988000004</v>
      </c>
      <c r="AO1252" s="3">
        <v>-6.5232949880000035</v>
      </c>
      <c r="AP1252" s="1" t="s">
        <v>6925</v>
      </c>
      <c r="AQ1252" s="1">
        <v>38</v>
      </c>
      <c r="AR1252" s="1">
        <v>53</v>
      </c>
      <c r="AS1252" s="1">
        <v>163</v>
      </c>
      <c r="AT1252" s="1">
        <v>200</v>
      </c>
      <c r="AU1252" s="1">
        <v>312</v>
      </c>
      <c r="AV1252" s="1">
        <v>349</v>
      </c>
      <c r="AW1252" s="1">
        <v>391</v>
      </c>
      <c r="AX1252" s="1">
        <v>432</v>
      </c>
      <c r="AY1252" s="1">
        <v>519</v>
      </c>
      <c r="AZ1252" s="1">
        <v>771</v>
      </c>
      <c r="BA1252" s="1">
        <v>853</v>
      </c>
      <c r="BB1252" s="1">
        <v>908</v>
      </c>
      <c r="BC1252" s="1">
        <v>1195</v>
      </c>
      <c r="BD1252" s="1">
        <v>1204</v>
      </c>
      <c r="BE1252" s="1">
        <v>1205</v>
      </c>
      <c r="BF1252" s="1">
        <v>1361</v>
      </c>
      <c r="BG1252" s="1">
        <v>1659</v>
      </c>
      <c r="BH1252" s="1">
        <v>1859</v>
      </c>
      <c r="BI1252" s="1">
        <v>1862</v>
      </c>
      <c r="BJ1252" s="1">
        <v>1917</v>
      </c>
      <c r="BK1252" s="1">
        <v>1972</v>
      </c>
      <c r="BL1252" s="1">
        <v>2207</v>
      </c>
      <c r="BM1252" s="1">
        <v>2208</v>
      </c>
      <c r="BN1252" s="1">
        <v>2221</v>
      </c>
      <c r="BO1252" s="1">
        <v>2294</v>
      </c>
      <c r="BP1252" s="1">
        <v>2359</v>
      </c>
      <c r="BQ1252" s="1">
        <v>2395</v>
      </c>
      <c r="BR1252" s="1">
        <v>2657</v>
      </c>
      <c r="BS1252" s="1">
        <v>2672</v>
      </c>
      <c r="BT1252" s="1">
        <v>2714</v>
      </c>
      <c r="BU1252" s="1">
        <v>21</v>
      </c>
      <c r="BV1252" s="1" t="b">
        <v>0</v>
      </c>
    </row>
    <row r="1253" spans="1:74" x14ac:dyDescent="0.2">
      <c r="A1253" s="1">
        <f>IF(ISERROR(SEARCH(Lookup!B$3,All!G1253)),A1252,A1252+1)</f>
        <v>1252</v>
      </c>
      <c r="B1253" s="1" t="s">
        <v>3305</v>
      </c>
      <c r="C1253" s="1" t="s">
        <v>3412</v>
      </c>
      <c r="D1253" s="1" t="s">
        <v>4874</v>
      </c>
      <c r="E1253" s="1" t="s">
        <v>47</v>
      </c>
      <c r="F1253" s="1" t="s">
        <v>48</v>
      </c>
      <c r="G1253" s="1" t="s">
        <v>1727</v>
      </c>
      <c r="H1253" s="1">
        <v>1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7660</v>
      </c>
      <c r="U1253" s="1">
        <v>521</v>
      </c>
      <c r="V1253" s="3">
        <v>0</v>
      </c>
      <c r="W1253" s="3">
        <v>0.78927199999999997</v>
      </c>
      <c r="X1253" s="3">
        <v>0.30599999999999999</v>
      </c>
      <c r="Y1253" s="3">
        <v>8.9999999999999993E-3</v>
      </c>
      <c r="Z1253" s="1">
        <v>1</v>
      </c>
      <c r="AA1253" s="1">
        <v>1</v>
      </c>
      <c r="AB1253" s="1">
        <v>1</v>
      </c>
      <c r="AC1253" s="1">
        <v>1</v>
      </c>
      <c r="AD1253" s="1">
        <v>1</v>
      </c>
      <c r="AE1253" s="1">
        <v>1</v>
      </c>
      <c r="AF1253" s="1">
        <v>1</v>
      </c>
      <c r="AG1253" s="1">
        <v>1</v>
      </c>
      <c r="AH1253" s="1">
        <v>1</v>
      </c>
      <c r="AI1253" s="1">
        <v>0</v>
      </c>
      <c r="AJ1253" s="1">
        <v>0</v>
      </c>
      <c r="AK1253" s="1">
        <v>0</v>
      </c>
      <c r="AL1253" s="1">
        <v>0</v>
      </c>
      <c r="AM1253" s="1">
        <v>2</v>
      </c>
      <c r="AN1253" s="3">
        <v>10.739292359999999</v>
      </c>
      <c r="AO1253" s="3">
        <v>-8.7392923599999985</v>
      </c>
      <c r="AP1253" s="1" t="s">
        <v>6925</v>
      </c>
      <c r="AQ1253" s="1">
        <v>4</v>
      </c>
      <c r="AR1253" s="1">
        <v>73</v>
      </c>
      <c r="AS1253" s="1">
        <v>193</v>
      </c>
      <c r="AT1253" s="1">
        <v>239</v>
      </c>
      <c r="AU1253" s="1">
        <v>431</v>
      </c>
      <c r="AV1253" s="1">
        <v>503</v>
      </c>
      <c r="AW1253" s="1">
        <v>652</v>
      </c>
      <c r="AX1253" s="1">
        <v>662</v>
      </c>
      <c r="AY1253" s="1">
        <v>679</v>
      </c>
      <c r="AZ1253" s="1">
        <v>775</v>
      </c>
      <c r="BA1253" s="1">
        <v>876</v>
      </c>
      <c r="BB1253" s="1">
        <v>1024</v>
      </c>
      <c r="BC1253" s="1">
        <v>1029</v>
      </c>
      <c r="BD1253" s="1">
        <v>1033</v>
      </c>
      <c r="BE1253" s="1">
        <v>1127</v>
      </c>
      <c r="BF1253" s="1">
        <v>1157</v>
      </c>
      <c r="BG1253" s="1">
        <v>1260</v>
      </c>
      <c r="BH1253" s="1">
        <v>1454</v>
      </c>
      <c r="BI1253" s="1">
        <v>1588</v>
      </c>
      <c r="BJ1253" s="1">
        <v>1616</v>
      </c>
      <c r="BK1253" s="1">
        <v>1660</v>
      </c>
      <c r="BL1253" s="1">
        <v>1903</v>
      </c>
      <c r="BM1253" s="1">
        <v>2062</v>
      </c>
      <c r="BN1253" s="1">
        <v>2064</v>
      </c>
      <c r="BO1253" s="1">
        <v>2236</v>
      </c>
      <c r="BP1253" s="1">
        <v>2344</v>
      </c>
      <c r="BQ1253" s="1">
        <v>2364</v>
      </c>
      <c r="BR1253" s="1">
        <v>2454</v>
      </c>
      <c r="BS1253" s="1">
        <v>2685</v>
      </c>
      <c r="BT1253" s="1">
        <v>2736</v>
      </c>
      <c r="BU1253" s="1">
        <v>26</v>
      </c>
      <c r="BV1253" s="1" t="b">
        <v>0</v>
      </c>
    </row>
    <row r="1254" spans="1:74" x14ac:dyDescent="0.2">
      <c r="A1254" s="1">
        <f>IF(ISERROR(SEARCH(Lookup!B$3,All!G1254)),A1253,A1253+1)</f>
        <v>1253</v>
      </c>
      <c r="B1254" s="1" t="s">
        <v>3368</v>
      </c>
      <c r="C1254" s="1" t="s">
        <v>3505</v>
      </c>
      <c r="D1254" s="1" t="s">
        <v>4875</v>
      </c>
      <c r="E1254" s="1" t="s">
        <v>149</v>
      </c>
      <c r="F1254" s="1" t="s">
        <v>282</v>
      </c>
      <c r="G1254" s="1" t="s">
        <v>1728</v>
      </c>
      <c r="H1254" s="1">
        <v>0</v>
      </c>
      <c r="I1254" s="1">
        <v>0</v>
      </c>
      <c r="J1254" s="1">
        <v>1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7366</v>
      </c>
      <c r="U1254" s="1">
        <v>826</v>
      </c>
      <c r="V1254" s="3">
        <v>0.52300000000000002</v>
      </c>
      <c r="W1254" s="3">
        <v>0.67433419999999999</v>
      </c>
      <c r="X1254" s="3">
        <v>0.17</v>
      </c>
      <c r="Y1254" s="3">
        <v>1.7999999999999999E-2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1</v>
      </c>
      <c r="AH1254" s="1">
        <v>1</v>
      </c>
      <c r="AI1254" s="1">
        <v>0</v>
      </c>
      <c r="AJ1254" s="1">
        <v>0</v>
      </c>
      <c r="AK1254" s="1">
        <v>0</v>
      </c>
      <c r="AL1254" s="1">
        <v>0</v>
      </c>
      <c r="AM1254" s="1">
        <v>10</v>
      </c>
      <c r="AN1254" s="3">
        <v>31.051467570999996</v>
      </c>
      <c r="AO1254" s="3">
        <v>-21.051467570999996</v>
      </c>
      <c r="AP1254" s="1" t="s">
        <v>6926</v>
      </c>
      <c r="AQ1254" s="1">
        <v>8</v>
      </c>
      <c r="AR1254" s="1">
        <v>15</v>
      </c>
      <c r="AS1254" s="1">
        <v>120</v>
      </c>
      <c r="AT1254" s="1">
        <v>283</v>
      </c>
      <c r="AU1254" s="1">
        <v>310</v>
      </c>
      <c r="AV1254" s="1">
        <v>802</v>
      </c>
      <c r="AW1254" s="1">
        <v>829</v>
      </c>
      <c r="AX1254" s="1">
        <v>836</v>
      </c>
      <c r="AY1254" s="1">
        <v>858</v>
      </c>
      <c r="AZ1254" s="1">
        <v>1097</v>
      </c>
      <c r="BA1254" s="1">
        <v>1105</v>
      </c>
      <c r="BB1254" s="1">
        <v>1152</v>
      </c>
      <c r="BC1254" s="1">
        <v>1191</v>
      </c>
      <c r="BD1254" s="1">
        <v>1207</v>
      </c>
      <c r="BE1254" s="1">
        <v>1321</v>
      </c>
      <c r="BF1254" s="1">
        <v>1371</v>
      </c>
      <c r="BG1254" s="1">
        <v>1388</v>
      </c>
      <c r="BH1254" s="1">
        <v>1411</v>
      </c>
      <c r="BI1254" s="1">
        <v>1481</v>
      </c>
      <c r="BJ1254" s="1">
        <v>1516</v>
      </c>
      <c r="BK1254" s="1">
        <v>1555</v>
      </c>
      <c r="BL1254" s="1">
        <v>1623</v>
      </c>
      <c r="BM1254" s="1">
        <v>1804</v>
      </c>
      <c r="BN1254" s="1">
        <v>1837</v>
      </c>
      <c r="BO1254" s="1">
        <v>1896</v>
      </c>
      <c r="BP1254" s="1">
        <v>2048</v>
      </c>
      <c r="BQ1254" s="1">
        <v>2282</v>
      </c>
      <c r="BR1254" s="1">
        <v>2566</v>
      </c>
      <c r="BS1254" s="1">
        <v>2675</v>
      </c>
      <c r="BT1254" s="1">
        <v>2743</v>
      </c>
      <c r="BU1254" s="1">
        <v>25</v>
      </c>
      <c r="BV1254" s="1" t="b">
        <v>0</v>
      </c>
    </row>
    <row r="1255" spans="1:74" x14ac:dyDescent="0.2">
      <c r="A1255" s="1">
        <f>IF(ISERROR(SEARCH(Lookup!B$3,All!G1255)),A1254,A1254+1)</f>
        <v>1254</v>
      </c>
      <c r="B1255" s="1" t="s">
        <v>3325</v>
      </c>
      <c r="C1255" s="1" t="s">
        <v>3702</v>
      </c>
      <c r="D1255" s="1" t="s">
        <v>4876</v>
      </c>
      <c r="E1255" s="1" t="s">
        <v>53</v>
      </c>
      <c r="F1255" s="1" t="s">
        <v>276</v>
      </c>
      <c r="G1255" s="1" t="s">
        <v>1729</v>
      </c>
      <c r="H1255" s="1">
        <v>0</v>
      </c>
      <c r="I1255" s="1">
        <v>0</v>
      </c>
      <c r="J1255" s="1">
        <v>0</v>
      </c>
      <c r="K1255" s="1">
        <v>1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7316</v>
      </c>
      <c r="U1255" s="1">
        <v>308</v>
      </c>
      <c r="V1255" s="3">
        <v>0.95779999999999998</v>
      </c>
      <c r="W1255" s="3">
        <v>0.23051949999999999</v>
      </c>
      <c r="X1255" s="3">
        <v>0.10299999999999999</v>
      </c>
      <c r="Y1255" s="3">
        <v>0</v>
      </c>
      <c r="Z1255" s="1">
        <v>1</v>
      </c>
      <c r="AA1255" s="1">
        <v>1</v>
      </c>
      <c r="AB1255" s="1">
        <v>1</v>
      </c>
      <c r="AC1255" s="1">
        <v>1</v>
      </c>
      <c r="AD1255" s="1">
        <v>1</v>
      </c>
      <c r="AE1255" s="1">
        <v>1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88</v>
      </c>
      <c r="AN1255" s="3">
        <v>74.096917847499995</v>
      </c>
      <c r="AO1255" s="3">
        <v>13.903082152500005</v>
      </c>
      <c r="AP1255" s="1" t="s">
        <v>6925</v>
      </c>
      <c r="AQ1255" s="1">
        <v>35</v>
      </c>
      <c r="AR1255" s="1">
        <v>41</v>
      </c>
      <c r="AS1255" s="1">
        <v>54</v>
      </c>
      <c r="AT1255" s="1">
        <v>95</v>
      </c>
      <c r="AU1255" s="1">
        <v>118</v>
      </c>
      <c r="AV1255" s="1">
        <v>123</v>
      </c>
      <c r="AW1255" s="1">
        <v>281</v>
      </c>
      <c r="AX1255" s="1">
        <v>318</v>
      </c>
      <c r="AY1255" s="1">
        <v>394</v>
      </c>
      <c r="AZ1255" s="1">
        <v>767</v>
      </c>
      <c r="BA1255" s="1">
        <v>809</v>
      </c>
      <c r="BB1255" s="1">
        <v>839</v>
      </c>
      <c r="BC1255" s="1">
        <v>903</v>
      </c>
      <c r="BD1255" s="1">
        <v>965</v>
      </c>
      <c r="BE1255" s="1">
        <v>1117</v>
      </c>
      <c r="BF1255" s="1">
        <v>1524</v>
      </c>
      <c r="BG1255" s="1">
        <v>1525</v>
      </c>
      <c r="BH1255" s="1">
        <v>1554</v>
      </c>
      <c r="BI1255" s="1">
        <v>1572</v>
      </c>
      <c r="BJ1255" s="1">
        <v>1848</v>
      </c>
      <c r="BK1255" s="1">
        <v>1961</v>
      </c>
      <c r="BL1255" s="1">
        <v>2152</v>
      </c>
      <c r="BM1255" s="1">
        <v>2192</v>
      </c>
      <c r="BN1255" s="1">
        <v>2213</v>
      </c>
      <c r="BO1255" s="1">
        <v>2229</v>
      </c>
      <c r="BP1255" s="1">
        <v>2241</v>
      </c>
      <c r="BQ1255" s="1">
        <v>2299</v>
      </c>
      <c r="BR1255" s="1">
        <v>2442</v>
      </c>
      <c r="BS1255" s="1">
        <v>2579</v>
      </c>
      <c r="BT1255" s="1">
        <v>2698</v>
      </c>
      <c r="BU1255" s="1">
        <v>13</v>
      </c>
      <c r="BV1255" s="1" t="b">
        <v>0</v>
      </c>
    </row>
    <row r="1256" spans="1:74" x14ac:dyDescent="0.2">
      <c r="A1256" s="1">
        <f>IF(ISERROR(SEARCH(Lookup!B$3,All!G1256)),A1255,A1255+1)</f>
        <v>1255</v>
      </c>
      <c r="B1256" s="1" t="s">
        <v>3325</v>
      </c>
      <c r="C1256" s="1" t="s">
        <v>4067</v>
      </c>
      <c r="D1256" s="1" t="s">
        <v>4877</v>
      </c>
      <c r="E1256" s="1" t="s">
        <v>53</v>
      </c>
      <c r="F1256" s="1" t="s">
        <v>976</v>
      </c>
      <c r="G1256" s="1" t="s">
        <v>1730</v>
      </c>
      <c r="H1256" s="1">
        <v>0</v>
      </c>
      <c r="I1256" s="1">
        <v>0</v>
      </c>
      <c r="J1256" s="1">
        <v>1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7343</v>
      </c>
      <c r="U1256" s="1">
        <v>333</v>
      </c>
      <c r="V1256" s="3">
        <v>0.45950000000000002</v>
      </c>
      <c r="W1256" s="3">
        <v>0.81681680000000001</v>
      </c>
      <c r="X1256" s="3">
        <v>0.157</v>
      </c>
      <c r="Y1256" s="3">
        <v>0.16400000000000001</v>
      </c>
      <c r="Z1256" s="1">
        <v>1</v>
      </c>
      <c r="AA1256" s="1">
        <v>1</v>
      </c>
      <c r="AB1256" s="1">
        <v>1</v>
      </c>
      <c r="AC1256" s="1">
        <v>1</v>
      </c>
      <c r="AD1256" s="1">
        <v>1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37</v>
      </c>
      <c r="AN1256" s="3">
        <v>20.946531184000001</v>
      </c>
      <c r="AO1256" s="3">
        <v>16.053468815999999</v>
      </c>
      <c r="AP1256" s="1" t="s">
        <v>6925</v>
      </c>
      <c r="AQ1256" s="1">
        <v>50</v>
      </c>
      <c r="AR1256" s="1">
        <v>224</v>
      </c>
      <c r="AS1256" s="1">
        <v>297</v>
      </c>
      <c r="AT1256" s="1">
        <v>452</v>
      </c>
      <c r="AU1256" s="1">
        <v>479</v>
      </c>
      <c r="AV1256" s="1">
        <v>572</v>
      </c>
      <c r="AW1256" s="1">
        <v>613</v>
      </c>
      <c r="AX1256" s="1">
        <v>721</v>
      </c>
      <c r="AY1256" s="1">
        <v>821</v>
      </c>
      <c r="AZ1256" s="1">
        <v>859</v>
      </c>
      <c r="BA1256" s="1">
        <v>1067</v>
      </c>
      <c r="BB1256" s="1">
        <v>1072</v>
      </c>
      <c r="BC1256" s="1">
        <v>1084</v>
      </c>
      <c r="BD1256" s="1">
        <v>1096</v>
      </c>
      <c r="BE1256" s="1">
        <v>1109</v>
      </c>
      <c r="BF1256" s="1">
        <v>1156</v>
      </c>
      <c r="BG1256" s="1">
        <v>1211</v>
      </c>
      <c r="BH1256" s="1">
        <v>1212</v>
      </c>
      <c r="BI1256" s="1">
        <v>1256</v>
      </c>
      <c r="BJ1256" s="1">
        <v>1605</v>
      </c>
      <c r="BK1256" s="1">
        <v>1638</v>
      </c>
      <c r="BL1256" s="1">
        <v>1676</v>
      </c>
      <c r="BM1256" s="1">
        <v>1679</v>
      </c>
      <c r="BN1256" s="1">
        <v>1685</v>
      </c>
      <c r="BO1256" s="1">
        <v>1986</v>
      </c>
      <c r="BP1256" s="1">
        <v>2124</v>
      </c>
      <c r="BQ1256" s="1">
        <v>2449</v>
      </c>
      <c r="BR1256" s="1">
        <v>2629</v>
      </c>
      <c r="BS1256" s="1">
        <v>2702</v>
      </c>
      <c r="BT1256" s="1">
        <v>2730</v>
      </c>
      <c r="BU1256" s="1">
        <v>8</v>
      </c>
      <c r="BV1256" s="1" t="b">
        <v>0</v>
      </c>
    </row>
    <row r="1257" spans="1:74" x14ac:dyDescent="0.2">
      <c r="A1257" s="1">
        <f>IF(ISERROR(SEARCH(Lookup!B$3,All!G1257)),A1256,A1256+1)</f>
        <v>1256</v>
      </c>
      <c r="B1257" s="1" t="s">
        <v>3526</v>
      </c>
      <c r="C1257" s="1" t="s">
        <v>3603</v>
      </c>
      <c r="D1257" s="1" t="s">
        <v>4878</v>
      </c>
      <c r="E1257" s="1" t="s">
        <v>117</v>
      </c>
      <c r="F1257" s="1" t="s">
        <v>141</v>
      </c>
      <c r="G1257" s="1" t="s">
        <v>1731</v>
      </c>
      <c r="H1257" s="1">
        <v>0</v>
      </c>
      <c r="I1257" s="1">
        <v>0</v>
      </c>
      <c r="J1257" s="1">
        <v>1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7930</v>
      </c>
      <c r="U1257" s="1">
        <v>503</v>
      </c>
      <c r="V1257" s="3">
        <v>0.53879999999999995</v>
      </c>
      <c r="W1257" s="3">
        <v>0.57852879999999995</v>
      </c>
      <c r="X1257" s="3">
        <v>0.129</v>
      </c>
      <c r="Y1257" s="3">
        <v>8.3000000000000004E-2</v>
      </c>
      <c r="Z1257" s="1">
        <v>1</v>
      </c>
      <c r="AA1257" s="1">
        <v>1</v>
      </c>
      <c r="AB1257" s="1">
        <v>1</v>
      </c>
      <c r="AC1257" s="1">
        <v>1</v>
      </c>
      <c r="AD1257" s="1">
        <v>1</v>
      </c>
      <c r="AE1257" s="1">
        <v>1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15</v>
      </c>
      <c r="AN1257" s="3">
        <v>41.109108243999991</v>
      </c>
      <c r="AO1257" s="3">
        <v>-26.109108243999991</v>
      </c>
      <c r="AP1257" s="1" t="s">
        <v>6926</v>
      </c>
      <c r="AQ1257" s="1">
        <v>50</v>
      </c>
      <c r="AR1257" s="1">
        <v>152</v>
      </c>
      <c r="AS1257" s="1">
        <v>153</v>
      </c>
      <c r="AT1257" s="1">
        <v>297</v>
      </c>
      <c r="AU1257" s="1">
        <v>298</v>
      </c>
      <c r="AV1257" s="1">
        <v>309</v>
      </c>
      <c r="AW1257" s="1">
        <v>537</v>
      </c>
      <c r="AX1257" s="1">
        <v>580</v>
      </c>
      <c r="AY1257" s="1">
        <v>582</v>
      </c>
      <c r="AZ1257" s="1">
        <v>598</v>
      </c>
      <c r="BA1257" s="1">
        <v>638</v>
      </c>
      <c r="BB1257" s="1">
        <v>859</v>
      </c>
      <c r="BC1257" s="1">
        <v>883</v>
      </c>
      <c r="BD1257" s="1">
        <v>1021</v>
      </c>
      <c r="BE1257" s="1">
        <v>1096</v>
      </c>
      <c r="BF1257" s="1">
        <v>1098</v>
      </c>
      <c r="BG1257" s="1">
        <v>1156</v>
      </c>
      <c r="BH1257" s="1">
        <v>1376</v>
      </c>
      <c r="BI1257" s="1">
        <v>1443</v>
      </c>
      <c r="BJ1257" s="1">
        <v>1482</v>
      </c>
      <c r="BK1257" s="1">
        <v>1496</v>
      </c>
      <c r="BL1257" s="1">
        <v>1543</v>
      </c>
      <c r="BM1257" s="1">
        <v>1605</v>
      </c>
      <c r="BN1257" s="1">
        <v>1668</v>
      </c>
      <c r="BO1257" s="1">
        <v>1685</v>
      </c>
      <c r="BP1257" s="1">
        <v>1712</v>
      </c>
      <c r="BQ1257" s="1">
        <v>2124</v>
      </c>
      <c r="BR1257" s="1">
        <v>2269</v>
      </c>
      <c r="BS1257" s="1">
        <v>2739</v>
      </c>
      <c r="BT1257" s="1">
        <v>2815</v>
      </c>
      <c r="BU1257" s="1">
        <v>26</v>
      </c>
      <c r="BV1257" s="1" t="b">
        <v>0</v>
      </c>
    </row>
    <row r="1258" spans="1:74" x14ac:dyDescent="0.2">
      <c r="A1258" s="1">
        <f>IF(ISERROR(SEARCH(Lookup!B$3,All!G1258)),A1257,A1257+1)</f>
        <v>1257</v>
      </c>
      <c r="B1258" s="1" t="s">
        <v>3305</v>
      </c>
      <c r="C1258" s="1" t="s">
        <v>3502</v>
      </c>
      <c r="D1258" s="1" t="s">
        <v>4879</v>
      </c>
      <c r="E1258" s="1" t="s">
        <v>47</v>
      </c>
      <c r="F1258" s="1" t="s">
        <v>478</v>
      </c>
      <c r="G1258" s="1" t="s">
        <v>1732</v>
      </c>
      <c r="H1258" s="1">
        <v>0</v>
      </c>
      <c r="I1258" s="1">
        <v>0</v>
      </c>
      <c r="J1258" s="1">
        <v>0</v>
      </c>
      <c r="K1258" s="1">
        <v>1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8044</v>
      </c>
      <c r="U1258" s="1">
        <v>512</v>
      </c>
      <c r="V1258" s="3">
        <v>9.7999999999999997E-3</v>
      </c>
      <c r="W1258" s="3">
        <v>0.88349520000000004</v>
      </c>
      <c r="X1258" s="3">
        <v>0</v>
      </c>
      <c r="Y1258" s="3">
        <v>0</v>
      </c>
      <c r="Z1258" s="1">
        <v>1</v>
      </c>
      <c r="AA1258" s="1">
        <v>1</v>
      </c>
      <c r="AB1258" s="1">
        <v>1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59</v>
      </c>
      <c r="AN1258" s="3">
        <v>13.670898875999995</v>
      </c>
      <c r="AO1258" s="3">
        <v>45.329101124000005</v>
      </c>
      <c r="AP1258" s="1" t="s">
        <v>6929</v>
      </c>
      <c r="AQ1258" s="1">
        <v>241</v>
      </c>
      <c r="AR1258" s="1">
        <v>381</v>
      </c>
      <c r="AS1258" s="1">
        <v>873</v>
      </c>
      <c r="AT1258" s="1">
        <v>1279</v>
      </c>
      <c r="AU1258" s="1">
        <v>1340</v>
      </c>
      <c r="AV1258" s="1">
        <v>1566</v>
      </c>
      <c r="AW1258" s="1">
        <v>2242</v>
      </c>
      <c r="AX1258" s="1">
        <v>2345</v>
      </c>
      <c r="AY1258" s="1">
        <v>2421</v>
      </c>
      <c r="AZ1258" s="1">
        <v>2433</v>
      </c>
      <c r="BA1258" s="1">
        <v>2477</v>
      </c>
      <c r="BB1258" s="1">
        <v>2570</v>
      </c>
      <c r="BC1258" s="1">
        <v>2576</v>
      </c>
      <c r="BD1258" s="1">
        <v>2583</v>
      </c>
      <c r="BE1258" s="1">
        <v>2588</v>
      </c>
      <c r="BF1258" s="1">
        <v>2590</v>
      </c>
      <c r="BG1258" s="1">
        <v>2601</v>
      </c>
      <c r="BH1258" s="1">
        <v>2644</v>
      </c>
      <c r="BI1258" s="1">
        <v>2652</v>
      </c>
      <c r="BJ1258" s="1">
        <v>2655</v>
      </c>
      <c r="BK1258" s="1">
        <v>2710</v>
      </c>
      <c r="BL1258" s="1">
        <v>2734</v>
      </c>
      <c r="BM1258" s="1">
        <v>2762</v>
      </c>
      <c r="BN1258" s="1">
        <v>2770</v>
      </c>
      <c r="BO1258" s="1">
        <v>2777</v>
      </c>
      <c r="BP1258" s="1">
        <v>2789</v>
      </c>
      <c r="BQ1258" s="1">
        <v>2799</v>
      </c>
      <c r="BR1258" s="1">
        <v>2813</v>
      </c>
      <c r="BS1258" s="1">
        <v>2814</v>
      </c>
      <c r="BT1258" s="1">
        <v>2816</v>
      </c>
      <c r="BU1258" s="1">
        <v>2</v>
      </c>
      <c r="BV1258" s="1" t="b">
        <v>1</v>
      </c>
    </row>
    <row r="1259" spans="1:74" x14ac:dyDescent="0.2">
      <c r="A1259" s="1">
        <f>IF(ISERROR(SEARCH(Lookup!B$3,All!G1259)),A1258,A1258+1)</f>
        <v>1258</v>
      </c>
      <c r="B1259" s="1" t="s">
        <v>3368</v>
      </c>
      <c r="C1259" s="1" t="s">
        <v>4880</v>
      </c>
      <c r="D1259" s="1" t="s">
        <v>4881</v>
      </c>
      <c r="E1259" s="1" t="s">
        <v>149</v>
      </c>
      <c r="F1259" s="1" t="s">
        <v>245</v>
      </c>
      <c r="G1259" s="1" t="s">
        <v>1733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1</v>
      </c>
      <c r="R1259" s="1">
        <v>0</v>
      </c>
      <c r="S1259" s="1">
        <v>0</v>
      </c>
      <c r="T1259" s="1">
        <v>7316</v>
      </c>
      <c r="U1259" s="1">
        <v>410</v>
      </c>
      <c r="V1259" s="3">
        <v>0.92930000000000001</v>
      </c>
      <c r="W1259" s="3">
        <v>0.51463409999999998</v>
      </c>
      <c r="X1259" s="3">
        <v>0.11700000000000001</v>
      </c>
      <c r="Y1259" s="3">
        <v>6.0000000000000001E-3</v>
      </c>
      <c r="Z1259" s="1">
        <v>1</v>
      </c>
      <c r="AA1259" s="1">
        <v>1</v>
      </c>
      <c r="AB1259" s="1">
        <v>1</v>
      </c>
      <c r="AC1259" s="1">
        <v>1</v>
      </c>
      <c r="AD1259" s="1">
        <v>1</v>
      </c>
      <c r="AE1259" s="1">
        <v>1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88</v>
      </c>
      <c r="AN1259" s="3">
        <v>50.473028620499996</v>
      </c>
      <c r="AO1259" s="3">
        <v>37.526971379500004</v>
      </c>
      <c r="AP1259" s="1" t="s">
        <v>6929</v>
      </c>
      <c r="AQ1259" s="1">
        <v>17</v>
      </c>
      <c r="AR1259" s="1">
        <v>66</v>
      </c>
      <c r="AS1259" s="1">
        <v>93</v>
      </c>
      <c r="AT1259" s="1">
        <v>134</v>
      </c>
      <c r="AU1259" s="1">
        <v>293</v>
      </c>
      <c r="AV1259" s="1">
        <v>343</v>
      </c>
      <c r="AW1259" s="1">
        <v>522</v>
      </c>
      <c r="AX1259" s="1">
        <v>583</v>
      </c>
      <c r="AY1259" s="1">
        <v>603</v>
      </c>
      <c r="AZ1259" s="1">
        <v>680</v>
      </c>
      <c r="BA1259" s="1">
        <v>874</v>
      </c>
      <c r="BB1259" s="1">
        <v>909</v>
      </c>
      <c r="BC1259" s="1">
        <v>978</v>
      </c>
      <c r="BD1259" s="1">
        <v>1015</v>
      </c>
      <c r="BE1259" s="1">
        <v>1041</v>
      </c>
      <c r="BF1259" s="1">
        <v>1059</v>
      </c>
      <c r="BG1259" s="1">
        <v>1115</v>
      </c>
      <c r="BH1259" s="1">
        <v>1174</v>
      </c>
      <c r="BI1259" s="1">
        <v>1231</v>
      </c>
      <c r="BJ1259" s="1">
        <v>1392</v>
      </c>
      <c r="BK1259" s="1">
        <v>1453</v>
      </c>
      <c r="BL1259" s="1">
        <v>1817</v>
      </c>
      <c r="BM1259" s="1">
        <v>1881</v>
      </c>
      <c r="BN1259" s="1">
        <v>1895</v>
      </c>
      <c r="BO1259" s="1">
        <v>1923</v>
      </c>
      <c r="BP1259" s="1">
        <v>1968</v>
      </c>
      <c r="BQ1259" s="1">
        <v>2120</v>
      </c>
      <c r="BR1259" s="1">
        <v>2247</v>
      </c>
      <c r="BS1259" s="1">
        <v>2340</v>
      </c>
      <c r="BT1259" s="1">
        <v>2474</v>
      </c>
      <c r="BU1259" s="1">
        <v>4</v>
      </c>
      <c r="BV1259" s="1" t="b">
        <v>1</v>
      </c>
    </row>
    <row r="1260" spans="1:74" x14ac:dyDescent="0.2">
      <c r="A1260" s="1">
        <f>IF(ISERROR(SEARCH(Lookup!B$3,All!G1260)),A1259,A1259+1)</f>
        <v>1259</v>
      </c>
      <c r="B1260" s="1" t="s">
        <v>3368</v>
      </c>
      <c r="C1260" s="1" t="s">
        <v>4799</v>
      </c>
      <c r="D1260" s="1" t="s">
        <v>4882</v>
      </c>
      <c r="E1260" s="1" t="s">
        <v>149</v>
      </c>
      <c r="F1260" s="1" t="s">
        <v>1656</v>
      </c>
      <c r="G1260" s="1" t="s">
        <v>1734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1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7316</v>
      </c>
      <c r="U1260" s="1">
        <v>635</v>
      </c>
      <c r="V1260" s="3">
        <v>0.90239999999999998</v>
      </c>
      <c r="W1260" s="3">
        <v>0.45125789999999999</v>
      </c>
      <c r="X1260" s="3">
        <v>0</v>
      </c>
      <c r="Y1260" s="3">
        <v>0</v>
      </c>
      <c r="Z1260" s="1">
        <v>1</v>
      </c>
      <c r="AA1260" s="1">
        <v>1</v>
      </c>
      <c r="AB1260" s="1">
        <v>1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46</v>
      </c>
      <c r="AN1260" s="3">
        <v>59.1973553395</v>
      </c>
      <c r="AO1260" s="3">
        <v>-13.1973553395</v>
      </c>
      <c r="AP1260" s="1" t="s">
        <v>6925</v>
      </c>
      <c r="AQ1260" s="1">
        <v>55</v>
      </c>
      <c r="AR1260" s="1">
        <v>179</v>
      </c>
      <c r="AS1260" s="1">
        <v>233</v>
      </c>
      <c r="AT1260" s="1">
        <v>401</v>
      </c>
      <c r="AU1260" s="1">
        <v>507</v>
      </c>
      <c r="AV1260" s="1">
        <v>519</v>
      </c>
      <c r="AW1260" s="1">
        <v>546</v>
      </c>
      <c r="AX1260" s="1">
        <v>559</v>
      </c>
      <c r="AY1260" s="1">
        <v>743</v>
      </c>
      <c r="AZ1260" s="1">
        <v>834</v>
      </c>
      <c r="BA1260" s="1">
        <v>852</v>
      </c>
      <c r="BB1260" s="1">
        <v>906</v>
      </c>
      <c r="BC1260" s="1">
        <v>907</v>
      </c>
      <c r="BD1260" s="1">
        <v>921</v>
      </c>
      <c r="BE1260" s="1">
        <v>961</v>
      </c>
      <c r="BF1260" s="1">
        <v>996</v>
      </c>
      <c r="BG1260" s="1">
        <v>1039</v>
      </c>
      <c r="BH1260" s="1">
        <v>1087</v>
      </c>
      <c r="BI1260" s="1">
        <v>1088</v>
      </c>
      <c r="BJ1260" s="1">
        <v>1275</v>
      </c>
      <c r="BK1260" s="1">
        <v>1276</v>
      </c>
      <c r="BL1260" s="1">
        <v>1635</v>
      </c>
      <c r="BM1260" s="1">
        <v>1652</v>
      </c>
      <c r="BN1260" s="1">
        <v>2320</v>
      </c>
      <c r="BO1260" s="1">
        <v>2423</v>
      </c>
      <c r="BP1260" s="1">
        <v>2450</v>
      </c>
      <c r="BQ1260" s="1">
        <v>2524</v>
      </c>
      <c r="BR1260" s="1">
        <v>2546</v>
      </c>
      <c r="BS1260" s="1">
        <v>2547</v>
      </c>
      <c r="BT1260" s="1">
        <v>2556</v>
      </c>
      <c r="BU1260" s="1">
        <v>20</v>
      </c>
      <c r="BV1260" s="1" t="b">
        <v>0</v>
      </c>
    </row>
    <row r="1261" spans="1:74" x14ac:dyDescent="0.2">
      <c r="A1261" s="1">
        <f>IF(ISERROR(SEARCH(Lookup!B$3,All!G1261)),A1260,A1260+1)</f>
        <v>1260</v>
      </c>
      <c r="B1261" s="1" t="s">
        <v>3305</v>
      </c>
      <c r="C1261" s="1" t="s">
        <v>3412</v>
      </c>
      <c r="D1261" s="1" t="s">
        <v>4883</v>
      </c>
      <c r="E1261" s="1" t="s">
        <v>47</v>
      </c>
      <c r="F1261" s="1" t="s">
        <v>48</v>
      </c>
      <c r="G1261" s="1" t="s">
        <v>1735</v>
      </c>
      <c r="H1261" s="1">
        <v>1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7660</v>
      </c>
      <c r="U1261" s="1">
        <v>357</v>
      </c>
      <c r="V1261" s="3">
        <v>2.8E-3</v>
      </c>
      <c r="W1261" s="3">
        <v>0.79444440000000005</v>
      </c>
      <c r="X1261" s="3">
        <v>0.24199999999999999</v>
      </c>
      <c r="Y1261" s="3">
        <v>0</v>
      </c>
      <c r="Z1261" s="1">
        <v>1</v>
      </c>
      <c r="AA1261" s="1">
        <v>1</v>
      </c>
      <c r="AB1261" s="1">
        <v>1</v>
      </c>
      <c r="AC1261" s="1">
        <v>1</v>
      </c>
      <c r="AD1261" s="1">
        <v>1</v>
      </c>
      <c r="AE1261" s="1">
        <v>1</v>
      </c>
      <c r="AF1261" s="1">
        <v>1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32</v>
      </c>
      <c r="AN1261" s="3">
        <v>12.449428021999998</v>
      </c>
      <c r="AO1261" s="3">
        <v>19.550571978000001</v>
      </c>
      <c r="AP1261" s="1" t="s">
        <v>6927</v>
      </c>
      <c r="AQ1261" s="1">
        <v>4</v>
      </c>
      <c r="AR1261" s="1">
        <v>47</v>
      </c>
      <c r="AS1261" s="1">
        <v>73</v>
      </c>
      <c r="AT1261" s="1">
        <v>239</v>
      </c>
      <c r="AU1261" s="1">
        <v>374</v>
      </c>
      <c r="AV1261" s="1">
        <v>483</v>
      </c>
      <c r="AW1261" s="1">
        <v>503</v>
      </c>
      <c r="AX1261" s="1">
        <v>652</v>
      </c>
      <c r="AY1261" s="1">
        <v>662</v>
      </c>
      <c r="AZ1261" s="1">
        <v>679</v>
      </c>
      <c r="BA1261" s="1">
        <v>763</v>
      </c>
      <c r="BB1261" s="1">
        <v>775</v>
      </c>
      <c r="BC1261" s="1">
        <v>993</v>
      </c>
      <c r="BD1261" s="1">
        <v>1047</v>
      </c>
      <c r="BE1261" s="1">
        <v>1252</v>
      </c>
      <c r="BF1261" s="1">
        <v>1507</v>
      </c>
      <c r="BG1261" s="1">
        <v>1588</v>
      </c>
      <c r="BH1261" s="1">
        <v>1616</v>
      </c>
      <c r="BI1261" s="1">
        <v>1622</v>
      </c>
      <c r="BJ1261" s="1">
        <v>1657</v>
      </c>
      <c r="BK1261" s="1">
        <v>1660</v>
      </c>
      <c r="BL1261" s="1">
        <v>1903</v>
      </c>
      <c r="BM1261" s="1">
        <v>1932</v>
      </c>
      <c r="BN1261" s="1">
        <v>2062</v>
      </c>
      <c r="BO1261" s="1">
        <v>2064</v>
      </c>
      <c r="BP1261" s="1">
        <v>2236</v>
      </c>
      <c r="BQ1261" s="1">
        <v>2344</v>
      </c>
      <c r="BR1261" s="1">
        <v>2364</v>
      </c>
      <c r="BS1261" s="1">
        <v>2454</v>
      </c>
      <c r="BT1261" s="1">
        <v>2685</v>
      </c>
      <c r="BU1261" s="1">
        <v>1</v>
      </c>
      <c r="BV1261" s="1" t="b">
        <v>1</v>
      </c>
    </row>
    <row r="1262" spans="1:74" x14ac:dyDescent="0.2">
      <c r="A1262" s="1">
        <f>IF(ISERROR(SEARCH(Lookup!B$3,All!G1262)),A1261,A1261+1)</f>
        <v>1261</v>
      </c>
      <c r="B1262" s="1" t="s">
        <v>3416</v>
      </c>
      <c r="C1262" s="1" t="s">
        <v>3417</v>
      </c>
      <c r="D1262" s="1" t="s">
        <v>4884</v>
      </c>
      <c r="E1262" s="1" t="s">
        <v>50</v>
      </c>
      <c r="F1262" s="1" t="s">
        <v>51</v>
      </c>
      <c r="G1262" s="1" t="s">
        <v>1736</v>
      </c>
      <c r="H1262" s="1">
        <v>0</v>
      </c>
      <c r="I1262" s="1">
        <v>1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9490</v>
      </c>
      <c r="U1262" s="1">
        <v>312</v>
      </c>
      <c r="V1262" s="3">
        <v>0.47760000000000002</v>
      </c>
      <c r="W1262" s="3">
        <v>0.37699680000000002</v>
      </c>
      <c r="X1262" s="3">
        <v>0.11700000000000001</v>
      </c>
      <c r="Y1262" s="3">
        <v>5.8000000000000003E-2</v>
      </c>
      <c r="Z1262" s="1">
        <v>0</v>
      </c>
      <c r="AA1262" s="1">
        <v>0</v>
      </c>
      <c r="AB1262" s="1">
        <v>0</v>
      </c>
      <c r="AC1262" s="1">
        <v>1</v>
      </c>
      <c r="AD1262" s="1">
        <v>1</v>
      </c>
      <c r="AE1262" s="1">
        <v>1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33</v>
      </c>
      <c r="AN1262" s="3">
        <v>56.719386583999999</v>
      </c>
      <c r="AO1262" s="3">
        <v>-23.719386583999999</v>
      </c>
      <c r="AP1262" s="1" t="s">
        <v>6926</v>
      </c>
      <c r="AQ1262" s="1">
        <v>5</v>
      </c>
      <c r="AR1262" s="1">
        <v>45</v>
      </c>
      <c r="AS1262" s="1">
        <v>231</v>
      </c>
      <c r="AT1262" s="1">
        <v>367</v>
      </c>
      <c r="AU1262" s="1">
        <v>402</v>
      </c>
      <c r="AV1262" s="1">
        <v>473</v>
      </c>
      <c r="AW1262" s="1">
        <v>649</v>
      </c>
      <c r="AX1262" s="1">
        <v>670</v>
      </c>
      <c r="AY1262" s="1">
        <v>827</v>
      </c>
      <c r="AZ1262" s="1">
        <v>934</v>
      </c>
      <c r="BA1262" s="1">
        <v>994</v>
      </c>
      <c r="BB1262" s="1">
        <v>1027</v>
      </c>
      <c r="BC1262" s="1">
        <v>1054</v>
      </c>
      <c r="BD1262" s="1">
        <v>1057</v>
      </c>
      <c r="BE1262" s="1">
        <v>1101</v>
      </c>
      <c r="BF1262" s="1">
        <v>1119</v>
      </c>
      <c r="BG1262" s="1">
        <v>1185</v>
      </c>
      <c r="BH1262" s="1">
        <v>1304</v>
      </c>
      <c r="BI1262" s="1">
        <v>1460</v>
      </c>
      <c r="BJ1262" s="1">
        <v>1558</v>
      </c>
      <c r="BK1262" s="1">
        <v>1580</v>
      </c>
      <c r="BL1262" s="1">
        <v>1692</v>
      </c>
      <c r="BM1262" s="1">
        <v>1784</v>
      </c>
      <c r="BN1262" s="1">
        <v>1796</v>
      </c>
      <c r="BO1262" s="1">
        <v>1803</v>
      </c>
      <c r="BP1262" s="1">
        <v>1922</v>
      </c>
      <c r="BQ1262" s="1">
        <v>1925</v>
      </c>
      <c r="BR1262" s="1">
        <v>1962</v>
      </c>
      <c r="BS1262" s="1">
        <v>2237</v>
      </c>
      <c r="BT1262" s="1">
        <v>2643</v>
      </c>
      <c r="BU1262" s="1">
        <v>24</v>
      </c>
      <c r="BV1262" s="1" t="b">
        <v>0</v>
      </c>
    </row>
    <row r="1263" spans="1:74" x14ac:dyDescent="0.2">
      <c r="A1263" s="1">
        <f>IF(ISERROR(SEARCH(Lookup!B$3,All!G1263)),A1262,A1262+1)</f>
        <v>1262</v>
      </c>
      <c r="B1263" s="1" t="s">
        <v>3311</v>
      </c>
      <c r="C1263" s="1" t="s">
        <v>3428</v>
      </c>
      <c r="D1263" s="1" t="s">
        <v>4885</v>
      </c>
      <c r="E1263" s="1" t="s">
        <v>64</v>
      </c>
      <c r="F1263" s="1" t="s">
        <v>131</v>
      </c>
      <c r="G1263" s="1" t="s">
        <v>1736</v>
      </c>
      <c r="H1263" s="1">
        <v>0</v>
      </c>
      <c r="I1263" s="1">
        <v>0</v>
      </c>
      <c r="J1263" s="1">
        <v>0</v>
      </c>
      <c r="K1263" s="1">
        <v>1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8197</v>
      </c>
      <c r="U1263" s="1">
        <v>371</v>
      </c>
      <c r="V1263" s="3">
        <v>0.752</v>
      </c>
      <c r="W1263" s="3">
        <v>0.22641510000000001</v>
      </c>
      <c r="X1263" s="3">
        <v>0.16300000000000001</v>
      </c>
      <c r="Y1263" s="3">
        <v>3.2000000000000001E-2</v>
      </c>
      <c r="Z1263" s="1">
        <v>1</v>
      </c>
      <c r="AA1263" s="1">
        <v>1</v>
      </c>
      <c r="AB1263" s="1">
        <v>1</v>
      </c>
      <c r="AC1263" s="1">
        <v>1</v>
      </c>
      <c r="AD1263" s="1">
        <v>1</v>
      </c>
      <c r="AE1263" s="1">
        <v>1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89</v>
      </c>
      <c r="AN1263" s="3">
        <v>70.261932525500001</v>
      </c>
      <c r="AO1263" s="3">
        <v>18.738067474499999</v>
      </c>
      <c r="AP1263" s="1" t="s">
        <v>6927</v>
      </c>
      <c r="AQ1263" s="1">
        <v>51</v>
      </c>
      <c r="AR1263" s="1">
        <v>172</v>
      </c>
      <c r="AS1263" s="1">
        <v>355</v>
      </c>
      <c r="AT1263" s="1">
        <v>416</v>
      </c>
      <c r="AU1263" s="1">
        <v>424</v>
      </c>
      <c r="AV1263" s="1">
        <v>527</v>
      </c>
      <c r="AW1263" s="1">
        <v>591</v>
      </c>
      <c r="AX1263" s="1">
        <v>677</v>
      </c>
      <c r="AY1263" s="1">
        <v>678</v>
      </c>
      <c r="AZ1263" s="1">
        <v>762</v>
      </c>
      <c r="BA1263" s="1">
        <v>783</v>
      </c>
      <c r="BB1263" s="1">
        <v>803</v>
      </c>
      <c r="BC1263" s="1">
        <v>868</v>
      </c>
      <c r="BD1263" s="1">
        <v>1071</v>
      </c>
      <c r="BE1263" s="1">
        <v>1206</v>
      </c>
      <c r="BF1263" s="1">
        <v>1265</v>
      </c>
      <c r="BG1263" s="1">
        <v>1303</v>
      </c>
      <c r="BH1263" s="1">
        <v>1661</v>
      </c>
      <c r="BI1263" s="1">
        <v>1812</v>
      </c>
      <c r="BJ1263" s="1">
        <v>1819</v>
      </c>
      <c r="BK1263" s="1">
        <v>1854</v>
      </c>
      <c r="BL1263" s="1">
        <v>1950</v>
      </c>
      <c r="BM1263" s="1">
        <v>2070</v>
      </c>
      <c r="BN1263" s="1">
        <v>2126</v>
      </c>
      <c r="BO1263" s="1">
        <v>2234</v>
      </c>
      <c r="BP1263" s="1">
        <v>2250</v>
      </c>
      <c r="BQ1263" s="1">
        <v>2312</v>
      </c>
      <c r="BR1263" s="1">
        <v>2389</v>
      </c>
      <c r="BS1263" s="1">
        <v>2464</v>
      </c>
      <c r="BT1263" s="1">
        <v>2805</v>
      </c>
      <c r="BU1263" s="1">
        <v>8</v>
      </c>
      <c r="BV1263" s="1" t="b">
        <v>1</v>
      </c>
    </row>
    <row r="1264" spans="1:74" x14ac:dyDescent="0.2">
      <c r="A1264" s="1">
        <f>IF(ISERROR(SEARCH(Lookup!B$3,All!G1264)),A1263,A1263+1)</f>
        <v>1263</v>
      </c>
      <c r="B1264" s="1" t="s">
        <v>3311</v>
      </c>
      <c r="C1264" s="1" t="s">
        <v>3737</v>
      </c>
      <c r="D1264" s="1" t="s">
        <v>4886</v>
      </c>
      <c r="E1264" s="1" t="s">
        <v>64</v>
      </c>
      <c r="F1264" s="1" t="s">
        <v>683</v>
      </c>
      <c r="G1264" s="1" t="s">
        <v>1737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1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7316</v>
      </c>
      <c r="U1264" s="1">
        <v>469</v>
      </c>
      <c r="V1264" s="3">
        <v>0.86990000000000001</v>
      </c>
      <c r="W1264" s="3">
        <v>0.57569300000000001</v>
      </c>
      <c r="X1264" s="3">
        <v>0.25900000000000001</v>
      </c>
      <c r="Y1264" s="3">
        <v>1.2E-2</v>
      </c>
      <c r="Z1264" s="1">
        <v>1</v>
      </c>
      <c r="AA1264" s="1">
        <v>1</v>
      </c>
      <c r="AB1264" s="1">
        <v>1</v>
      </c>
      <c r="AC1264" s="1">
        <v>1</v>
      </c>
      <c r="AD1264" s="1">
        <v>1</v>
      </c>
      <c r="AE1264" s="1">
        <v>1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42</v>
      </c>
      <c r="AN1264" s="3">
        <v>40.039475465000002</v>
      </c>
      <c r="AO1264" s="3">
        <v>1.9605245349999976</v>
      </c>
      <c r="AP1264" s="1" t="s">
        <v>6925</v>
      </c>
      <c r="AQ1264" s="1">
        <v>78</v>
      </c>
      <c r="AR1264" s="1">
        <v>173</v>
      </c>
      <c r="AS1264" s="1">
        <v>183</v>
      </c>
      <c r="AT1264" s="1">
        <v>194</v>
      </c>
      <c r="AU1264" s="1">
        <v>248</v>
      </c>
      <c r="AV1264" s="1">
        <v>254</v>
      </c>
      <c r="AW1264" s="1">
        <v>336</v>
      </c>
      <c r="AX1264" s="1">
        <v>426</v>
      </c>
      <c r="AY1264" s="1">
        <v>506</v>
      </c>
      <c r="AZ1264" s="1">
        <v>590</v>
      </c>
      <c r="BA1264" s="1">
        <v>633</v>
      </c>
      <c r="BB1264" s="1">
        <v>742</v>
      </c>
      <c r="BC1264" s="1">
        <v>769</v>
      </c>
      <c r="BD1264" s="1">
        <v>943</v>
      </c>
      <c r="BE1264" s="1">
        <v>981</v>
      </c>
      <c r="BF1264" s="1">
        <v>1064</v>
      </c>
      <c r="BG1264" s="1">
        <v>1140</v>
      </c>
      <c r="BH1264" s="1">
        <v>1194</v>
      </c>
      <c r="BI1264" s="1">
        <v>1283</v>
      </c>
      <c r="BJ1264" s="1">
        <v>1314</v>
      </c>
      <c r="BK1264" s="1">
        <v>1338</v>
      </c>
      <c r="BL1264" s="1">
        <v>1551</v>
      </c>
      <c r="BM1264" s="1">
        <v>1591</v>
      </c>
      <c r="BN1264" s="1">
        <v>1633</v>
      </c>
      <c r="BO1264" s="1">
        <v>1641</v>
      </c>
      <c r="BP1264" s="1">
        <v>1662</v>
      </c>
      <c r="BQ1264" s="1">
        <v>1841</v>
      </c>
      <c r="BR1264" s="1">
        <v>1870</v>
      </c>
      <c r="BS1264" s="1">
        <v>2211</v>
      </c>
      <c r="BT1264" s="1">
        <v>2470</v>
      </c>
      <c r="BU1264" s="1">
        <v>12</v>
      </c>
      <c r="BV1264" s="1" t="b">
        <v>0</v>
      </c>
    </row>
    <row r="1265" spans="1:74" x14ac:dyDescent="0.2">
      <c r="A1265" s="1">
        <f>IF(ISERROR(SEARCH(Lookup!B$3,All!G1265)),A1264,A1264+1)</f>
        <v>1264</v>
      </c>
      <c r="B1265" s="1" t="s">
        <v>3314</v>
      </c>
      <c r="C1265" s="1" t="s">
        <v>4212</v>
      </c>
      <c r="D1265" s="1" t="s">
        <v>4887</v>
      </c>
      <c r="E1265" s="1" t="s">
        <v>61</v>
      </c>
      <c r="F1265" s="1" t="s">
        <v>1113</v>
      </c>
      <c r="G1265" s="1" t="s">
        <v>1737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1</v>
      </c>
      <c r="P1265" s="1">
        <v>0</v>
      </c>
      <c r="Q1265" s="1">
        <v>0</v>
      </c>
      <c r="R1265" s="1">
        <v>0</v>
      </c>
      <c r="S1265" s="1">
        <v>0</v>
      </c>
      <c r="T1265" s="1">
        <v>7316</v>
      </c>
      <c r="U1265" s="1">
        <v>245</v>
      </c>
      <c r="V1265" s="3">
        <v>0.9143</v>
      </c>
      <c r="W1265" s="3">
        <v>0.26938780000000001</v>
      </c>
      <c r="X1265" s="3">
        <v>7.2999999999999995E-2</v>
      </c>
      <c r="Y1265" s="3">
        <v>0</v>
      </c>
      <c r="Z1265" s="1">
        <v>1</v>
      </c>
      <c r="AA1265" s="1">
        <v>1</v>
      </c>
      <c r="AB1265" s="1">
        <v>1</v>
      </c>
      <c r="AC1265" s="1">
        <v>1</v>
      </c>
      <c r="AD1265" s="1">
        <v>1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59</v>
      </c>
      <c r="AN1265" s="3">
        <v>71.474726539000002</v>
      </c>
      <c r="AO1265" s="3">
        <v>-12.474726539000002</v>
      </c>
      <c r="AP1265" s="1" t="s">
        <v>6925</v>
      </c>
      <c r="AQ1265" s="1">
        <v>1</v>
      </c>
      <c r="AR1265" s="1">
        <v>21</v>
      </c>
      <c r="AS1265" s="1">
        <v>34</v>
      </c>
      <c r="AT1265" s="1">
        <v>35</v>
      </c>
      <c r="AU1265" s="1">
        <v>95</v>
      </c>
      <c r="AV1265" s="1">
        <v>219</v>
      </c>
      <c r="AW1265" s="1">
        <v>227</v>
      </c>
      <c r="AX1265" s="1">
        <v>235</v>
      </c>
      <c r="AY1265" s="1">
        <v>307</v>
      </c>
      <c r="AZ1265" s="1">
        <v>376</v>
      </c>
      <c r="BA1265" s="1">
        <v>478</v>
      </c>
      <c r="BB1265" s="1">
        <v>592</v>
      </c>
      <c r="BC1265" s="1">
        <v>616</v>
      </c>
      <c r="BD1265" s="1">
        <v>703</v>
      </c>
      <c r="BE1265" s="1">
        <v>722</v>
      </c>
      <c r="BF1265" s="1">
        <v>1079</v>
      </c>
      <c r="BG1265" s="1">
        <v>1167</v>
      </c>
      <c r="BH1265" s="1">
        <v>1177</v>
      </c>
      <c r="BI1265" s="1">
        <v>1179</v>
      </c>
      <c r="BJ1265" s="1">
        <v>1254</v>
      </c>
      <c r="BK1265" s="1">
        <v>1470</v>
      </c>
      <c r="BL1265" s="1">
        <v>1485</v>
      </c>
      <c r="BM1265" s="1">
        <v>1562</v>
      </c>
      <c r="BN1265" s="1">
        <v>1621</v>
      </c>
      <c r="BO1265" s="1">
        <v>1684</v>
      </c>
      <c r="BP1265" s="1">
        <v>1793</v>
      </c>
      <c r="BQ1265" s="1">
        <v>1859</v>
      </c>
      <c r="BR1265" s="1">
        <v>1938</v>
      </c>
      <c r="BS1265" s="1">
        <v>1961</v>
      </c>
      <c r="BT1265" s="1">
        <v>2152</v>
      </c>
      <c r="BU1265" s="1">
        <v>18</v>
      </c>
      <c r="BV1265" s="1" t="b">
        <v>0</v>
      </c>
    </row>
    <row r="1266" spans="1:74" x14ac:dyDescent="0.2">
      <c r="A1266" s="1">
        <f>IF(ISERROR(SEARCH(Lookup!B$3,All!G1266)),A1265,A1265+1)</f>
        <v>1265</v>
      </c>
      <c r="B1266" s="1" t="s">
        <v>3311</v>
      </c>
      <c r="C1266" s="1" t="s">
        <v>3623</v>
      </c>
      <c r="D1266" s="1" t="s">
        <v>4888</v>
      </c>
      <c r="E1266" s="1" t="s">
        <v>64</v>
      </c>
      <c r="F1266" s="1" t="s">
        <v>583</v>
      </c>
      <c r="G1266" s="1" t="s">
        <v>1738</v>
      </c>
      <c r="H1266" s="1">
        <v>0</v>
      </c>
      <c r="I1266" s="1">
        <v>0</v>
      </c>
      <c r="J1266" s="1">
        <v>0</v>
      </c>
      <c r="K1266" s="1">
        <v>1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8359</v>
      </c>
      <c r="U1266" s="1">
        <v>518</v>
      </c>
      <c r="V1266" s="3">
        <v>0.86680000000000001</v>
      </c>
      <c r="W1266" s="3">
        <v>0.33011580000000001</v>
      </c>
      <c r="X1266" s="3">
        <v>0.13500000000000001</v>
      </c>
      <c r="Y1266" s="3">
        <v>3.1E-2</v>
      </c>
      <c r="Z1266" s="1">
        <v>1</v>
      </c>
      <c r="AA1266" s="1">
        <v>1</v>
      </c>
      <c r="AB1266" s="1">
        <v>1</v>
      </c>
      <c r="AC1266" s="1">
        <v>1</v>
      </c>
      <c r="AD1266" s="1">
        <v>1</v>
      </c>
      <c r="AE1266" s="1">
        <v>1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84</v>
      </c>
      <c r="AN1266" s="3">
        <v>64.244456678999995</v>
      </c>
      <c r="AO1266" s="3">
        <v>19.755543321000005</v>
      </c>
      <c r="AP1266" s="1" t="s">
        <v>6927</v>
      </c>
      <c r="AQ1266" s="1">
        <v>51</v>
      </c>
      <c r="AR1266" s="1">
        <v>54</v>
      </c>
      <c r="AS1266" s="1">
        <v>416</v>
      </c>
      <c r="AT1266" s="1">
        <v>527</v>
      </c>
      <c r="AU1266" s="1">
        <v>622</v>
      </c>
      <c r="AV1266" s="1">
        <v>656</v>
      </c>
      <c r="AW1266" s="1">
        <v>677</v>
      </c>
      <c r="AX1266" s="1">
        <v>678</v>
      </c>
      <c r="AY1266" s="1">
        <v>689</v>
      </c>
      <c r="AZ1266" s="1">
        <v>762</v>
      </c>
      <c r="BA1266" s="1">
        <v>783</v>
      </c>
      <c r="BB1266" s="1">
        <v>803</v>
      </c>
      <c r="BC1266" s="1">
        <v>806</v>
      </c>
      <c r="BD1266" s="1">
        <v>1049</v>
      </c>
      <c r="BE1266" s="1">
        <v>1075</v>
      </c>
      <c r="BF1266" s="1">
        <v>1262</v>
      </c>
      <c r="BG1266" s="1">
        <v>1303</v>
      </c>
      <c r="BH1266" s="1">
        <v>1331</v>
      </c>
      <c r="BI1266" s="1">
        <v>1620</v>
      </c>
      <c r="BJ1266" s="1">
        <v>1642</v>
      </c>
      <c r="BK1266" s="1">
        <v>1661</v>
      </c>
      <c r="BL1266" s="1">
        <v>1812</v>
      </c>
      <c r="BM1266" s="1">
        <v>1950</v>
      </c>
      <c r="BN1266" s="1">
        <v>2070</v>
      </c>
      <c r="BO1266" s="1">
        <v>2079</v>
      </c>
      <c r="BP1266" s="1">
        <v>2126</v>
      </c>
      <c r="BQ1266" s="1">
        <v>2234</v>
      </c>
      <c r="BR1266" s="1">
        <v>2250</v>
      </c>
      <c r="BS1266" s="1">
        <v>2411</v>
      </c>
      <c r="BT1266" s="1">
        <v>2805</v>
      </c>
      <c r="BU1266" s="1">
        <v>6</v>
      </c>
      <c r="BV1266" s="1" t="b">
        <v>1</v>
      </c>
    </row>
    <row r="1267" spans="1:74" x14ac:dyDescent="0.2">
      <c r="A1267" s="1">
        <f>IF(ISERROR(SEARCH(Lookup!B$3,All!G1267)),A1266,A1266+1)</f>
        <v>1266</v>
      </c>
      <c r="B1267" s="1" t="s">
        <v>3311</v>
      </c>
      <c r="C1267" s="1" t="s">
        <v>3457</v>
      </c>
      <c r="D1267" s="1" t="s">
        <v>4889</v>
      </c>
      <c r="E1267" s="1" t="s">
        <v>64</v>
      </c>
      <c r="F1267" s="1" t="s">
        <v>438</v>
      </c>
      <c r="G1267" s="1" t="s">
        <v>1739</v>
      </c>
      <c r="H1267" s="1">
        <v>0</v>
      </c>
      <c r="I1267" s="1">
        <v>0</v>
      </c>
      <c r="J1267" s="1">
        <v>0</v>
      </c>
      <c r="K1267" s="1">
        <v>1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8191</v>
      </c>
      <c r="U1267" s="1">
        <v>405</v>
      </c>
      <c r="V1267" s="3">
        <v>0.71599999999999997</v>
      </c>
      <c r="W1267" s="3">
        <v>0.3333333</v>
      </c>
      <c r="X1267" s="3">
        <v>0.16200000000000001</v>
      </c>
      <c r="Y1267" s="3">
        <v>4.0000000000000001E-3</v>
      </c>
      <c r="Z1267" s="1">
        <v>1</v>
      </c>
      <c r="AA1267" s="1">
        <v>1</v>
      </c>
      <c r="AB1267" s="1">
        <v>1</v>
      </c>
      <c r="AC1267" s="1">
        <v>1</v>
      </c>
      <c r="AD1267" s="1">
        <v>1</v>
      </c>
      <c r="AE1267" s="1">
        <v>1</v>
      </c>
      <c r="AF1267" s="1">
        <v>1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49</v>
      </c>
      <c r="AN1267" s="3">
        <v>60.934468016500006</v>
      </c>
      <c r="AO1267" s="3">
        <v>-11.934468016500006</v>
      </c>
      <c r="AP1267" s="1" t="s">
        <v>6925</v>
      </c>
      <c r="AQ1267" s="1">
        <v>22</v>
      </c>
      <c r="AR1267" s="1">
        <v>172</v>
      </c>
      <c r="AS1267" s="1">
        <v>416</v>
      </c>
      <c r="AT1267" s="1">
        <v>421</v>
      </c>
      <c r="AU1267" s="1">
        <v>545</v>
      </c>
      <c r="AV1267" s="1">
        <v>678</v>
      </c>
      <c r="AW1267" s="1">
        <v>689</v>
      </c>
      <c r="AX1267" s="1">
        <v>762</v>
      </c>
      <c r="AY1267" s="1">
        <v>803</v>
      </c>
      <c r="AZ1267" s="1">
        <v>806</v>
      </c>
      <c r="BA1267" s="1">
        <v>1262</v>
      </c>
      <c r="BB1267" s="1">
        <v>1265</v>
      </c>
      <c r="BC1267" s="1">
        <v>1570</v>
      </c>
      <c r="BD1267" s="1">
        <v>1571</v>
      </c>
      <c r="BE1267" s="1">
        <v>1620</v>
      </c>
      <c r="BF1267" s="1">
        <v>1674</v>
      </c>
      <c r="BG1267" s="1">
        <v>1776</v>
      </c>
      <c r="BH1267" s="1">
        <v>1812</v>
      </c>
      <c r="BI1267" s="1">
        <v>1902</v>
      </c>
      <c r="BJ1267" s="1">
        <v>1955</v>
      </c>
      <c r="BK1267" s="1">
        <v>2070</v>
      </c>
      <c r="BL1267" s="1">
        <v>2091</v>
      </c>
      <c r="BM1267" s="1">
        <v>2115</v>
      </c>
      <c r="BN1267" s="1">
        <v>2126</v>
      </c>
      <c r="BO1267" s="1">
        <v>2234</v>
      </c>
      <c r="BP1267" s="1">
        <v>2250</v>
      </c>
      <c r="BQ1267" s="1">
        <v>2252</v>
      </c>
      <c r="BR1267" s="1">
        <v>2256</v>
      </c>
      <c r="BS1267" s="1">
        <v>2693</v>
      </c>
      <c r="BT1267" s="1">
        <v>2805</v>
      </c>
      <c r="BU1267" s="1">
        <v>24</v>
      </c>
      <c r="BV1267" s="1" t="b">
        <v>0</v>
      </c>
    </row>
    <row r="1268" spans="1:74" x14ac:dyDescent="0.2">
      <c r="A1268" s="1">
        <f>IF(ISERROR(SEARCH(Lookup!B$3,All!G1268)),A1267,A1267+1)</f>
        <v>1267</v>
      </c>
      <c r="B1268" s="1" t="s">
        <v>3302</v>
      </c>
      <c r="C1268" s="1" t="s">
        <v>3303</v>
      </c>
      <c r="D1268" s="1" t="s">
        <v>4890</v>
      </c>
      <c r="E1268" s="1" t="s">
        <v>204</v>
      </c>
      <c r="F1268" s="1" t="s">
        <v>320</v>
      </c>
      <c r="G1268" s="1" t="s">
        <v>1740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1</v>
      </c>
      <c r="R1268" s="1">
        <v>0</v>
      </c>
      <c r="S1268" s="1">
        <v>0</v>
      </c>
      <c r="T1268" s="1">
        <v>7316</v>
      </c>
      <c r="U1268" s="1">
        <v>702</v>
      </c>
      <c r="V1268" s="3">
        <v>0.9274</v>
      </c>
      <c r="W1268" s="3">
        <v>0.32905980000000001</v>
      </c>
      <c r="X1268" s="3">
        <v>0.13300000000000001</v>
      </c>
      <c r="Y1268" s="3">
        <v>1.2E-2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1</v>
      </c>
      <c r="AJ1268" s="1">
        <v>1</v>
      </c>
      <c r="AK1268" s="1">
        <v>1</v>
      </c>
      <c r="AL1268" s="1">
        <v>1</v>
      </c>
      <c r="AM1268" s="1">
        <v>82</v>
      </c>
      <c r="AN1268" s="3">
        <v>64.907972398999988</v>
      </c>
      <c r="AO1268" s="3">
        <v>17.092027601000012</v>
      </c>
      <c r="AP1268" s="1" t="s">
        <v>6925</v>
      </c>
      <c r="AQ1268" s="1">
        <v>30</v>
      </c>
      <c r="AR1268" s="1">
        <v>139</v>
      </c>
      <c r="AS1268" s="1">
        <v>141</v>
      </c>
      <c r="AT1268" s="1">
        <v>190</v>
      </c>
      <c r="AU1268" s="1">
        <v>290</v>
      </c>
      <c r="AV1268" s="1">
        <v>482</v>
      </c>
      <c r="AW1268" s="1">
        <v>589</v>
      </c>
      <c r="AX1268" s="1">
        <v>614</v>
      </c>
      <c r="AY1268" s="1">
        <v>692</v>
      </c>
      <c r="AZ1268" s="1">
        <v>729</v>
      </c>
      <c r="BA1268" s="1">
        <v>757</v>
      </c>
      <c r="BB1268" s="1">
        <v>778</v>
      </c>
      <c r="BC1268" s="1">
        <v>865</v>
      </c>
      <c r="BD1268" s="1">
        <v>918</v>
      </c>
      <c r="BE1268" s="1">
        <v>967</v>
      </c>
      <c r="BF1268" s="1">
        <v>1044</v>
      </c>
      <c r="BG1268" s="1">
        <v>1048</v>
      </c>
      <c r="BH1268" s="1">
        <v>1232</v>
      </c>
      <c r="BI1268" s="1">
        <v>1307</v>
      </c>
      <c r="BJ1268" s="1">
        <v>1559</v>
      </c>
      <c r="BK1268" s="1">
        <v>1687</v>
      </c>
      <c r="BL1268" s="1">
        <v>1701</v>
      </c>
      <c r="BM1268" s="1">
        <v>1704</v>
      </c>
      <c r="BN1268" s="1">
        <v>1920</v>
      </c>
      <c r="BO1268" s="1">
        <v>1951</v>
      </c>
      <c r="BP1268" s="1">
        <v>1992</v>
      </c>
      <c r="BQ1268" s="1">
        <v>2021</v>
      </c>
      <c r="BR1268" s="1">
        <v>2023</v>
      </c>
      <c r="BS1268" s="1">
        <v>2670</v>
      </c>
      <c r="BT1268" s="1">
        <v>2756</v>
      </c>
      <c r="BU1268" s="1">
        <v>3</v>
      </c>
      <c r="BV1268" s="1" t="b">
        <v>1</v>
      </c>
    </row>
    <row r="1269" spans="1:74" x14ac:dyDescent="0.2">
      <c r="A1269" s="1">
        <f>IF(ISERROR(SEARCH(Lookup!B$3,All!G1269)),A1268,A1268+1)</f>
        <v>1268</v>
      </c>
      <c r="B1269" s="1" t="s">
        <v>3425</v>
      </c>
      <c r="C1269" s="1" t="s">
        <v>3963</v>
      </c>
      <c r="D1269" s="1" t="s">
        <v>4891</v>
      </c>
      <c r="E1269" s="1" t="s">
        <v>101</v>
      </c>
      <c r="F1269" s="1" t="s">
        <v>880</v>
      </c>
      <c r="G1269" s="1" t="s">
        <v>1741</v>
      </c>
      <c r="H1269" s="1">
        <v>0</v>
      </c>
      <c r="I1269" s="1">
        <v>0</v>
      </c>
      <c r="J1269" s="1">
        <v>0</v>
      </c>
      <c r="K1269" s="1">
        <v>0</v>
      </c>
      <c r="L1269" s="1">
        <v>1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7704</v>
      </c>
      <c r="U1269" s="1">
        <v>483</v>
      </c>
      <c r="V1269" s="3">
        <v>0.93789999999999996</v>
      </c>
      <c r="W1269" s="3">
        <v>0.16977229999999999</v>
      </c>
      <c r="X1269" s="3">
        <v>0.08</v>
      </c>
      <c r="Y1269" s="3">
        <v>4.0000000000000001E-3</v>
      </c>
      <c r="Z1269" s="1">
        <v>1</v>
      </c>
      <c r="AA1269" s="1">
        <v>1</v>
      </c>
      <c r="AB1269" s="1">
        <v>1</v>
      </c>
      <c r="AC1269" s="1">
        <v>1</v>
      </c>
      <c r="AD1269" s="1">
        <v>1</v>
      </c>
      <c r="AE1269" s="1">
        <v>1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99</v>
      </c>
      <c r="AN1269" s="3">
        <v>79.582898211500009</v>
      </c>
      <c r="AO1269" s="3">
        <v>19.417101788499991</v>
      </c>
      <c r="AP1269" s="1" t="s">
        <v>6927</v>
      </c>
      <c r="AQ1269" s="1">
        <v>476</v>
      </c>
      <c r="AR1269" s="1">
        <v>576</v>
      </c>
      <c r="AS1269" s="1">
        <v>588</v>
      </c>
      <c r="AT1269" s="1">
        <v>667</v>
      </c>
      <c r="AU1269" s="1">
        <v>711</v>
      </c>
      <c r="AV1269" s="1">
        <v>745</v>
      </c>
      <c r="AW1269" s="1">
        <v>785</v>
      </c>
      <c r="AX1269" s="1">
        <v>1176</v>
      </c>
      <c r="AY1269" s="1">
        <v>1189</v>
      </c>
      <c r="AZ1269" s="1">
        <v>1294</v>
      </c>
      <c r="BA1269" s="1">
        <v>1351</v>
      </c>
      <c r="BB1269" s="1">
        <v>1412</v>
      </c>
      <c r="BC1269" s="1">
        <v>1430</v>
      </c>
      <c r="BD1269" s="1">
        <v>1463</v>
      </c>
      <c r="BE1269" s="1">
        <v>1478</v>
      </c>
      <c r="BF1269" s="1">
        <v>1483</v>
      </c>
      <c r="BG1269" s="1">
        <v>1544</v>
      </c>
      <c r="BH1269" s="1">
        <v>1789</v>
      </c>
      <c r="BI1269" s="1">
        <v>1885</v>
      </c>
      <c r="BJ1269" s="1">
        <v>2024</v>
      </c>
      <c r="BK1269" s="1">
        <v>2077</v>
      </c>
      <c r="BL1269" s="1">
        <v>2253</v>
      </c>
      <c r="BM1269" s="1">
        <v>2254</v>
      </c>
      <c r="BN1269" s="1">
        <v>2338</v>
      </c>
      <c r="BO1269" s="1">
        <v>2352</v>
      </c>
      <c r="BP1269" s="1">
        <v>2431</v>
      </c>
      <c r="BQ1269" s="1">
        <v>2525</v>
      </c>
      <c r="BR1269" s="1">
        <v>2531</v>
      </c>
      <c r="BS1269" s="1">
        <v>2567</v>
      </c>
      <c r="BT1269" s="1">
        <v>2612</v>
      </c>
      <c r="BU1269" s="1">
        <v>1</v>
      </c>
      <c r="BV1269" s="1" t="b">
        <v>1</v>
      </c>
    </row>
    <row r="1270" spans="1:74" x14ac:dyDescent="0.2">
      <c r="A1270" s="1">
        <f>IF(ISERROR(SEARCH(Lookup!B$3,All!G1270)),A1269,A1269+1)</f>
        <v>1269</v>
      </c>
      <c r="B1270" s="1" t="s">
        <v>3420</v>
      </c>
      <c r="C1270" s="1" t="s">
        <v>3574</v>
      </c>
      <c r="D1270" s="1" t="s">
        <v>4892</v>
      </c>
      <c r="E1270" s="1" t="s">
        <v>123</v>
      </c>
      <c r="F1270" s="1" t="s">
        <v>539</v>
      </c>
      <c r="G1270" s="1" t="s">
        <v>1742</v>
      </c>
      <c r="H1270" s="1">
        <v>0</v>
      </c>
      <c r="I1270" s="1">
        <v>1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9326</v>
      </c>
      <c r="U1270" s="1">
        <v>537</v>
      </c>
      <c r="V1270" s="3">
        <v>0.75980000000000003</v>
      </c>
      <c r="W1270" s="3">
        <v>0.53445069999999995</v>
      </c>
      <c r="X1270" s="3">
        <v>0.04</v>
      </c>
      <c r="Y1270" s="3">
        <v>0.29299999999999998</v>
      </c>
      <c r="Z1270" s="1">
        <v>1</v>
      </c>
      <c r="AA1270" s="1">
        <v>1</v>
      </c>
      <c r="AB1270" s="1">
        <v>1</v>
      </c>
      <c r="AC1270" s="1">
        <v>1</v>
      </c>
      <c r="AD1270" s="1">
        <v>1</v>
      </c>
      <c r="AE1270" s="1">
        <v>1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58</v>
      </c>
      <c r="AN1270" s="3">
        <v>52.78795990350001</v>
      </c>
      <c r="AO1270" s="3">
        <v>5.2120400964999902</v>
      </c>
      <c r="AP1270" s="1" t="s">
        <v>6925</v>
      </c>
      <c r="AQ1270" s="1">
        <v>45</v>
      </c>
      <c r="AR1270" s="1">
        <v>110</v>
      </c>
      <c r="AS1270" s="1">
        <v>649</v>
      </c>
      <c r="AT1270" s="1">
        <v>717</v>
      </c>
      <c r="AU1270" s="1">
        <v>861</v>
      </c>
      <c r="AV1270" s="1">
        <v>927</v>
      </c>
      <c r="AW1270" s="1">
        <v>994</v>
      </c>
      <c r="AX1270" s="1">
        <v>1027</v>
      </c>
      <c r="AY1270" s="1">
        <v>1118</v>
      </c>
      <c r="AZ1270" s="1">
        <v>1119</v>
      </c>
      <c r="BA1270" s="1">
        <v>1304</v>
      </c>
      <c r="BB1270" s="1">
        <v>1372</v>
      </c>
      <c r="BC1270" s="1">
        <v>1457</v>
      </c>
      <c r="BD1270" s="1">
        <v>1545</v>
      </c>
      <c r="BE1270" s="1">
        <v>1590</v>
      </c>
      <c r="BF1270" s="1">
        <v>1604</v>
      </c>
      <c r="BG1270" s="1">
        <v>1632</v>
      </c>
      <c r="BH1270" s="1">
        <v>1784</v>
      </c>
      <c r="BI1270" s="1">
        <v>1910</v>
      </c>
      <c r="BJ1270" s="1">
        <v>1912</v>
      </c>
      <c r="BK1270" s="1">
        <v>2040</v>
      </c>
      <c r="BL1270" s="1">
        <v>2041</v>
      </c>
      <c r="BM1270" s="1">
        <v>2042</v>
      </c>
      <c r="BN1270" s="1">
        <v>2129</v>
      </c>
      <c r="BO1270" s="1">
        <v>2235</v>
      </c>
      <c r="BP1270" s="1">
        <v>2261</v>
      </c>
      <c r="BQ1270" s="1">
        <v>2311</v>
      </c>
      <c r="BR1270" s="1">
        <v>2313</v>
      </c>
      <c r="BS1270" s="1">
        <v>2509</v>
      </c>
      <c r="BT1270" s="1">
        <v>2782</v>
      </c>
      <c r="BU1270" s="1">
        <v>8</v>
      </c>
      <c r="BV1270" s="1" t="b">
        <v>0</v>
      </c>
    </row>
    <row r="1271" spans="1:74" x14ac:dyDescent="0.2">
      <c r="A1271" s="1">
        <f>IF(ISERROR(SEARCH(Lookup!B$3,All!G1271)),A1270,A1270+1)</f>
        <v>1270</v>
      </c>
      <c r="B1271" s="1" t="s">
        <v>3328</v>
      </c>
      <c r="C1271" s="1" t="s">
        <v>4893</v>
      </c>
      <c r="D1271" s="1" t="s">
        <v>4894</v>
      </c>
      <c r="E1271" s="1" t="s">
        <v>339</v>
      </c>
      <c r="F1271" s="1" t="s">
        <v>1743</v>
      </c>
      <c r="G1271" s="1" t="s">
        <v>1744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1</v>
      </c>
      <c r="T1271" s="1">
        <v>7390</v>
      </c>
      <c r="U1271" s="1">
        <v>300</v>
      </c>
      <c r="V1271" s="3">
        <v>0.81</v>
      </c>
      <c r="W1271" s="3">
        <v>0.65333330000000001</v>
      </c>
      <c r="X1271" s="3">
        <v>9.4E-2</v>
      </c>
      <c r="Y1271" s="3">
        <v>0</v>
      </c>
      <c r="Z1271" s="1">
        <v>1</v>
      </c>
      <c r="AA1271" s="1">
        <v>1</v>
      </c>
      <c r="AB1271" s="1">
        <v>1</v>
      </c>
      <c r="AC1271" s="1">
        <v>1</v>
      </c>
      <c r="AD1271" s="1">
        <v>1</v>
      </c>
      <c r="AE1271" s="1">
        <v>1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29</v>
      </c>
      <c r="AN1271" s="3">
        <v>38.5941060165</v>
      </c>
      <c r="AO1271" s="3">
        <v>-9.5941060164999996</v>
      </c>
      <c r="AP1271" s="1" t="s">
        <v>6925</v>
      </c>
      <c r="AQ1271" s="1">
        <v>63</v>
      </c>
      <c r="AR1271" s="1">
        <v>98</v>
      </c>
      <c r="AS1271" s="1">
        <v>147</v>
      </c>
      <c r="AT1271" s="1">
        <v>217</v>
      </c>
      <c r="AU1271" s="1">
        <v>369</v>
      </c>
      <c r="AV1271" s="1">
        <v>521</v>
      </c>
      <c r="AW1271" s="1">
        <v>568</v>
      </c>
      <c r="AX1271" s="1">
        <v>604</v>
      </c>
      <c r="AY1271" s="1">
        <v>787</v>
      </c>
      <c r="AZ1271" s="1">
        <v>881</v>
      </c>
      <c r="BA1271" s="1">
        <v>946</v>
      </c>
      <c r="BB1271" s="1">
        <v>1002</v>
      </c>
      <c r="BC1271" s="1">
        <v>1073</v>
      </c>
      <c r="BD1271" s="1">
        <v>1086</v>
      </c>
      <c r="BE1271" s="1">
        <v>1218</v>
      </c>
      <c r="BF1271" s="1">
        <v>1308</v>
      </c>
      <c r="BG1271" s="1">
        <v>1731</v>
      </c>
      <c r="BH1271" s="1">
        <v>1753</v>
      </c>
      <c r="BI1271" s="1">
        <v>1763</v>
      </c>
      <c r="BJ1271" s="1">
        <v>1858</v>
      </c>
      <c r="BK1271" s="1">
        <v>1913</v>
      </c>
      <c r="BL1271" s="1">
        <v>2027</v>
      </c>
      <c r="BM1271" s="1">
        <v>2031</v>
      </c>
      <c r="BN1271" s="1">
        <v>2047</v>
      </c>
      <c r="BO1271" s="1">
        <v>2058</v>
      </c>
      <c r="BP1271" s="1">
        <v>2059</v>
      </c>
      <c r="BQ1271" s="1">
        <v>2066</v>
      </c>
      <c r="BR1271" s="1">
        <v>2347</v>
      </c>
      <c r="BS1271" s="1">
        <v>2488</v>
      </c>
      <c r="BT1271" s="1">
        <v>2661</v>
      </c>
      <c r="BU1271" s="1">
        <v>24</v>
      </c>
      <c r="BV1271" s="1" t="b">
        <v>0</v>
      </c>
    </row>
    <row r="1272" spans="1:74" x14ac:dyDescent="0.2">
      <c r="A1272" s="1">
        <f>IF(ISERROR(SEARCH(Lookup!B$3,All!G1272)),A1271,A1271+1)</f>
        <v>1271</v>
      </c>
      <c r="B1272" s="1" t="s">
        <v>3328</v>
      </c>
      <c r="C1272" s="1" t="s">
        <v>4893</v>
      </c>
      <c r="D1272" s="1" t="s">
        <v>4895</v>
      </c>
      <c r="E1272" s="1" t="s">
        <v>339</v>
      </c>
      <c r="F1272" s="1" t="s">
        <v>1743</v>
      </c>
      <c r="G1272" s="1" t="s">
        <v>1745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1</v>
      </c>
      <c r="T1272" s="1">
        <v>7390</v>
      </c>
      <c r="U1272" s="1">
        <v>384</v>
      </c>
      <c r="V1272" s="3">
        <v>0.86460000000000004</v>
      </c>
      <c r="W1272" s="3">
        <v>0.4869792</v>
      </c>
      <c r="X1272" s="3">
        <v>0.16300000000000001</v>
      </c>
      <c r="Y1272" s="3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1</v>
      </c>
      <c r="AG1272" s="1">
        <v>1</v>
      </c>
      <c r="AH1272" s="1">
        <v>1</v>
      </c>
      <c r="AI1272" s="1">
        <v>1</v>
      </c>
      <c r="AJ1272" s="1">
        <v>1</v>
      </c>
      <c r="AK1272" s="1">
        <v>1</v>
      </c>
      <c r="AL1272" s="1">
        <v>1</v>
      </c>
      <c r="AM1272" s="1">
        <v>53</v>
      </c>
      <c r="AN1272" s="3">
        <v>50.273264296000001</v>
      </c>
      <c r="AO1272" s="3">
        <v>2.7267357039999993</v>
      </c>
      <c r="AP1272" s="1" t="s">
        <v>6925</v>
      </c>
      <c r="AQ1272" s="1">
        <v>64</v>
      </c>
      <c r="AR1272" s="1">
        <v>88</v>
      </c>
      <c r="AS1272" s="1">
        <v>111</v>
      </c>
      <c r="AT1272" s="1">
        <v>162</v>
      </c>
      <c r="AU1272" s="1">
        <v>485</v>
      </c>
      <c r="AV1272" s="1">
        <v>492</v>
      </c>
      <c r="AW1272" s="1">
        <v>517</v>
      </c>
      <c r="AX1272" s="1">
        <v>569</v>
      </c>
      <c r="AY1272" s="1">
        <v>620</v>
      </c>
      <c r="AZ1272" s="1">
        <v>665</v>
      </c>
      <c r="BA1272" s="1">
        <v>685</v>
      </c>
      <c r="BB1272" s="1">
        <v>734</v>
      </c>
      <c r="BC1272" s="1">
        <v>823</v>
      </c>
      <c r="BD1272" s="1">
        <v>880</v>
      </c>
      <c r="BE1272" s="1">
        <v>902</v>
      </c>
      <c r="BF1272" s="1">
        <v>1003</v>
      </c>
      <c r="BG1272" s="1">
        <v>1025</v>
      </c>
      <c r="BH1272" s="1">
        <v>1030</v>
      </c>
      <c r="BI1272" s="1">
        <v>1100</v>
      </c>
      <c r="BJ1272" s="1">
        <v>1219</v>
      </c>
      <c r="BK1272" s="1">
        <v>1299</v>
      </c>
      <c r="BL1272" s="1">
        <v>1328</v>
      </c>
      <c r="BM1272" s="1">
        <v>1527</v>
      </c>
      <c r="BN1272" s="1">
        <v>1564</v>
      </c>
      <c r="BO1272" s="1">
        <v>1618</v>
      </c>
      <c r="BP1272" s="1">
        <v>2014</v>
      </c>
      <c r="BQ1272" s="1">
        <v>2084</v>
      </c>
      <c r="BR1272" s="1">
        <v>2090</v>
      </c>
      <c r="BS1272" s="1">
        <v>2099</v>
      </c>
      <c r="BT1272" s="1">
        <v>2264</v>
      </c>
      <c r="BU1272" s="1">
        <v>10</v>
      </c>
      <c r="BV1272" s="1" t="b">
        <v>0</v>
      </c>
    </row>
    <row r="1273" spans="1:74" x14ac:dyDescent="0.2">
      <c r="A1273" s="1">
        <f>IF(ISERROR(SEARCH(Lookup!B$3,All!G1273)),A1272,A1272+1)</f>
        <v>1272</v>
      </c>
      <c r="B1273" s="1" t="s">
        <v>3311</v>
      </c>
      <c r="C1273" s="1" t="s">
        <v>3697</v>
      </c>
      <c r="D1273" s="1" t="s">
        <v>4896</v>
      </c>
      <c r="E1273" s="1" t="s">
        <v>64</v>
      </c>
      <c r="F1273" s="1" t="s">
        <v>291</v>
      </c>
      <c r="G1273" s="1" t="s">
        <v>1746</v>
      </c>
      <c r="H1273" s="1">
        <v>0</v>
      </c>
      <c r="I1273" s="1">
        <v>0</v>
      </c>
      <c r="J1273" s="1">
        <v>1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12244</v>
      </c>
      <c r="U1273" s="1">
        <v>315</v>
      </c>
      <c r="V1273" s="3">
        <v>0.8508</v>
      </c>
      <c r="W1273" s="3">
        <v>7.6190499999999994E-2</v>
      </c>
      <c r="X1273" s="3">
        <v>0.11799999999999999</v>
      </c>
      <c r="Y1273" s="3">
        <v>3.9E-2</v>
      </c>
      <c r="Z1273" s="1">
        <v>1</v>
      </c>
      <c r="AA1273" s="1">
        <v>1</v>
      </c>
      <c r="AB1273" s="1">
        <v>1</v>
      </c>
      <c r="AC1273" s="1">
        <v>1</v>
      </c>
      <c r="AD1273" s="1">
        <v>1</v>
      </c>
      <c r="AE1273" s="1">
        <v>1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78</v>
      </c>
      <c r="AN1273" s="3">
        <v>85.167357702499999</v>
      </c>
      <c r="AO1273" s="3">
        <v>-7.1673577024999986</v>
      </c>
      <c r="AP1273" s="1" t="s">
        <v>6925</v>
      </c>
      <c r="AQ1273" s="1">
        <v>128</v>
      </c>
      <c r="AR1273" s="1">
        <v>137</v>
      </c>
      <c r="AS1273" s="1">
        <v>360</v>
      </c>
      <c r="AT1273" s="1">
        <v>484</v>
      </c>
      <c r="AU1273" s="1">
        <v>536</v>
      </c>
      <c r="AV1273" s="1">
        <v>605</v>
      </c>
      <c r="AW1273" s="1">
        <v>611</v>
      </c>
      <c r="AX1273" s="1">
        <v>653</v>
      </c>
      <c r="AY1273" s="1">
        <v>688</v>
      </c>
      <c r="AZ1273" s="1">
        <v>871</v>
      </c>
      <c r="BA1273" s="1">
        <v>940</v>
      </c>
      <c r="BB1273" s="1">
        <v>942</v>
      </c>
      <c r="BC1273" s="1">
        <v>945</v>
      </c>
      <c r="BD1273" s="1">
        <v>1108</v>
      </c>
      <c r="BE1273" s="1">
        <v>1280</v>
      </c>
      <c r="BF1273" s="1">
        <v>1291</v>
      </c>
      <c r="BG1273" s="1">
        <v>1335</v>
      </c>
      <c r="BH1273" s="1">
        <v>1390</v>
      </c>
      <c r="BI1273" s="1">
        <v>1458</v>
      </c>
      <c r="BJ1273" s="1">
        <v>1761</v>
      </c>
      <c r="BK1273" s="1">
        <v>1775</v>
      </c>
      <c r="BL1273" s="1">
        <v>1815</v>
      </c>
      <c r="BM1273" s="1">
        <v>1818</v>
      </c>
      <c r="BN1273" s="1">
        <v>1822</v>
      </c>
      <c r="BO1273" s="1">
        <v>1900</v>
      </c>
      <c r="BP1273" s="1">
        <v>1915</v>
      </c>
      <c r="BQ1273" s="1">
        <v>1928</v>
      </c>
      <c r="BR1273" s="1">
        <v>1936</v>
      </c>
      <c r="BS1273" s="1">
        <v>1966</v>
      </c>
      <c r="BT1273" s="1">
        <v>2310</v>
      </c>
      <c r="BU1273" s="1">
        <v>25</v>
      </c>
      <c r="BV1273" s="1" t="b">
        <v>0</v>
      </c>
    </row>
    <row r="1274" spans="1:74" x14ac:dyDescent="0.2">
      <c r="A1274" s="1">
        <f>IF(ISERROR(SEARCH(Lookup!B$3,All!G1274)),A1273,A1273+1)</f>
        <v>1273</v>
      </c>
      <c r="B1274" s="1" t="s">
        <v>3646</v>
      </c>
      <c r="C1274" s="1" t="s">
        <v>4897</v>
      </c>
      <c r="D1274" s="1" t="s">
        <v>4898</v>
      </c>
      <c r="E1274" s="1" t="s">
        <v>159</v>
      </c>
      <c r="F1274" s="1" t="s">
        <v>1747</v>
      </c>
      <c r="G1274" s="1" t="s">
        <v>1748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1</v>
      </c>
      <c r="R1274" s="1">
        <v>0</v>
      </c>
      <c r="S1274" s="1">
        <v>0</v>
      </c>
      <c r="T1274" s="1">
        <v>7316</v>
      </c>
      <c r="U1274" s="1">
        <v>420</v>
      </c>
      <c r="V1274" s="3">
        <v>0.89759999999999995</v>
      </c>
      <c r="W1274" s="3">
        <v>0.4428571</v>
      </c>
      <c r="X1274" s="3">
        <v>0.126</v>
      </c>
      <c r="Y1274" s="3">
        <v>0</v>
      </c>
      <c r="Z1274" s="1">
        <v>0</v>
      </c>
      <c r="AA1274" s="1">
        <v>0</v>
      </c>
      <c r="AB1274" s="1">
        <v>0</v>
      </c>
      <c r="AC1274" s="1">
        <v>1</v>
      </c>
      <c r="AD1274" s="1">
        <v>1</v>
      </c>
      <c r="AE1274" s="1">
        <v>1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41</v>
      </c>
      <c r="AN1274" s="3">
        <v>55.491537735499996</v>
      </c>
      <c r="AO1274" s="3">
        <v>-14.491537735499996</v>
      </c>
      <c r="AP1274" s="1" t="s">
        <v>6925</v>
      </c>
      <c r="AQ1274" s="1">
        <v>17</v>
      </c>
      <c r="AR1274" s="1">
        <v>66</v>
      </c>
      <c r="AS1274" s="1">
        <v>93</v>
      </c>
      <c r="AT1274" s="1">
        <v>522</v>
      </c>
      <c r="AU1274" s="1">
        <v>680</v>
      </c>
      <c r="AV1274" s="1">
        <v>760</v>
      </c>
      <c r="AW1274" s="1">
        <v>1041</v>
      </c>
      <c r="AX1274" s="1">
        <v>1161</v>
      </c>
      <c r="AY1274" s="1">
        <v>1258</v>
      </c>
      <c r="AZ1274" s="1">
        <v>1300</v>
      </c>
      <c r="BA1274" s="1">
        <v>1392</v>
      </c>
      <c r="BB1274" s="1">
        <v>1416</v>
      </c>
      <c r="BC1274" s="1">
        <v>1453</v>
      </c>
      <c r="BD1274" s="1">
        <v>1515</v>
      </c>
      <c r="BE1274" s="1">
        <v>1673</v>
      </c>
      <c r="BF1274" s="1">
        <v>1770</v>
      </c>
      <c r="BG1274" s="1">
        <v>1881</v>
      </c>
      <c r="BH1274" s="1">
        <v>2098</v>
      </c>
      <c r="BI1274" s="1">
        <v>2120</v>
      </c>
      <c r="BJ1274" s="1">
        <v>2223</v>
      </c>
      <c r="BK1274" s="1">
        <v>2247</v>
      </c>
      <c r="BL1274" s="1">
        <v>2288</v>
      </c>
      <c r="BM1274" s="1">
        <v>2340</v>
      </c>
      <c r="BN1274" s="1">
        <v>2383</v>
      </c>
      <c r="BO1274" s="1">
        <v>2392</v>
      </c>
      <c r="BP1274" s="1">
        <v>2443</v>
      </c>
      <c r="BQ1274" s="1">
        <v>2474</v>
      </c>
      <c r="BR1274" s="1">
        <v>2690</v>
      </c>
      <c r="BS1274" s="1">
        <v>2696</v>
      </c>
      <c r="BT1274" s="1">
        <v>2780</v>
      </c>
      <c r="BU1274" s="1">
        <v>27</v>
      </c>
      <c r="BV1274" s="1" t="b">
        <v>0</v>
      </c>
    </row>
    <row r="1275" spans="1:74" x14ac:dyDescent="0.2">
      <c r="A1275" s="1">
        <f>IF(ISERROR(SEARCH(Lookup!B$3,All!G1275)),A1274,A1274+1)</f>
        <v>1274</v>
      </c>
      <c r="B1275" s="1" t="s">
        <v>3646</v>
      </c>
      <c r="C1275" s="1" t="s">
        <v>4897</v>
      </c>
      <c r="D1275" s="1" t="s">
        <v>4899</v>
      </c>
      <c r="E1275" s="1" t="s">
        <v>159</v>
      </c>
      <c r="F1275" s="1" t="s">
        <v>1747</v>
      </c>
      <c r="G1275" s="1" t="s">
        <v>1749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1</v>
      </c>
      <c r="R1275" s="1">
        <v>0</v>
      </c>
      <c r="S1275" s="1">
        <v>0</v>
      </c>
      <c r="T1275" s="1">
        <v>7316</v>
      </c>
      <c r="U1275" s="1">
        <v>500</v>
      </c>
      <c r="V1275" s="3">
        <v>0.92400000000000004</v>
      </c>
      <c r="W1275" s="3">
        <v>0.42399999999999999</v>
      </c>
      <c r="X1275" s="3">
        <v>0.14000000000000001</v>
      </c>
      <c r="Y1275" s="3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1</v>
      </c>
      <c r="AG1275" s="1">
        <v>1</v>
      </c>
      <c r="AH1275" s="1">
        <v>1</v>
      </c>
      <c r="AI1275" s="1">
        <v>0</v>
      </c>
      <c r="AJ1275" s="1">
        <v>0</v>
      </c>
      <c r="AK1275" s="1">
        <v>0</v>
      </c>
      <c r="AL1275" s="1">
        <v>0</v>
      </c>
      <c r="AM1275" s="1">
        <v>25</v>
      </c>
      <c r="AN1275" s="3">
        <v>56.846420000000009</v>
      </c>
      <c r="AO1275" s="3">
        <v>-31.846420000000009</v>
      </c>
      <c r="AP1275" s="1" t="s">
        <v>6926</v>
      </c>
      <c r="AQ1275" s="1">
        <v>251</v>
      </c>
      <c r="AR1275" s="1">
        <v>429</v>
      </c>
      <c r="AS1275" s="1">
        <v>448</v>
      </c>
      <c r="AT1275" s="1">
        <v>599</v>
      </c>
      <c r="AU1275" s="1">
        <v>910</v>
      </c>
      <c r="AV1275" s="1">
        <v>1045</v>
      </c>
      <c r="AW1275" s="1">
        <v>1081</v>
      </c>
      <c r="AX1275" s="1">
        <v>1089</v>
      </c>
      <c r="AY1275" s="1">
        <v>1190</v>
      </c>
      <c r="AZ1275" s="1">
        <v>1230</v>
      </c>
      <c r="BA1275" s="1">
        <v>1396</v>
      </c>
      <c r="BB1275" s="1">
        <v>1739</v>
      </c>
      <c r="BC1275" s="1">
        <v>1842</v>
      </c>
      <c r="BD1275" s="1">
        <v>1978</v>
      </c>
      <c r="BE1275" s="1">
        <v>1988</v>
      </c>
      <c r="BF1275" s="1">
        <v>2022</v>
      </c>
      <c r="BG1275" s="1">
        <v>2044</v>
      </c>
      <c r="BH1275" s="1">
        <v>2134</v>
      </c>
      <c r="BI1275" s="1">
        <v>2142</v>
      </c>
      <c r="BJ1275" s="1">
        <v>2153</v>
      </c>
      <c r="BK1275" s="1">
        <v>2154</v>
      </c>
      <c r="BL1275" s="1">
        <v>2155</v>
      </c>
      <c r="BM1275" s="1">
        <v>2162</v>
      </c>
      <c r="BN1275" s="1">
        <v>2164</v>
      </c>
      <c r="BO1275" s="1">
        <v>2262</v>
      </c>
      <c r="BP1275" s="1">
        <v>2267</v>
      </c>
      <c r="BQ1275" s="1">
        <v>2374</v>
      </c>
      <c r="BR1275" s="1">
        <v>2534</v>
      </c>
      <c r="BS1275" s="1">
        <v>2616</v>
      </c>
      <c r="BT1275" s="1">
        <v>2779</v>
      </c>
      <c r="BU1275" s="1">
        <v>29</v>
      </c>
      <c r="BV1275" s="1" t="b">
        <v>0</v>
      </c>
    </row>
    <row r="1276" spans="1:74" x14ac:dyDescent="0.2">
      <c r="A1276" s="1">
        <f>IF(ISERROR(SEARCH(Lookup!B$3,All!G1276)),A1275,A1275+1)</f>
        <v>1275</v>
      </c>
      <c r="B1276" s="1" t="s">
        <v>3646</v>
      </c>
      <c r="C1276" s="1" t="s">
        <v>4897</v>
      </c>
      <c r="D1276" s="1" t="s">
        <v>4900</v>
      </c>
      <c r="E1276" s="1" t="s">
        <v>159</v>
      </c>
      <c r="F1276" s="1" t="s">
        <v>1747</v>
      </c>
      <c r="G1276" s="1" t="s">
        <v>1750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1</v>
      </c>
      <c r="R1276" s="1">
        <v>0</v>
      </c>
      <c r="S1276" s="1">
        <v>0</v>
      </c>
      <c r="T1276" s="1">
        <v>7316</v>
      </c>
      <c r="U1276" s="1">
        <v>210</v>
      </c>
      <c r="V1276" s="3">
        <v>0.93330000000000002</v>
      </c>
      <c r="W1276" s="3">
        <v>0.45714290000000002</v>
      </c>
      <c r="X1276" s="3">
        <v>0</v>
      </c>
      <c r="Y1276" s="3">
        <v>0</v>
      </c>
      <c r="Z1276" s="1">
        <v>1</v>
      </c>
      <c r="AA1276" s="1">
        <v>1</v>
      </c>
      <c r="AB1276" s="1">
        <v>1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24</v>
      </c>
      <c r="AN1276" s="3">
        <v>59.0952147645</v>
      </c>
      <c r="AO1276" s="3">
        <v>-35.0952147645</v>
      </c>
      <c r="AP1276" s="1" t="s">
        <v>6926</v>
      </c>
      <c r="AQ1276" s="1">
        <v>29</v>
      </c>
      <c r="AR1276" s="1">
        <v>42</v>
      </c>
      <c r="AS1276" s="1">
        <v>133</v>
      </c>
      <c r="AT1276" s="1">
        <v>145</v>
      </c>
      <c r="AU1276" s="1">
        <v>233</v>
      </c>
      <c r="AV1276" s="1">
        <v>293</v>
      </c>
      <c r="AW1276" s="1">
        <v>325</v>
      </c>
      <c r="AX1276" s="1">
        <v>343</v>
      </c>
      <c r="AY1276" s="1">
        <v>507</v>
      </c>
      <c r="AZ1276" s="1">
        <v>519</v>
      </c>
      <c r="BA1276" s="1">
        <v>552</v>
      </c>
      <c r="BB1276" s="1">
        <v>709</v>
      </c>
      <c r="BC1276" s="1">
        <v>784</v>
      </c>
      <c r="BD1276" s="1">
        <v>807</v>
      </c>
      <c r="BE1276" s="1">
        <v>892</v>
      </c>
      <c r="BF1276" s="1">
        <v>1231</v>
      </c>
      <c r="BG1276" s="1">
        <v>1234</v>
      </c>
      <c r="BH1276" s="1">
        <v>1361</v>
      </c>
      <c r="BI1276" s="1">
        <v>1437</v>
      </c>
      <c r="BJ1276" s="1">
        <v>1472</v>
      </c>
      <c r="BK1276" s="1">
        <v>1521</v>
      </c>
      <c r="BL1276" s="1">
        <v>1768</v>
      </c>
      <c r="BM1276" s="1">
        <v>1883</v>
      </c>
      <c r="BN1276" s="1">
        <v>1972</v>
      </c>
      <c r="BO1276" s="1">
        <v>2167</v>
      </c>
      <c r="BP1276" s="1">
        <v>2320</v>
      </c>
      <c r="BQ1276" s="1">
        <v>2423</v>
      </c>
      <c r="BR1276" s="1">
        <v>2450</v>
      </c>
      <c r="BS1276" s="1">
        <v>2524</v>
      </c>
      <c r="BT1276" s="1">
        <v>2556</v>
      </c>
      <c r="BU1276" s="1">
        <v>30</v>
      </c>
      <c r="BV1276" s="1" t="b">
        <v>0</v>
      </c>
    </row>
    <row r="1277" spans="1:74" x14ac:dyDescent="0.2">
      <c r="A1277" s="1">
        <f>IF(ISERROR(SEARCH(Lookup!B$3,All!G1277)),A1276,A1276+1)</f>
        <v>1276</v>
      </c>
      <c r="B1277" s="1" t="s">
        <v>3646</v>
      </c>
      <c r="C1277" s="1" t="s">
        <v>4897</v>
      </c>
      <c r="D1277" s="1" t="s">
        <v>4901</v>
      </c>
      <c r="E1277" s="1" t="s">
        <v>159</v>
      </c>
      <c r="F1277" s="1" t="s">
        <v>1747</v>
      </c>
      <c r="G1277" s="1" t="s">
        <v>1751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1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7316</v>
      </c>
      <c r="U1277" s="1">
        <v>247</v>
      </c>
      <c r="V1277" s="3">
        <v>0.91900000000000004</v>
      </c>
      <c r="W1277" s="3">
        <v>0.50607290000000005</v>
      </c>
      <c r="X1277" s="3">
        <v>0</v>
      </c>
      <c r="Y1277" s="3">
        <v>0</v>
      </c>
      <c r="Z1277" s="1">
        <v>1</v>
      </c>
      <c r="AA1277" s="1">
        <v>1</v>
      </c>
      <c r="AB1277" s="1">
        <v>1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42</v>
      </c>
      <c r="AN1277" s="3">
        <v>54.984636914500001</v>
      </c>
      <c r="AO1277" s="3">
        <v>-12.984636914500001</v>
      </c>
      <c r="AP1277" s="1" t="s">
        <v>6925</v>
      </c>
      <c r="AQ1277" s="1">
        <v>42</v>
      </c>
      <c r="AR1277" s="1">
        <v>55</v>
      </c>
      <c r="AS1277" s="1">
        <v>233</v>
      </c>
      <c r="AT1277" s="1">
        <v>401</v>
      </c>
      <c r="AU1277" s="1">
        <v>507</v>
      </c>
      <c r="AV1277" s="1">
        <v>519</v>
      </c>
      <c r="AW1277" s="1">
        <v>546</v>
      </c>
      <c r="AX1277" s="1">
        <v>852</v>
      </c>
      <c r="AY1277" s="1">
        <v>892</v>
      </c>
      <c r="AZ1277" s="1">
        <v>906</v>
      </c>
      <c r="BA1277" s="1">
        <v>907</v>
      </c>
      <c r="BB1277" s="1">
        <v>921</v>
      </c>
      <c r="BC1277" s="1">
        <v>961</v>
      </c>
      <c r="BD1277" s="1">
        <v>996</v>
      </c>
      <c r="BE1277" s="1">
        <v>1039</v>
      </c>
      <c r="BF1277" s="1">
        <v>1087</v>
      </c>
      <c r="BG1277" s="1">
        <v>1088</v>
      </c>
      <c r="BH1277" s="1">
        <v>1234</v>
      </c>
      <c r="BI1277" s="1">
        <v>1259</v>
      </c>
      <c r="BJ1277" s="1">
        <v>1275</v>
      </c>
      <c r="BK1277" s="1">
        <v>1437</v>
      </c>
      <c r="BL1277" s="1">
        <v>1521</v>
      </c>
      <c r="BM1277" s="1">
        <v>1652</v>
      </c>
      <c r="BN1277" s="1">
        <v>1883</v>
      </c>
      <c r="BO1277" s="1">
        <v>2320</v>
      </c>
      <c r="BP1277" s="1">
        <v>2423</v>
      </c>
      <c r="BQ1277" s="1">
        <v>2450</v>
      </c>
      <c r="BR1277" s="1">
        <v>2524</v>
      </c>
      <c r="BS1277" s="1">
        <v>2546</v>
      </c>
      <c r="BT1277" s="1">
        <v>2547</v>
      </c>
      <c r="BU1277" s="1">
        <v>22</v>
      </c>
      <c r="BV1277" s="1" t="b">
        <v>0</v>
      </c>
    </row>
    <row r="1278" spans="1:74" x14ac:dyDescent="0.2">
      <c r="A1278" s="1">
        <f>IF(ISERROR(SEARCH(Lookup!B$3,All!G1278)),A1277,A1277+1)</f>
        <v>1277</v>
      </c>
      <c r="B1278" s="1" t="s">
        <v>3646</v>
      </c>
      <c r="C1278" s="1" t="s">
        <v>4897</v>
      </c>
      <c r="D1278" s="1" t="s">
        <v>4902</v>
      </c>
      <c r="E1278" s="1" t="s">
        <v>159</v>
      </c>
      <c r="F1278" s="1" t="s">
        <v>1747</v>
      </c>
      <c r="G1278" s="1" t="s">
        <v>1752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1</v>
      </c>
      <c r="R1278" s="1">
        <v>0</v>
      </c>
      <c r="S1278" s="1">
        <v>0</v>
      </c>
      <c r="T1278" s="1">
        <v>7316</v>
      </c>
      <c r="U1278" s="1">
        <v>718</v>
      </c>
      <c r="V1278" s="3">
        <v>0.88859999999999995</v>
      </c>
      <c r="W1278" s="3">
        <v>0.35236770000000001</v>
      </c>
      <c r="X1278" s="3">
        <v>4.5999999999999999E-2</v>
      </c>
      <c r="Y1278" s="3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1</v>
      </c>
      <c r="AJ1278" s="1">
        <v>1</v>
      </c>
      <c r="AK1278" s="1">
        <v>1</v>
      </c>
      <c r="AL1278" s="1">
        <v>1</v>
      </c>
      <c r="AM1278" s="1">
        <v>65</v>
      </c>
      <c r="AN1278" s="3">
        <v>65.412856988499982</v>
      </c>
      <c r="AO1278" s="3">
        <v>-0.41285698849998198</v>
      </c>
      <c r="AP1278" s="1" t="s">
        <v>6925</v>
      </c>
      <c r="AQ1278" s="1">
        <v>30</v>
      </c>
      <c r="AR1278" s="1">
        <v>71</v>
      </c>
      <c r="AS1278" s="1">
        <v>92</v>
      </c>
      <c r="AT1278" s="1">
        <v>139</v>
      </c>
      <c r="AU1278" s="1">
        <v>141</v>
      </c>
      <c r="AV1278" s="1">
        <v>205</v>
      </c>
      <c r="AW1278" s="1">
        <v>244</v>
      </c>
      <c r="AX1278" s="1">
        <v>290</v>
      </c>
      <c r="AY1278" s="1">
        <v>346</v>
      </c>
      <c r="AZ1278" s="1">
        <v>366</v>
      </c>
      <c r="BA1278" s="1">
        <v>632</v>
      </c>
      <c r="BB1278" s="1">
        <v>664</v>
      </c>
      <c r="BC1278" s="1">
        <v>692</v>
      </c>
      <c r="BD1278" s="1">
        <v>710</v>
      </c>
      <c r="BE1278" s="1">
        <v>757</v>
      </c>
      <c r="BF1278" s="1">
        <v>772</v>
      </c>
      <c r="BG1278" s="1">
        <v>894</v>
      </c>
      <c r="BH1278" s="1">
        <v>904</v>
      </c>
      <c r="BI1278" s="1">
        <v>1107</v>
      </c>
      <c r="BJ1278" s="1">
        <v>1232</v>
      </c>
      <c r="BK1278" s="1">
        <v>1240</v>
      </c>
      <c r="BL1278" s="1">
        <v>1307</v>
      </c>
      <c r="BM1278" s="1">
        <v>1495</v>
      </c>
      <c r="BN1278" s="1">
        <v>1576</v>
      </c>
      <c r="BO1278" s="1">
        <v>1687</v>
      </c>
      <c r="BP1278" s="1">
        <v>1701</v>
      </c>
      <c r="BQ1278" s="1">
        <v>1920</v>
      </c>
      <c r="BR1278" s="1">
        <v>2021</v>
      </c>
      <c r="BS1278" s="1">
        <v>2023</v>
      </c>
      <c r="BT1278" s="1">
        <v>2670</v>
      </c>
      <c r="BU1278" s="1">
        <v>16</v>
      </c>
      <c r="BV1278" s="1" t="b">
        <v>0</v>
      </c>
    </row>
    <row r="1279" spans="1:74" x14ac:dyDescent="0.2">
      <c r="A1279" s="1">
        <f>IF(ISERROR(SEARCH(Lookup!B$3,All!G1279)),A1278,A1278+1)</f>
        <v>1278</v>
      </c>
      <c r="B1279" s="1" t="s">
        <v>3716</v>
      </c>
      <c r="C1279" s="1" t="s">
        <v>4903</v>
      </c>
      <c r="D1279" s="1" t="s">
        <v>4904</v>
      </c>
      <c r="E1279" s="1" t="s">
        <v>664</v>
      </c>
      <c r="F1279" s="1" t="s">
        <v>1753</v>
      </c>
      <c r="G1279" s="1" t="s">
        <v>1754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1</v>
      </c>
      <c r="T1279" s="1">
        <v>8219</v>
      </c>
      <c r="U1279" s="1">
        <v>265</v>
      </c>
      <c r="V1279" s="3">
        <v>0.88680000000000003</v>
      </c>
      <c r="W1279" s="3">
        <v>0.5924528</v>
      </c>
      <c r="X1279" s="3">
        <v>0.182</v>
      </c>
      <c r="Y1279" s="3">
        <v>0</v>
      </c>
      <c r="Z1279" s="1">
        <v>1</v>
      </c>
      <c r="AA1279" s="1">
        <v>1</v>
      </c>
      <c r="AB1279" s="1">
        <v>1</v>
      </c>
      <c r="AC1279" s="1">
        <v>1</v>
      </c>
      <c r="AD1279" s="1">
        <v>1</v>
      </c>
      <c r="AE1279" s="1">
        <v>1</v>
      </c>
      <c r="AF1279" s="1">
        <v>1</v>
      </c>
      <c r="AG1279" s="1">
        <v>1</v>
      </c>
      <c r="AH1279" s="1">
        <v>1</v>
      </c>
      <c r="AI1279" s="1">
        <v>1</v>
      </c>
      <c r="AJ1279" s="1">
        <v>1</v>
      </c>
      <c r="AK1279" s="1">
        <v>1</v>
      </c>
      <c r="AL1279" s="1">
        <v>1</v>
      </c>
      <c r="AM1279" s="1">
        <v>49</v>
      </c>
      <c r="AN1279" s="3">
        <v>41.398041864</v>
      </c>
      <c r="AO1279" s="3">
        <v>7.6019581360000004</v>
      </c>
      <c r="AP1279" s="1" t="s">
        <v>6925</v>
      </c>
      <c r="AQ1279" s="1">
        <v>64</v>
      </c>
      <c r="AR1279" s="1">
        <v>88</v>
      </c>
      <c r="AS1279" s="1">
        <v>111</v>
      </c>
      <c r="AT1279" s="1">
        <v>156</v>
      </c>
      <c r="AU1279" s="1">
        <v>186</v>
      </c>
      <c r="AV1279" s="1">
        <v>226</v>
      </c>
      <c r="AW1279" s="1">
        <v>270</v>
      </c>
      <c r="AX1279" s="1">
        <v>368</v>
      </c>
      <c r="AY1279" s="1">
        <v>520</v>
      </c>
      <c r="AZ1279" s="1">
        <v>568</v>
      </c>
      <c r="BA1279" s="1">
        <v>734</v>
      </c>
      <c r="BB1279" s="1">
        <v>938</v>
      </c>
      <c r="BC1279" s="1">
        <v>946</v>
      </c>
      <c r="BD1279" s="1">
        <v>1025</v>
      </c>
      <c r="BE1279" s="1">
        <v>1100</v>
      </c>
      <c r="BF1279" s="1">
        <v>1184</v>
      </c>
      <c r="BG1279" s="1">
        <v>1271</v>
      </c>
      <c r="BH1279" s="1">
        <v>1328</v>
      </c>
      <c r="BI1279" s="1">
        <v>1363</v>
      </c>
      <c r="BJ1279" s="1">
        <v>1511</v>
      </c>
      <c r="BK1279" s="1">
        <v>1650</v>
      </c>
      <c r="BL1279" s="1">
        <v>1769</v>
      </c>
      <c r="BM1279" s="1">
        <v>2002</v>
      </c>
      <c r="BN1279" s="1">
        <v>2058</v>
      </c>
      <c r="BO1279" s="1">
        <v>2084</v>
      </c>
      <c r="BP1279" s="1">
        <v>2099</v>
      </c>
      <c r="BQ1279" s="1">
        <v>2258</v>
      </c>
      <c r="BR1279" s="1">
        <v>2264</v>
      </c>
      <c r="BS1279" s="1">
        <v>2497</v>
      </c>
      <c r="BT1279" s="1">
        <v>2532</v>
      </c>
      <c r="BU1279" s="1">
        <v>13</v>
      </c>
      <c r="BV1279" s="1" t="b">
        <v>0</v>
      </c>
    </row>
    <row r="1280" spans="1:74" x14ac:dyDescent="0.2">
      <c r="A1280" s="1">
        <f>IF(ISERROR(SEARCH(Lookup!B$3,All!G1280)),A1279,A1279+1)</f>
        <v>1279</v>
      </c>
      <c r="B1280" s="1" t="s">
        <v>3311</v>
      </c>
      <c r="C1280" s="1" t="s">
        <v>3892</v>
      </c>
      <c r="D1280" s="1" t="s">
        <v>4905</v>
      </c>
      <c r="E1280" s="1" t="s">
        <v>64</v>
      </c>
      <c r="F1280" s="1" t="s">
        <v>818</v>
      </c>
      <c r="G1280" s="1" t="s">
        <v>1755</v>
      </c>
      <c r="H1280" s="1">
        <v>0</v>
      </c>
      <c r="I1280" s="1">
        <v>0</v>
      </c>
      <c r="J1280" s="1">
        <v>0</v>
      </c>
      <c r="K1280" s="1">
        <v>1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8264</v>
      </c>
      <c r="U1280" s="1">
        <v>386</v>
      </c>
      <c r="V1280" s="3">
        <v>3.3700000000000001E-2</v>
      </c>
      <c r="W1280" s="3">
        <v>0.66580309999999998</v>
      </c>
      <c r="X1280" s="3">
        <v>0.112</v>
      </c>
      <c r="Y1280" s="3">
        <v>0.02</v>
      </c>
      <c r="Z1280" s="1">
        <v>1</v>
      </c>
      <c r="AA1280" s="1">
        <v>1</v>
      </c>
      <c r="AB1280" s="1">
        <v>1</v>
      </c>
      <c r="AC1280" s="1">
        <v>1</v>
      </c>
      <c r="AD1280" s="1">
        <v>1</v>
      </c>
      <c r="AE1280" s="1">
        <v>1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8</v>
      </c>
      <c r="AN1280" s="3">
        <v>27.867941965499998</v>
      </c>
      <c r="AO1280" s="3">
        <v>-19.867941965499998</v>
      </c>
      <c r="AP1280" s="1" t="s">
        <v>6926</v>
      </c>
      <c r="AQ1280" s="1">
        <v>56</v>
      </c>
      <c r="AR1280" s="1">
        <v>100</v>
      </c>
      <c r="AS1280" s="1">
        <v>187</v>
      </c>
      <c r="AT1280" s="1">
        <v>241</v>
      </c>
      <c r="AU1280" s="1">
        <v>375</v>
      </c>
      <c r="AV1280" s="1">
        <v>377</v>
      </c>
      <c r="AW1280" s="1">
        <v>381</v>
      </c>
      <c r="AX1280" s="1">
        <v>434</v>
      </c>
      <c r="AY1280" s="1">
        <v>489</v>
      </c>
      <c r="AZ1280" s="1">
        <v>494</v>
      </c>
      <c r="BA1280" s="1">
        <v>513</v>
      </c>
      <c r="BB1280" s="1">
        <v>542</v>
      </c>
      <c r="BC1280" s="1">
        <v>580</v>
      </c>
      <c r="BD1280" s="1">
        <v>624</v>
      </c>
      <c r="BE1280" s="1">
        <v>746</v>
      </c>
      <c r="BF1280" s="1">
        <v>873</v>
      </c>
      <c r="BG1280" s="1">
        <v>1183</v>
      </c>
      <c r="BH1280" s="1">
        <v>1342</v>
      </c>
      <c r="BI1280" s="1">
        <v>1566</v>
      </c>
      <c r="BJ1280" s="1">
        <v>2035</v>
      </c>
      <c r="BK1280" s="1">
        <v>2205</v>
      </c>
      <c r="BL1280" s="1">
        <v>2242</v>
      </c>
      <c r="BM1280" s="1">
        <v>2421</v>
      </c>
      <c r="BN1280" s="1">
        <v>2570</v>
      </c>
      <c r="BO1280" s="1">
        <v>2590</v>
      </c>
      <c r="BP1280" s="1">
        <v>2601</v>
      </c>
      <c r="BQ1280" s="1">
        <v>2644</v>
      </c>
      <c r="BR1280" s="1">
        <v>2655</v>
      </c>
      <c r="BS1280" s="1">
        <v>2734</v>
      </c>
      <c r="BT1280" s="1">
        <v>2813</v>
      </c>
      <c r="BU1280" s="1">
        <v>21</v>
      </c>
      <c r="BV1280" s="1" t="b">
        <v>0</v>
      </c>
    </row>
    <row r="1281" spans="1:74" x14ac:dyDescent="0.2">
      <c r="A1281" s="1">
        <f>IF(ISERROR(SEARCH(Lookup!B$3,All!G1281)),A1280,A1280+1)</f>
        <v>1280</v>
      </c>
      <c r="B1281" s="1" t="s">
        <v>3305</v>
      </c>
      <c r="C1281" s="1" t="s">
        <v>3384</v>
      </c>
      <c r="D1281" s="1" t="s">
        <v>4906</v>
      </c>
      <c r="E1281" s="1" t="s">
        <v>47</v>
      </c>
      <c r="F1281" s="1" t="s">
        <v>382</v>
      </c>
      <c r="G1281" s="1" t="s">
        <v>1756</v>
      </c>
      <c r="H1281" s="1">
        <v>0</v>
      </c>
      <c r="I1281" s="1">
        <v>0</v>
      </c>
      <c r="J1281" s="1">
        <v>0</v>
      </c>
      <c r="K1281" s="1">
        <v>1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10184</v>
      </c>
      <c r="U1281" s="1">
        <v>396</v>
      </c>
      <c r="V1281" s="3">
        <v>0.94950000000000001</v>
      </c>
      <c r="W1281" s="3">
        <v>1.26263E-2</v>
      </c>
      <c r="X1281" s="3">
        <v>0.1</v>
      </c>
      <c r="Y1281" s="3">
        <v>5.0000000000000001E-3</v>
      </c>
      <c r="Z1281" s="1">
        <v>1</v>
      </c>
      <c r="AA1281" s="1">
        <v>1</v>
      </c>
      <c r="AB1281" s="1">
        <v>1</v>
      </c>
      <c r="AC1281" s="1">
        <v>1</v>
      </c>
      <c r="AD1281" s="1">
        <v>1</v>
      </c>
      <c r="AE1281" s="1">
        <v>1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98</v>
      </c>
      <c r="AN1281" s="3">
        <v>91.696973481500009</v>
      </c>
      <c r="AO1281" s="3">
        <v>6.3030265184999905</v>
      </c>
      <c r="AP1281" s="1" t="s">
        <v>6925</v>
      </c>
      <c r="AQ1281" s="1">
        <v>424</v>
      </c>
      <c r="AR1281" s="1">
        <v>496</v>
      </c>
      <c r="AS1281" s="1">
        <v>536</v>
      </c>
      <c r="AT1281" s="1">
        <v>605</v>
      </c>
      <c r="AU1281" s="1">
        <v>622</v>
      </c>
      <c r="AV1281" s="1">
        <v>822</v>
      </c>
      <c r="AW1281" s="1">
        <v>853</v>
      </c>
      <c r="AX1281" s="1">
        <v>871</v>
      </c>
      <c r="AY1281" s="1">
        <v>945</v>
      </c>
      <c r="AZ1281" s="1">
        <v>1020</v>
      </c>
      <c r="BA1281" s="1">
        <v>1108</v>
      </c>
      <c r="BB1281" s="1">
        <v>1195</v>
      </c>
      <c r="BC1281" s="1">
        <v>1204</v>
      </c>
      <c r="BD1281" s="1">
        <v>1205</v>
      </c>
      <c r="BE1281" s="1">
        <v>1206</v>
      </c>
      <c r="BF1281" s="1">
        <v>1390</v>
      </c>
      <c r="BG1281" s="1">
        <v>1575</v>
      </c>
      <c r="BH1281" s="1">
        <v>1844</v>
      </c>
      <c r="BI1281" s="1">
        <v>1862</v>
      </c>
      <c r="BJ1281" s="1">
        <v>1950</v>
      </c>
      <c r="BK1281" s="1">
        <v>2221</v>
      </c>
      <c r="BL1281" s="1">
        <v>2297</v>
      </c>
      <c r="BM1281" s="1">
        <v>2302</v>
      </c>
      <c r="BN1281" s="1">
        <v>2464</v>
      </c>
      <c r="BO1281" s="1">
        <v>2619</v>
      </c>
      <c r="BP1281" s="1">
        <v>2672</v>
      </c>
      <c r="BQ1281" s="1">
        <v>2695</v>
      </c>
      <c r="BR1281" s="1">
        <v>2737</v>
      </c>
      <c r="BS1281" s="1">
        <v>2818</v>
      </c>
      <c r="BT1281" s="1">
        <v>2819</v>
      </c>
      <c r="BU1281" s="1">
        <v>5</v>
      </c>
      <c r="BV1281" s="1" t="b">
        <v>0</v>
      </c>
    </row>
    <row r="1282" spans="1:74" x14ac:dyDescent="0.2">
      <c r="A1282" s="1">
        <f>IF(ISERROR(SEARCH(Lookup!B$3,All!G1282)),A1281,A1281+1)</f>
        <v>1281</v>
      </c>
      <c r="B1282" s="1" t="s">
        <v>3762</v>
      </c>
      <c r="C1282" s="1" t="s">
        <v>3930</v>
      </c>
      <c r="D1282" s="1" t="s">
        <v>4907</v>
      </c>
      <c r="E1282" s="1" t="s">
        <v>223</v>
      </c>
      <c r="F1282" s="1" t="s">
        <v>849</v>
      </c>
      <c r="G1282" s="1" t="s">
        <v>1757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1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7316</v>
      </c>
      <c r="U1282" s="1">
        <v>325</v>
      </c>
      <c r="V1282" s="3">
        <v>0.85540000000000005</v>
      </c>
      <c r="W1282" s="3">
        <v>0.5292308</v>
      </c>
      <c r="X1282" s="3">
        <v>0.14199999999999999</v>
      </c>
      <c r="Y1282" s="3">
        <v>0</v>
      </c>
      <c r="Z1282" s="1">
        <v>1</v>
      </c>
      <c r="AA1282" s="1">
        <v>1</v>
      </c>
      <c r="AB1282" s="1">
        <v>1</v>
      </c>
      <c r="AC1282" s="1">
        <v>1</v>
      </c>
      <c r="AD1282" s="1">
        <v>1</v>
      </c>
      <c r="AE1282" s="1">
        <v>1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54</v>
      </c>
      <c r="AN1282" s="3">
        <v>47.482311754000001</v>
      </c>
      <c r="AO1282" s="3">
        <v>6.5176882459999987</v>
      </c>
      <c r="AP1282" s="1" t="s">
        <v>6925</v>
      </c>
      <c r="AQ1282" s="1">
        <v>78</v>
      </c>
      <c r="AR1282" s="1">
        <v>144</v>
      </c>
      <c r="AS1282" s="1">
        <v>173</v>
      </c>
      <c r="AT1282" s="1">
        <v>248</v>
      </c>
      <c r="AU1282" s="1">
        <v>254</v>
      </c>
      <c r="AV1282" s="1">
        <v>258</v>
      </c>
      <c r="AW1282" s="1">
        <v>272</v>
      </c>
      <c r="AX1282" s="1">
        <v>406</v>
      </c>
      <c r="AY1282" s="1">
        <v>469</v>
      </c>
      <c r="AZ1282" s="1">
        <v>501</v>
      </c>
      <c r="BA1282" s="1">
        <v>590</v>
      </c>
      <c r="BB1282" s="1">
        <v>610</v>
      </c>
      <c r="BC1282" s="1">
        <v>769</v>
      </c>
      <c r="BD1282" s="1">
        <v>846</v>
      </c>
      <c r="BE1282" s="1">
        <v>932</v>
      </c>
      <c r="BF1282" s="1">
        <v>943</v>
      </c>
      <c r="BG1282" s="1">
        <v>981</v>
      </c>
      <c r="BH1282" s="1">
        <v>1140</v>
      </c>
      <c r="BI1282" s="1">
        <v>1283</v>
      </c>
      <c r="BJ1282" s="1">
        <v>1338</v>
      </c>
      <c r="BK1282" s="1">
        <v>1413</v>
      </c>
      <c r="BL1282" s="1">
        <v>1523</v>
      </c>
      <c r="BM1282" s="1">
        <v>1633</v>
      </c>
      <c r="BN1282" s="1">
        <v>1641</v>
      </c>
      <c r="BO1282" s="1">
        <v>1644</v>
      </c>
      <c r="BP1282" s="1">
        <v>1662</v>
      </c>
      <c r="BQ1282" s="1">
        <v>1697</v>
      </c>
      <c r="BR1282" s="1">
        <v>1841</v>
      </c>
      <c r="BS1282" s="1">
        <v>1870</v>
      </c>
      <c r="BT1282" s="1">
        <v>2005</v>
      </c>
      <c r="BU1282" s="1">
        <v>15</v>
      </c>
      <c r="BV1282" s="1" t="b">
        <v>0</v>
      </c>
    </row>
    <row r="1283" spans="1:74" x14ac:dyDescent="0.2">
      <c r="A1283" s="1">
        <f>IF(ISERROR(SEARCH(Lookup!B$3,All!G1283)),A1282,A1282+1)</f>
        <v>1282</v>
      </c>
      <c r="B1283" s="1" t="s">
        <v>3646</v>
      </c>
      <c r="C1283" s="1" t="s">
        <v>4908</v>
      </c>
      <c r="D1283" s="1" t="s">
        <v>3683</v>
      </c>
      <c r="E1283" s="1" t="s">
        <v>159</v>
      </c>
      <c r="F1283" s="1" t="s">
        <v>1758</v>
      </c>
      <c r="G1283" s="1" t="s">
        <v>1759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1</v>
      </c>
      <c r="S1283" s="1">
        <v>0</v>
      </c>
      <c r="T1283" s="1">
        <v>7424</v>
      </c>
      <c r="U1283" s="1">
        <v>147</v>
      </c>
      <c r="V1283" s="3">
        <v>0.9456</v>
      </c>
      <c r="W1283" s="3">
        <v>0.65306120000000001</v>
      </c>
      <c r="X1283" s="3">
        <v>0.16200000000000001</v>
      </c>
      <c r="Y1283" s="3">
        <v>0</v>
      </c>
      <c r="Z1283" s="1">
        <v>1</v>
      </c>
      <c r="AA1283" s="1">
        <v>1</v>
      </c>
      <c r="AB1283" s="1">
        <v>1</v>
      </c>
      <c r="AC1283" s="1">
        <v>1</v>
      </c>
      <c r="AD1283" s="1">
        <v>1</v>
      </c>
      <c r="AE1283" s="1">
        <v>1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26</v>
      </c>
      <c r="AN1283" s="3">
        <v>37.912838705999995</v>
      </c>
      <c r="AO1283" s="3">
        <v>-11.912838705999995</v>
      </c>
      <c r="AP1283" s="1" t="s">
        <v>6925</v>
      </c>
      <c r="AQ1283" s="1">
        <v>237</v>
      </c>
      <c r="AR1283" s="1">
        <v>372</v>
      </c>
      <c r="AS1283" s="1">
        <v>528</v>
      </c>
      <c r="AT1283" s="1">
        <v>724</v>
      </c>
      <c r="AU1283" s="1">
        <v>789</v>
      </c>
      <c r="AV1283" s="1">
        <v>900</v>
      </c>
      <c r="AW1283" s="1">
        <v>948</v>
      </c>
      <c r="AX1283" s="1">
        <v>972</v>
      </c>
      <c r="AY1283" s="1">
        <v>975</v>
      </c>
      <c r="AZ1283" s="1">
        <v>1019</v>
      </c>
      <c r="BA1283" s="1">
        <v>1061</v>
      </c>
      <c r="BB1283" s="1">
        <v>1113</v>
      </c>
      <c r="BC1283" s="1">
        <v>1297</v>
      </c>
      <c r="BD1283" s="1">
        <v>1364</v>
      </c>
      <c r="BE1283" s="1">
        <v>1419</v>
      </c>
      <c r="BF1283" s="1">
        <v>1421</v>
      </c>
      <c r="BG1283" s="1">
        <v>1498</v>
      </c>
      <c r="BH1283" s="1">
        <v>1522</v>
      </c>
      <c r="BI1283" s="1">
        <v>1530</v>
      </c>
      <c r="BJ1283" s="1">
        <v>1578</v>
      </c>
      <c r="BK1283" s="1">
        <v>1593</v>
      </c>
      <c r="BL1283" s="1">
        <v>1599</v>
      </c>
      <c r="BM1283" s="1">
        <v>1722</v>
      </c>
      <c r="BN1283" s="1">
        <v>1787</v>
      </c>
      <c r="BO1283" s="1">
        <v>1823</v>
      </c>
      <c r="BP1283" s="1">
        <v>1845</v>
      </c>
      <c r="BQ1283" s="1">
        <v>1911</v>
      </c>
      <c r="BR1283" s="1">
        <v>2030</v>
      </c>
      <c r="BS1283" s="1">
        <v>2057</v>
      </c>
      <c r="BT1283" s="1">
        <v>2804</v>
      </c>
      <c r="BU1283" s="1">
        <v>23</v>
      </c>
      <c r="BV1283" s="1" t="b">
        <v>0</v>
      </c>
    </row>
    <row r="1284" spans="1:74" x14ac:dyDescent="0.2">
      <c r="A1284" s="1">
        <f>IF(ISERROR(SEARCH(Lookup!B$3,All!G1284)),A1283,A1283+1)</f>
        <v>1283</v>
      </c>
      <c r="B1284" s="1" t="s">
        <v>3391</v>
      </c>
      <c r="C1284" s="1" t="s">
        <v>4909</v>
      </c>
      <c r="D1284" s="1" t="s">
        <v>4910</v>
      </c>
      <c r="E1284" s="1" t="s">
        <v>199</v>
      </c>
      <c r="F1284" s="1" t="s">
        <v>1760</v>
      </c>
      <c r="G1284" s="1" t="s">
        <v>1761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1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7316</v>
      </c>
      <c r="U1284" s="1">
        <v>460</v>
      </c>
      <c r="V1284" s="3">
        <v>1</v>
      </c>
      <c r="W1284" s="3">
        <v>0.51304349999999999</v>
      </c>
      <c r="X1284" s="3">
        <v>0.157</v>
      </c>
      <c r="Y1284" s="3">
        <v>0</v>
      </c>
      <c r="Z1284" s="1">
        <v>1</v>
      </c>
      <c r="AA1284" s="1">
        <v>1</v>
      </c>
      <c r="AB1284" s="1">
        <v>1</v>
      </c>
      <c r="AC1284" s="1">
        <v>1</v>
      </c>
      <c r="AD1284" s="1">
        <v>1</v>
      </c>
      <c r="AE1284" s="1">
        <v>1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32</v>
      </c>
      <c r="AN1284" s="3">
        <v>50.00932346750001</v>
      </c>
      <c r="AO1284" s="3">
        <v>-18.00932346750001</v>
      </c>
      <c r="AP1284" s="1" t="s">
        <v>6926</v>
      </c>
      <c r="AQ1284" s="1">
        <v>78</v>
      </c>
      <c r="AR1284" s="1">
        <v>144</v>
      </c>
      <c r="AS1284" s="1">
        <v>173</v>
      </c>
      <c r="AT1284" s="1">
        <v>248</v>
      </c>
      <c r="AU1284" s="1">
        <v>254</v>
      </c>
      <c r="AV1284" s="1">
        <v>258</v>
      </c>
      <c r="AW1284" s="1">
        <v>272</v>
      </c>
      <c r="AX1284" s="1">
        <v>406</v>
      </c>
      <c r="AY1284" s="1">
        <v>469</v>
      </c>
      <c r="AZ1284" s="1">
        <v>501</v>
      </c>
      <c r="BA1284" s="1">
        <v>506</v>
      </c>
      <c r="BB1284" s="1">
        <v>590</v>
      </c>
      <c r="BC1284" s="1">
        <v>610</v>
      </c>
      <c r="BD1284" s="1">
        <v>769</v>
      </c>
      <c r="BE1284" s="1">
        <v>943</v>
      </c>
      <c r="BF1284" s="1">
        <v>981</v>
      </c>
      <c r="BG1284" s="1">
        <v>1140</v>
      </c>
      <c r="BH1284" s="1">
        <v>1281</v>
      </c>
      <c r="BI1284" s="1">
        <v>1338</v>
      </c>
      <c r="BJ1284" s="1">
        <v>1389</v>
      </c>
      <c r="BK1284" s="1">
        <v>1523</v>
      </c>
      <c r="BL1284" s="1">
        <v>1633</v>
      </c>
      <c r="BM1284" s="1">
        <v>1641</v>
      </c>
      <c r="BN1284" s="1">
        <v>1644</v>
      </c>
      <c r="BO1284" s="1">
        <v>1662</v>
      </c>
      <c r="BP1284" s="1">
        <v>1841</v>
      </c>
      <c r="BQ1284" s="1">
        <v>1870</v>
      </c>
      <c r="BR1284" s="1">
        <v>2005</v>
      </c>
      <c r="BS1284" s="1">
        <v>2211</v>
      </c>
      <c r="BT1284" s="1">
        <v>2699</v>
      </c>
      <c r="BU1284" s="1">
        <v>25</v>
      </c>
      <c r="BV1284" s="1" t="b">
        <v>0</v>
      </c>
    </row>
    <row r="1285" spans="1:74" x14ac:dyDescent="0.2">
      <c r="A1285" s="1">
        <f>IF(ISERROR(SEARCH(Lookup!B$3,All!G1285)),A1284,A1284+1)</f>
        <v>1284</v>
      </c>
      <c r="B1285" s="1" t="s">
        <v>3391</v>
      </c>
      <c r="C1285" s="1" t="s">
        <v>4909</v>
      </c>
      <c r="D1285" s="1" t="s">
        <v>4911</v>
      </c>
      <c r="E1285" s="1" t="s">
        <v>199</v>
      </c>
      <c r="F1285" s="1" t="s">
        <v>1760</v>
      </c>
      <c r="G1285" s="1" t="s">
        <v>1762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1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7316</v>
      </c>
      <c r="U1285" s="1">
        <v>528</v>
      </c>
      <c r="V1285" s="3">
        <v>0.99809999999999999</v>
      </c>
      <c r="W1285" s="3">
        <v>0.31758029999999998</v>
      </c>
      <c r="X1285" s="3">
        <v>9.0999999999999998E-2</v>
      </c>
      <c r="Y1285" s="3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1</v>
      </c>
      <c r="AJ1285" s="1">
        <v>1</v>
      </c>
      <c r="AK1285" s="1">
        <v>1</v>
      </c>
      <c r="AL1285" s="1">
        <v>1</v>
      </c>
      <c r="AM1285" s="1">
        <v>83</v>
      </c>
      <c r="AN1285" s="3">
        <v>67.985406251499995</v>
      </c>
      <c r="AO1285" s="3">
        <v>15.014593748500005</v>
      </c>
      <c r="AP1285" s="1" t="s">
        <v>6925</v>
      </c>
      <c r="AQ1285" s="1">
        <v>24</v>
      </c>
      <c r="AR1285" s="1">
        <v>130</v>
      </c>
      <c r="AS1285" s="1">
        <v>149</v>
      </c>
      <c r="AT1285" s="1">
        <v>184</v>
      </c>
      <c r="AU1285" s="1">
        <v>252</v>
      </c>
      <c r="AV1285" s="1">
        <v>263</v>
      </c>
      <c r="AW1285" s="1">
        <v>287</v>
      </c>
      <c r="AX1285" s="1">
        <v>291</v>
      </c>
      <c r="AY1285" s="1">
        <v>337</v>
      </c>
      <c r="AZ1285" s="1">
        <v>353</v>
      </c>
      <c r="BA1285" s="1">
        <v>427</v>
      </c>
      <c r="BB1285" s="1">
        <v>428</v>
      </c>
      <c r="BC1285" s="1">
        <v>565</v>
      </c>
      <c r="BD1285" s="1">
        <v>655</v>
      </c>
      <c r="BE1285" s="1">
        <v>933</v>
      </c>
      <c r="BF1285" s="1">
        <v>1053</v>
      </c>
      <c r="BG1285" s="1">
        <v>1323</v>
      </c>
      <c r="BH1285" s="1">
        <v>1327</v>
      </c>
      <c r="BI1285" s="1">
        <v>1367</v>
      </c>
      <c r="BJ1285" s="1">
        <v>1579</v>
      </c>
      <c r="BK1285" s="1">
        <v>1601</v>
      </c>
      <c r="BL1285" s="1">
        <v>1612</v>
      </c>
      <c r="BM1285" s="1">
        <v>1651</v>
      </c>
      <c r="BN1285" s="1">
        <v>1656</v>
      </c>
      <c r="BO1285" s="1">
        <v>1663</v>
      </c>
      <c r="BP1285" s="1">
        <v>2026</v>
      </c>
      <c r="BQ1285" s="1">
        <v>2065</v>
      </c>
      <c r="BR1285" s="1">
        <v>2111</v>
      </c>
      <c r="BS1285" s="1">
        <v>2225</v>
      </c>
      <c r="BT1285" s="1">
        <v>2330</v>
      </c>
      <c r="BU1285" s="1">
        <v>5</v>
      </c>
      <c r="BV1285" s="1" t="b">
        <v>1</v>
      </c>
    </row>
    <row r="1286" spans="1:74" x14ac:dyDescent="0.2">
      <c r="A1286" s="1">
        <f>IF(ISERROR(SEARCH(Lookup!B$3,All!G1286)),A1285,A1285+1)</f>
        <v>1285</v>
      </c>
      <c r="B1286" s="1" t="s">
        <v>3305</v>
      </c>
      <c r="C1286" s="1" t="s">
        <v>3412</v>
      </c>
      <c r="D1286" s="1" t="s">
        <v>4912</v>
      </c>
      <c r="E1286" s="1" t="s">
        <v>47</v>
      </c>
      <c r="F1286" s="1" t="s">
        <v>48</v>
      </c>
      <c r="G1286" s="1" t="s">
        <v>1763</v>
      </c>
      <c r="H1286" s="1">
        <v>1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7660</v>
      </c>
      <c r="U1286" s="1">
        <v>1175</v>
      </c>
      <c r="V1286" s="3">
        <v>9.4000000000000004E-3</v>
      </c>
      <c r="W1286" s="3">
        <v>0.74681399999999998</v>
      </c>
      <c r="X1286" s="3">
        <v>0.20799999999999999</v>
      </c>
      <c r="Y1286" s="3">
        <v>0.03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1</v>
      </c>
      <c r="AJ1286" s="1">
        <v>1</v>
      </c>
      <c r="AK1286" s="1">
        <v>1</v>
      </c>
      <c r="AL1286" s="1">
        <v>1</v>
      </c>
      <c r="AM1286" s="1">
        <v>0</v>
      </c>
      <c r="AN1286" s="3">
        <v>17.87522207</v>
      </c>
      <c r="AO1286" s="3">
        <v>-17.87522207</v>
      </c>
      <c r="AP1286" s="1" t="s">
        <v>6926</v>
      </c>
      <c r="AQ1286" s="1">
        <v>57</v>
      </c>
      <c r="AR1286" s="1">
        <v>109</v>
      </c>
      <c r="AS1286" s="1">
        <v>274</v>
      </c>
      <c r="AT1286" s="1">
        <v>327</v>
      </c>
      <c r="AU1286" s="1">
        <v>330</v>
      </c>
      <c r="AV1286" s="1">
        <v>362</v>
      </c>
      <c r="AW1286" s="1">
        <v>397</v>
      </c>
      <c r="AX1286" s="1">
        <v>442</v>
      </c>
      <c r="AY1286" s="1">
        <v>463</v>
      </c>
      <c r="AZ1286" s="1">
        <v>539</v>
      </c>
      <c r="BA1286" s="1">
        <v>693</v>
      </c>
      <c r="BB1286" s="1">
        <v>716</v>
      </c>
      <c r="BC1286" s="1">
        <v>786</v>
      </c>
      <c r="BD1286" s="1">
        <v>797</v>
      </c>
      <c r="BE1286" s="1">
        <v>872</v>
      </c>
      <c r="BF1286" s="1">
        <v>1126</v>
      </c>
      <c r="BG1286" s="1">
        <v>1129</v>
      </c>
      <c r="BH1286" s="1">
        <v>1182</v>
      </c>
      <c r="BI1286" s="1">
        <v>1193</v>
      </c>
      <c r="BJ1286" s="1">
        <v>1227</v>
      </c>
      <c r="BK1286" s="1">
        <v>1373</v>
      </c>
      <c r="BL1286" s="1">
        <v>1391</v>
      </c>
      <c r="BM1286" s="1">
        <v>1484</v>
      </c>
      <c r="BN1286" s="1">
        <v>2101</v>
      </c>
      <c r="BO1286" s="1">
        <v>2108</v>
      </c>
      <c r="BP1286" s="1">
        <v>2122</v>
      </c>
      <c r="BQ1286" s="1">
        <v>2363</v>
      </c>
      <c r="BR1286" s="1">
        <v>2468</v>
      </c>
      <c r="BS1286" s="1">
        <v>2684</v>
      </c>
      <c r="BT1286" s="1">
        <v>2757</v>
      </c>
      <c r="BU1286" s="1">
        <v>25</v>
      </c>
      <c r="BV1286" s="1" t="b">
        <v>0</v>
      </c>
    </row>
    <row r="1287" spans="1:74" x14ac:dyDescent="0.2">
      <c r="A1287" s="1">
        <f>IF(ISERROR(SEARCH(Lookup!B$3,All!G1287)),A1286,A1286+1)</f>
        <v>1286</v>
      </c>
      <c r="B1287" s="1" t="s">
        <v>3328</v>
      </c>
      <c r="C1287" s="1" t="s">
        <v>3565</v>
      </c>
      <c r="D1287" s="1" t="s">
        <v>4913</v>
      </c>
      <c r="E1287" s="1" t="s">
        <v>339</v>
      </c>
      <c r="F1287" s="1" t="s">
        <v>531</v>
      </c>
      <c r="G1287" s="1" t="s">
        <v>1764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1</v>
      </c>
      <c r="Q1287" s="1">
        <v>0</v>
      </c>
      <c r="R1287" s="1">
        <v>0</v>
      </c>
      <c r="S1287" s="1">
        <v>0</v>
      </c>
      <c r="T1287" s="1">
        <v>7316</v>
      </c>
      <c r="U1287" s="1">
        <v>1041</v>
      </c>
      <c r="V1287" s="3">
        <v>0.92320000000000002</v>
      </c>
      <c r="W1287" s="3">
        <v>0.29010570000000002</v>
      </c>
      <c r="X1287" s="3">
        <v>9.9000000000000005E-2</v>
      </c>
      <c r="Y1287" s="3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1</v>
      </c>
      <c r="AJ1287" s="1">
        <v>1</v>
      </c>
      <c r="AK1287" s="1">
        <v>1</v>
      </c>
      <c r="AL1287" s="1">
        <v>1</v>
      </c>
      <c r="AM1287" s="1">
        <v>68</v>
      </c>
      <c r="AN1287" s="3">
        <v>69.021741678499993</v>
      </c>
      <c r="AO1287" s="3">
        <v>-1.0217416784999926</v>
      </c>
      <c r="AP1287" s="1" t="s">
        <v>6925</v>
      </c>
      <c r="AQ1287" s="1">
        <v>28</v>
      </c>
      <c r="AR1287" s="1">
        <v>32</v>
      </c>
      <c r="AS1287" s="1">
        <v>155</v>
      </c>
      <c r="AT1287" s="1">
        <v>210</v>
      </c>
      <c r="AU1287" s="1">
        <v>215</v>
      </c>
      <c r="AV1287" s="1">
        <v>225</v>
      </c>
      <c r="AW1287" s="1">
        <v>488</v>
      </c>
      <c r="AX1287" s="1">
        <v>511</v>
      </c>
      <c r="AY1287" s="1">
        <v>682</v>
      </c>
      <c r="AZ1287" s="1">
        <v>759</v>
      </c>
      <c r="BA1287" s="1">
        <v>793</v>
      </c>
      <c r="BB1287" s="1">
        <v>794</v>
      </c>
      <c r="BC1287" s="1">
        <v>850</v>
      </c>
      <c r="BD1287" s="1">
        <v>864</v>
      </c>
      <c r="BE1287" s="1">
        <v>877</v>
      </c>
      <c r="BF1287" s="1">
        <v>986</v>
      </c>
      <c r="BG1287" s="1">
        <v>987</v>
      </c>
      <c r="BH1287" s="1">
        <v>1007</v>
      </c>
      <c r="BI1287" s="1">
        <v>1008</v>
      </c>
      <c r="BJ1287" s="1">
        <v>1032</v>
      </c>
      <c r="BK1287" s="1">
        <v>1136</v>
      </c>
      <c r="BL1287" s="1">
        <v>1151</v>
      </c>
      <c r="BM1287" s="1">
        <v>1186</v>
      </c>
      <c r="BN1287" s="1">
        <v>1196</v>
      </c>
      <c r="BO1287" s="1">
        <v>1356</v>
      </c>
      <c r="BP1287" s="1">
        <v>1441</v>
      </c>
      <c r="BQ1287" s="1">
        <v>1585</v>
      </c>
      <c r="BR1287" s="1">
        <v>1940</v>
      </c>
      <c r="BS1287" s="1">
        <v>2060</v>
      </c>
      <c r="BT1287" s="1">
        <v>2061</v>
      </c>
      <c r="BU1287" s="1">
        <v>14</v>
      </c>
      <c r="BV1287" s="1" t="b">
        <v>0</v>
      </c>
    </row>
    <row r="1288" spans="1:74" x14ac:dyDescent="0.2">
      <c r="A1288" s="1">
        <f>IF(ISERROR(SEARCH(Lookup!B$3,All!G1288)),A1287,A1287+1)</f>
        <v>1287</v>
      </c>
      <c r="B1288" s="1" t="s">
        <v>3328</v>
      </c>
      <c r="C1288" s="1" t="s">
        <v>3565</v>
      </c>
      <c r="D1288" s="1" t="s">
        <v>4914</v>
      </c>
      <c r="E1288" s="1" t="s">
        <v>339</v>
      </c>
      <c r="F1288" s="1" t="s">
        <v>531</v>
      </c>
      <c r="G1288" s="1" t="s">
        <v>1765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1</v>
      </c>
      <c r="Q1288" s="1">
        <v>0</v>
      </c>
      <c r="R1288" s="1">
        <v>0</v>
      </c>
      <c r="S1288" s="1">
        <v>0</v>
      </c>
      <c r="T1288" s="1">
        <v>7316</v>
      </c>
      <c r="U1288" s="1">
        <v>693</v>
      </c>
      <c r="V1288" s="3">
        <v>0.91490000000000005</v>
      </c>
      <c r="W1288" s="3">
        <v>0.35209240000000003</v>
      </c>
      <c r="X1288" s="3">
        <v>0.128</v>
      </c>
      <c r="Y1288" s="3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1</v>
      </c>
      <c r="AG1288" s="1">
        <v>1</v>
      </c>
      <c r="AH1288" s="1">
        <v>1</v>
      </c>
      <c r="AI1288" s="1">
        <v>0</v>
      </c>
      <c r="AJ1288" s="1">
        <v>0</v>
      </c>
      <c r="AK1288" s="1">
        <v>0</v>
      </c>
      <c r="AL1288" s="1">
        <v>0</v>
      </c>
      <c r="AM1288" s="1">
        <v>78</v>
      </c>
      <c r="AN1288" s="3">
        <v>62.937034761999996</v>
      </c>
      <c r="AO1288" s="3">
        <v>15.062965238000004</v>
      </c>
      <c r="AP1288" s="1" t="s">
        <v>6925</v>
      </c>
      <c r="AQ1288" s="1">
        <v>72</v>
      </c>
      <c r="AR1288" s="1">
        <v>208</v>
      </c>
      <c r="AS1288" s="1">
        <v>210</v>
      </c>
      <c r="AT1288" s="1">
        <v>276</v>
      </c>
      <c r="AU1288" s="1">
        <v>286</v>
      </c>
      <c r="AV1288" s="1">
        <v>512</v>
      </c>
      <c r="AW1288" s="1">
        <v>533</v>
      </c>
      <c r="AX1288" s="1">
        <v>612</v>
      </c>
      <c r="AY1288" s="1">
        <v>844</v>
      </c>
      <c r="AZ1288" s="1">
        <v>878</v>
      </c>
      <c r="BA1288" s="1">
        <v>980</v>
      </c>
      <c r="BB1288" s="1">
        <v>987</v>
      </c>
      <c r="BC1288" s="1">
        <v>1008</v>
      </c>
      <c r="BD1288" s="1">
        <v>1200</v>
      </c>
      <c r="BE1288" s="1">
        <v>1357</v>
      </c>
      <c r="BF1288" s="1">
        <v>1397</v>
      </c>
      <c r="BG1288" s="1">
        <v>1584</v>
      </c>
      <c r="BH1288" s="1">
        <v>1808</v>
      </c>
      <c r="BI1288" s="1">
        <v>1892</v>
      </c>
      <c r="BJ1288" s="1">
        <v>1893</v>
      </c>
      <c r="BK1288" s="1">
        <v>1987</v>
      </c>
      <c r="BL1288" s="1">
        <v>1995</v>
      </c>
      <c r="BM1288" s="1">
        <v>2118</v>
      </c>
      <c r="BN1288" s="1">
        <v>2148</v>
      </c>
      <c r="BO1288" s="1">
        <v>2189</v>
      </c>
      <c r="BP1288" s="1">
        <v>2239</v>
      </c>
      <c r="BQ1288" s="1">
        <v>2245</v>
      </c>
      <c r="BR1288" s="1">
        <v>2577</v>
      </c>
      <c r="BS1288" s="1">
        <v>2602</v>
      </c>
      <c r="BT1288" s="1">
        <v>2807</v>
      </c>
      <c r="BU1288" s="1">
        <v>5</v>
      </c>
      <c r="BV1288" s="1" t="b">
        <v>1</v>
      </c>
    </row>
    <row r="1289" spans="1:74" x14ac:dyDescent="0.2">
      <c r="A1289" s="1">
        <f>IF(ISERROR(SEARCH(Lookup!B$3,All!G1289)),A1288,A1288+1)</f>
        <v>1288</v>
      </c>
      <c r="B1289" s="1" t="s">
        <v>3762</v>
      </c>
      <c r="C1289" s="1" t="s">
        <v>4915</v>
      </c>
      <c r="D1289" s="1" t="s">
        <v>4916</v>
      </c>
      <c r="E1289" s="1" t="s">
        <v>223</v>
      </c>
      <c r="F1289" s="1" t="s">
        <v>1766</v>
      </c>
      <c r="G1289" s="1" t="s">
        <v>1767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1</v>
      </c>
      <c r="S1289" s="1">
        <v>0</v>
      </c>
      <c r="T1289" s="1">
        <v>7505</v>
      </c>
      <c r="U1289" s="1">
        <v>230</v>
      </c>
      <c r="V1289" s="3">
        <v>0.95650000000000002</v>
      </c>
      <c r="W1289" s="3">
        <v>0.2043478</v>
      </c>
      <c r="X1289" s="3">
        <v>0.121</v>
      </c>
      <c r="Y1289" s="3">
        <v>0</v>
      </c>
      <c r="Z1289" s="1">
        <v>1</v>
      </c>
      <c r="AA1289" s="1">
        <v>1</v>
      </c>
      <c r="AB1289" s="1">
        <v>1</v>
      </c>
      <c r="AC1289" s="1">
        <v>1</v>
      </c>
      <c r="AD1289" s="1">
        <v>1</v>
      </c>
      <c r="AE1289" s="1">
        <v>1</v>
      </c>
      <c r="AF1289" s="1">
        <v>1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60</v>
      </c>
      <c r="AN1289" s="3">
        <v>75.570216338999998</v>
      </c>
      <c r="AO1289" s="3">
        <v>-15.570216338999998</v>
      </c>
      <c r="AP1289" s="1" t="s">
        <v>6925</v>
      </c>
      <c r="AQ1289" s="1">
        <v>204</v>
      </c>
      <c r="AR1289" s="1">
        <v>280</v>
      </c>
      <c r="AS1289" s="1">
        <v>314</v>
      </c>
      <c r="AT1289" s="1">
        <v>323</v>
      </c>
      <c r="AU1289" s="1">
        <v>423</v>
      </c>
      <c r="AV1289" s="1">
        <v>515</v>
      </c>
      <c r="AW1289" s="1">
        <v>562</v>
      </c>
      <c r="AX1289" s="1">
        <v>602</v>
      </c>
      <c r="AY1289" s="1">
        <v>674</v>
      </c>
      <c r="AZ1289" s="1">
        <v>737</v>
      </c>
      <c r="BA1289" s="1">
        <v>889</v>
      </c>
      <c r="BB1289" s="1">
        <v>939</v>
      </c>
      <c r="BC1289" s="1">
        <v>975</v>
      </c>
      <c r="BD1289" s="1">
        <v>1215</v>
      </c>
      <c r="BE1289" s="1">
        <v>1236</v>
      </c>
      <c r="BF1289" s="1">
        <v>1436</v>
      </c>
      <c r="BG1289" s="1">
        <v>1506</v>
      </c>
      <c r="BH1289" s="1">
        <v>1742</v>
      </c>
      <c r="BI1289" s="1">
        <v>1794</v>
      </c>
      <c r="BJ1289" s="1">
        <v>1816</v>
      </c>
      <c r="BK1289" s="1">
        <v>1926</v>
      </c>
      <c r="BL1289" s="1">
        <v>1953</v>
      </c>
      <c r="BM1289" s="1">
        <v>1994</v>
      </c>
      <c r="BN1289" s="1">
        <v>2012</v>
      </c>
      <c r="BO1289" s="1">
        <v>2032</v>
      </c>
      <c r="BP1289" s="1">
        <v>2222</v>
      </c>
      <c r="BQ1289" s="1">
        <v>2316</v>
      </c>
      <c r="BR1289" s="1">
        <v>2319</v>
      </c>
      <c r="BS1289" s="1">
        <v>2349</v>
      </c>
      <c r="BT1289" s="1">
        <v>2558</v>
      </c>
      <c r="BU1289" s="1">
        <v>22</v>
      </c>
      <c r="BV1289" s="1" t="b">
        <v>0</v>
      </c>
    </row>
    <row r="1290" spans="1:74" x14ac:dyDescent="0.2">
      <c r="A1290" s="1">
        <f>IF(ISERROR(SEARCH(Lookup!B$3,All!G1290)),A1289,A1289+1)</f>
        <v>1289</v>
      </c>
      <c r="B1290" s="1" t="s">
        <v>3762</v>
      </c>
      <c r="C1290" s="1" t="s">
        <v>4915</v>
      </c>
      <c r="D1290" s="1" t="s">
        <v>4917</v>
      </c>
      <c r="E1290" s="1" t="s">
        <v>223</v>
      </c>
      <c r="F1290" s="1" t="s">
        <v>1766</v>
      </c>
      <c r="G1290" s="1" t="s">
        <v>1768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1</v>
      </c>
      <c r="S1290" s="1">
        <v>0</v>
      </c>
      <c r="T1290" s="1">
        <v>7505</v>
      </c>
      <c r="U1290" s="1">
        <v>297</v>
      </c>
      <c r="V1290" s="3">
        <v>0.99660000000000004</v>
      </c>
      <c r="W1290" s="3">
        <v>0.1245791</v>
      </c>
      <c r="X1290" s="3">
        <v>7.3999999999999996E-2</v>
      </c>
      <c r="Y1290" s="3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1</v>
      </c>
      <c r="AJ1290" s="1">
        <v>1</v>
      </c>
      <c r="AK1290" s="1">
        <v>1</v>
      </c>
      <c r="AL1290" s="1">
        <v>1</v>
      </c>
      <c r="AM1290" s="1">
        <v>92</v>
      </c>
      <c r="AN1290" s="3">
        <v>84.086440345499994</v>
      </c>
      <c r="AO1290" s="3">
        <v>7.9135596545000055</v>
      </c>
      <c r="AP1290" s="1" t="s">
        <v>6925</v>
      </c>
      <c r="AQ1290" s="1">
        <v>52</v>
      </c>
      <c r="AR1290" s="1">
        <v>161</v>
      </c>
      <c r="AS1290" s="1">
        <v>294</v>
      </c>
      <c r="AT1290" s="1">
        <v>563</v>
      </c>
      <c r="AU1290" s="1">
        <v>586</v>
      </c>
      <c r="AV1290" s="1">
        <v>646</v>
      </c>
      <c r="AW1290" s="1">
        <v>675</v>
      </c>
      <c r="AX1290" s="1">
        <v>684</v>
      </c>
      <c r="AY1290" s="1">
        <v>686</v>
      </c>
      <c r="AZ1290" s="1">
        <v>756</v>
      </c>
      <c r="BA1290" s="1">
        <v>841</v>
      </c>
      <c r="BB1290" s="1">
        <v>879</v>
      </c>
      <c r="BC1290" s="1">
        <v>890</v>
      </c>
      <c r="BD1290" s="1">
        <v>917</v>
      </c>
      <c r="BE1290" s="1">
        <v>941</v>
      </c>
      <c r="BF1290" s="1">
        <v>1005</v>
      </c>
      <c r="BG1290" s="1">
        <v>1066</v>
      </c>
      <c r="BH1290" s="1">
        <v>1148</v>
      </c>
      <c r="BI1290" s="1">
        <v>1217</v>
      </c>
      <c r="BJ1290" s="1">
        <v>1221</v>
      </c>
      <c r="BK1290" s="1">
        <v>1336</v>
      </c>
      <c r="BL1290" s="1">
        <v>1349</v>
      </c>
      <c r="BM1290" s="1">
        <v>1426</v>
      </c>
      <c r="BN1290" s="1">
        <v>1450</v>
      </c>
      <c r="BO1290" s="1">
        <v>1501</v>
      </c>
      <c r="BP1290" s="1">
        <v>1602</v>
      </c>
      <c r="BQ1290" s="1">
        <v>1746</v>
      </c>
      <c r="BR1290" s="1">
        <v>1869</v>
      </c>
      <c r="BS1290" s="1">
        <v>1930</v>
      </c>
      <c r="BT1290" s="1">
        <v>2095</v>
      </c>
      <c r="BU1290" s="1">
        <v>1</v>
      </c>
      <c r="BV1290" s="1" t="b">
        <v>1</v>
      </c>
    </row>
    <row r="1291" spans="1:74" x14ac:dyDescent="0.2">
      <c r="A1291" s="1">
        <f>IF(ISERROR(SEARCH(Lookup!B$3,All!G1291)),A1290,A1290+1)</f>
        <v>1290</v>
      </c>
      <c r="B1291" s="1" t="s">
        <v>3359</v>
      </c>
      <c r="C1291" s="1" t="s">
        <v>4918</v>
      </c>
      <c r="D1291" s="1" t="s">
        <v>4919</v>
      </c>
      <c r="E1291" s="1" t="s">
        <v>364</v>
      </c>
      <c r="F1291" s="1" t="s">
        <v>1769</v>
      </c>
      <c r="G1291" s="1" t="s">
        <v>1770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1</v>
      </c>
      <c r="S1291" s="1">
        <v>0</v>
      </c>
      <c r="T1291" s="1">
        <v>7316</v>
      </c>
      <c r="U1291" s="1">
        <v>308</v>
      </c>
      <c r="V1291" s="3">
        <v>0.85709999999999997</v>
      </c>
      <c r="W1291" s="3">
        <v>0.40259739999999999</v>
      </c>
      <c r="X1291" s="3">
        <v>7.1999999999999995E-2</v>
      </c>
      <c r="Y1291" s="3">
        <v>0</v>
      </c>
      <c r="Z1291" s="1">
        <v>1</v>
      </c>
      <c r="AA1291" s="1">
        <v>1</v>
      </c>
      <c r="AB1291" s="1">
        <v>1</v>
      </c>
      <c r="AC1291" s="1">
        <v>1</v>
      </c>
      <c r="AD1291" s="1">
        <v>1</v>
      </c>
      <c r="AE1291" s="1">
        <v>1</v>
      </c>
      <c r="AF1291" s="1">
        <v>1</v>
      </c>
      <c r="AG1291" s="1">
        <v>1</v>
      </c>
      <c r="AH1291" s="1">
        <v>1</v>
      </c>
      <c r="AI1291" s="1">
        <v>0</v>
      </c>
      <c r="AJ1291" s="1">
        <v>0</v>
      </c>
      <c r="AK1291" s="1">
        <v>0</v>
      </c>
      <c r="AL1291" s="1">
        <v>0</v>
      </c>
      <c r="AM1291" s="1">
        <v>52</v>
      </c>
      <c r="AN1291" s="3">
        <v>60.098509787000005</v>
      </c>
      <c r="AO1291" s="3">
        <v>-8.0985097870000047</v>
      </c>
      <c r="AP1291" s="1" t="s">
        <v>6925</v>
      </c>
      <c r="AQ1291" s="1">
        <v>80</v>
      </c>
      <c r="AR1291" s="1">
        <v>198</v>
      </c>
      <c r="AS1291" s="1">
        <v>204</v>
      </c>
      <c r="AT1291" s="1">
        <v>280</v>
      </c>
      <c r="AU1291" s="1">
        <v>323</v>
      </c>
      <c r="AV1291" s="1">
        <v>423</v>
      </c>
      <c r="AW1291" s="1">
        <v>515</v>
      </c>
      <c r="AX1291" s="1">
        <v>562</v>
      </c>
      <c r="AY1291" s="1">
        <v>658</v>
      </c>
      <c r="AZ1291" s="1">
        <v>737</v>
      </c>
      <c r="BA1291" s="1">
        <v>755</v>
      </c>
      <c r="BB1291" s="1">
        <v>893</v>
      </c>
      <c r="BC1291" s="1">
        <v>939</v>
      </c>
      <c r="BD1291" s="1">
        <v>1078</v>
      </c>
      <c r="BE1291" s="1">
        <v>1160</v>
      </c>
      <c r="BF1291" s="1">
        <v>1306</v>
      </c>
      <c r="BG1291" s="1">
        <v>1436</v>
      </c>
      <c r="BH1291" s="1">
        <v>1596</v>
      </c>
      <c r="BI1291" s="1">
        <v>1639</v>
      </c>
      <c r="BJ1291" s="1">
        <v>1871</v>
      </c>
      <c r="BK1291" s="1">
        <v>1926</v>
      </c>
      <c r="BL1291" s="1">
        <v>2012</v>
      </c>
      <c r="BM1291" s="1">
        <v>2015</v>
      </c>
      <c r="BN1291" s="1">
        <v>2029</v>
      </c>
      <c r="BO1291" s="1">
        <v>2175</v>
      </c>
      <c r="BP1291" s="1">
        <v>2209</v>
      </c>
      <c r="BQ1291" s="1">
        <v>2222</v>
      </c>
      <c r="BR1291" s="1">
        <v>2316</v>
      </c>
      <c r="BS1291" s="1">
        <v>2426</v>
      </c>
      <c r="BT1291" s="1">
        <v>2439</v>
      </c>
      <c r="BU1291" s="1">
        <v>23</v>
      </c>
      <c r="BV1291" s="1" t="b">
        <v>0</v>
      </c>
    </row>
    <row r="1292" spans="1:74" x14ac:dyDescent="0.2">
      <c r="A1292" s="1">
        <f>IF(ISERROR(SEARCH(Lookup!B$3,All!G1292)),A1291,A1291+1)</f>
        <v>1291</v>
      </c>
      <c r="B1292" s="1" t="s">
        <v>3311</v>
      </c>
      <c r="C1292" s="1" t="s">
        <v>3697</v>
      </c>
      <c r="D1292" s="1" t="s">
        <v>3743</v>
      </c>
      <c r="E1292" s="1" t="s">
        <v>64</v>
      </c>
      <c r="F1292" s="1" t="s">
        <v>291</v>
      </c>
      <c r="G1292" s="1" t="s">
        <v>1771</v>
      </c>
      <c r="H1292" s="1">
        <v>0</v>
      </c>
      <c r="I1292" s="1">
        <v>0</v>
      </c>
      <c r="J1292" s="1">
        <v>0</v>
      </c>
      <c r="K1292" s="1">
        <v>1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12244</v>
      </c>
      <c r="U1292" s="1">
        <v>604</v>
      </c>
      <c r="V1292" s="3">
        <v>0.9073</v>
      </c>
      <c r="W1292" s="3">
        <v>2.8145699999999999E-2</v>
      </c>
      <c r="X1292" s="3">
        <v>9.4E-2</v>
      </c>
      <c r="Y1292" s="3">
        <v>1.4E-2</v>
      </c>
      <c r="Z1292" s="1">
        <v>1</v>
      </c>
      <c r="AA1292" s="1">
        <v>1</v>
      </c>
      <c r="AB1292" s="1">
        <v>1</v>
      </c>
      <c r="AC1292" s="1">
        <v>1</v>
      </c>
      <c r="AD1292" s="1">
        <v>1</v>
      </c>
      <c r="AE1292" s="1">
        <v>1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96</v>
      </c>
      <c r="AN1292" s="3">
        <v>90.249866378500016</v>
      </c>
      <c r="AO1292" s="3">
        <v>5.7501336214999839</v>
      </c>
      <c r="AP1292" s="1" t="s">
        <v>6925</v>
      </c>
      <c r="AQ1292" s="1">
        <v>128</v>
      </c>
      <c r="AR1292" s="1">
        <v>137</v>
      </c>
      <c r="AS1292" s="1">
        <v>180</v>
      </c>
      <c r="AT1292" s="1">
        <v>360</v>
      </c>
      <c r="AU1292" s="1">
        <v>484</v>
      </c>
      <c r="AV1292" s="1">
        <v>510</v>
      </c>
      <c r="AW1292" s="1">
        <v>536</v>
      </c>
      <c r="AX1292" s="1">
        <v>605</v>
      </c>
      <c r="AY1292" s="1">
        <v>653</v>
      </c>
      <c r="AZ1292" s="1">
        <v>688</v>
      </c>
      <c r="BA1292" s="1">
        <v>871</v>
      </c>
      <c r="BB1292" s="1">
        <v>942</v>
      </c>
      <c r="BC1292" s="1">
        <v>945</v>
      </c>
      <c r="BD1292" s="1">
        <v>1108</v>
      </c>
      <c r="BE1292" s="1">
        <v>1272</v>
      </c>
      <c r="BF1292" s="1">
        <v>1280</v>
      </c>
      <c r="BG1292" s="1">
        <v>1335</v>
      </c>
      <c r="BH1292" s="1">
        <v>1390</v>
      </c>
      <c r="BI1292" s="1">
        <v>1761</v>
      </c>
      <c r="BJ1292" s="1">
        <v>1775</v>
      </c>
      <c r="BK1292" s="1">
        <v>1795</v>
      </c>
      <c r="BL1292" s="1">
        <v>1815</v>
      </c>
      <c r="BM1292" s="1">
        <v>1818</v>
      </c>
      <c r="BN1292" s="1">
        <v>1900</v>
      </c>
      <c r="BO1292" s="1">
        <v>1915</v>
      </c>
      <c r="BP1292" s="1">
        <v>1928</v>
      </c>
      <c r="BQ1292" s="1">
        <v>1931</v>
      </c>
      <c r="BR1292" s="1">
        <v>1936</v>
      </c>
      <c r="BS1292" s="1">
        <v>1966</v>
      </c>
      <c r="BT1292" s="1">
        <v>2310</v>
      </c>
      <c r="BU1292" s="1">
        <v>13</v>
      </c>
      <c r="BV1292" s="1" t="b">
        <v>0</v>
      </c>
    </row>
    <row r="1293" spans="1:74" x14ac:dyDescent="0.2">
      <c r="A1293" s="1">
        <f>IF(ISERROR(SEARCH(Lookup!B$3,All!G1293)),A1292,A1292+1)</f>
        <v>1292</v>
      </c>
      <c r="B1293" s="1" t="s">
        <v>3305</v>
      </c>
      <c r="C1293" s="1" t="s">
        <v>3384</v>
      </c>
      <c r="D1293" s="1" t="s">
        <v>4920</v>
      </c>
      <c r="E1293" s="1" t="s">
        <v>47</v>
      </c>
      <c r="F1293" s="1" t="s">
        <v>382</v>
      </c>
      <c r="G1293" s="1" t="s">
        <v>1240</v>
      </c>
      <c r="H1293" s="1">
        <v>0</v>
      </c>
      <c r="I1293" s="1">
        <v>0</v>
      </c>
      <c r="J1293" s="1">
        <v>0</v>
      </c>
      <c r="K1293" s="1">
        <v>1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10184</v>
      </c>
      <c r="U1293" s="1">
        <v>612</v>
      </c>
      <c r="V1293" s="3">
        <v>0.79410000000000003</v>
      </c>
      <c r="W1293" s="3">
        <v>0.1127451</v>
      </c>
      <c r="X1293" s="3">
        <v>8.2000000000000003E-2</v>
      </c>
      <c r="Y1293" s="3">
        <v>5.0000000000000001E-3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1</v>
      </c>
      <c r="AG1293" s="1">
        <v>1</v>
      </c>
      <c r="AH1293" s="1">
        <v>1</v>
      </c>
      <c r="AI1293" s="1">
        <v>0</v>
      </c>
      <c r="AJ1293" s="1">
        <v>0</v>
      </c>
      <c r="AK1293" s="1">
        <v>0</v>
      </c>
      <c r="AL1293" s="1">
        <v>0</v>
      </c>
      <c r="AM1293" s="1">
        <v>91</v>
      </c>
      <c r="AN1293" s="3">
        <v>82.386985675500014</v>
      </c>
      <c r="AO1293" s="3">
        <v>8.6130143244999857</v>
      </c>
      <c r="AP1293" s="1" t="s">
        <v>6925</v>
      </c>
      <c r="AQ1293" s="1">
        <v>43</v>
      </c>
      <c r="AR1293" s="1">
        <v>128</v>
      </c>
      <c r="AS1293" s="1">
        <v>180</v>
      </c>
      <c r="AT1293" s="1">
        <v>321</v>
      </c>
      <c r="AU1293" s="1">
        <v>553</v>
      </c>
      <c r="AV1293" s="1">
        <v>659</v>
      </c>
      <c r="AW1293" s="1">
        <v>896</v>
      </c>
      <c r="AX1293" s="1">
        <v>1056</v>
      </c>
      <c r="AY1293" s="1">
        <v>1245</v>
      </c>
      <c r="AZ1293" s="1">
        <v>1460</v>
      </c>
      <c r="BA1293" s="1">
        <v>1558</v>
      </c>
      <c r="BB1293" s="1">
        <v>1671</v>
      </c>
      <c r="BC1293" s="1">
        <v>1678</v>
      </c>
      <c r="BD1293" s="1">
        <v>1758</v>
      </c>
      <c r="BE1293" s="1">
        <v>1772</v>
      </c>
      <c r="BF1293" s="1">
        <v>1886</v>
      </c>
      <c r="BG1293" s="1">
        <v>2071</v>
      </c>
      <c r="BH1293" s="1">
        <v>2078</v>
      </c>
      <c r="BI1293" s="1">
        <v>2132</v>
      </c>
      <c r="BJ1293" s="1">
        <v>2158</v>
      </c>
      <c r="BK1293" s="1">
        <v>2159</v>
      </c>
      <c r="BL1293" s="1">
        <v>2160</v>
      </c>
      <c r="BM1293" s="1">
        <v>2174</v>
      </c>
      <c r="BN1293" s="1">
        <v>2178</v>
      </c>
      <c r="BO1293" s="1">
        <v>2206</v>
      </c>
      <c r="BP1293" s="1">
        <v>2334</v>
      </c>
      <c r="BQ1293" s="1">
        <v>2518</v>
      </c>
      <c r="BR1293" s="1">
        <v>2519</v>
      </c>
      <c r="BS1293" s="1">
        <v>2614</v>
      </c>
      <c r="BT1293" s="1">
        <v>2817</v>
      </c>
      <c r="BU1293" s="1">
        <v>16</v>
      </c>
      <c r="BV1293" s="1" t="b">
        <v>0</v>
      </c>
    </row>
    <row r="1294" spans="1:74" x14ac:dyDescent="0.2">
      <c r="A1294" s="1">
        <f>IF(ISERROR(SEARCH(Lookup!B$3,All!G1294)),A1293,A1293+1)</f>
        <v>1293</v>
      </c>
      <c r="B1294" s="1" t="s">
        <v>3386</v>
      </c>
      <c r="C1294" s="1" t="s">
        <v>3387</v>
      </c>
      <c r="D1294" s="1" t="s">
        <v>4921</v>
      </c>
      <c r="E1294" s="1" t="s">
        <v>41</v>
      </c>
      <c r="F1294" s="1" t="s">
        <v>384</v>
      </c>
      <c r="G1294" s="1" t="s">
        <v>1772</v>
      </c>
      <c r="H1294" s="1">
        <v>0</v>
      </c>
      <c r="I1294" s="1">
        <v>1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7991</v>
      </c>
      <c r="U1294" s="1">
        <v>364</v>
      </c>
      <c r="V1294" s="3">
        <v>0.15379999999999999</v>
      </c>
      <c r="W1294" s="3">
        <v>0.62912089999999998</v>
      </c>
      <c r="X1294" s="3">
        <v>0.185</v>
      </c>
      <c r="Y1294" s="3">
        <v>0.06</v>
      </c>
      <c r="Z1294" s="1">
        <v>1</v>
      </c>
      <c r="AA1294" s="1">
        <v>1</v>
      </c>
      <c r="AB1294" s="1">
        <v>1</v>
      </c>
      <c r="AC1294" s="1">
        <v>1</v>
      </c>
      <c r="AD1294" s="1">
        <v>1</v>
      </c>
      <c r="AE1294" s="1">
        <v>1</v>
      </c>
      <c r="AF1294" s="1">
        <v>1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16</v>
      </c>
      <c r="AN1294" s="3">
        <v>30.220238154500006</v>
      </c>
      <c r="AO1294" s="3">
        <v>-14.220238154500006</v>
      </c>
      <c r="AP1294" s="1" t="s">
        <v>6925</v>
      </c>
      <c r="AQ1294" s="1">
        <v>61</v>
      </c>
      <c r="AR1294" s="1">
        <v>140</v>
      </c>
      <c r="AS1294" s="1">
        <v>181</v>
      </c>
      <c r="AT1294" s="1">
        <v>247</v>
      </c>
      <c r="AU1294" s="1">
        <v>350</v>
      </c>
      <c r="AV1294" s="1">
        <v>370</v>
      </c>
      <c r="AW1294" s="1">
        <v>411</v>
      </c>
      <c r="AX1294" s="1">
        <v>430</v>
      </c>
      <c r="AY1294" s="1">
        <v>556</v>
      </c>
      <c r="AZ1294" s="1">
        <v>557</v>
      </c>
      <c r="BA1294" s="1">
        <v>578</v>
      </c>
      <c r="BB1294" s="1">
        <v>608</v>
      </c>
      <c r="BC1294" s="1">
        <v>866</v>
      </c>
      <c r="BD1294" s="1">
        <v>947</v>
      </c>
      <c r="BE1294" s="1">
        <v>989</v>
      </c>
      <c r="BF1294" s="1">
        <v>1121</v>
      </c>
      <c r="BG1294" s="1">
        <v>1138</v>
      </c>
      <c r="BH1294" s="1">
        <v>1325</v>
      </c>
      <c r="BI1294" s="1">
        <v>1332</v>
      </c>
      <c r="BJ1294" s="1">
        <v>1362</v>
      </c>
      <c r="BK1294" s="1">
        <v>1428</v>
      </c>
      <c r="BL1294" s="1">
        <v>1434</v>
      </c>
      <c r="BM1294" s="1">
        <v>1625</v>
      </c>
      <c r="BN1294" s="1">
        <v>1751</v>
      </c>
      <c r="BO1294" s="1">
        <v>1798</v>
      </c>
      <c r="BP1294" s="1">
        <v>1905</v>
      </c>
      <c r="BQ1294" s="1">
        <v>2034</v>
      </c>
      <c r="BR1294" s="1">
        <v>2218</v>
      </c>
      <c r="BS1294" s="1">
        <v>2393</v>
      </c>
      <c r="BT1294" s="1">
        <v>2765</v>
      </c>
      <c r="BU1294" s="1">
        <v>13</v>
      </c>
      <c r="BV1294" s="1" t="b">
        <v>0</v>
      </c>
    </row>
    <row r="1295" spans="1:74" x14ac:dyDescent="0.2">
      <c r="A1295" s="1">
        <f>IF(ISERROR(SEARCH(Lookup!B$3,All!G1295)),A1294,A1294+1)</f>
        <v>1294</v>
      </c>
      <c r="B1295" s="1" t="s">
        <v>3355</v>
      </c>
      <c r="C1295" s="1" t="s">
        <v>3514</v>
      </c>
      <c r="D1295" s="1" t="s">
        <v>4922</v>
      </c>
      <c r="E1295" s="1" t="s">
        <v>360</v>
      </c>
      <c r="F1295" s="1" t="s">
        <v>488</v>
      </c>
      <c r="G1295" s="1" t="s">
        <v>1773</v>
      </c>
      <c r="H1295" s="1">
        <v>0</v>
      </c>
      <c r="I1295" s="1">
        <v>0</v>
      </c>
      <c r="J1295" s="1">
        <v>0</v>
      </c>
      <c r="K1295" s="1">
        <v>0</v>
      </c>
      <c r="L1295" s="1">
        <v>1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7316</v>
      </c>
      <c r="U1295" s="1">
        <v>318</v>
      </c>
      <c r="V1295" s="3">
        <v>0.95909999999999995</v>
      </c>
      <c r="W1295" s="3">
        <v>0.26415090000000002</v>
      </c>
      <c r="X1295" s="3">
        <v>0.191</v>
      </c>
      <c r="Y1295" s="3">
        <v>0</v>
      </c>
      <c r="Z1295" s="1">
        <v>1</v>
      </c>
      <c r="AA1295" s="1">
        <v>1</v>
      </c>
      <c r="AB1295" s="1">
        <v>1</v>
      </c>
      <c r="AC1295" s="1">
        <v>1</v>
      </c>
      <c r="AD1295" s="1">
        <v>1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42</v>
      </c>
      <c r="AN1295" s="3">
        <v>68.385230804499983</v>
      </c>
      <c r="AO1295" s="3">
        <v>-26.385230804499983</v>
      </c>
      <c r="AP1295" s="1" t="s">
        <v>6926</v>
      </c>
      <c r="AQ1295" s="1">
        <v>99</v>
      </c>
      <c r="AR1295" s="1">
        <v>220</v>
      </c>
      <c r="AS1295" s="1">
        <v>249</v>
      </c>
      <c r="AT1295" s="1">
        <v>476</v>
      </c>
      <c r="AU1295" s="1">
        <v>667</v>
      </c>
      <c r="AV1295" s="1">
        <v>745</v>
      </c>
      <c r="AW1295" s="1">
        <v>1176</v>
      </c>
      <c r="AX1295" s="1">
        <v>1189</v>
      </c>
      <c r="AY1295" s="1">
        <v>1249</v>
      </c>
      <c r="AZ1295" s="1">
        <v>1268</v>
      </c>
      <c r="BA1295" s="1">
        <v>1351</v>
      </c>
      <c r="BB1295" s="1">
        <v>1359</v>
      </c>
      <c r="BC1295" s="1">
        <v>1412</v>
      </c>
      <c r="BD1295" s="1">
        <v>1478</v>
      </c>
      <c r="BE1295" s="1">
        <v>1483</v>
      </c>
      <c r="BF1295" s="1">
        <v>1488</v>
      </c>
      <c r="BG1295" s="1">
        <v>1789</v>
      </c>
      <c r="BH1295" s="1">
        <v>1885</v>
      </c>
      <c r="BI1295" s="1">
        <v>2024</v>
      </c>
      <c r="BJ1295" s="1">
        <v>2077</v>
      </c>
      <c r="BK1295" s="1">
        <v>2171</v>
      </c>
      <c r="BL1295" s="1">
        <v>2253</v>
      </c>
      <c r="BM1295" s="1">
        <v>2254</v>
      </c>
      <c r="BN1295" s="1">
        <v>2338</v>
      </c>
      <c r="BO1295" s="1">
        <v>2352</v>
      </c>
      <c r="BP1295" s="1">
        <v>2406</v>
      </c>
      <c r="BQ1295" s="1">
        <v>2431</v>
      </c>
      <c r="BR1295" s="1">
        <v>2525</v>
      </c>
      <c r="BS1295" s="1">
        <v>2531</v>
      </c>
      <c r="BT1295" s="1">
        <v>2612</v>
      </c>
      <c r="BU1295" s="1">
        <v>26</v>
      </c>
      <c r="BV1295" s="1" t="b">
        <v>0</v>
      </c>
    </row>
    <row r="1296" spans="1:74" x14ac:dyDescent="0.2">
      <c r="A1296" s="1">
        <f>IF(ISERROR(SEARCH(Lookup!B$3,All!G1296)),A1295,A1295+1)</f>
        <v>1295</v>
      </c>
      <c r="B1296" s="1" t="s">
        <v>3355</v>
      </c>
      <c r="C1296" s="1" t="s">
        <v>3514</v>
      </c>
      <c r="D1296" s="1" t="s">
        <v>4923</v>
      </c>
      <c r="E1296" s="1" t="s">
        <v>360</v>
      </c>
      <c r="F1296" s="1" t="s">
        <v>488</v>
      </c>
      <c r="G1296" s="1" t="s">
        <v>1774</v>
      </c>
      <c r="H1296" s="1">
        <v>0</v>
      </c>
      <c r="I1296" s="1">
        <v>0</v>
      </c>
      <c r="J1296" s="1">
        <v>0</v>
      </c>
      <c r="K1296" s="1">
        <v>0</v>
      </c>
      <c r="L1296" s="1">
        <v>1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7316</v>
      </c>
      <c r="U1296" s="1">
        <v>1504</v>
      </c>
      <c r="V1296" s="3">
        <v>0.97870000000000001</v>
      </c>
      <c r="W1296" s="3">
        <v>0.1655585</v>
      </c>
      <c r="X1296" s="3">
        <v>0.111</v>
      </c>
      <c r="Y1296" s="3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1</v>
      </c>
      <c r="AJ1296" s="1">
        <v>1</v>
      </c>
      <c r="AK1296" s="1">
        <v>1</v>
      </c>
      <c r="AL1296" s="1">
        <v>1</v>
      </c>
      <c r="AM1296" s="1">
        <v>53</v>
      </c>
      <c r="AN1296" s="3">
        <v>79.302716042499995</v>
      </c>
      <c r="AO1296" s="3">
        <v>-26.302716042499995</v>
      </c>
      <c r="AP1296" s="1" t="s">
        <v>6926</v>
      </c>
      <c r="AQ1296" s="1">
        <v>28</v>
      </c>
      <c r="AR1296" s="1">
        <v>108</v>
      </c>
      <c r="AS1296" s="1">
        <v>167</v>
      </c>
      <c r="AT1296" s="1">
        <v>168</v>
      </c>
      <c r="AU1296" s="1">
        <v>548</v>
      </c>
      <c r="AV1296" s="1">
        <v>584</v>
      </c>
      <c r="AW1296" s="1">
        <v>594</v>
      </c>
      <c r="AX1296" s="1">
        <v>636</v>
      </c>
      <c r="AY1296" s="1">
        <v>637</v>
      </c>
      <c r="AZ1296" s="1">
        <v>701</v>
      </c>
      <c r="BA1296" s="1">
        <v>748</v>
      </c>
      <c r="BB1296" s="1">
        <v>766</v>
      </c>
      <c r="BC1296" s="1">
        <v>774</v>
      </c>
      <c r="BD1296" s="1">
        <v>923</v>
      </c>
      <c r="BE1296" s="1">
        <v>983</v>
      </c>
      <c r="BF1296" s="1">
        <v>1051</v>
      </c>
      <c r="BG1296" s="1">
        <v>1320</v>
      </c>
      <c r="BH1296" s="1">
        <v>1360</v>
      </c>
      <c r="BI1296" s="1">
        <v>1405</v>
      </c>
      <c r="BJ1296" s="1">
        <v>1431</v>
      </c>
      <c r="BK1296" s="1">
        <v>1477</v>
      </c>
      <c r="BL1296" s="1">
        <v>1550</v>
      </c>
      <c r="BM1296" s="1">
        <v>1606</v>
      </c>
      <c r="BN1296" s="1">
        <v>1619</v>
      </c>
      <c r="BO1296" s="1">
        <v>1647</v>
      </c>
      <c r="BP1296" s="1">
        <v>1940</v>
      </c>
      <c r="BQ1296" s="1">
        <v>2076</v>
      </c>
      <c r="BR1296" s="1">
        <v>2103</v>
      </c>
      <c r="BS1296" s="1">
        <v>2107</v>
      </c>
      <c r="BT1296" s="1">
        <v>2194</v>
      </c>
      <c r="BU1296" s="1">
        <v>24</v>
      </c>
      <c r="BV1296" s="1" t="b">
        <v>0</v>
      </c>
    </row>
    <row r="1297" spans="1:74" x14ac:dyDescent="0.2">
      <c r="A1297" s="1">
        <f>IF(ISERROR(SEARCH(Lookup!B$3,All!G1297)),A1296,A1296+1)</f>
        <v>1296</v>
      </c>
      <c r="B1297" s="1" t="s">
        <v>4036</v>
      </c>
      <c r="C1297" s="1" t="s">
        <v>4522</v>
      </c>
      <c r="D1297" s="1" t="s">
        <v>3778</v>
      </c>
      <c r="E1297" s="1" t="s">
        <v>169</v>
      </c>
      <c r="F1297" s="1" t="s">
        <v>1393</v>
      </c>
      <c r="G1297" s="1" t="s">
        <v>1775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1</v>
      </c>
      <c r="S1297" s="1">
        <v>0</v>
      </c>
      <c r="T1297" s="1">
        <v>7316</v>
      </c>
      <c r="U1297" s="1">
        <v>605</v>
      </c>
      <c r="V1297" s="3">
        <v>0.9587</v>
      </c>
      <c r="W1297" s="3">
        <v>0.4085667</v>
      </c>
      <c r="X1297" s="3">
        <v>0.1</v>
      </c>
      <c r="Y1297" s="3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  <c r="AI1297" s="1">
        <v>1</v>
      </c>
      <c r="AJ1297" s="1">
        <v>1</v>
      </c>
      <c r="AK1297" s="1">
        <v>1</v>
      </c>
      <c r="AL1297" s="1">
        <v>1</v>
      </c>
      <c r="AM1297" s="1">
        <v>26</v>
      </c>
      <c r="AN1297" s="3">
        <v>59.878790983499997</v>
      </c>
      <c r="AO1297" s="3">
        <v>-33.878790983499997</v>
      </c>
      <c r="AP1297" s="1" t="s">
        <v>6926</v>
      </c>
      <c r="AQ1297" s="1">
        <v>19</v>
      </c>
      <c r="AR1297" s="1">
        <v>203</v>
      </c>
      <c r="AS1297" s="1">
        <v>271</v>
      </c>
      <c r="AT1297" s="1">
        <v>279</v>
      </c>
      <c r="AU1297" s="1">
        <v>296</v>
      </c>
      <c r="AV1297" s="1">
        <v>450</v>
      </c>
      <c r="AW1297" s="1">
        <v>529</v>
      </c>
      <c r="AX1297" s="1">
        <v>645</v>
      </c>
      <c r="AY1297" s="1">
        <v>756</v>
      </c>
      <c r="AZ1297" s="1">
        <v>765</v>
      </c>
      <c r="BA1297" s="1">
        <v>879</v>
      </c>
      <c r="BB1297" s="1">
        <v>917</v>
      </c>
      <c r="BC1297" s="1">
        <v>941</v>
      </c>
      <c r="BD1297" s="1">
        <v>1043</v>
      </c>
      <c r="BE1297" s="1">
        <v>1066</v>
      </c>
      <c r="BF1297" s="1">
        <v>1095</v>
      </c>
      <c r="BG1297" s="1">
        <v>1162</v>
      </c>
      <c r="BH1297" s="1">
        <v>1217</v>
      </c>
      <c r="BI1297" s="1">
        <v>1336</v>
      </c>
      <c r="BJ1297" s="1">
        <v>1426</v>
      </c>
      <c r="BK1297" s="1">
        <v>1440</v>
      </c>
      <c r="BL1297" s="1">
        <v>1450</v>
      </c>
      <c r="BM1297" s="1">
        <v>1501</v>
      </c>
      <c r="BN1297" s="1">
        <v>1520</v>
      </c>
      <c r="BO1297" s="1">
        <v>1535</v>
      </c>
      <c r="BP1297" s="1">
        <v>1602</v>
      </c>
      <c r="BQ1297" s="1">
        <v>1746</v>
      </c>
      <c r="BR1297" s="1">
        <v>1847</v>
      </c>
      <c r="BS1297" s="1">
        <v>1869</v>
      </c>
      <c r="BT1297" s="1">
        <v>1930</v>
      </c>
      <c r="BU1297" s="1">
        <v>27</v>
      </c>
      <c r="BV1297" s="1" t="b">
        <v>0</v>
      </c>
    </row>
    <row r="1298" spans="1:74" x14ac:dyDescent="0.2">
      <c r="A1298" s="1">
        <f>IF(ISERROR(SEARCH(Lookup!B$3,All!G1298)),A1297,A1297+1)</f>
        <v>1297</v>
      </c>
      <c r="B1298" s="1" t="s">
        <v>4036</v>
      </c>
      <c r="C1298" s="1" t="s">
        <v>4522</v>
      </c>
      <c r="D1298" s="1" t="s">
        <v>4924</v>
      </c>
      <c r="E1298" s="1" t="s">
        <v>169</v>
      </c>
      <c r="F1298" s="1" t="s">
        <v>1393</v>
      </c>
      <c r="G1298" s="1" t="s">
        <v>1776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1</v>
      </c>
      <c r="S1298" s="1">
        <v>0</v>
      </c>
      <c r="T1298" s="1">
        <v>7316</v>
      </c>
      <c r="U1298" s="1">
        <v>353</v>
      </c>
      <c r="V1298" s="3">
        <v>0.96030000000000004</v>
      </c>
      <c r="W1298" s="3">
        <v>0.63456089999999998</v>
      </c>
      <c r="X1298" s="3">
        <v>0.13600000000000001</v>
      </c>
      <c r="Y1298" s="3">
        <v>0</v>
      </c>
      <c r="Z1298" s="1">
        <v>1</v>
      </c>
      <c r="AA1298" s="1">
        <v>1</v>
      </c>
      <c r="AB1298" s="1">
        <v>1</v>
      </c>
      <c r="AC1298" s="1">
        <v>1</v>
      </c>
      <c r="AD1298" s="1">
        <v>1</v>
      </c>
      <c r="AE1298" s="1">
        <v>1</v>
      </c>
      <c r="AF1298" s="1">
        <v>1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91</v>
      </c>
      <c r="AN1298" s="3">
        <v>40.471107854499998</v>
      </c>
      <c r="AO1298" s="3">
        <v>50.528892145500002</v>
      </c>
      <c r="AP1298" s="1" t="s">
        <v>6929</v>
      </c>
      <c r="AQ1298" s="1">
        <v>237</v>
      </c>
      <c r="AR1298" s="1">
        <v>280</v>
      </c>
      <c r="AS1298" s="1">
        <v>332</v>
      </c>
      <c r="AT1298" s="1">
        <v>338</v>
      </c>
      <c r="AU1298" s="1">
        <v>372</v>
      </c>
      <c r="AV1298" s="1">
        <v>392</v>
      </c>
      <c r="AW1298" s="1">
        <v>626</v>
      </c>
      <c r="AX1298" s="1">
        <v>737</v>
      </c>
      <c r="AY1298" s="1">
        <v>789</v>
      </c>
      <c r="AZ1298" s="1">
        <v>893</v>
      </c>
      <c r="BA1298" s="1">
        <v>948</v>
      </c>
      <c r="BB1298" s="1">
        <v>972</v>
      </c>
      <c r="BC1298" s="1">
        <v>1019</v>
      </c>
      <c r="BD1298" s="1">
        <v>1061</v>
      </c>
      <c r="BE1298" s="1">
        <v>1282</v>
      </c>
      <c r="BF1298" s="1">
        <v>1364</v>
      </c>
      <c r="BG1298" s="1">
        <v>1419</v>
      </c>
      <c r="BH1298" s="1">
        <v>1498</v>
      </c>
      <c r="BI1298" s="1">
        <v>1578</v>
      </c>
      <c r="BJ1298" s="1">
        <v>1599</v>
      </c>
      <c r="BK1298" s="1">
        <v>1722</v>
      </c>
      <c r="BL1298" s="1">
        <v>1787</v>
      </c>
      <c r="BM1298" s="1">
        <v>1816</v>
      </c>
      <c r="BN1298" s="1">
        <v>1871</v>
      </c>
      <c r="BO1298" s="1">
        <v>1926</v>
      </c>
      <c r="BP1298" s="1">
        <v>2030</v>
      </c>
      <c r="BQ1298" s="1">
        <v>2057</v>
      </c>
      <c r="BR1298" s="1">
        <v>2081</v>
      </c>
      <c r="BS1298" s="1">
        <v>2339</v>
      </c>
      <c r="BT1298" s="1">
        <v>2804</v>
      </c>
      <c r="BU1298" s="1">
        <v>2</v>
      </c>
      <c r="BV1298" s="1" t="b">
        <v>1</v>
      </c>
    </row>
    <row r="1299" spans="1:74" x14ac:dyDescent="0.2">
      <c r="A1299" s="1">
        <f>IF(ISERROR(SEARCH(Lookup!B$3,All!G1299)),A1298,A1298+1)</f>
        <v>1298</v>
      </c>
      <c r="B1299" s="1" t="s">
        <v>3341</v>
      </c>
      <c r="C1299" s="1" t="s">
        <v>4224</v>
      </c>
      <c r="D1299" s="1" t="s">
        <v>4925</v>
      </c>
      <c r="E1299" s="1" t="s">
        <v>157</v>
      </c>
      <c r="F1299" s="1" t="s">
        <v>1124</v>
      </c>
      <c r="G1299" s="1" t="s">
        <v>1777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1</v>
      </c>
      <c r="P1299" s="1">
        <v>0</v>
      </c>
      <c r="Q1299" s="1">
        <v>0</v>
      </c>
      <c r="R1299" s="1">
        <v>0</v>
      </c>
      <c r="S1299" s="1">
        <v>0</v>
      </c>
      <c r="T1299" s="1">
        <v>7584</v>
      </c>
      <c r="U1299" s="1">
        <v>302</v>
      </c>
      <c r="V1299" s="3">
        <v>0.88080000000000003</v>
      </c>
      <c r="W1299" s="3">
        <v>0.55629139999999999</v>
      </c>
      <c r="X1299" s="3">
        <v>0.24299999999999999</v>
      </c>
      <c r="Y1299" s="3">
        <v>1.2999999999999999E-2</v>
      </c>
      <c r="Z1299" s="1">
        <v>0</v>
      </c>
      <c r="AA1299" s="1">
        <v>0</v>
      </c>
      <c r="AB1299" s="1">
        <v>0</v>
      </c>
      <c r="AC1299" s="1">
        <v>0</v>
      </c>
      <c r="AD1299" s="1">
        <v>1</v>
      </c>
      <c r="AE1299" s="1">
        <v>1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46</v>
      </c>
      <c r="AN1299" s="3">
        <v>42.292917757000012</v>
      </c>
      <c r="AO1299" s="3">
        <v>3.7070822429999879</v>
      </c>
      <c r="AP1299" s="1" t="s">
        <v>6925</v>
      </c>
      <c r="AQ1299" s="1">
        <v>13</v>
      </c>
      <c r="AR1299" s="1">
        <v>25</v>
      </c>
      <c r="AS1299" s="1">
        <v>34</v>
      </c>
      <c r="AT1299" s="1">
        <v>138</v>
      </c>
      <c r="AU1299" s="1">
        <v>175</v>
      </c>
      <c r="AV1299" s="1">
        <v>219</v>
      </c>
      <c r="AW1299" s="1">
        <v>227</v>
      </c>
      <c r="AX1299" s="1">
        <v>525</v>
      </c>
      <c r="AY1299" s="1">
        <v>615</v>
      </c>
      <c r="AZ1299" s="1">
        <v>617</v>
      </c>
      <c r="BA1299" s="1">
        <v>731</v>
      </c>
      <c r="BB1299" s="1">
        <v>811</v>
      </c>
      <c r="BC1299" s="1">
        <v>843</v>
      </c>
      <c r="BD1299" s="1">
        <v>953</v>
      </c>
      <c r="BE1299" s="1">
        <v>1036</v>
      </c>
      <c r="BF1299" s="1">
        <v>1123</v>
      </c>
      <c r="BG1299" s="1">
        <v>1179</v>
      </c>
      <c r="BH1299" s="1">
        <v>1334</v>
      </c>
      <c r="BI1299" s="1">
        <v>1383</v>
      </c>
      <c r="BJ1299" s="1">
        <v>1621</v>
      </c>
      <c r="BK1299" s="1">
        <v>1675</v>
      </c>
      <c r="BL1299" s="1">
        <v>1684</v>
      </c>
      <c r="BM1299" s="1">
        <v>1999</v>
      </c>
      <c r="BN1299" s="1">
        <v>2036</v>
      </c>
      <c r="BO1299" s="1">
        <v>2181</v>
      </c>
      <c r="BP1299" s="1">
        <v>2304</v>
      </c>
      <c r="BQ1299" s="1">
        <v>2379</v>
      </c>
      <c r="BR1299" s="1">
        <v>2512</v>
      </c>
      <c r="BS1299" s="1">
        <v>2749</v>
      </c>
      <c r="BT1299" s="1">
        <v>2750</v>
      </c>
      <c r="BU1299" s="1">
        <v>14</v>
      </c>
      <c r="BV1299" s="1" t="b">
        <v>0</v>
      </c>
    </row>
    <row r="1300" spans="1:74" x14ac:dyDescent="0.2">
      <c r="A1300" s="1">
        <f>IF(ISERROR(SEARCH(Lookup!B$3,All!G1300)),A1299,A1299+1)</f>
        <v>1299</v>
      </c>
      <c r="B1300" s="1" t="s">
        <v>3445</v>
      </c>
      <c r="C1300" s="1" t="s">
        <v>4926</v>
      </c>
      <c r="D1300" s="1" t="s">
        <v>4927</v>
      </c>
      <c r="E1300" s="1" t="s">
        <v>427</v>
      </c>
      <c r="F1300" s="1" t="s">
        <v>1778</v>
      </c>
      <c r="G1300" s="1" t="s">
        <v>1779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1</v>
      </c>
      <c r="T1300" s="1">
        <v>7316</v>
      </c>
      <c r="U1300" s="1">
        <v>442</v>
      </c>
      <c r="V1300" s="3">
        <v>0.95699999999999996</v>
      </c>
      <c r="W1300" s="3">
        <v>0.4909502</v>
      </c>
      <c r="X1300" s="3">
        <v>0.1</v>
      </c>
      <c r="Y1300" s="3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1</v>
      </c>
      <c r="AJ1300" s="1">
        <v>1</v>
      </c>
      <c r="AK1300" s="1">
        <v>1</v>
      </c>
      <c r="AL1300" s="1">
        <v>1</v>
      </c>
      <c r="AM1300" s="1">
        <v>54</v>
      </c>
      <c r="AN1300" s="3">
        <v>53.226888650999996</v>
      </c>
      <c r="AO1300" s="3">
        <v>0.77311134900000411</v>
      </c>
      <c r="AP1300" s="1" t="s">
        <v>6925</v>
      </c>
      <c r="AQ1300" s="1">
        <v>64</v>
      </c>
      <c r="AR1300" s="1">
        <v>126</v>
      </c>
      <c r="AS1300" s="1">
        <v>162</v>
      </c>
      <c r="AT1300" s="1">
        <v>485</v>
      </c>
      <c r="AU1300" s="1">
        <v>492</v>
      </c>
      <c r="AV1300" s="1">
        <v>569</v>
      </c>
      <c r="AW1300" s="1">
        <v>620</v>
      </c>
      <c r="AX1300" s="1">
        <v>665</v>
      </c>
      <c r="AY1300" s="1">
        <v>685</v>
      </c>
      <c r="AZ1300" s="1">
        <v>696</v>
      </c>
      <c r="BA1300" s="1">
        <v>734</v>
      </c>
      <c r="BB1300" s="1">
        <v>788</v>
      </c>
      <c r="BC1300" s="1">
        <v>823</v>
      </c>
      <c r="BD1300" s="1">
        <v>880</v>
      </c>
      <c r="BE1300" s="1">
        <v>1003</v>
      </c>
      <c r="BF1300" s="1">
        <v>1025</v>
      </c>
      <c r="BG1300" s="1">
        <v>1030</v>
      </c>
      <c r="BH1300" s="1">
        <v>1219</v>
      </c>
      <c r="BI1300" s="1">
        <v>1271</v>
      </c>
      <c r="BJ1300" s="1">
        <v>1328</v>
      </c>
      <c r="BK1300" s="1">
        <v>1527</v>
      </c>
      <c r="BL1300" s="1">
        <v>1564</v>
      </c>
      <c r="BM1300" s="1">
        <v>1618</v>
      </c>
      <c r="BN1300" s="1">
        <v>1672</v>
      </c>
      <c r="BO1300" s="1">
        <v>1705</v>
      </c>
      <c r="BP1300" s="1">
        <v>2014</v>
      </c>
      <c r="BQ1300" s="1">
        <v>2084</v>
      </c>
      <c r="BR1300" s="1">
        <v>2090</v>
      </c>
      <c r="BS1300" s="1">
        <v>2215</v>
      </c>
      <c r="BT1300" s="1">
        <v>2264</v>
      </c>
      <c r="BU1300" s="1">
        <v>8</v>
      </c>
      <c r="BV1300" s="1" t="b">
        <v>0</v>
      </c>
    </row>
    <row r="1301" spans="1:74" x14ac:dyDescent="0.2">
      <c r="A1301" s="1">
        <f>IF(ISERROR(SEARCH(Lookup!B$3,All!G1301)),A1300,A1300+1)</f>
        <v>1300</v>
      </c>
      <c r="B1301" s="1" t="s">
        <v>3406</v>
      </c>
      <c r="C1301" s="1" t="s">
        <v>3407</v>
      </c>
      <c r="D1301" s="1" t="s">
        <v>4928</v>
      </c>
      <c r="E1301" s="1" t="s">
        <v>56</v>
      </c>
      <c r="F1301" s="1" t="s">
        <v>400</v>
      </c>
      <c r="G1301" s="1" t="s">
        <v>794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1</v>
      </c>
      <c r="R1301" s="1">
        <v>0</v>
      </c>
      <c r="S1301" s="1">
        <v>0</v>
      </c>
      <c r="T1301" s="1">
        <v>7316</v>
      </c>
      <c r="U1301" s="1">
        <v>275</v>
      </c>
      <c r="V1301" s="3">
        <v>0.98550000000000004</v>
      </c>
      <c r="W1301" s="3">
        <v>0.32363639999999999</v>
      </c>
      <c r="X1301" s="3">
        <v>0.158</v>
      </c>
      <c r="Y1301" s="3">
        <v>0</v>
      </c>
      <c r="Z1301" s="1">
        <v>0</v>
      </c>
      <c r="AA1301" s="1">
        <v>0</v>
      </c>
      <c r="AB1301" s="1">
        <v>0</v>
      </c>
      <c r="AC1301" s="1">
        <v>1</v>
      </c>
      <c r="AD1301" s="1">
        <v>1</v>
      </c>
      <c r="AE1301" s="1">
        <v>1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82</v>
      </c>
      <c r="AN1301" s="3">
        <v>65.046965482000004</v>
      </c>
      <c r="AO1301" s="3">
        <v>16.953034517999996</v>
      </c>
      <c r="AP1301" s="1" t="s">
        <v>6925</v>
      </c>
      <c r="AQ1301" s="1">
        <v>17</v>
      </c>
      <c r="AR1301" s="1">
        <v>66</v>
      </c>
      <c r="AS1301" s="1">
        <v>93</v>
      </c>
      <c r="AT1301" s="1">
        <v>351</v>
      </c>
      <c r="AU1301" s="1">
        <v>383</v>
      </c>
      <c r="AV1301" s="1">
        <v>522</v>
      </c>
      <c r="AW1301" s="1">
        <v>676</v>
      </c>
      <c r="AX1301" s="1">
        <v>1161</v>
      </c>
      <c r="AY1301" s="1">
        <v>1243</v>
      </c>
      <c r="AZ1301" s="1">
        <v>1273</v>
      </c>
      <c r="BA1301" s="1">
        <v>1416</v>
      </c>
      <c r="BB1301" s="1">
        <v>1425</v>
      </c>
      <c r="BC1301" s="1">
        <v>1515</v>
      </c>
      <c r="BD1301" s="1">
        <v>1615</v>
      </c>
      <c r="BE1301" s="1">
        <v>1624</v>
      </c>
      <c r="BF1301" s="1">
        <v>1770</v>
      </c>
      <c r="BG1301" s="1">
        <v>1774</v>
      </c>
      <c r="BH1301" s="1">
        <v>1974</v>
      </c>
      <c r="BI1301" s="1">
        <v>2055</v>
      </c>
      <c r="BJ1301" s="1">
        <v>2098</v>
      </c>
      <c r="BK1301" s="1">
        <v>2223</v>
      </c>
      <c r="BL1301" s="1">
        <v>2247</v>
      </c>
      <c r="BM1301" s="1">
        <v>2288</v>
      </c>
      <c r="BN1301" s="1">
        <v>2340</v>
      </c>
      <c r="BO1301" s="1">
        <v>2355</v>
      </c>
      <c r="BP1301" s="1">
        <v>2392</v>
      </c>
      <c r="BQ1301" s="1">
        <v>2443</v>
      </c>
      <c r="BR1301" s="1">
        <v>2451</v>
      </c>
      <c r="BS1301" s="1">
        <v>2474</v>
      </c>
      <c r="BT1301" s="1">
        <v>2696</v>
      </c>
      <c r="BU1301" s="1">
        <v>9</v>
      </c>
      <c r="BV1301" s="1" t="b">
        <v>1</v>
      </c>
    </row>
    <row r="1302" spans="1:74" x14ac:dyDescent="0.2">
      <c r="A1302" s="1">
        <f>IF(ISERROR(SEARCH(Lookup!B$3,All!G1302)),A1301,A1301+1)</f>
        <v>1301</v>
      </c>
      <c r="B1302" s="1" t="s">
        <v>3442</v>
      </c>
      <c r="C1302" s="1" t="s">
        <v>3841</v>
      </c>
      <c r="D1302" s="1" t="s">
        <v>4929</v>
      </c>
      <c r="E1302" s="1" t="s">
        <v>78</v>
      </c>
      <c r="F1302" s="1" t="s">
        <v>775</v>
      </c>
      <c r="G1302" s="1" t="s">
        <v>1780</v>
      </c>
      <c r="H1302" s="1">
        <v>0</v>
      </c>
      <c r="I1302" s="1">
        <v>0</v>
      </c>
      <c r="J1302" s="1">
        <v>1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8307</v>
      </c>
      <c r="U1302" s="1">
        <v>361</v>
      </c>
      <c r="V1302" s="3">
        <v>0.63429999999999997</v>
      </c>
      <c r="W1302" s="3">
        <v>0.29085870000000003</v>
      </c>
      <c r="X1302" s="3">
        <v>0.09</v>
      </c>
      <c r="Y1302" s="3">
        <v>0</v>
      </c>
      <c r="Z1302" s="1">
        <v>1</v>
      </c>
      <c r="AA1302" s="1">
        <v>1</v>
      </c>
      <c r="AB1302" s="1">
        <v>1</v>
      </c>
      <c r="AC1302" s="1">
        <v>1</v>
      </c>
      <c r="AD1302" s="1">
        <v>1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60</v>
      </c>
      <c r="AN1302" s="3">
        <v>65.795986443499999</v>
      </c>
      <c r="AO1302" s="3">
        <v>-5.7959864434999986</v>
      </c>
      <c r="AP1302" s="1" t="s">
        <v>6925</v>
      </c>
      <c r="AQ1302" s="1">
        <v>46</v>
      </c>
      <c r="AR1302" s="1">
        <v>153</v>
      </c>
      <c r="AS1302" s="1">
        <v>256</v>
      </c>
      <c r="AT1302" s="1">
        <v>319</v>
      </c>
      <c r="AU1302" s="1">
        <v>349</v>
      </c>
      <c r="AV1302" s="1">
        <v>419</v>
      </c>
      <c r="AW1302" s="1">
        <v>598</v>
      </c>
      <c r="AX1302" s="1">
        <v>638</v>
      </c>
      <c r="AY1302" s="1">
        <v>643</v>
      </c>
      <c r="AZ1302" s="1">
        <v>683</v>
      </c>
      <c r="BA1302" s="1">
        <v>705</v>
      </c>
      <c r="BB1302" s="1">
        <v>752</v>
      </c>
      <c r="BC1302" s="1">
        <v>832</v>
      </c>
      <c r="BD1302" s="1">
        <v>958</v>
      </c>
      <c r="BE1302" s="1">
        <v>1035</v>
      </c>
      <c r="BF1302" s="1">
        <v>1098</v>
      </c>
      <c r="BG1302" s="1">
        <v>1223</v>
      </c>
      <c r="BH1302" s="1">
        <v>1343</v>
      </c>
      <c r="BI1302" s="1">
        <v>1376</v>
      </c>
      <c r="BJ1302" s="1">
        <v>1408</v>
      </c>
      <c r="BK1302" s="1">
        <v>1668</v>
      </c>
      <c r="BL1302" s="1">
        <v>1689</v>
      </c>
      <c r="BM1302" s="1">
        <v>1725</v>
      </c>
      <c r="BN1302" s="1">
        <v>1884</v>
      </c>
      <c r="BO1302" s="1">
        <v>1887</v>
      </c>
      <c r="BP1302" s="1">
        <v>2382</v>
      </c>
      <c r="BQ1302" s="1">
        <v>2523</v>
      </c>
      <c r="BR1302" s="1">
        <v>2550</v>
      </c>
      <c r="BS1302" s="1">
        <v>2771</v>
      </c>
      <c r="BT1302" s="1">
        <v>2810</v>
      </c>
      <c r="BU1302" s="1">
        <v>21</v>
      </c>
      <c r="BV1302" s="1" t="b">
        <v>0</v>
      </c>
    </row>
    <row r="1303" spans="1:74" x14ac:dyDescent="0.2">
      <c r="A1303" s="1">
        <f>IF(ISERROR(SEARCH(Lookup!B$3,All!G1303)),A1302,A1302+1)</f>
        <v>1302</v>
      </c>
      <c r="B1303" s="1" t="s">
        <v>3386</v>
      </c>
      <c r="C1303" s="1" t="s">
        <v>4311</v>
      </c>
      <c r="D1303" s="1" t="s">
        <v>4930</v>
      </c>
      <c r="E1303" s="1" t="s">
        <v>41</v>
      </c>
      <c r="F1303" s="1" t="s">
        <v>1205</v>
      </c>
      <c r="G1303" s="1" t="s">
        <v>1781</v>
      </c>
      <c r="H1303" s="1">
        <v>0</v>
      </c>
      <c r="I1303" s="1">
        <v>0</v>
      </c>
      <c r="J1303" s="1">
        <v>0</v>
      </c>
      <c r="K1303" s="1">
        <v>1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7316</v>
      </c>
      <c r="U1303" s="1">
        <v>352</v>
      </c>
      <c r="V1303" s="3">
        <v>0.72160000000000002</v>
      </c>
      <c r="W1303" s="3">
        <v>0.82152970000000003</v>
      </c>
      <c r="X1303" s="3">
        <v>0.22800000000000001</v>
      </c>
      <c r="Y1303" s="3">
        <v>0</v>
      </c>
      <c r="Z1303" s="1">
        <v>1</v>
      </c>
      <c r="AA1303" s="1">
        <v>1</v>
      </c>
      <c r="AB1303" s="1">
        <v>1</v>
      </c>
      <c r="AC1303" s="1">
        <v>1</v>
      </c>
      <c r="AD1303" s="1">
        <v>1</v>
      </c>
      <c r="AE1303" s="1">
        <v>1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25</v>
      </c>
      <c r="AN1303" s="3">
        <v>19.393246798499991</v>
      </c>
      <c r="AO1303" s="3">
        <v>5.606753201500009</v>
      </c>
      <c r="AP1303" s="1" t="s">
        <v>6925</v>
      </c>
      <c r="AQ1303" s="1">
        <v>23</v>
      </c>
      <c r="AR1303" s="1">
        <v>107</v>
      </c>
      <c r="AS1303" s="1">
        <v>117</v>
      </c>
      <c r="AT1303" s="1">
        <v>189</v>
      </c>
      <c r="AU1303" s="1">
        <v>192</v>
      </c>
      <c r="AV1303" s="1">
        <v>194</v>
      </c>
      <c r="AW1303" s="1">
        <v>466</v>
      </c>
      <c r="AX1303" s="1">
        <v>502</v>
      </c>
      <c r="AY1303" s="1">
        <v>618</v>
      </c>
      <c r="AZ1303" s="1">
        <v>754</v>
      </c>
      <c r="BA1303" s="1">
        <v>773</v>
      </c>
      <c r="BB1303" s="1">
        <v>796</v>
      </c>
      <c r="BC1303" s="1">
        <v>848</v>
      </c>
      <c r="BD1303" s="1">
        <v>888</v>
      </c>
      <c r="BE1303" s="1">
        <v>969</v>
      </c>
      <c r="BF1303" s="1">
        <v>1106</v>
      </c>
      <c r="BG1303" s="1">
        <v>1350</v>
      </c>
      <c r="BH1303" s="1">
        <v>1403</v>
      </c>
      <c r="BI1303" s="1">
        <v>1452</v>
      </c>
      <c r="BJ1303" s="1">
        <v>1491</v>
      </c>
      <c r="BK1303" s="1">
        <v>1539</v>
      </c>
      <c r="BL1303" s="1">
        <v>1557</v>
      </c>
      <c r="BM1303" s="1">
        <v>1648</v>
      </c>
      <c r="BN1303" s="1">
        <v>1666</v>
      </c>
      <c r="BO1303" s="1">
        <v>1670</v>
      </c>
      <c r="BP1303" s="1">
        <v>1864</v>
      </c>
      <c r="BQ1303" s="1">
        <v>1867</v>
      </c>
      <c r="BR1303" s="1">
        <v>1882</v>
      </c>
      <c r="BS1303" s="1">
        <v>2094</v>
      </c>
      <c r="BT1303" s="1">
        <v>2530</v>
      </c>
      <c r="BU1303" s="1">
        <v>14</v>
      </c>
      <c r="BV1303" s="1" t="b">
        <v>0</v>
      </c>
    </row>
    <row r="1304" spans="1:74" x14ac:dyDescent="0.2">
      <c r="A1304" s="1">
        <f>IF(ISERROR(SEARCH(Lookup!B$3,All!G1304)),A1303,A1303+1)</f>
        <v>1303</v>
      </c>
      <c r="B1304" s="1" t="s">
        <v>3311</v>
      </c>
      <c r="C1304" s="1" t="s">
        <v>3618</v>
      </c>
      <c r="D1304" s="1" t="s">
        <v>4931</v>
      </c>
      <c r="E1304" s="1" t="s">
        <v>64</v>
      </c>
      <c r="F1304" s="1" t="s">
        <v>133</v>
      </c>
      <c r="G1304" s="1" t="s">
        <v>1782</v>
      </c>
      <c r="H1304" s="1">
        <v>0</v>
      </c>
      <c r="I1304" s="1">
        <v>0</v>
      </c>
      <c r="J1304" s="1">
        <v>0</v>
      </c>
      <c r="K1304" s="1">
        <v>1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7552</v>
      </c>
      <c r="U1304" s="1">
        <v>546</v>
      </c>
      <c r="V1304" s="3">
        <v>0.78210000000000002</v>
      </c>
      <c r="W1304" s="3">
        <v>0.25959779999999999</v>
      </c>
      <c r="X1304" s="3">
        <v>0.14199999999999999</v>
      </c>
      <c r="Y1304" s="3">
        <v>2.1000000000000001E-2</v>
      </c>
      <c r="Z1304" s="1">
        <v>1</v>
      </c>
      <c r="AA1304" s="1">
        <v>1</v>
      </c>
      <c r="AB1304" s="1">
        <v>1</v>
      </c>
      <c r="AC1304" s="1">
        <v>1</v>
      </c>
      <c r="AD1304" s="1">
        <v>1</v>
      </c>
      <c r="AE1304" s="1">
        <v>1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58</v>
      </c>
      <c r="AN1304" s="3">
        <v>68.546865588999992</v>
      </c>
      <c r="AO1304" s="3">
        <v>-10.546865588999992</v>
      </c>
      <c r="AP1304" s="1" t="s">
        <v>6925</v>
      </c>
      <c r="AQ1304" s="1">
        <v>27</v>
      </c>
      <c r="AR1304" s="1">
        <v>54</v>
      </c>
      <c r="AS1304" s="1">
        <v>281</v>
      </c>
      <c r="AT1304" s="1">
        <v>317</v>
      </c>
      <c r="AU1304" s="1">
        <v>416</v>
      </c>
      <c r="AV1304" s="1">
        <v>527</v>
      </c>
      <c r="AW1304" s="1">
        <v>591</v>
      </c>
      <c r="AX1304" s="1">
        <v>767</v>
      </c>
      <c r="AY1304" s="1">
        <v>782</v>
      </c>
      <c r="AZ1304" s="1">
        <v>783</v>
      </c>
      <c r="BA1304" s="1">
        <v>803</v>
      </c>
      <c r="BB1304" s="1">
        <v>965</v>
      </c>
      <c r="BC1304" s="1">
        <v>1117</v>
      </c>
      <c r="BD1304" s="1">
        <v>1131</v>
      </c>
      <c r="BE1304" s="1">
        <v>1178</v>
      </c>
      <c r="BF1304" s="1">
        <v>1525</v>
      </c>
      <c r="BG1304" s="1">
        <v>1642</v>
      </c>
      <c r="BH1304" s="1">
        <v>1819</v>
      </c>
      <c r="BI1304" s="1">
        <v>2070</v>
      </c>
      <c r="BJ1304" s="1">
        <v>2079</v>
      </c>
      <c r="BK1304" s="1">
        <v>2151</v>
      </c>
      <c r="BL1304" s="1">
        <v>2229</v>
      </c>
      <c r="BM1304" s="1">
        <v>2234</v>
      </c>
      <c r="BN1304" s="1">
        <v>2250</v>
      </c>
      <c r="BO1304" s="1">
        <v>2301</v>
      </c>
      <c r="BP1304" s="1">
        <v>2388</v>
      </c>
      <c r="BQ1304" s="1">
        <v>2389</v>
      </c>
      <c r="BR1304" s="1">
        <v>2442</v>
      </c>
      <c r="BS1304" s="1">
        <v>2579</v>
      </c>
      <c r="BT1304" s="1">
        <v>2805</v>
      </c>
      <c r="BU1304" s="1">
        <v>25</v>
      </c>
      <c r="BV1304" s="1" t="b">
        <v>0</v>
      </c>
    </row>
    <row r="1305" spans="1:74" x14ac:dyDescent="0.2">
      <c r="A1305" s="1">
        <f>IF(ISERROR(SEARCH(Lookup!B$3,All!G1305)),A1304,A1304+1)</f>
        <v>1304</v>
      </c>
      <c r="B1305" s="1" t="s">
        <v>3416</v>
      </c>
      <c r="C1305" s="1" t="s">
        <v>3417</v>
      </c>
      <c r="D1305" s="1" t="s">
        <v>4602</v>
      </c>
      <c r="E1305" s="1" t="s">
        <v>50</v>
      </c>
      <c r="F1305" s="1" t="s">
        <v>51</v>
      </c>
      <c r="G1305" s="1" t="s">
        <v>1783</v>
      </c>
      <c r="H1305" s="1">
        <v>0</v>
      </c>
      <c r="I1305" s="1">
        <v>1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9490</v>
      </c>
      <c r="U1305" s="1">
        <v>228</v>
      </c>
      <c r="V1305" s="3">
        <v>0.39910000000000001</v>
      </c>
      <c r="W1305" s="3">
        <v>0.50218339999999995</v>
      </c>
      <c r="X1305" s="3">
        <v>0.10199999999999999</v>
      </c>
      <c r="Y1305" s="3">
        <v>0.12</v>
      </c>
      <c r="Z1305" s="1">
        <v>1</v>
      </c>
      <c r="AA1305" s="1">
        <v>1</v>
      </c>
      <c r="AB1305" s="1">
        <v>1</v>
      </c>
      <c r="AC1305" s="1">
        <v>1</v>
      </c>
      <c r="AD1305" s="1">
        <v>1</v>
      </c>
      <c r="AE1305" s="1">
        <v>1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28</v>
      </c>
      <c r="AN1305" s="3">
        <v>46.927444717000007</v>
      </c>
      <c r="AO1305" s="3">
        <v>-18.927444717000007</v>
      </c>
      <c r="AP1305" s="1" t="s">
        <v>6926</v>
      </c>
      <c r="AQ1305" s="1">
        <v>5</v>
      </c>
      <c r="AR1305" s="1">
        <v>45</v>
      </c>
      <c r="AS1305" s="1">
        <v>231</v>
      </c>
      <c r="AT1305" s="1">
        <v>367</v>
      </c>
      <c r="AU1305" s="1">
        <v>402</v>
      </c>
      <c r="AV1305" s="1">
        <v>524</v>
      </c>
      <c r="AW1305" s="1">
        <v>649</v>
      </c>
      <c r="AX1305" s="1">
        <v>827</v>
      </c>
      <c r="AY1305" s="1">
        <v>934</v>
      </c>
      <c r="AZ1305" s="1">
        <v>994</v>
      </c>
      <c r="BA1305" s="1">
        <v>1027</v>
      </c>
      <c r="BB1305" s="1">
        <v>1054</v>
      </c>
      <c r="BC1305" s="1">
        <v>1057</v>
      </c>
      <c r="BD1305" s="1">
        <v>1101</v>
      </c>
      <c r="BE1305" s="1">
        <v>1119</v>
      </c>
      <c r="BF1305" s="1">
        <v>1185</v>
      </c>
      <c r="BG1305" s="1">
        <v>1261</v>
      </c>
      <c r="BH1305" s="1">
        <v>1325</v>
      </c>
      <c r="BI1305" s="1">
        <v>1457</v>
      </c>
      <c r="BJ1305" s="1">
        <v>1580</v>
      </c>
      <c r="BK1305" s="1">
        <v>1690</v>
      </c>
      <c r="BL1305" s="1">
        <v>1692</v>
      </c>
      <c r="BM1305" s="1">
        <v>1796</v>
      </c>
      <c r="BN1305" s="1">
        <v>1803</v>
      </c>
      <c r="BO1305" s="1">
        <v>1912</v>
      </c>
      <c r="BP1305" s="1">
        <v>1925</v>
      </c>
      <c r="BQ1305" s="1">
        <v>1962</v>
      </c>
      <c r="BR1305" s="1">
        <v>2237</v>
      </c>
      <c r="BS1305" s="1">
        <v>2609</v>
      </c>
      <c r="BT1305" s="1">
        <v>2643</v>
      </c>
      <c r="BU1305" s="1">
        <v>25</v>
      </c>
      <c r="BV1305" s="1" t="b">
        <v>0</v>
      </c>
    </row>
    <row r="1306" spans="1:74" x14ac:dyDescent="0.2">
      <c r="A1306" s="1">
        <f>IF(ISERROR(SEARCH(Lookup!B$3,All!G1306)),A1305,A1305+1)</f>
        <v>1305</v>
      </c>
      <c r="B1306" s="1" t="s">
        <v>3459</v>
      </c>
      <c r="C1306" s="1" t="s">
        <v>4932</v>
      </c>
      <c r="D1306" s="1" t="s">
        <v>4933</v>
      </c>
      <c r="E1306" s="1" t="s">
        <v>440</v>
      </c>
      <c r="F1306" s="1" t="s">
        <v>1784</v>
      </c>
      <c r="G1306" s="1" t="s">
        <v>1785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1</v>
      </c>
      <c r="S1306" s="1">
        <v>0</v>
      </c>
      <c r="T1306" s="1">
        <v>7316</v>
      </c>
      <c r="U1306" s="1">
        <v>340</v>
      </c>
      <c r="V1306" s="3">
        <v>0.98240000000000005</v>
      </c>
      <c r="W1306" s="3">
        <v>0.4441176</v>
      </c>
      <c r="X1306" s="3">
        <v>0.11899999999999999</v>
      </c>
      <c r="Y1306" s="3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1</v>
      </c>
      <c r="AH1306" s="1">
        <v>1</v>
      </c>
      <c r="AI1306" s="1">
        <v>1</v>
      </c>
      <c r="AJ1306" s="1">
        <v>1</v>
      </c>
      <c r="AK1306" s="1">
        <v>1</v>
      </c>
      <c r="AL1306" s="1">
        <v>1</v>
      </c>
      <c r="AM1306" s="1">
        <v>25</v>
      </c>
      <c r="AN1306" s="3">
        <v>56.650033788000002</v>
      </c>
      <c r="AO1306" s="3">
        <v>-31.650033788000002</v>
      </c>
      <c r="AP1306" s="1" t="s">
        <v>6926</v>
      </c>
      <c r="AQ1306" s="1">
        <v>3</v>
      </c>
      <c r="AR1306" s="1">
        <v>9</v>
      </c>
      <c r="AS1306" s="1">
        <v>19</v>
      </c>
      <c r="AT1306" s="1">
        <v>58</v>
      </c>
      <c r="AU1306" s="1">
        <v>102</v>
      </c>
      <c r="AV1306" s="1">
        <v>116</v>
      </c>
      <c r="AW1306" s="1">
        <v>161</v>
      </c>
      <c r="AX1306" s="1">
        <v>178</v>
      </c>
      <c r="AY1306" s="1">
        <v>238</v>
      </c>
      <c r="AZ1306" s="1">
        <v>279</v>
      </c>
      <c r="BA1306" s="1">
        <v>393</v>
      </c>
      <c r="BB1306" s="1">
        <v>422</v>
      </c>
      <c r="BC1306" s="1">
        <v>450</v>
      </c>
      <c r="BD1306" s="1">
        <v>627</v>
      </c>
      <c r="BE1306" s="1">
        <v>765</v>
      </c>
      <c r="BF1306" s="1">
        <v>895</v>
      </c>
      <c r="BG1306" s="1">
        <v>931</v>
      </c>
      <c r="BH1306" s="1">
        <v>1014</v>
      </c>
      <c r="BI1306" s="1">
        <v>1034</v>
      </c>
      <c r="BJ1306" s="1">
        <v>1066</v>
      </c>
      <c r="BK1306" s="1">
        <v>1077</v>
      </c>
      <c r="BL1306" s="1">
        <v>1148</v>
      </c>
      <c r="BM1306" s="1">
        <v>1159</v>
      </c>
      <c r="BN1306" s="1">
        <v>1173</v>
      </c>
      <c r="BO1306" s="1">
        <v>1420</v>
      </c>
      <c r="BP1306" s="1">
        <v>1805</v>
      </c>
      <c r="BQ1306" s="1">
        <v>1847</v>
      </c>
      <c r="BR1306" s="1">
        <v>1857</v>
      </c>
      <c r="BS1306" s="1">
        <v>1872</v>
      </c>
      <c r="BT1306" s="1">
        <v>2063</v>
      </c>
      <c r="BU1306" s="1">
        <v>28</v>
      </c>
      <c r="BV1306" s="1" t="b">
        <v>0</v>
      </c>
    </row>
    <row r="1307" spans="1:74" x14ac:dyDescent="0.2">
      <c r="A1307" s="1">
        <f>IF(ISERROR(SEARCH(Lookup!B$3,All!G1307)),A1306,A1306+1)</f>
        <v>1306</v>
      </c>
      <c r="B1307" s="1" t="s">
        <v>3459</v>
      </c>
      <c r="C1307" s="1" t="s">
        <v>4932</v>
      </c>
      <c r="D1307" s="1" t="s">
        <v>4934</v>
      </c>
      <c r="E1307" s="1" t="s">
        <v>440</v>
      </c>
      <c r="F1307" s="1" t="s">
        <v>1784</v>
      </c>
      <c r="G1307" s="1" t="s">
        <v>1786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1</v>
      </c>
      <c r="S1307" s="1">
        <v>0</v>
      </c>
      <c r="T1307" s="1">
        <v>7316</v>
      </c>
      <c r="U1307" s="1">
        <v>320</v>
      </c>
      <c r="V1307" s="3">
        <v>0.97499999999999998</v>
      </c>
      <c r="W1307" s="3">
        <v>0.52187499999999998</v>
      </c>
      <c r="X1307" s="3">
        <v>7.0000000000000007E-2</v>
      </c>
      <c r="Y1307" s="3">
        <v>0</v>
      </c>
      <c r="Z1307" s="1">
        <v>1</v>
      </c>
      <c r="AA1307" s="1">
        <v>1</v>
      </c>
      <c r="AB1307" s="1">
        <v>1</v>
      </c>
      <c r="AC1307" s="1">
        <v>1</v>
      </c>
      <c r="AD1307" s="1">
        <v>1</v>
      </c>
      <c r="AE1307" s="1">
        <v>1</v>
      </c>
      <c r="AF1307" s="1">
        <v>1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16</v>
      </c>
      <c r="AN1307" s="3">
        <v>51.983646874999998</v>
      </c>
      <c r="AO1307" s="3">
        <v>-35.983646874999998</v>
      </c>
      <c r="AP1307" s="1" t="s">
        <v>6928</v>
      </c>
      <c r="AQ1307" s="1">
        <v>80</v>
      </c>
      <c r="AR1307" s="1">
        <v>204</v>
      </c>
      <c r="AS1307" s="1">
        <v>280</v>
      </c>
      <c r="AT1307" s="1">
        <v>332</v>
      </c>
      <c r="AU1307" s="1">
        <v>338</v>
      </c>
      <c r="AV1307" s="1">
        <v>423</v>
      </c>
      <c r="AW1307" s="1">
        <v>436</v>
      </c>
      <c r="AX1307" s="1">
        <v>447</v>
      </c>
      <c r="AY1307" s="1">
        <v>626</v>
      </c>
      <c r="AZ1307" s="1">
        <v>737</v>
      </c>
      <c r="BA1307" s="1">
        <v>755</v>
      </c>
      <c r="BB1307" s="1">
        <v>893</v>
      </c>
      <c r="BC1307" s="1">
        <v>955</v>
      </c>
      <c r="BD1307" s="1">
        <v>975</v>
      </c>
      <c r="BE1307" s="1">
        <v>1078</v>
      </c>
      <c r="BF1307" s="1">
        <v>1160</v>
      </c>
      <c r="BG1307" s="1">
        <v>1348</v>
      </c>
      <c r="BH1307" s="1">
        <v>1436</v>
      </c>
      <c r="BI1307" s="1">
        <v>1498</v>
      </c>
      <c r="BJ1307" s="1">
        <v>1639</v>
      </c>
      <c r="BK1307" s="1">
        <v>1722</v>
      </c>
      <c r="BL1307" s="1">
        <v>1816</v>
      </c>
      <c r="BM1307" s="1">
        <v>1871</v>
      </c>
      <c r="BN1307" s="1">
        <v>1926</v>
      </c>
      <c r="BO1307" s="1">
        <v>2012</v>
      </c>
      <c r="BP1307" s="1">
        <v>2029</v>
      </c>
      <c r="BQ1307" s="1">
        <v>2081</v>
      </c>
      <c r="BR1307" s="1">
        <v>2209</v>
      </c>
      <c r="BS1307" s="1">
        <v>2222</v>
      </c>
      <c r="BT1307" s="1">
        <v>2626</v>
      </c>
      <c r="BU1307" s="1">
        <v>31</v>
      </c>
      <c r="BV1307" s="1" t="b">
        <v>0</v>
      </c>
    </row>
    <row r="1308" spans="1:74" x14ac:dyDescent="0.2">
      <c r="A1308" s="1">
        <f>IF(ISERROR(SEARCH(Lookup!B$3,All!G1308)),A1307,A1307+1)</f>
        <v>1307</v>
      </c>
      <c r="B1308" s="1" t="s">
        <v>3682</v>
      </c>
      <c r="C1308" s="1" t="s">
        <v>3683</v>
      </c>
      <c r="D1308" s="1" t="s">
        <v>4935</v>
      </c>
      <c r="E1308" s="1" t="s">
        <v>93</v>
      </c>
      <c r="F1308" s="1" t="s">
        <v>635</v>
      </c>
      <c r="G1308" s="1" t="s">
        <v>1787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1</v>
      </c>
      <c r="R1308" s="1">
        <v>0</v>
      </c>
      <c r="S1308" s="1">
        <v>0</v>
      </c>
      <c r="T1308" s="1">
        <v>7316</v>
      </c>
      <c r="U1308" s="1">
        <v>876</v>
      </c>
      <c r="V1308" s="3">
        <v>0.95320000000000005</v>
      </c>
      <c r="W1308" s="3">
        <v>0.21803649999999999</v>
      </c>
      <c r="X1308" s="3">
        <v>0.10299999999999999</v>
      </c>
      <c r="Y1308" s="3">
        <v>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1</v>
      </c>
      <c r="AJ1308" s="1">
        <v>1</v>
      </c>
      <c r="AK1308" s="1">
        <v>1</v>
      </c>
      <c r="AL1308" s="1">
        <v>1</v>
      </c>
      <c r="AM1308" s="1">
        <v>72</v>
      </c>
      <c r="AN1308" s="3">
        <v>75.04642193250001</v>
      </c>
      <c r="AO1308" s="3">
        <v>-3.0464219325000101</v>
      </c>
      <c r="AP1308" s="1" t="s">
        <v>6925</v>
      </c>
      <c r="AQ1308" s="1">
        <v>30</v>
      </c>
      <c r="AR1308" s="1">
        <v>141</v>
      </c>
      <c r="AS1308" s="1">
        <v>158</v>
      </c>
      <c r="AT1308" s="1">
        <v>190</v>
      </c>
      <c r="AU1308" s="1">
        <v>205</v>
      </c>
      <c r="AV1308" s="1">
        <v>632</v>
      </c>
      <c r="AW1308" s="1">
        <v>664</v>
      </c>
      <c r="AX1308" s="1">
        <v>692</v>
      </c>
      <c r="AY1308" s="1">
        <v>757</v>
      </c>
      <c r="AZ1308" s="1">
        <v>772</v>
      </c>
      <c r="BA1308" s="1">
        <v>778</v>
      </c>
      <c r="BB1308" s="1">
        <v>904</v>
      </c>
      <c r="BC1308" s="1">
        <v>967</v>
      </c>
      <c r="BD1308" s="1">
        <v>983</v>
      </c>
      <c r="BE1308" s="1">
        <v>1044</v>
      </c>
      <c r="BF1308" s="1">
        <v>1232</v>
      </c>
      <c r="BG1308" s="1">
        <v>1267</v>
      </c>
      <c r="BH1308" s="1">
        <v>1277</v>
      </c>
      <c r="BI1308" s="1">
        <v>1495</v>
      </c>
      <c r="BJ1308" s="1">
        <v>1550</v>
      </c>
      <c r="BK1308" s="1">
        <v>1576</v>
      </c>
      <c r="BL1308" s="1">
        <v>1687</v>
      </c>
      <c r="BM1308" s="1">
        <v>1701</v>
      </c>
      <c r="BN1308" s="1">
        <v>1748</v>
      </c>
      <c r="BO1308" s="1">
        <v>1920</v>
      </c>
      <c r="BP1308" s="1">
        <v>1951</v>
      </c>
      <c r="BQ1308" s="1">
        <v>2021</v>
      </c>
      <c r="BR1308" s="1">
        <v>2023</v>
      </c>
      <c r="BS1308" s="1">
        <v>2670</v>
      </c>
      <c r="BT1308" s="1">
        <v>2756</v>
      </c>
      <c r="BU1308" s="1">
        <v>14</v>
      </c>
      <c r="BV1308" s="1" t="b">
        <v>0</v>
      </c>
    </row>
    <row r="1309" spans="1:74" x14ac:dyDescent="0.2">
      <c r="A1309" s="1">
        <f>IF(ISERROR(SEARCH(Lookup!B$3,All!G1309)),A1308,A1308+1)</f>
        <v>1308</v>
      </c>
      <c r="B1309" s="1" t="s">
        <v>3397</v>
      </c>
      <c r="C1309" s="1" t="s">
        <v>3712</v>
      </c>
      <c r="D1309" s="1" t="s">
        <v>4936</v>
      </c>
      <c r="E1309" s="1" t="s">
        <v>263</v>
      </c>
      <c r="F1309" s="1" t="s">
        <v>288</v>
      </c>
      <c r="G1309" s="1" t="s">
        <v>1788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1</v>
      </c>
      <c r="T1309" s="1">
        <v>7316</v>
      </c>
      <c r="U1309" s="1">
        <v>320</v>
      </c>
      <c r="V1309" s="3">
        <v>0.92190000000000005</v>
      </c>
      <c r="W1309" s="3">
        <v>0.65</v>
      </c>
      <c r="X1309" s="3">
        <v>0.10299999999999999</v>
      </c>
      <c r="Y1309" s="3">
        <v>0</v>
      </c>
      <c r="Z1309" s="1">
        <v>1</v>
      </c>
      <c r="AA1309" s="1">
        <v>1</v>
      </c>
      <c r="AB1309" s="1">
        <v>1</v>
      </c>
      <c r="AC1309" s="1">
        <v>1</v>
      </c>
      <c r="AD1309" s="1">
        <v>1</v>
      </c>
      <c r="AE1309" s="1">
        <v>1</v>
      </c>
      <c r="AF1309" s="1">
        <v>1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72</v>
      </c>
      <c r="AN1309" s="3">
        <v>39.899137500000002</v>
      </c>
      <c r="AO1309" s="3">
        <v>32.100862499999998</v>
      </c>
      <c r="AP1309" s="1" t="s">
        <v>6927</v>
      </c>
      <c r="AQ1309" s="1">
        <v>63</v>
      </c>
      <c r="AR1309" s="1">
        <v>98</v>
      </c>
      <c r="AS1309" s="1">
        <v>147</v>
      </c>
      <c r="AT1309" s="1">
        <v>217</v>
      </c>
      <c r="AU1309" s="1">
        <v>261</v>
      </c>
      <c r="AV1309" s="1">
        <v>369</v>
      </c>
      <c r="AW1309" s="1">
        <v>521</v>
      </c>
      <c r="AX1309" s="1">
        <v>568</v>
      </c>
      <c r="AY1309" s="1">
        <v>604</v>
      </c>
      <c r="AZ1309" s="1">
        <v>787</v>
      </c>
      <c r="BA1309" s="1">
        <v>881</v>
      </c>
      <c r="BB1309" s="1">
        <v>946</v>
      </c>
      <c r="BC1309" s="1">
        <v>1002</v>
      </c>
      <c r="BD1309" s="1">
        <v>1073</v>
      </c>
      <c r="BE1309" s="1">
        <v>1086</v>
      </c>
      <c r="BF1309" s="1">
        <v>1218</v>
      </c>
      <c r="BG1309" s="1">
        <v>1270</v>
      </c>
      <c r="BH1309" s="1">
        <v>1731</v>
      </c>
      <c r="BI1309" s="1">
        <v>1753</v>
      </c>
      <c r="BJ1309" s="1">
        <v>1763</v>
      </c>
      <c r="BK1309" s="1">
        <v>1858</v>
      </c>
      <c r="BL1309" s="1">
        <v>2027</v>
      </c>
      <c r="BM1309" s="1">
        <v>2031</v>
      </c>
      <c r="BN1309" s="1">
        <v>2047</v>
      </c>
      <c r="BO1309" s="1">
        <v>2058</v>
      </c>
      <c r="BP1309" s="1">
        <v>2059</v>
      </c>
      <c r="BQ1309" s="1">
        <v>2066</v>
      </c>
      <c r="BR1309" s="1">
        <v>2347</v>
      </c>
      <c r="BS1309" s="1">
        <v>2488</v>
      </c>
      <c r="BT1309" s="1">
        <v>2661</v>
      </c>
      <c r="BU1309" s="1">
        <v>9</v>
      </c>
      <c r="BV1309" s="1" t="b">
        <v>1</v>
      </c>
    </row>
    <row r="1310" spans="1:74" x14ac:dyDescent="0.2">
      <c r="A1310" s="1">
        <f>IF(ISERROR(SEARCH(Lookup!B$3,All!G1310)),A1309,A1309+1)</f>
        <v>1309</v>
      </c>
      <c r="B1310" s="1" t="s">
        <v>3442</v>
      </c>
      <c r="C1310" s="1" t="s">
        <v>3443</v>
      </c>
      <c r="D1310" s="1" t="s">
        <v>4937</v>
      </c>
      <c r="E1310" s="1" t="s">
        <v>78</v>
      </c>
      <c r="F1310" s="1" t="s">
        <v>165</v>
      </c>
      <c r="G1310" s="1" t="s">
        <v>1789</v>
      </c>
      <c r="H1310" s="1">
        <v>0</v>
      </c>
      <c r="I1310" s="1">
        <v>1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7835</v>
      </c>
      <c r="U1310" s="1">
        <v>556</v>
      </c>
      <c r="V1310" s="3">
        <v>0.27339999999999998</v>
      </c>
      <c r="W1310" s="3">
        <v>0.66906480000000002</v>
      </c>
      <c r="X1310" s="3">
        <v>9.6000000000000002E-2</v>
      </c>
      <c r="Y1310" s="3">
        <v>0.02</v>
      </c>
      <c r="Z1310" s="1">
        <v>1</v>
      </c>
      <c r="AA1310" s="1">
        <v>1</v>
      </c>
      <c r="AB1310" s="1">
        <v>1</v>
      </c>
      <c r="AC1310" s="1">
        <v>1</v>
      </c>
      <c r="AD1310" s="1">
        <v>1</v>
      </c>
      <c r="AE1310" s="1">
        <v>1</v>
      </c>
      <c r="AF1310" s="1">
        <v>1</v>
      </c>
      <c r="AG1310" s="1">
        <v>1</v>
      </c>
      <c r="AH1310" s="1">
        <v>1</v>
      </c>
      <c r="AI1310" s="1">
        <v>0</v>
      </c>
      <c r="AJ1310" s="1">
        <v>0</v>
      </c>
      <c r="AK1310" s="1">
        <v>0</v>
      </c>
      <c r="AL1310" s="1">
        <v>0</v>
      </c>
      <c r="AM1310" s="1">
        <v>22</v>
      </c>
      <c r="AN1310" s="3">
        <v>31.036903923999994</v>
      </c>
      <c r="AO1310" s="3">
        <v>-9.0369039239999935</v>
      </c>
      <c r="AP1310" s="1" t="s">
        <v>6925</v>
      </c>
      <c r="AQ1310" s="1">
        <v>350</v>
      </c>
      <c r="AR1310" s="1">
        <v>370</v>
      </c>
      <c r="AS1310" s="1">
        <v>430</v>
      </c>
      <c r="AT1310" s="1">
        <v>490</v>
      </c>
      <c r="AU1310" s="1">
        <v>947</v>
      </c>
      <c r="AV1310" s="1">
        <v>1138</v>
      </c>
      <c r="AW1310" s="1">
        <v>1293</v>
      </c>
      <c r="AX1310" s="1">
        <v>1325</v>
      </c>
      <c r="AY1310" s="1">
        <v>1332</v>
      </c>
      <c r="AZ1310" s="1">
        <v>1434</v>
      </c>
      <c r="BA1310" s="1">
        <v>1625</v>
      </c>
      <c r="BB1310" s="1">
        <v>1751</v>
      </c>
      <c r="BC1310" s="1">
        <v>1798</v>
      </c>
      <c r="BD1310" s="1">
        <v>1905</v>
      </c>
      <c r="BE1310" s="1">
        <v>2025</v>
      </c>
      <c r="BF1310" s="1">
        <v>2034</v>
      </c>
      <c r="BG1310" s="1">
        <v>2393</v>
      </c>
      <c r="BH1310" s="1">
        <v>2405</v>
      </c>
      <c r="BI1310" s="1">
        <v>2412</v>
      </c>
      <c r="BJ1310" s="1">
        <v>2427</v>
      </c>
      <c r="BK1310" s="1">
        <v>2446</v>
      </c>
      <c r="BL1310" s="1">
        <v>2586</v>
      </c>
      <c r="BM1310" s="1">
        <v>2591</v>
      </c>
      <c r="BN1310" s="1">
        <v>2596</v>
      </c>
      <c r="BO1310" s="1">
        <v>2610</v>
      </c>
      <c r="BP1310" s="1">
        <v>2704</v>
      </c>
      <c r="BQ1310" s="1">
        <v>2719</v>
      </c>
      <c r="BR1310" s="1">
        <v>2760</v>
      </c>
      <c r="BS1310" s="1">
        <v>2765</v>
      </c>
      <c r="BT1310" s="1">
        <v>2792</v>
      </c>
      <c r="BU1310" s="1">
        <v>11</v>
      </c>
      <c r="BV1310" s="1" t="b">
        <v>0</v>
      </c>
    </row>
    <row r="1311" spans="1:74" x14ac:dyDescent="0.2">
      <c r="A1311" s="1">
        <f>IF(ISERROR(SEARCH(Lookup!B$3,All!G1311)),A1310,A1310+1)</f>
        <v>1310</v>
      </c>
      <c r="B1311" s="1" t="s">
        <v>3420</v>
      </c>
      <c r="C1311" s="1" t="s">
        <v>3699</v>
      </c>
      <c r="D1311" s="1" t="s">
        <v>4938</v>
      </c>
      <c r="E1311" s="1" t="s">
        <v>123</v>
      </c>
      <c r="F1311" s="1" t="s">
        <v>274</v>
      </c>
      <c r="G1311" s="1" t="s">
        <v>1790</v>
      </c>
      <c r="H1311" s="1">
        <v>0</v>
      </c>
      <c r="I1311" s="1">
        <v>0</v>
      </c>
      <c r="J1311" s="1">
        <v>0</v>
      </c>
      <c r="K1311" s="1">
        <v>1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7961</v>
      </c>
      <c r="U1311" s="1">
        <v>310</v>
      </c>
      <c r="V1311" s="3">
        <v>0.23549999999999999</v>
      </c>
      <c r="W1311" s="3">
        <v>0.6</v>
      </c>
      <c r="X1311" s="3">
        <v>0.247</v>
      </c>
      <c r="Y1311" s="3">
        <v>6.0000000000000001E-3</v>
      </c>
      <c r="Z1311" s="1">
        <v>1</v>
      </c>
      <c r="AA1311" s="1">
        <v>1</v>
      </c>
      <c r="AB1311" s="1">
        <v>1</v>
      </c>
      <c r="AC1311" s="1">
        <v>1</v>
      </c>
      <c r="AD1311" s="1">
        <v>1</v>
      </c>
      <c r="AE1311" s="1">
        <v>1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24</v>
      </c>
      <c r="AN1311" s="3">
        <v>30.796955499999989</v>
      </c>
      <c r="AO1311" s="3">
        <v>-6.7969554999999886</v>
      </c>
      <c r="AP1311" s="1" t="s">
        <v>6925</v>
      </c>
      <c r="AQ1311" s="1">
        <v>48</v>
      </c>
      <c r="AR1311" s="1">
        <v>67</v>
      </c>
      <c r="AS1311" s="1">
        <v>117</v>
      </c>
      <c r="AT1311" s="1">
        <v>154</v>
      </c>
      <c r="AU1311" s="1">
        <v>192</v>
      </c>
      <c r="AV1311" s="1">
        <v>377</v>
      </c>
      <c r="AW1311" s="1">
        <v>494</v>
      </c>
      <c r="AX1311" s="1">
        <v>502</v>
      </c>
      <c r="AY1311" s="1">
        <v>509</v>
      </c>
      <c r="AZ1311" s="1">
        <v>513</v>
      </c>
      <c r="BA1311" s="1">
        <v>542</v>
      </c>
      <c r="BB1311" s="1">
        <v>555</v>
      </c>
      <c r="BC1311" s="1">
        <v>715</v>
      </c>
      <c r="BD1311" s="1">
        <v>719</v>
      </c>
      <c r="BE1311" s="1">
        <v>1216</v>
      </c>
      <c r="BF1311" s="1">
        <v>1342</v>
      </c>
      <c r="BG1311" s="1">
        <v>1350</v>
      </c>
      <c r="BH1311" s="1">
        <v>1491</v>
      </c>
      <c r="BI1311" s="1">
        <v>1539</v>
      </c>
      <c r="BJ1311" s="1">
        <v>1577</v>
      </c>
      <c r="BK1311" s="1">
        <v>1595</v>
      </c>
      <c r="BL1311" s="1">
        <v>1724</v>
      </c>
      <c r="BM1311" s="1">
        <v>1726</v>
      </c>
      <c r="BN1311" s="1">
        <v>2033</v>
      </c>
      <c r="BO1311" s="1">
        <v>2094</v>
      </c>
      <c r="BP1311" s="1">
        <v>2315</v>
      </c>
      <c r="BQ1311" s="1">
        <v>2573</v>
      </c>
      <c r="BR1311" s="1">
        <v>2733</v>
      </c>
      <c r="BS1311" s="1">
        <v>2735</v>
      </c>
      <c r="BT1311" s="1">
        <v>2738</v>
      </c>
      <c r="BU1311" s="1">
        <v>11</v>
      </c>
      <c r="BV1311" s="1" t="b">
        <v>0</v>
      </c>
    </row>
    <row r="1312" spans="1:74" x14ac:dyDescent="0.2">
      <c r="A1312" s="1">
        <f>IF(ISERROR(SEARCH(Lookup!B$3,All!G1312)),A1311,A1311+1)</f>
        <v>1311</v>
      </c>
      <c r="B1312" s="1" t="s">
        <v>3420</v>
      </c>
      <c r="C1312" s="1" t="s">
        <v>3421</v>
      </c>
      <c r="D1312" s="1" t="s">
        <v>4939</v>
      </c>
      <c r="E1312" s="1" t="s">
        <v>123</v>
      </c>
      <c r="F1312" s="1" t="s">
        <v>410</v>
      </c>
      <c r="G1312" s="1" t="s">
        <v>1791</v>
      </c>
      <c r="H1312" s="1">
        <v>0</v>
      </c>
      <c r="I1312" s="1">
        <v>0</v>
      </c>
      <c r="J1312" s="1">
        <v>0</v>
      </c>
      <c r="K1312" s="1">
        <v>1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7807</v>
      </c>
      <c r="U1312" s="1">
        <v>345</v>
      </c>
      <c r="V1312" s="3">
        <v>0.9304</v>
      </c>
      <c r="W1312" s="3">
        <v>0.38840580000000002</v>
      </c>
      <c r="X1312" s="3">
        <v>0.20699999999999999</v>
      </c>
      <c r="Y1312" s="3">
        <v>8.2000000000000003E-2</v>
      </c>
      <c r="Z1312" s="1">
        <v>1</v>
      </c>
      <c r="AA1312" s="1">
        <v>1</v>
      </c>
      <c r="AB1312" s="1">
        <v>1</v>
      </c>
      <c r="AC1312" s="1">
        <v>1</v>
      </c>
      <c r="AD1312" s="1">
        <v>1</v>
      </c>
      <c r="AE1312" s="1">
        <v>1</v>
      </c>
      <c r="AF1312" s="1">
        <v>1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54</v>
      </c>
      <c r="AN1312" s="3">
        <v>58.433571129000001</v>
      </c>
      <c r="AO1312" s="3">
        <v>-4.4335711290000006</v>
      </c>
      <c r="AP1312" s="1" t="s">
        <v>6925</v>
      </c>
      <c r="AQ1312" s="1">
        <v>22</v>
      </c>
      <c r="AR1312" s="1">
        <v>148</v>
      </c>
      <c r="AS1312" s="1">
        <v>197</v>
      </c>
      <c r="AT1312" s="1">
        <v>259</v>
      </c>
      <c r="AU1312" s="1">
        <v>420</v>
      </c>
      <c r="AV1312" s="1">
        <v>421</v>
      </c>
      <c r="AW1312" s="1">
        <v>545</v>
      </c>
      <c r="AX1312" s="1">
        <v>641</v>
      </c>
      <c r="AY1312" s="1">
        <v>656</v>
      </c>
      <c r="AZ1312" s="1">
        <v>689</v>
      </c>
      <c r="BA1312" s="1">
        <v>727</v>
      </c>
      <c r="BB1312" s="1">
        <v>800</v>
      </c>
      <c r="BC1312" s="1">
        <v>868</v>
      </c>
      <c r="BD1312" s="1">
        <v>1380</v>
      </c>
      <c r="BE1312" s="1">
        <v>1648</v>
      </c>
      <c r="BF1312" s="1">
        <v>1674</v>
      </c>
      <c r="BG1312" s="1">
        <v>1880</v>
      </c>
      <c r="BH1312" s="1">
        <v>1888</v>
      </c>
      <c r="BI1312" s="1">
        <v>1955</v>
      </c>
      <c r="BJ1312" s="1">
        <v>1958</v>
      </c>
      <c r="BK1312" s="1">
        <v>1967</v>
      </c>
      <c r="BL1312" s="1">
        <v>1977</v>
      </c>
      <c r="BM1312" s="1">
        <v>2070</v>
      </c>
      <c r="BN1312" s="1">
        <v>2080</v>
      </c>
      <c r="BO1312" s="1">
        <v>2093</v>
      </c>
      <c r="BP1312" s="1">
        <v>2113</v>
      </c>
      <c r="BQ1312" s="1">
        <v>2234</v>
      </c>
      <c r="BR1312" s="1">
        <v>2535</v>
      </c>
      <c r="BS1312" s="1">
        <v>2589</v>
      </c>
      <c r="BT1312" s="1">
        <v>2805</v>
      </c>
      <c r="BU1312" s="1">
        <v>18</v>
      </c>
      <c r="BV1312" s="1" t="b">
        <v>0</v>
      </c>
    </row>
    <row r="1313" spans="1:74" x14ac:dyDescent="0.2">
      <c r="A1313" s="1">
        <f>IF(ISERROR(SEARCH(Lookup!B$3,All!G1313)),A1312,A1312+1)</f>
        <v>1312</v>
      </c>
      <c r="B1313" s="1" t="s">
        <v>3305</v>
      </c>
      <c r="C1313" s="1" t="s">
        <v>3949</v>
      </c>
      <c r="D1313" s="1" t="s">
        <v>4940</v>
      </c>
      <c r="E1313" s="1" t="s">
        <v>47</v>
      </c>
      <c r="F1313" s="1" t="s">
        <v>97</v>
      </c>
      <c r="G1313" s="1" t="s">
        <v>1792</v>
      </c>
      <c r="H1313" s="1">
        <v>0</v>
      </c>
      <c r="I1313" s="1">
        <v>0</v>
      </c>
      <c r="J1313" s="1">
        <v>0</v>
      </c>
      <c r="K1313" s="1">
        <v>1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7604</v>
      </c>
      <c r="U1313" s="1">
        <v>847</v>
      </c>
      <c r="V1313" s="3">
        <v>0.89259999999999995</v>
      </c>
      <c r="W1313" s="3">
        <v>0.1003542</v>
      </c>
      <c r="X1313" s="3">
        <v>0.11</v>
      </c>
      <c r="Y1313" s="3">
        <v>1.2999999999999999E-2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1</v>
      </c>
      <c r="AG1313" s="1">
        <v>1</v>
      </c>
      <c r="AH1313" s="1">
        <v>1</v>
      </c>
      <c r="AI1313" s="1">
        <v>0</v>
      </c>
      <c r="AJ1313" s="1">
        <v>0</v>
      </c>
      <c r="AK1313" s="1">
        <v>0</v>
      </c>
      <c r="AL1313" s="1">
        <v>0</v>
      </c>
      <c r="AM1313" s="1">
        <v>88</v>
      </c>
      <c r="AN1313" s="3">
        <v>83.70003767099999</v>
      </c>
      <c r="AO1313" s="3">
        <v>4.2999623290000102</v>
      </c>
      <c r="AP1313" s="1" t="s">
        <v>6925</v>
      </c>
      <c r="AQ1313" s="1">
        <v>39</v>
      </c>
      <c r="AR1313" s="1">
        <v>326</v>
      </c>
      <c r="AS1313" s="1">
        <v>533</v>
      </c>
      <c r="AT1313" s="1">
        <v>639</v>
      </c>
      <c r="AU1313" s="1">
        <v>702</v>
      </c>
      <c r="AV1313" s="1">
        <v>886</v>
      </c>
      <c r="AW1313" s="1">
        <v>896</v>
      </c>
      <c r="AX1313" s="1">
        <v>982</v>
      </c>
      <c r="AY1313" s="1">
        <v>1125</v>
      </c>
      <c r="AZ1313" s="1">
        <v>1132</v>
      </c>
      <c r="BA1313" s="1">
        <v>1313</v>
      </c>
      <c r="BB1313" s="1">
        <v>1315</v>
      </c>
      <c r="BC1313" s="1">
        <v>1401</v>
      </c>
      <c r="BD1313" s="1">
        <v>1418</v>
      </c>
      <c r="BE1313" s="1">
        <v>1474</v>
      </c>
      <c r="BF1313" s="1">
        <v>1531</v>
      </c>
      <c r="BG1313" s="1">
        <v>1678</v>
      </c>
      <c r="BH1313" s="1">
        <v>1767</v>
      </c>
      <c r="BI1313" s="1">
        <v>1780</v>
      </c>
      <c r="BJ1313" s="1">
        <v>1995</v>
      </c>
      <c r="BK1313" s="1">
        <v>2018</v>
      </c>
      <c r="BL1313" s="1">
        <v>2141</v>
      </c>
      <c r="BM1313" s="1">
        <v>2174</v>
      </c>
      <c r="BN1313" s="1">
        <v>2178</v>
      </c>
      <c r="BO1313" s="1">
        <v>2245</v>
      </c>
      <c r="BP1313" s="1">
        <v>2334</v>
      </c>
      <c r="BQ1313" s="1">
        <v>2380</v>
      </c>
      <c r="BR1313" s="1">
        <v>2385</v>
      </c>
      <c r="BS1313" s="1">
        <v>2394</v>
      </c>
      <c r="BT1313" s="1">
        <v>2515</v>
      </c>
      <c r="BU1313" s="1">
        <v>11</v>
      </c>
      <c r="BV1313" s="1" t="b">
        <v>1</v>
      </c>
    </row>
    <row r="1314" spans="1:74" x14ac:dyDescent="0.2">
      <c r="A1314" s="1">
        <f>IF(ISERROR(SEARCH(Lookup!B$3,All!G1314)),A1313,A1313+1)</f>
        <v>1313</v>
      </c>
      <c r="B1314" s="1" t="s">
        <v>3305</v>
      </c>
      <c r="C1314" s="1" t="s">
        <v>3949</v>
      </c>
      <c r="D1314" s="1" t="s">
        <v>4941</v>
      </c>
      <c r="E1314" s="1" t="s">
        <v>47</v>
      </c>
      <c r="F1314" s="1" t="s">
        <v>97</v>
      </c>
      <c r="G1314" s="1" t="s">
        <v>772</v>
      </c>
      <c r="H1314" s="1">
        <v>0</v>
      </c>
      <c r="I1314" s="1">
        <v>0</v>
      </c>
      <c r="J1314" s="1">
        <v>0</v>
      </c>
      <c r="K1314" s="1">
        <v>1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7604</v>
      </c>
      <c r="U1314" s="1">
        <v>750</v>
      </c>
      <c r="V1314" s="3">
        <v>0.64270000000000005</v>
      </c>
      <c r="W1314" s="3">
        <v>0.18266669999999999</v>
      </c>
      <c r="X1314" s="3">
        <v>8.1000000000000003E-2</v>
      </c>
      <c r="Y1314" s="3">
        <v>1.4999999999999999E-2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1</v>
      </c>
      <c r="AG1314" s="1">
        <v>1</v>
      </c>
      <c r="AH1314" s="1">
        <v>1</v>
      </c>
      <c r="AI1314" s="1">
        <v>0</v>
      </c>
      <c r="AJ1314" s="1">
        <v>0</v>
      </c>
      <c r="AK1314" s="1">
        <v>0</v>
      </c>
      <c r="AL1314" s="1">
        <v>0</v>
      </c>
      <c r="AM1314" s="1">
        <v>62</v>
      </c>
      <c r="AN1314" s="3">
        <v>75.087561483500011</v>
      </c>
      <c r="AO1314" s="3">
        <v>-13.087561483500011</v>
      </c>
      <c r="AP1314" s="1" t="s">
        <v>6925</v>
      </c>
      <c r="AQ1314" s="1">
        <v>39</v>
      </c>
      <c r="AR1314" s="1">
        <v>886</v>
      </c>
      <c r="AS1314" s="1">
        <v>896</v>
      </c>
      <c r="AT1314" s="1">
        <v>920</v>
      </c>
      <c r="AU1314" s="1">
        <v>924</v>
      </c>
      <c r="AV1314" s="1">
        <v>982</v>
      </c>
      <c r="AW1314" s="1">
        <v>1125</v>
      </c>
      <c r="AX1314" s="1">
        <v>1132</v>
      </c>
      <c r="AY1314" s="1">
        <v>1312</v>
      </c>
      <c r="AZ1314" s="1">
        <v>1315</v>
      </c>
      <c r="BA1314" s="1">
        <v>1401</v>
      </c>
      <c r="BB1314" s="1">
        <v>1474</v>
      </c>
      <c r="BC1314" s="1">
        <v>1678</v>
      </c>
      <c r="BD1314" s="1">
        <v>1767</v>
      </c>
      <c r="BE1314" s="1">
        <v>1772</v>
      </c>
      <c r="BF1314" s="1">
        <v>1782</v>
      </c>
      <c r="BG1314" s="1">
        <v>1865</v>
      </c>
      <c r="BH1314" s="1">
        <v>1963</v>
      </c>
      <c r="BI1314" s="1">
        <v>1995</v>
      </c>
      <c r="BJ1314" s="1">
        <v>2018</v>
      </c>
      <c r="BK1314" s="1">
        <v>2141</v>
      </c>
      <c r="BL1314" s="1">
        <v>2174</v>
      </c>
      <c r="BM1314" s="1">
        <v>2178</v>
      </c>
      <c r="BN1314" s="1">
        <v>2206</v>
      </c>
      <c r="BO1314" s="1">
        <v>2245</v>
      </c>
      <c r="BP1314" s="1">
        <v>2380</v>
      </c>
      <c r="BQ1314" s="1">
        <v>2385</v>
      </c>
      <c r="BR1314" s="1">
        <v>2403</v>
      </c>
      <c r="BS1314" s="1">
        <v>2595</v>
      </c>
      <c r="BT1314" s="1">
        <v>2747</v>
      </c>
      <c r="BU1314" s="1">
        <v>22</v>
      </c>
      <c r="BV1314" s="1" t="b">
        <v>0</v>
      </c>
    </row>
    <row r="1315" spans="1:74" x14ac:dyDescent="0.2">
      <c r="A1315" s="1">
        <f>IF(ISERROR(SEARCH(Lookup!B$3,All!G1315)),A1314,A1314+1)</f>
        <v>1314</v>
      </c>
      <c r="B1315" s="1" t="s">
        <v>3406</v>
      </c>
      <c r="C1315" s="1" t="s">
        <v>3484</v>
      </c>
      <c r="D1315" s="1" t="s">
        <v>4942</v>
      </c>
      <c r="E1315" s="1" t="s">
        <v>56</v>
      </c>
      <c r="F1315" s="1" t="s">
        <v>57</v>
      </c>
      <c r="G1315" s="1" t="s">
        <v>1793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1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8611</v>
      </c>
      <c r="U1315" s="1">
        <v>413</v>
      </c>
      <c r="V1315" s="3">
        <v>0.92979999999999996</v>
      </c>
      <c r="W1315" s="3">
        <v>0.30024210000000001</v>
      </c>
      <c r="X1315" s="3">
        <v>0.22</v>
      </c>
      <c r="Y1315" s="3">
        <v>5.0000000000000001E-3</v>
      </c>
      <c r="Z1315" s="1">
        <v>1</v>
      </c>
      <c r="AA1315" s="1">
        <v>1</v>
      </c>
      <c r="AB1315" s="1">
        <v>1</v>
      </c>
      <c r="AC1315" s="1">
        <v>1</v>
      </c>
      <c r="AD1315" s="1">
        <v>1</v>
      </c>
      <c r="AE1315" s="1">
        <v>1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75</v>
      </c>
      <c r="AN1315" s="3">
        <v>64.190047160500015</v>
      </c>
      <c r="AO1315" s="3">
        <v>10.809952839499985</v>
      </c>
      <c r="AP1315" s="1" t="s">
        <v>6925</v>
      </c>
      <c r="AQ1315" s="1">
        <v>7</v>
      </c>
      <c r="AR1315" s="1">
        <v>78</v>
      </c>
      <c r="AS1315" s="1">
        <v>148</v>
      </c>
      <c r="AT1315" s="1">
        <v>173</v>
      </c>
      <c r="AU1315" s="1">
        <v>230</v>
      </c>
      <c r="AV1315" s="1">
        <v>254</v>
      </c>
      <c r="AW1315" s="1">
        <v>299</v>
      </c>
      <c r="AX1315" s="1">
        <v>469</v>
      </c>
      <c r="AY1315" s="1">
        <v>590</v>
      </c>
      <c r="AZ1315" s="1">
        <v>610</v>
      </c>
      <c r="BA1315" s="1">
        <v>633</v>
      </c>
      <c r="BB1315" s="1">
        <v>656</v>
      </c>
      <c r="BC1315" s="1">
        <v>689</v>
      </c>
      <c r="BD1315" s="1">
        <v>742</v>
      </c>
      <c r="BE1315" s="1">
        <v>769</v>
      </c>
      <c r="BF1315" s="1">
        <v>868</v>
      </c>
      <c r="BG1315" s="1">
        <v>943</v>
      </c>
      <c r="BH1315" s="1">
        <v>979</v>
      </c>
      <c r="BI1315" s="1">
        <v>981</v>
      </c>
      <c r="BJ1315" s="1">
        <v>1140</v>
      </c>
      <c r="BK1315" s="1">
        <v>1263</v>
      </c>
      <c r="BL1315" s="1">
        <v>1283</v>
      </c>
      <c r="BM1315" s="1">
        <v>1338</v>
      </c>
      <c r="BN1315" s="1">
        <v>1365</v>
      </c>
      <c r="BO1315" s="1">
        <v>1456</v>
      </c>
      <c r="BP1315" s="1">
        <v>1551</v>
      </c>
      <c r="BQ1315" s="1">
        <v>1662</v>
      </c>
      <c r="BR1315" s="1">
        <v>1841</v>
      </c>
      <c r="BS1315" s="1">
        <v>1991</v>
      </c>
      <c r="BT1315" s="1">
        <v>2699</v>
      </c>
      <c r="BU1315" s="1">
        <v>13</v>
      </c>
      <c r="BV1315" s="1" t="b">
        <v>0</v>
      </c>
    </row>
    <row r="1316" spans="1:74" x14ac:dyDescent="0.2">
      <c r="A1316" s="1">
        <f>IF(ISERROR(SEARCH(Lookup!B$3,All!G1316)),A1315,A1315+1)</f>
        <v>1315</v>
      </c>
      <c r="B1316" s="1" t="s">
        <v>3305</v>
      </c>
      <c r="C1316" s="1" t="s">
        <v>3949</v>
      </c>
      <c r="D1316" s="1" t="s">
        <v>4943</v>
      </c>
      <c r="E1316" s="1" t="s">
        <v>47</v>
      </c>
      <c r="F1316" s="1" t="s">
        <v>97</v>
      </c>
      <c r="G1316" s="1" t="s">
        <v>513</v>
      </c>
      <c r="H1316" s="1">
        <v>0</v>
      </c>
      <c r="I1316" s="1">
        <v>0</v>
      </c>
      <c r="J1316" s="1">
        <v>0</v>
      </c>
      <c r="K1316" s="1">
        <v>1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7604</v>
      </c>
      <c r="U1316" s="1">
        <v>848</v>
      </c>
      <c r="V1316" s="3">
        <v>0.75590000000000002</v>
      </c>
      <c r="W1316" s="3">
        <v>0.29834909999999998</v>
      </c>
      <c r="X1316" s="3">
        <v>0.113</v>
      </c>
      <c r="Y1316" s="3">
        <v>2.4E-2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1</v>
      </c>
      <c r="AG1316" s="1">
        <v>1</v>
      </c>
      <c r="AH1316" s="1">
        <v>1</v>
      </c>
      <c r="AI1316" s="1">
        <v>0</v>
      </c>
      <c r="AJ1316" s="1">
        <v>0</v>
      </c>
      <c r="AK1316" s="1">
        <v>0</v>
      </c>
      <c r="AL1316" s="1">
        <v>0</v>
      </c>
      <c r="AM1316" s="1">
        <v>70</v>
      </c>
      <c r="AN1316" s="3">
        <v>66.142358695500008</v>
      </c>
      <c r="AO1316" s="3">
        <v>3.8576413044999924</v>
      </c>
      <c r="AP1316" s="1" t="s">
        <v>6925</v>
      </c>
      <c r="AQ1316" s="1">
        <v>39</v>
      </c>
      <c r="AR1316" s="1">
        <v>43</v>
      </c>
      <c r="AS1316" s="1">
        <v>302</v>
      </c>
      <c r="AT1316" s="1">
        <v>326</v>
      </c>
      <c r="AU1316" s="1">
        <v>533</v>
      </c>
      <c r="AV1316" s="1">
        <v>639</v>
      </c>
      <c r="AW1316" s="1">
        <v>828</v>
      </c>
      <c r="AX1316" s="1">
        <v>886</v>
      </c>
      <c r="AY1316" s="1">
        <v>920</v>
      </c>
      <c r="AZ1316" s="1">
        <v>924</v>
      </c>
      <c r="BA1316" s="1">
        <v>1125</v>
      </c>
      <c r="BB1316" s="1">
        <v>1132</v>
      </c>
      <c r="BC1316" s="1">
        <v>1313</v>
      </c>
      <c r="BD1316" s="1">
        <v>1401</v>
      </c>
      <c r="BE1316" s="1">
        <v>1439</v>
      </c>
      <c r="BF1316" s="1">
        <v>1474</v>
      </c>
      <c r="BG1316" s="1">
        <v>1532</v>
      </c>
      <c r="BH1316" s="1">
        <v>1767</v>
      </c>
      <c r="BI1316" s="1">
        <v>1782</v>
      </c>
      <c r="BJ1316" s="1">
        <v>1865</v>
      </c>
      <c r="BK1316" s="1">
        <v>1963</v>
      </c>
      <c r="BL1316" s="1">
        <v>1995</v>
      </c>
      <c r="BM1316" s="1">
        <v>2018</v>
      </c>
      <c r="BN1316" s="1">
        <v>2141</v>
      </c>
      <c r="BO1316" s="1">
        <v>2233</v>
      </c>
      <c r="BP1316" s="1">
        <v>2245</v>
      </c>
      <c r="BQ1316" s="1">
        <v>2380</v>
      </c>
      <c r="BR1316" s="1">
        <v>2595</v>
      </c>
      <c r="BS1316" s="1">
        <v>2717</v>
      </c>
      <c r="BT1316" s="1">
        <v>2747</v>
      </c>
      <c r="BU1316" s="1">
        <v>10</v>
      </c>
      <c r="BV1316" s="1" t="b">
        <v>0</v>
      </c>
    </row>
    <row r="1317" spans="1:74" x14ac:dyDescent="0.2">
      <c r="A1317" s="1">
        <f>IF(ISERROR(SEARCH(Lookup!B$3,All!G1317)),A1316,A1316+1)</f>
        <v>1316</v>
      </c>
      <c r="B1317" s="1" t="s">
        <v>3468</v>
      </c>
      <c r="C1317" s="1" t="s">
        <v>3631</v>
      </c>
      <c r="D1317" s="1" t="s">
        <v>4944</v>
      </c>
      <c r="E1317" s="1" t="s">
        <v>89</v>
      </c>
      <c r="F1317" s="1" t="s">
        <v>590</v>
      </c>
      <c r="G1317" s="1" t="s">
        <v>1794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1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7417</v>
      </c>
      <c r="U1317" s="1">
        <v>1475</v>
      </c>
      <c r="V1317" s="3">
        <v>0.90029999999999999</v>
      </c>
      <c r="W1317" s="3">
        <v>0.35815839999999999</v>
      </c>
      <c r="X1317" s="3">
        <v>0.14899999999999999</v>
      </c>
      <c r="Y1317" s="3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1</v>
      </c>
      <c r="AJ1317" s="1">
        <v>1</v>
      </c>
      <c r="AK1317" s="1">
        <v>1</v>
      </c>
      <c r="AL1317" s="1">
        <v>1</v>
      </c>
      <c r="AM1317" s="1">
        <v>46</v>
      </c>
      <c r="AN1317" s="3">
        <v>61.552467092000001</v>
      </c>
      <c r="AO1317" s="3">
        <v>-15.552467092000001</v>
      </c>
      <c r="AP1317" s="1" t="s">
        <v>6925</v>
      </c>
      <c r="AQ1317" s="1">
        <v>97</v>
      </c>
      <c r="AR1317" s="1">
        <v>108</v>
      </c>
      <c r="AS1317" s="1">
        <v>328</v>
      </c>
      <c r="AT1317" s="1">
        <v>384</v>
      </c>
      <c r="AU1317" s="1">
        <v>548</v>
      </c>
      <c r="AV1317" s="1">
        <v>593</v>
      </c>
      <c r="AW1317" s="1">
        <v>594</v>
      </c>
      <c r="AX1317" s="1">
        <v>637</v>
      </c>
      <c r="AY1317" s="1">
        <v>741</v>
      </c>
      <c r="AZ1317" s="1">
        <v>748</v>
      </c>
      <c r="BA1317" s="1">
        <v>774</v>
      </c>
      <c r="BB1317" s="1">
        <v>801</v>
      </c>
      <c r="BC1317" s="1">
        <v>834</v>
      </c>
      <c r="BD1317" s="1">
        <v>913</v>
      </c>
      <c r="BE1317" s="1">
        <v>914</v>
      </c>
      <c r="BF1317" s="1">
        <v>923</v>
      </c>
      <c r="BG1317" s="1">
        <v>1023</v>
      </c>
      <c r="BH1317" s="1">
        <v>1038</v>
      </c>
      <c r="BI1317" s="1">
        <v>1090</v>
      </c>
      <c r="BJ1317" s="1">
        <v>1186</v>
      </c>
      <c r="BK1317" s="1">
        <v>1318</v>
      </c>
      <c r="BL1317" s="1">
        <v>1405</v>
      </c>
      <c r="BM1317" s="1">
        <v>1502</v>
      </c>
      <c r="BN1317" s="1">
        <v>1513</v>
      </c>
      <c r="BO1317" s="1">
        <v>1611</v>
      </c>
      <c r="BP1317" s="1">
        <v>1647</v>
      </c>
      <c r="BQ1317" s="1">
        <v>1898</v>
      </c>
      <c r="BR1317" s="1">
        <v>1940</v>
      </c>
      <c r="BS1317" s="1">
        <v>2194</v>
      </c>
      <c r="BT1317" s="1">
        <v>2198</v>
      </c>
      <c r="BU1317" s="1">
        <v>21</v>
      </c>
      <c r="BV1317" s="1" t="b">
        <v>0</v>
      </c>
    </row>
    <row r="1318" spans="1:74" x14ac:dyDescent="0.2">
      <c r="A1318" s="1">
        <f>IF(ISERROR(SEARCH(Lookup!B$3,All!G1318)),A1317,A1317+1)</f>
        <v>1317</v>
      </c>
      <c r="B1318" s="1" t="s">
        <v>3468</v>
      </c>
      <c r="C1318" s="1" t="s">
        <v>3631</v>
      </c>
      <c r="D1318" s="1" t="s">
        <v>4945</v>
      </c>
      <c r="E1318" s="1" t="s">
        <v>89</v>
      </c>
      <c r="F1318" s="1" t="s">
        <v>590</v>
      </c>
      <c r="G1318" s="1" t="s">
        <v>513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1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7417</v>
      </c>
      <c r="U1318" s="1">
        <v>703</v>
      </c>
      <c r="V1318" s="3">
        <v>0.77380000000000004</v>
      </c>
      <c r="W1318" s="3">
        <v>0.72261730000000002</v>
      </c>
      <c r="X1318" s="3">
        <v>0.17499999999999999</v>
      </c>
      <c r="Y1318" s="3">
        <v>4.0000000000000001E-3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1</v>
      </c>
      <c r="AG1318" s="1">
        <v>1</v>
      </c>
      <c r="AH1318" s="1">
        <v>1</v>
      </c>
      <c r="AI1318" s="1">
        <v>0</v>
      </c>
      <c r="AJ1318" s="1">
        <v>0</v>
      </c>
      <c r="AK1318" s="1">
        <v>0</v>
      </c>
      <c r="AL1318" s="1">
        <v>0</v>
      </c>
      <c r="AM1318" s="1">
        <v>8</v>
      </c>
      <c r="AN1318" s="3">
        <v>29.847937436500001</v>
      </c>
      <c r="AO1318" s="3">
        <v>-21.847937436500001</v>
      </c>
      <c r="AP1318" s="1" t="s">
        <v>6926</v>
      </c>
      <c r="AQ1318" s="1">
        <v>8</v>
      </c>
      <c r="AR1318" s="1">
        <v>81</v>
      </c>
      <c r="AS1318" s="1">
        <v>83</v>
      </c>
      <c r="AT1318" s="1">
        <v>120</v>
      </c>
      <c r="AU1318" s="1">
        <v>596</v>
      </c>
      <c r="AV1318" s="1">
        <v>761</v>
      </c>
      <c r="AW1318" s="1">
        <v>836</v>
      </c>
      <c r="AX1318" s="1">
        <v>1022</v>
      </c>
      <c r="AY1318" s="1">
        <v>1037</v>
      </c>
      <c r="AZ1318" s="1">
        <v>1090</v>
      </c>
      <c r="BA1318" s="1">
        <v>1122</v>
      </c>
      <c r="BB1318" s="1">
        <v>1207</v>
      </c>
      <c r="BC1318" s="1">
        <v>1224</v>
      </c>
      <c r="BD1318" s="1">
        <v>1337</v>
      </c>
      <c r="BE1318" s="1">
        <v>1409</v>
      </c>
      <c r="BF1318" s="1">
        <v>1411</v>
      </c>
      <c r="BG1318" s="1">
        <v>1497</v>
      </c>
      <c r="BH1318" s="1">
        <v>1503</v>
      </c>
      <c r="BI1318" s="1">
        <v>1556</v>
      </c>
      <c r="BJ1318" s="1">
        <v>1594</v>
      </c>
      <c r="BK1318" s="1">
        <v>1611</v>
      </c>
      <c r="BL1318" s="1">
        <v>1747</v>
      </c>
      <c r="BM1318" s="1">
        <v>1837</v>
      </c>
      <c r="BN1318" s="1">
        <v>2043</v>
      </c>
      <c r="BO1318" s="1">
        <v>2067</v>
      </c>
      <c r="BP1318" s="1">
        <v>2128</v>
      </c>
      <c r="BQ1318" s="1">
        <v>2441</v>
      </c>
      <c r="BR1318" s="1">
        <v>2557</v>
      </c>
      <c r="BS1318" s="1">
        <v>2566</v>
      </c>
      <c r="BT1318" s="1">
        <v>2743</v>
      </c>
      <c r="BU1318" s="1">
        <v>28</v>
      </c>
      <c r="BV1318" s="1" t="b">
        <v>0</v>
      </c>
    </row>
    <row r="1319" spans="1:74" x14ac:dyDescent="0.2">
      <c r="A1319" s="1">
        <f>IF(ISERROR(SEARCH(Lookup!B$3,All!G1319)),A1318,A1318+1)</f>
        <v>1318</v>
      </c>
      <c r="B1319" s="1" t="s">
        <v>3468</v>
      </c>
      <c r="C1319" s="1" t="s">
        <v>3631</v>
      </c>
      <c r="D1319" s="1" t="s">
        <v>4946</v>
      </c>
      <c r="E1319" s="1" t="s">
        <v>89</v>
      </c>
      <c r="F1319" s="1" t="s">
        <v>590</v>
      </c>
      <c r="G1319" s="1" t="s">
        <v>1795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1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7417</v>
      </c>
      <c r="U1319" s="1">
        <v>1669</v>
      </c>
      <c r="V1319" s="3">
        <v>0.79269999999999996</v>
      </c>
      <c r="W1319" s="3">
        <v>0.52514970000000005</v>
      </c>
      <c r="X1319" s="3">
        <v>0.16300000000000001</v>
      </c>
      <c r="Y1319" s="3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1</v>
      </c>
      <c r="AJ1319" s="1">
        <v>1</v>
      </c>
      <c r="AK1319" s="1">
        <v>1</v>
      </c>
      <c r="AL1319" s="1">
        <v>1</v>
      </c>
      <c r="AM1319" s="1">
        <v>30</v>
      </c>
      <c r="AN1319" s="3">
        <v>46.336132398499991</v>
      </c>
      <c r="AO1319" s="3">
        <v>-16.336132398499991</v>
      </c>
      <c r="AP1319" s="1" t="s">
        <v>6925</v>
      </c>
      <c r="AQ1319" s="1">
        <v>97</v>
      </c>
      <c r="AR1319" s="1">
        <v>114</v>
      </c>
      <c r="AS1319" s="1">
        <v>364</v>
      </c>
      <c r="AT1319" s="1">
        <v>384</v>
      </c>
      <c r="AU1319" s="1">
        <v>593</v>
      </c>
      <c r="AV1319" s="1">
        <v>594</v>
      </c>
      <c r="AW1319" s="1">
        <v>637</v>
      </c>
      <c r="AX1319" s="1">
        <v>748</v>
      </c>
      <c r="AY1319" s="1">
        <v>801</v>
      </c>
      <c r="AZ1319" s="1">
        <v>833</v>
      </c>
      <c r="BA1319" s="1">
        <v>834</v>
      </c>
      <c r="BB1319" s="1">
        <v>914</v>
      </c>
      <c r="BC1319" s="1">
        <v>923</v>
      </c>
      <c r="BD1319" s="1">
        <v>951</v>
      </c>
      <c r="BE1319" s="1">
        <v>957</v>
      </c>
      <c r="BF1319" s="1">
        <v>1023</v>
      </c>
      <c r="BG1319" s="1">
        <v>1090</v>
      </c>
      <c r="BH1319" s="1">
        <v>1316</v>
      </c>
      <c r="BI1319" s="1">
        <v>1354</v>
      </c>
      <c r="BJ1319" s="1">
        <v>1405</v>
      </c>
      <c r="BK1319" s="1">
        <v>1513</v>
      </c>
      <c r="BL1319" s="1">
        <v>1611</v>
      </c>
      <c r="BM1319" s="1">
        <v>1647</v>
      </c>
      <c r="BN1319" s="1">
        <v>1658</v>
      </c>
      <c r="BO1319" s="1">
        <v>1681</v>
      </c>
      <c r="BP1319" s="1">
        <v>1898</v>
      </c>
      <c r="BQ1319" s="1">
        <v>1916</v>
      </c>
      <c r="BR1319" s="1">
        <v>2186</v>
      </c>
      <c r="BS1319" s="1">
        <v>2190</v>
      </c>
      <c r="BT1319" s="1">
        <v>2198</v>
      </c>
      <c r="BU1319" s="1">
        <v>23</v>
      </c>
      <c r="BV1319" s="1" t="b">
        <v>0</v>
      </c>
    </row>
    <row r="1320" spans="1:74" x14ac:dyDescent="0.2">
      <c r="A1320" s="1">
        <f>IF(ISERROR(SEARCH(Lookup!B$3,All!G1320)),A1319,A1319+1)</f>
        <v>1319</v>
      </c>
      <c r="B1320" s="1" t="s">
        <v>3526</v>
      </c>
      <c r="C1320" s="1" t="s">
        <v>3527</v>
      </c>
      <c r="D1320" s="1" t="s">
        <v>4947</v>
      </c>
      <c r="E1320" s="1" t="s">
        <v>117</v>
      </c>
      <c r="F1320" s="1" t="s">
        <v>118</v>
      </c>
      <c r="G1320" s="1" t="s">
        <v>1796</v>
      </c>
      <c r="H1320" s="1">
        <v>0</v>
      </c>
      <c r="I1320" s="1">
        <v>0</v>
      </c>
      <c r="J1320" s="1">
        <v>1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7316</v>
      </c>
      <c r="U1320" s="1">
        <v>701</v>
      </c>
      <c r="V1320" s="3">
        <v>0.88300000000000001</v>
      </c>
      <c r="W1320" s="3">
        <v>0.25534950000000001</v>
      </c>
      <c r="X1320" s="3">
        <v>9.9000000000000005E-2</v>
      </c>
      <c r="Y1320" s="3">
        <v>4.0000000000000001E-3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1</v>
      </c>
      <c r="AG1320" s="1">
        <v>1</v>
      </c>
      <c r="AH1320" s="1">
        <v>1</v>
      </c>
      <c r="AI1320" s="1">
        <v>0</v>
      </c>
      <c r="AJ1320" s="1">
        <v>1</v>
      </c>
      <c r="AK1320" s="1">
        <v>0</v>
      </c>
      <c r="AL1320" s="1">
        <v>0</v>
      </c>
      <c r="AM1320" s="1">
        <v>77</v>
      </c>
      <c r="AN1320" s="3">
        <v>71.382108997500012</v>
      </c>
      <c r="AO1320" s="3">
        <v>5.617891002499988</v>
      </c>
      <c r="AP1320" s="1" t="s">
        <v>6925</v>
      </c>
      <c r="AQ1320" s="1">
        <v>39</v>
      </c>
      <c r="AR1320" s="1">
        <v>182</v>
      </c>
      <c r="AS1320" s="1">
        <v>504</v>
      </c>
      <c r="AT1320" s="1">
        <v>533</v>
      </c>
      <c r="AU1320" s="1">
        <v>635</v>
      </c>
      <c r="AV1320" s="1">
        <v>747</v>
      </c>
      <c r="AW1320" s="1">
        <v>886</v>
      </c>
      <c r="AX1320" s="1">
        <v>1125</v>
      </c>
      <c r="AY1320" s="1">
        <v>1132</v>
      </c>
      <c r="AZ1320" s="1">
        <v>1135</v>
      </c>
      <c r="BA1320" s="1">
        <v>1312</v>
      </c>
      <c r="BB1320" s="1">
        <v>1315</v>
      </c>
      <c r="BC1320" s="1">
        <v>1321</v>
      </c>
      <c r="BD1320" s="1">
        <v>1387</v>
      </c>
      <c r="BE1320" s="1">
        <v>1401</v>
      </c>
      <c r="BF1320" s="1">
        <v>1474</v>
      </c>
      <c r="BG1320" s="1">
        <v>1767</v>
      </c>
      <c r="BH1320" s="1">
        <v>1780</v>
      </c>
      <c r="BI1320" s="1">
        <v>1963</v>
      </c>
      <c r="BJ1320" s="1">
        <v>1988</v>
      </c>
      <c r="BK1320" s="1">
        <v>1993</v>
      </c>
      <c r="BL1320" s="1">
        <v>1995</v>
      </c>
      <c r="BM1320" s="1">
        <v>2018</v>
      </c>
      <c r="BN1320" s="1">
        <v>2141</v>
      </c>
      <c r="BO1320" s="1">
        <v>2170</v>
      </c>
      <c r="BP1320" s="1">
        <v>2245</v>
      </c>
      <c r="BQ1320" s="1">
        <v>2380</v>
      </c>
      <c r="BR1320" s="1">
        <v>2403</v>
      </c>
      <c r="BS1320" s="1">
        <v>2469</v>
      </c>
      <c r="BT1320" s="1">
        <v>2787</v>
      </c>
      <c r="BU1320" s="1">
        <v>13</v>
      </c>
      <c r="BV1320" s="1" t="b">
        <v>0</v>
      </c>
    </row>
    <row r="1321" spans="1:74" x14ac:dyDescent="0.2">
      <c r="A1321" s="1">
        <f>IF(ISERROR(SEARCH(Lookup!B$3,All!G1321)),A1320,A1320+1)</f>
        <v>1320</v>
      </c>
      <c r="B1321" s="1" t="s">
        <v>3526</v>
      </c>
      <c r="C1321" s="1" t="s">
        <v>3527</v>
      </c>
      <c r="D1321" s="1" t="s">
        <v>4948</v>
      </c>
      <c r="E1321" s="1" t="s">
        <v>117</v>
      </c>
      <c r="F1321" s="1" t="s">
        <v>118</v>
      </c>
      <c r="G1321" s="1" t="s">
        <v>1797</v>
      </c>
      <c r="H1321" s="1">
        <v>0</v>
      </c>
      <c r="I1321" s="1">
        <v>0</v>
      </c>
      <c r="J1321" s="1">
        <v>1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7316</v>
      </c>
      <c r="U1321" s="1">
        <v>1354</v>
      </c>
      <c r="V1321" s="3">
        <v>0.88629999999999998</v>
      </c>
      <c r="W1321" s="3">
        <v>0.14697189999999999</v>
      </c>
      <c r="X1321" s="3">
        <v>7.5999999999999998E-2</v>
      </c>
      <c r="Y1321" s="3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1">
        <v>0</v>
      </c>
      <c r="AH1321" s="1">
        <v>0</v>
      </c>
      <c r="AI1321" s="1">
        <v>1</v>
      </c>
      <c r="AJ1321" s="1">
        <v>1</v>
      </c>
      <c r="AK1321" s="1">
        <v>1</v>
      </c>
      <c r="AL1321" s="1">
        <v>1</v>
      </c>
      <c r="AM1321" s="1">
        <v>81</v>
      </c>
      <c r="AN1321" s="3">
        <v>80.888934409499996</v>
      </c>
      <c r="AO1321" s="3">
        <v>0.11106559050000442</v>
      </c>
      <c r="AP1321" s="1" t="s">
        <v>6925</v>
      </c>
      <c r="AQ1321" s="1">
        <v>28</v>
      </c>
      <c r="AR1321" s="1">
        <v>108</v>
      </c>
      <c r="AS1321" s="1">
        <v>127</v>
      </c>
      <c r="AT1321" s="1">
        <v>158</v>
      </c>
      <c r="AU1321" s="1">
        <v>225</v>
      </c>
      <c r="AV1321" s="1">
        <v>400</v>
      </c>
      <c r="AW1321" s="1">
        <v>446</v>
      </c>
      <c r="AX1321" s="1">
        <v>548</v>
      </c>
      <c r="AY1321" s="1">
        <v>571</v>
      </c>
      <c r="AZ1321" s="1">
        <v>701</v>
      </c>
      <c r="BA1321" s="1">
        <v>748</v>
      </c>
      <c r="BB1321" s="1">
        <v>766</v>
      </c>
      <c r="BC1321" s="1">
        <v>774</v>
      </c>
      <c r="BD1321" s="1">
        <v>864</v>
      </c>
      <c r="BE1321" s="1">
        <v>914</v>
      </c>
      <c r="BF1321" s="1">
        <v>983</v>
      </c>
      <c r="BG1321" s="1">
        <v>1051</v>
      </c>
      <c r="BH1321" s="1">
        <v>1103</v>
      </c>
      <c r="BI1321" s="1">
        <v>1155</v>
      </c>
      <c r="BJ1321" s="1">
        <v>1186</v>
      </c>
      <c r="BK1321" s="1">
        <v>1322</v>
      </c>
      <c r="BL1321" s="1">
        <v>1405</v>
      </c>
      <c r="BM1321" s="1">
        <v>1550</v>
      </c>
      <c r="BN1321" s="1">
        <v>1606</v>
      </c>
      <c r="BO1321" s="1">
        <v>1766</v>
      </c>
      <c r="BP1321" s="1">
        <v>1836</v>
      </c>
      <c r="BQ1321" s="1">
        <v>1940</v>
      </c>
      <c r="BR1321" s="1">
        <v>1951</v>
      </c>
      <c r="BS1321" s="1">
        <v>2076</v>
      </c>
      <c r="BT1321" s="1">
        <v>2194</v>
      </c>
      <c r="BU1321" s="1">
        <v>4</v>
      </c>
      <c r="BV1321" s="1" t="b">
        <v>1</v>
      </c>
    </row>
    <row r="1322" spans="1:74" x14ac:dyDescent="0.2">
      <c r="A1322" s="1">
        <f>IF(ISERROR(SEARCH(Lookup!B$3,All!G1322)),A1321,A1321+1)</f>
        <v>1321</v>
      </c>
      <c r="B1322" s="1" t="s">
        <v>3526</v>
      </c>
      <c r="C1322" s="1" t="s">
        <v>3527</v>
      </c>
      <c r="D1322" s="1" t="s">
        <v>4949</v>
      </c>
      <c r="E1322" s="1" t="s">
        <v>117</v>
      </c>
      <c r="F1322" s="1" t="s">
        <v>118</v>
      </c>
      <c r="G1322" s="1" t="s">
        <v>1798</v>
      </c>
      <c r="H1322" s="1">
        <v>0</v>
      </c>
      <c r="I1322" s="1">
        <v>0</v>
      </c>
      <c r="J1322" s="1">
        <v>1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7316</v>
      </c>
      <c r="U1322" s="1">
        <v>643</v>
      </c>
      <c r="V1322" s="3">
        <v>0.77759999999999996</v>
      </c>
      <c r="W1322" s="3">
        <v>0.37014000000000002</v>
      </c>
      <c r="X1322" s="3">
        <v>0.113</v>
      </c>
      <c r="Y1322" s="3">
        <v>5.0000000000000001E-3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1</v>
      </c>
      <c r="AG1322" s="1">
        <v>1</v>
      </c>
      <c r="AH1322" s="1">
        <v>1</v>
      </c>
      <c r="AI1322" s="1">
        <v>0</v>
      </c>
      <c r="AJ1322" s="1">
        <v>0</v>
      </c>
      <c r="AK1322" s="1">
        <v>0</v>
      </c>
      <c r="AL1322" s="1">
        <v>0</v>
      </c>
      <c r="AM1322" s="1">
        <v>47</v>
      </c>
      <c r="AN1322" s="3">
        <v>60.405650699999995</v>
      </c>
      <c r="AO1322" s="3">
        <v>-13.405650699999995</v>
      </c>
      <c r="AP1322" s="1" t="s">
        <v>6925</v>
      </c>
      <c r="AQ1322" s="1">
        <v>504</v>
      </c>
      <c r="AR1322" s="1">
        <v>549</v>
      </c>
      <c r="AS1322" s="1">
        <v>635</v>
      </c>
      <c r="AT1322" s="1">
        <v>828</v>
      </c>
      <c r="AU1322" s="1">
        <v>886</v>
      </c>
      <c r="AV1322" s="1">
        <v>920</v>
      </c>
      <c r="AW1322" s="1">
        <v>924</v>
      </c>
      <c r="AX1322" s="1">
        <v>1105</v>
      </c>
      <c r="AY1322" s="1">
        <v>1125</v>
      </c>
      <c r="AZ1322" s="1">
        <v>1135</v>
      </c>
      <c r="BA1322" s="1">
        <v>1315</v>
      </c>
      <c r="BB1322" s="1">
        <v>1319</v>
      </c>
      <c r="BC1322" s="1">
        <v>1371</v>
      </c>
      <c r="BD1322" s="1">
        <v>1387</v>
      </c>
      <c r="BE1322" s="1">
        <v>1474</v>
      </c>
      <c r="BF1322" s="1">
        <v>1532</v>
      </c>
      <c r="BG1322" s="1">
        <v>1735</v>
      </c>
      <c r="BH1322" s="1">
        <v>1780</v>
      </c>
      <c r="BI1322" s="1">
        <v>1782</v>
      </c>
      <c r="BJ1322" s="1">
        <v>1963</v>
      </c>
      <c r="BK1322" s="1">
        <v>1983</v>
      </c>
      <c r="BL1322" s="1">
        <v>1993</v>
      </c>
      <c r="BM1322" s="1">
        <v>1995</v>
      </c>
      <c r="BN1322" s="1">
        <v>2170</v>
      </c>
      <c r="BO1322" s="1">
        <v>2245</v>
      </c>
      <c r="BP1322" s="1">
        <v>2380</v>
      </c>
      <c r="BQ1322" s="1">
        <v>2403</v>
      </c>
      <c r="BR1322" s="1">
        <v>2469</v>
      </c>
      <c r="BS1322" s="1">
        <v>2595</v>
      </c>
      <c r="BT1322" s="1">
        <v>2747</v>
      </c>
      <c r="BU1322" s="1">
        <v>22</v>
      </c>
      <c r="BV1322" s="1" t="b">
        <v>0</v>
      </c>
    </row>
    <row r="1323" spans="1:74" x14ac:dyDescent="0.2">
      <c r="A1323" s="1">
        <f>IF(ISERROR(SEARCH(Lookup!B$3,All!G1323)),A1322,A1322+1)</f>
        <v>1322</v>
      </c>
      <c r="B1323" s="1" t="s">
        <v>3526</v>
      </c>
      <c r="C1323" s="1" t="s">
        <v>3527</v>
      </c>
      <c r="D1323" s="1" t="s">
        <v>4950</v>
      </c>
      <c r="E1323" s="1" t="s">
        <v>117</v>
      </c>
      <c r="F1323" s="1" t="s">
        <v>118</v>
      </c>
      <c r="G1323" s="1" t="s">
        <v>1799</v>
      </c>
      <c r="H1323" s="1">
        <v>0</v>
      </c>
      <c r="I1323" s="1">
        <v>0</v>
      </c>
      <c r="J1323" s="1">
        <v>1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7316</v>
      </c>
      <c r="U1323" s="1">
        <v>1293</v>
      </c>
      <c r="V1323" s="3">
        <v>0.82989999999999997</v>
      </c>
      <c r="W1323" s="3">
        <v>0.19397220000000001</v>
      </c>
      <c r="X1323" s="3">
        <v>0.05</v>
      </c>
      <c r="Y1323" s="3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1</v>
      </c>
      <c r="AJ1323" s="1">
        <v>1</v>
      </c>
      <c r="AK1323" s="1">
        <v>1</v>
      </c>
      <c r="AL1323" s="1">
        <v>1</v>
      </c>
      <c r="AM1323" s="1">
        <v>82</v>
      </c>
      <c r="AN1323" s="3">
        <v>77.319755260999997</v>
      </c>
      <c r="AO1323" s="3">
        <v>4.6802447390000026</v>
      </c>
      <c r="AP1323" s="1" t="s">
        <v>6925</v>
      </c>
      <c r="AQ1323" s="1">
        <v>28</v>
      </c>
      <c r="AR1323" s="1">
        <v>127</v>
      </c>
      <c r="AS1323" s="1">
        <v>158</v>
      </c>
      <c r="AT1323" s="1">
        <v>205</v>
      </c>
      <c r="AU1323" s="1">
        <v>225</v>
      </c>
      <c r="AV1323" s="1">
        <v>400</v>
      </c>
      <c r="AW1323" s="1">
        <v>446</v>
      </c>
      <c r="AX1323" s="1">
        <v>548</v>
      </c>
      <c r="AY1323" s="1">
        <v>571</v>
      </c>
      <c r="AZ1323" s="1">
        <v>664</v>
      </c>
      <c r="BA1323" s="1">
        <v>701</v>
      </c>
      <c r="BB1323" s="1">
        <v>864</v>
      </c>
      <c r="BC1323" s="1">
        <v>904</v>
      </c>
      <c r="BD1323" s="1">
        <v>914</v>
      </c>
      <c r="BE1323" s="1">
        <v>983</v>
      </c>
      <c r="BF1323" s="1">
        <v>1051</v>
      </c>
      <c r="BG1323" s="1">
        <v>1103</v>
      </c>
      <c r="BH1323" s="1">
        <v>1155</v>
      </c>
      <c r="BI1323" s="1">
        <v>1186</v>
      </c>
      <c r="BJ1323" s="1">
        <v>1320</v>
      </c>
      <c r="BK1323" s="1">
        <v>1405</v>
      </c>
      <c r="BL1323" s="1">
        <v>1550</v>
      </c>
      <c r="BM1323" s="1">
        <v>1576</v>
      </c>
      <c r="BN1323" s="1">
        <v>1766</v>
      </c>
      <c r="BO1323" s="1">
        <v>1836</v>
      </c>
      <c r="BP1323" s="1">
        <v>1940</v>
      </c>
      <c r="BQ1323" s="1">
        <v>1951</v>
      </c>
      <c r="BR1323" s="1">
        <v>1996</v>
      </c>
      <c r="BS1323" s="1">
        <v>2076</v>
      </c>
      <c r="BT1323" s="1">
        <v>2130</v>
      </c>
      <c r="BU1323" s="1">
        <v>5</v>
      </c>
      <c r="BV1323" s="1" t="b">
        <v>1</v>
      </c>
    </row>
    <row r="1324" spans="1:74" x14ac:dyDescent="0.2">
      <c r="A1324" s="1">
        <f>IF(ISERROR(SEARCH(Lookup!B$3,All!G1324)),A1323,A1323+1)</f>
        <v>1323</v>
      </c>
      <c r="B1324" s="1" t="s">
        <v>3539</v>
      </c>
      <c r="C1324" s="1" t="s">
        <v>4951</v>
      </c>
      <c r="D1324" s="1" t="s">
        <v>4952</v>
      </c>
      <c r="E1324" s="1" t="s">
        <v>38</v>
      </c>
      <c r="F1324" s="1" t="s">
        <v>1800</v>
      </c>
      <c r="G1324" s="1" t="s">
        <v>1801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1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7316</v>
      </c>
      <c r="U1324" s="1">
        <v>663</v>
      </c>
      <c r="V1324" s="3">
        <v>0.98640000000000005</v>
      </c>
      <c r="W1324" s="3">
        <v>0.21686749999999999</v>
      </c>
      <c r="X1324" s="3">
        <v>0.115</v>
      </c>
      <c r="Y1324" s="3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1</v>
      </c>
      <c r="AJ1324" s="1">
        <v>1</v>
      </c>
      <c r="AK1324" s="1">
        <v>1</v>
      </c>
      <c r="AL1324" s="1">
        <v>1</v>
      </c>
      <c r="AM1324" s="1">
        <v>41</v>
      </c>
      <c r="AN1324" s="3">
        <v>75.127910587500011</v>
      </c>
      <c r="AO1324" s="3">
        <v>-34.127910587500011</v>
      </c>
      <c r="AP1324" s="1" t="s">
        <v>6926</v>
      </c>
      <c r="AQ1324" s="1">
        <v>24</v>
      </c>
      <c r="AR1324" s="1">
        <v>149</v>
      </c>
      <c r="AS1324" s="1">
        <v>252</v>
      </c>
      <c r="AT1324" s="1">
        <v>263</v>
      </c>
      <c r="AU1324" s="1">
        <v>287</v>
      </c>
      <c r="AV1324" s="1">
        <v>291</v>
      </c>
      <c r="AW1324" s="1">
        <v>337</v>
      </c>
      <c r="AX1324" s="1">
        <v>427</v>
      </c>
      <c r="AY1324" s="1">
        <v>471</v>
      </c>
      <c r="AZ1324" s="1">
        <v>488</v>
      </c>
      <c r="BA1324" s="1">
        <v>565</v>
      </c>
      <c r="BB1324" s="1">
        <v>655</v>
      </c>
      <c r="BC1324" s="1">
        <v>926</v>
      </c>
      <c r="BD1324" s="1">
        <v>933</v>
      </c>
      <c r="BE1324" s="1">
        <v>1053</v>
      </c>
      <c r="BF1324" s="1">
        <v>1284</v>
      </c>
      <c r="BG1324" s="1">
        <v>1327</v>
      </c>
      <c r="BH1324" s="1">
        <v>1367</v>
      </c>
      <c r="BI1324" s="1">
        <v>1579</v>
      </c>
      <c r="BJ1324" s="1">
        <v>1601</v>
      </c>
      <c r="BK1324" s="1">
        <v>1612</v>
      </c>
      <c r="BL1324" s="1">
        <v>1651</v>
      </c>
      <c r="BM1324" s="1">
        <v>1656</v>
      </c>
      <c r="BN1324" s="1">
        <v>1663</v>
      </c>
      <c r="BO1324" s="1">
        <v>2026</v>
      </c>
      <c r="BP1324" s="1">
        <v>2065</v>
      </c>
      <c r="BQ1324" s="1">
        <v>2111</v>
      </c>
      <c r="BR1324" s="1">
        <v>2210</v>
      </c>
      <c r="BS1324" s="1">
        <v>2225</v>
      </c>
      <c r="BT1324" s="1">
        <v>2330</v>
      </c>
      <c r="BU1324" s="1">
        <v>27</v>
      </c>
      <c r="BV1324" s="1" t="b">
        <v>0</v>
      </c>
    </row>
    <row r="1325" spans="1:74" x14ac:dyDescent="0.2">
      <c r="A1325" s="1">
        <f>IF(ISERROR(SEARCH(Lookup!B$3,All!G1325)),A1324,A1324+1)</f>
        <v>1324</v>
      </c>
      <c r="B1325" s="1" t="s">
        <v>3539</v>
      </c>
      <c r="C1325" s="1" t="s">
        <v>4951</v>
      </c>
      <c r="D1325" s="1" t="s">
        <v>4953</v>
      </c>
      <c r="E1325" s="1" t="s">
        <v>38</v>
      </c>
      <c r="F1325" s="1" t="s">
        <v>1800</v>
      </c>
      <c r="G1325" s="1" t="s">
        <v>1802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1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7316</v>
      </c>
      <c r="U1325" s="1">
        <v>513</v>
      </c>
      <c r="V1325" s="3">
        <v>0.97860000000000003</v>
      </c>
      <c r="W1325" s="3">
        <v>0.2756654</v>
      </c>
      <c r="X1325" s="3">
        <v>0</v>
      </c>
      <c r="Y1325" s="3">
        <v>0</v>
      </c>
      <c r="Z1325" s="1">
        <v>1</v>
      </c>
      <c r="AA1325" s="1">
        <v>1</v>
      </c>
      <c r="AB1325" s="1">
        <v>1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89</v>
      </c>
      <c r="AN1325" s="3">
        <v>74.247978627000009</v>
      </c>
      <c r="AO1325" s="3">
        <v>14.752021372999991</v>
      </c>
      <c r="AP1325" s="1" t="s">
        <v>6925</v>
      </c>
      <c r="AQ1325" s="1">
        <v>53</v>
      </c>
      <c r="AR1325" s="1">
        <v>112</v>
      </c>
      <c r="AS1325" s="1">
        <v>133</v>
      </c>
      <c r="AT1325" s="1">
        <v>135</v>
      </c>
      <c r="AU1325" s="1">
        <v>145</v>
      </c>
      <c r="AV1325" s="1">
        <v>191</v>
      </c>
      <c r="AW1325" s="1">
        <v>258</v>
      </c>
      <c r="AX1325" s="1">
        <v>356</v>
      </c>
      <c r="AY1325" s="1">
        <v>497</v>
      </c>
      <c r="AZ1325" s="1">
        <v>507</v>
      </c>
      <c r="BA1325" s="1">
        <v>519</v>
      </c>
      <c r="BB1325" s="1">
        <v>564</v>
      </c>
      <c r="BC1325" s="1">
        <v>709</v>
      </c>
      <c r="BD1325" s="1">
        <v>1052</v>
      </c>
      <c r="BE1325" s="1">
        <v>1163</v>
      </c>
      <c r="BF1325" s="1">
        <v>1241</v>
      </c>
      <c r="BG1325" s="1">
        <v>1361</v>
      </c>
      <c r="BH1325" s="1">
        <v>1366</v>
      </c>
      <c r="BI1325" s="1">
        <v>1583</v>
      </c>
      <c r="BJ1325" s="1">
        <v>1781</v>
      </c>
      <c r="BK1325" s="1">
        <v>1917</v>
      </c>
      <c r="BL1325" s="1">
        <v>1972</v>
      </c>
      <c r="BM1325" s="1">
        <v>2005</v>
      </c>
      <c r="BN1325" s="1">
        <v>2294</v>
      </c>
      <c r="BO1325" s="1">
        <v>2320</v>
      </c>
      <c r="BP1325" s="1">
        <v>2395</v>
      </c>
      <c r="BQ1325" s="1">
        <v>2400</v>
      </c>
      <c r="BR1325" s="1">
        <v>2527</v>
      </c>
      <c r="BS1325" s="1">
        <v>2556</v>
      </c>
      <c r="BT1325" s="1">
        <v>2657</v>
      </c>
      <c r="BU1325" s="1">
        <v>4</v>
      </c>
      <c r="BV1325" s="1" t="b">
        <v>1</v>
      </c>
    </row>
    <row r="1326" spans="1:74" x14ac:dyDescent="0.2">
      <c r="A1326" s="1">
        <f>IF(ISERROR(SEARCH(Lookup!B$3,All!G1326)),A1325,A1325+1)</f>
        <v>1325</v>
      </c>
      <c r="B1326" s="1" t="s">
        <v>3442</v>
      </c>
      <c r="C1326" s="1" t="s">
        <v>3443</v>
      </c>
      <c r="D1326" s="1" t="s">
        <v>4954</v>
      </c>
      <c r="E1326" s="1" t="s">
        <v>78</v>
      </c>
      <c r="F1326" s="1" t="s">
        <v>165</v>
      </c>
      <c r="G1326" s="1" t="s">
        <v>1803</v>
      </c>
      <c r="H1326" s="1">
        <v>0</v>
      </c>
      <c r="I1326" s="1">
        <v>1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7835</v>
      </c>
      <c r="U1326" s="1">
        <v>444</v>
      </c>
      <c r="V1326" s="3">
        <v>0.47520000000000001</v>
      </c>
      <c r="W1326" s="3">
        <v>0.65919280000000002</v>
      </c>
      <c r="X1326" s="3">
        <v>0.14299999999999999</v>
      </c>
      <c r="Y1326" s="3">
        <v>1.9E-2</v>
      </c>
      <c r="Z1326" s="1">
        <v>1</v>
      </c>
      <c r="AA1326" s="1">
        <v>1</v>
      </c>
      <c r="AB1326" s="1">
        <v>1</v>
      </c>
      <c r="AC1326" s="1">
        <v>1</v>
      </c>
      <c r="AD1326" s="1">
        <v>1</v>
      </c>
      <c r="AE1326" s="1">
        <v>1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17</v>
      </c>
      <c r="AN1326" s="3">
        <v>32.633637564000004</v>
      </c>
      <c r="AO1326" s="3">
        <v>-15.633637564000004</v>
      </c>
      <c r="AP1326" s="1" t="s">
        <v>6925</v>
      </c>
      <c r="AQ1326" s="1">
        <v>61</v>
      </c>
      <c r="AR1326" s="1">
        <v>247</v>
      </c>
      <c r="AS1326" s="1">
        <v>350</v>
      </c>
      <c r="AT1326" s="1">
        <v>370</v>
      </c>
      <c r="AU1326" s="1">
        <v>430</v>
      </c>
      <c r="AV1326" s="1">
        <v>490</v>
      </c>
      <c r="AW1326" s="1">
        <v>524</v>
      </c>
      <c r="AX1326" s="1">
        <v>556</v>
      </c>
      <c r="AY1326" s="1">
        <v>608</v>
      </c>
      <c r="AZ1326" s="1">
        <v>831</v>
      </c>
      <c r="BA1326" s="1">
        <v>947</v>
      </c>
      <c r="BB1326" s="1">
        <v>989</v>
      </c>
      <c r="BC1326" s="1">
        <v>1119</v>
      </c>
      <c r="BD1326" s="1">
        <v>1121</v>
      </c>
      <c r="BE1326" s="1">
        <v>1138</v>
      </c>
      <c r="BF1326" s="1">
        <v>1293</v>
      </c>
      <c r="BG1326" s="1">
        <v>1309</v>
      </c>
      <c r="BH1326" s="1">
        <v>1407</v>
      </c>
      <c r="BI1326" s="1">
        <v>1428</v>
      </c>
      <c r="BJ1326" s="1">
        <v>1444</v>
      </c>
      <c r="BK1326" s="1">
        <v>1690</v>
      </c>
      <c r="BL1326" s="1">
        <v>1692</v>
      </c>
      <c r="BM1326" s="1">
        <v>1751</v>
      </c>
      <c r="BN1326" s="1">
        <v>1905</v>
      </c>
      <c r="BO1326" s="1">
        <v>2218</v>
      </c>
      <c r="BP1326" s="1">
        <v>2305</v>
      </c>
      <c r="BQ1326" s="1">
        <v>2393</v>
      </c>
      <c r="BR1326" s="1">
        <v>2609</v>
      </c>
      <c r="BS1326" s="1">
        <v>2704</v>
      </c>
      <c r="BT1326" s="1">
        <v>2765</v>
      </c>
      <c r="BU1326" s="1">
        <v>18</v>
      </c>
      <c r="BV1326" s="1" t="b">
        <v>0</v>
      </c>
    </row>
    <row r="1327" spans="1:74" x14ac:dyDescent="0.2">
      <c r="A1327" s="1">
        <f>IF(ISERROR(SEARCH(Lookup!B$3,All!G1327)),A1326,A1326+1)</f>
        <v>1326</v>
      </c>
      <c r="B1327" s="1" t="s">
        <v>3386</v>
      </c>
      <c r="C1327" s="1" t="s">
        <v>3387</v>
      </c>
      <c r="D1327" s="1" t="s">
        <v>4955</v>
      </c>
      <c r="E1327" s="1" t="s">
        <v>41</v>
      </c>
      <c r="F1327" s="1" t="s">
        <v>384</v>
      </c>
      <c r="G1327" s="1" t="s">
        <v>1804</v>
      </c>
      <c r="H1327" s="1">
        <v>0</v>
      </c>
      <c r="I1327" s="1">
        <v>1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7991</v>
      </c>
      <c r="U1327" s="1">
        <v>380</v>
      </c>
      <c r="V1327" s="3">
        <v>0.51839999999999997</v>
      </c>
      <c r="W1327" s="3">
        <v>0.95263160000000002</v>
      </c>
      <c r="X1327" s="3">
        <v>0.218</v>
      </c>
      <c r="Y1327" s="3">
        <v>9.6000000000000002E-2</v>
      </c>
      <c r="Z1327" s="1">
        <v>1</v>
      </c>
      <c r="AA1327" s="1">
        <v>1</v>
      </c>
      <c r="AB1327" s="1">
        <v>1</v>
      </c>
      <c r="AC1327" s="1">
        <v>1</v>
      </c>
      <c r="AD1327" s="1">
        <v>1</v>
      </c>
      <c r="AE1327" s="1">
        <v>1</v>
      </c>
      <c r="AF1327" s="1">
        <v>1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20</v>
      </c>
      <c r="AN1327" s="3">
        <v>7.8456473580000026</v>
      </c>
      <c r="AO1327" s="3">
        <v>12.154352641999997</v>
      </c>
      <c r="AP1327" s="1" t="s">
        <v>6925</v>
      </c>
      <c r="AQ1327" s="1">
        <v>61</v>
      </c>
      <c r="AR1327" s="1">
        <v>140</v>
      </c>
      <c r="AS1327" s="1">
        <v>229</v>
      </c>
      <c r="AT1327" s="1">
        <v>247</v>
      </c>
      <c r="AU1327" s="1">
        <v>430</v>
      </c>
      <c r="AV1327" s="1">
        <v>524</v>
      </c>
      <c r="AW1327" s="1">
        <v>556</v>
      </c>
      <c r="AX1327" s="1">
        <v>557</v>
      </c>
      <c r="AY1327" s="1">
        <v>578</v>
      </c>
      <c r="AZ1327" s="1">
        <v>608</v>
      </c>
      <c r="BA1327" s="1">
        <v>831</v>
      </c>
      <c r="BB1327" s="1">
        <v>862</v>
      </c>
      <c r="BC1327" s="1">
        <v>866</v>
      </c>
      <c r="BD1327" s="1">
        <v>947</v>
      </c>
      <c r="BE1327" s="1">
        <v>989</v>
      </c>
      <c r="BF1327" s="1">
        <v>1063</v>
      </c>
      <c r="BG1327" s="1">
        <v>1121</v>
      </c>
      <c r="BH1327" s="1">
        <v>1138</v>
      </c>
      <c r="BI1327" s="1">
        <v>1242</v>
      </c>
      <c r="BJ1327" s="1">
        <v>1362</v>
      </c>
      <c r="BK1327" s="1">
        <v>1428</v>
      </c>
      <c r="BL1327" s="1">
        <v>1444</v>
      </c>
      <c r="BM1327" s="1">
        <v>1645</v>
      </c>
      <c r="BN1327" s="1">
        <v>1690</v>
      </c>
      <c r="BO1327" s="1">
        <v>2218</v>
      </c>
      <c r="BP1327" s="1">
        <v>2393</v>
      </c>
      <c r="BQ1327" s="1">
        <v>2582</v>
      </c>
      <c r="BR1327" s="1">
        <v>2609</v>
      </c>
      <c r="BS1327" s="1">
        <v>2671</v>
      </c>
      <c r="BT1327" s="1">
        <v>2703</v>
      </c>
      <c r="BU1327" s="1">
        <v>10</v>
      </c>
      <c r="BV1327" s="1" t="b">
        <v>0</v>
      </c>
    </row>
    <row r="1328" spans="1:74" x14ac:dyDescent="0.2">
      <c r="A1328" s="1">
        <f>IF(ISERROR(SEARCH(Lookup!B$3,All!G1328)),A1327,A1327+1)</f>
        <v>1327</v>
      </c>
      <c r="B1328" s="1" t="s">
        <v>3579</v>
      </c>
      <c r="C1328" s="1" t="s">
        <v>4488</v>
      </c>
      <c r="D1328" s="1" t="s">
        <v>4956</v>
      </c>
      <c r="E1328" s="1" t="s">
        <v>544</v>
      </c>
      <c r="F1328" s="1" t="s">
        <v>1368</v>
      </c>
      <c r="G1328" s="1" t="s">
        <v>1805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1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7331</v>
      </c>
      <c r="U1328" s="1">
        <v>243</v>
      </c>
      <c r="V1328" s="3">
        <v>0.91359999999999997</v>
      </c>
      <c r="W1328" s="3">
        <v>0.36213990000000001</v>
      </c>
      <c r="X1328" s="3">
        <v>0.18</v>
      </c>
      <c r="Y1328" s="3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1</v>
      </c>
      <c r="AJ1328" s="1">
        <v>1</v>
      </c>
      <c r="AK1328" s="1">
        <v>1</v>
      </c>
      <c r="AL1328" s="1">
        <v>1</v>
      </c>
      <c r="AM1328" s="1">
        <v>62</v>
      </c>
      <c r="AN1328" s="3">
        <v>60.327988749500008</v>
      </c>
      <c r="AO1328" s="3">
        <v>1.6720112504999918</v>
      </c>
      <c r="AP1328" s="1" t="s">
        <v>6925</v>
      </c>
      <c r="AQ1328" s="1">
        <v>106</v>
      </c>
      <c r="AR1328" s="1">
        <v>149</v>
      </c>
      <c r="AS1328" s="1">
        <v>203</v>
      </c>
      <c r="AT1328" s="1">
        <v>252</v>
      </c>
      <c r="AU1328" s="1">
        <v>263</v>
      </c>
      <c r="AV1328" s="1">
        <v>337</v>
      </c>
      <c r="AW1328" s="1">
        <v>380</v>
      </c>
      <c r="AX1328" s="1">
        <v>427</v>
      </c>
      <c r="AY1328" s="1">
        <v>471</v>
      </c>
      <c r="AZ1328" s="1">
        <v>472</v>
      </c>
      <c r="BA1328" s="1">
        <v>565</v>
      </c>
      <c r="BB1328" s="1">
        <v>751</v>
      </c>
      <c r="BC1328" s="1">
        <v>933</v>
      </c>
      <c r="BD1328" s="1">
        <v>1082</v>
      </c>
      <c r="BE1328" s="1">
        <v>1134</v>
      </c>
      <c r="BF1328" s="1">
        <v>1284</v>
      </c>
      <c r="BG1328" s="1">
        <v>1323</v>
      </c>
      <c r="BH1328" s="1">
        <v>1358</v>
      </c>
      <c r="BI1328" s="1">
        <v>1367</v>
      </c>
      <c r="BJ1328" s="1">
        <v>1541</v>
      </c>
      <c r="BK1328" s="1">
        <v>1579</v>
      </c>
      <c r="BL1328" s="1">
        <v>1598</v>
      </c>
      <c r="BM1328" s="1">
        <v>1612</v>
      </c>
      <c r="BN1328" s="1">
        <v>1651</v>
      </c>
      <c r="BO1328" s="1">
        <v>1656</v>
      </c>
      <c r="BP1328" s="1">
        <v>1663</v>
      </c>
      <c r="BQ1328" s="1">
        <v>1704</v>
      </c>
      <c r="BR1328" s="1">
        <v>1992</v>
      </c>
      <c r="BS1328" s="1">
        <v>2008</v>
      </c>
      <c r="BT1328" s="1">
        <v>2225</v>
      </c>
      <c r="BU1328" s="1">
        <v>12</v>
      </c>
      <c r="BV1328" s="1" t="b">
        <v>0</v>
      </c>
    </row>
    <row r="1329" spans="1:74" x14ac:dyDescent="0.2">
      <c r="A1329" s="1">
        <f>IF(ISERROR(SEARCH(Lookup!B$3,All!G1329)),A1328,A1328+1)</f>
        <v>1328</v>
      </c>
      <c r="B1329" s="1" t="s">
        <v>3477</v>
      </c>
      <c r="C1329" s="1" t="s">
        <v>4957</v>
      </c>
      <c r="D1329" s="1" t="s">
        <v>4958</v>
      </c>
      <c r="E1329" s="1" t="s">
        <v>455</v>
      </c>
      <c r="F1329" s="1" t="s">
        <v>1806</v>
      </c>
      <c r="G1329" s="1" t="s">
        <v>1807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1</v>
      </c>
      <c r="T1329" s="1">
        <v>7316</v>
      </c>
      <c r="U1329" s="1">
        <v>200</v>
      </c>
      <c r="V1329" s="3">
        <v>0.98499999999999999</v>
      </c>
      <c r="W1329" s="3">
        <v>0.57999999999999996</v>
      </c>
      <c r="X1329" s="3">
        <v>0.18</v>
      </c>
      <c r="Y1329" s="3">
        <v>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1</v>
      </c>
      <c r="AH1329" s="1">
        <v>1</v>
      </c>
      <c r="AI1329" s="1">
        <v>1</v>
      </c>
      <c r="AJ1329" s="1">
        <v>1</v>
      </c>
      <c r="AK1329" s="1">
        <v>1</v>
      </c>
      <c r="AL1329" s="1">
        <v>1</v>
      </c>
      <c r="AM1329" s="1">
        <v>69</v>
      </c>
      <c r="AN1329" s="3">
        <v>43.649924999999996</v>
      </c>
      <c r="AO1329" s="3">
        <v>25.350075000000004</v>
      </c>
      <c r="AP1329" s="1" t="s">
        <v>6927</v>
      </c>
      <c r="AQ1329" s="1">
        <v>64</v>
      </c>
      <c r="AR1329" s="1">
        <v>88</v>
      </c>
      <c r="AS1329" s="1">
        <v>111</v>
      </c>
      <c r="AT1329" s="1">
        <v>162</v>
      </c>
      <c r="AU1329" s="1">
        <v>485</v>
      </c>
      <c r="AV1329" s="1">
        <v>492</v>
      </c>
      <c r="AW1329" s="1">
        <v>517</v>
      </c>
      <c r="AX1329" s="1">
        <v>569</v>
      </c>
      <c r="AY1329" s="1">
        <v>620</v>
      </c>
      <c r="AZ1329" s="1">
        <v>665</v>
      </c>
      <c r="BA1329" s="1">
        <v>685</v>
      </c>
      <c r="BB1329" s="1">
        <v>734</v>
      </c>
      <c r="BC1329" s="1">
        <v>823</v>
      </c>
      <c r="BD1329" s="1">
        <v>880</v>
      </c>
      <c r="BE1329" s="1">
        <v>1003</v>
      </c>
      <c r="BF1329" s="1">
        <v>1025</v>
      </c>
      <c r="BG1329" s="1">
        <v>1030</v>
      </c>
      <c r="BH1329" s="1">
        <v>1100</v>
      </c>
      <c r="BI1329" s="1">
        <v>1219</v>
      </c>
      <c r="BJ1329" s="1">
        <v>1271</v>
      </c>
      <c r="BK1329" s="1">
        <v>1299</v>
      </c>
      <c r="BL1329" s="1">
        <v>1527</v>
      </c>
      <c r="BM1329" s="1">
        <v>1564</v>
      </c>
      <c r="BN1329" s="1">
        <v>1618</v>
      </c>
      <c r="BO1329" s="1">
        <v>1705</v>
      </c>
      <c r="BP1329" s="1">
        <v>2014</v>
      </c>
      <c r="BQ1329" s="1">
        <v>2084</v>
      </c>
      <c r="BR1329" s="1">
        <v>2090</v>
      </c>
      <c r="BS1329" s="1">
        <v>2264</v>
      </c>
      <c r="BT1329" s="1">
        <v>2266</v>
      </c>
      <c r="BU1329" s="1">
        <v>4</v>
      </c>
      <c r="BV1329" s="1" t="b">
        <v>1</v>
      </c>
    </row>
    <row r="1330" spans="1:74" x14ac:dyDescent="0.2">
      <c r="A1330" s="1">
        <f>IF(ISERROR(SEARCH(Lookup!B$3,All!G1330)),A1329,A1329+1)</f>
        <v>1329</v>
      </c>
      <c r="B1330" s="1" t="s">
        <v>3646</v>
      </c>
      <c r="C1330" s="1" t="s">
        <v>4452</v>
      </c>
      <c r="D1330" s="1" t="s">
        <v>4959</v>
      </c>
      <c r="E1330" s="1" t="s">
        <v>159</v>
      </c>
      <c r="F1330" s="1" t="s">
        <v>1336</v>
      </c>
      <c r="G1330" s="1" t="s">
        <v>1808</v>
      </c>
      <c r="H1330" s="1">
        <v>0</v>
      </c>
      <c r="I1330" s="1">
        <v>0</v>
      </c>
      <c r="J1330" s="1">
        <v>1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7618</v>
      </c>
      <c r="U1330" s="1">
        <v>248</v>
      </c>
      <c r="V1330" s="3">
        <v>0.8105</v>
      </c>
      <c r="W1330" s="3">
        <v>0.74193549999999997</v>
      </c>
      <c r="X1330" s="3">
        <v>0.21099999999999999</v>
      </c>
      <c r="Y1330" s="3">
        <v>4.2000000000000003E-2</v>
      </c>
      <c r="Z1330" s="1">
        <v>1</v>
      </c>
      <c r="AA1330" s="1">
        <v>1</v>
      </c>
      <c r="AB1330" s="1">
        <v>1</v>
      </c>
      <c r="AC1330" s="1">
        <v>1</v>
      </c>
      <c r="AD1330" s="1">
        <v>1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19</v>
      </c>
      <c r="AN1330" s="3">
        <v>27.936400427499997</v>
      </c>
      <c r="AO1330" s="3">
        <v>-8.9364004274999971</v>
      </c>
      <c r="AP1330" s="1" t="s">
        <v>6925</v>
      </c>
      <c r="AQ1330" s="1">
        <v>122</v>
      </c>
      <c r="AR1330" s="1">
        <v>146</v>
      </c>
      <c r="AS1330" s="1">
        <v>243</v>
      </c>
      <c r="AT1330" s="1">
        <v>514</v>
      </c>
      <c r="AU1330" s="1">
        <v>537</v>
      </c>
      <c r="AV1330" s="1">
        <v>540</v>
      </c>
      <c r="AW1330" s="1">
        <v>732</v>
      </c>
      <c r="AX1330" s="1">
        <v>739</v>
      </c>
      <c r="AY1330" s="1">
        <v>744</v>
      </c>
      <c r="AZ1330" s="1">
        <v>749</v>
      </c>
      <c r="BA1330" s="1">
        <v>754</v>
      </c>
      <c r="BB1330" s="1">
        <v>796</v>
      </c>
      <c r="BC1330" s="1">
        <v>883</v>
      </c>
      <c r="BD1330" s="1">
        <v>969</v>
      </c>
      <c r="BE1330" s="1">
        <v>1010</v>
      </c>
      <c r="BF1330" s="1">
        <v>1070</v>
      </c>
      <c r="BG1330" s="1">
        <v>1113</v>
      </c>
      <c r="BH1330" s="1">
        <v>1302</v>
      </c>
      <c r="BI1330" s="1">
        <v>1403</v>
      </c>
      <c r="BJ1330" s="1">
        <v>1557</v>
      </c>
      <c r="BK1330" s="1">
        <v>1561</v>
      </c>
      <c r="BL1330" s="1">
        <v>1640</v>
      </c>
      <c r="BM1330" s="1">
        <v>1666</v>
      </c>
      <c r="BN1330" s="1">
        <v>1833</v>
      </c>
      <c r="BO1330" s="1">
        <v>1882</v>
      </c>
      <c r="BP1330" s="1">
        <v>2124</v>
      </c>
      <c r="BQ1330" s="1">
        <v>2269</v>
      </c>
      <c r="BR1330" s="1">
        <v>2530</v>
      </c>
      <c r="BS1330" s="1">
        <v>2629</v>
      </c>
      <c r="BT1330" s="1">
        <v>2739</v>
      </c>
      <c r="BU1330" s="1">
        <v>20</v>
      </c>
      <c r="BV1330" s="1" t="b">
        <v>0</v>
      </c>
    </row>
    <row r="1331" spans="1:74" x14ac:dyDescent="0.2">
      <c r="A1331" s="1">
        <f>IF(ISERROR(SEARCH(Lookup!B$3,All!G1331)),A1330,A1330+1)</f>
        <v>1330</v>
      </c>
      <c r="B1331" s="1" t="s">
        <v>3305</v>
      </c>
      <c r="C1331" s="1" t="s">
        <v>3412</v>
      </c>
      <c r="D1331" s="1" t="s">
        <v>4960</v>
      </c>
      <c r="E1331" s="1" t="s">
        <v>47</v>
      </c>
      <c r="F1331" s="1" t="s">
        <v>48</v>
      </c>
      <c r="G1331" s="1" t="s">
        <v>1809</v>
      </c>
      <c r="H1331" s="1">
        <v>1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7660</v>
      </c>
      <c r="U1331" s="1">
        <v>740</v>
      </c>
      <c r="V1331" s="3">
        <v>0.22159999999999999</v>
      </c>
      <c r="W1331" s="3">
        <v>0.90148450000000002</v>
      </c>
      <c r="X1331" s="3">
        <v>0.105</v>
      </c>
      <c r="Y1331" s="3">
        <v>0.72</v>
      </c>
      <c r="Z1331" s="1">
        <v>1</v>
      </c>
      <c r="AA1331" s="1">
        <v>1</v>
      </c>
      <c r="AB1331" s="1">
        <v>1</v>
      </c>
      <c r="AC1331" s="1">
        <v>1</v>
      </c>
      <c r="AD1331" s="1">
        <v>1</v>
      </c>
      <c r="AE1331" s="1">
        <v>1</v>
      </c>
      <c r="AF1331" s="1">
        <v>1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5</v>
      </c>
      <c r="AN1331" s="3">
        <v>19.459105172499996</v>
      </c>
      <c r="AO1331" s="3">
        <v>-14.459105172499996</v>
      </c>
      <c r="AP1331" s="1" t="s">
        <v>6925</v>
      </c>
      <c r="AQ1331" s="1">
        <v>37</v>
      </c>
      <c r="AR1331" s="1">
        <v>104</v>
      </c>
      <c r="AS1331" s="1">
        <v>121</v>
      </c>
      <c r="AT1331" s="1">
        <v>185</v>
      </c>
      <c r="AU1331" s="1">
        <v>404</v>
      </c>
      <c r="AV1331" s="1">
        <v>595</v>
      </c>
      <c r="AW1331" s="1">
        <v>628</v>
      </c>
      <c r="AX1331" s="1">
        <v>672</v>
      </c>
      <c r="AY1331" s="1">
        <v>690</v>
      </c>
      <c r="AZ1331" s="1">
        <v>738</v>
      </c>
      <c r="BA1331" s="1">
        <v>884</v>
      </c>
      <c r="BB1331" s="1">
        <v>974</v>
      </c>
      <c r="BC1331" s="1">
        <v>1016</v>
      </c>
      <c r="BD1331" s="1">
        <v>1058</v>
      </c>
      <c r="BE1331" s="1">
        <v>1062</v>
      </c>
      <c r="BF1331" s="1">
        <v>1137</v>
      </c>
      <c r="BG1331" s="1">
        <v>1664</v>
      </c>
      <c r="BH1331" s="1">
        <v>1723</v>
      </c>
      <c r="BI1331" s="1">
        <v>2000</v>
      </c>
      <c r="BJ1331" s="1">
        <v>2321</v>
      </c>
      <c r="BK1331" s="1">
        <v>2327</v>
      </c>
      <c r="BL1331" s="1">
        <v>2328</v>
      </c>
      <c r="BM1331" s="1">
        <v>2362</v>
      </c>
      <c r="BN1331" s="1">
        <v>2440</v>
      </c>
      <c r="BO1331" s="1">
        <v>2587</v>
      </c>
      <c r="BP1331" s="1">
        <v>2711</v>
      </c>
      <c r="BQ1331" s="1">
        <v>2725</v>
      </c>
      <c r="BR1331" s="1">
        <v>2751</v>
      </c>
      <c r="BS1331" s="1">
        <v>2790</v>
      </c>
      <c r="BT1331" s="1">
        <v>2827</v>
      </c>
      <c r="BU1331" s="1">
        <v>25</v>
      </c>
      <c r="BV1331" s="1" t="b">
        <v>0</v>
      </c>
    </row>
    <row r="1332" spans="1:74" x14ac:dyDescent="0.2">
      <c r="A1332" s="1">
        <f>IF(ISERROR(SEARCH(Lookup!B$3,All!G1332)),A1331,A1331+1)</f>
        <v>1331</v>
      </c>
      <c r="B1332" s="1" t="s">
        <v>3420</v>
      </c>
      <c r="C1332" s="1" t="s">
        <v>3605</v>
      </c>
      <c r="D1332" s="1" t="s">
        <v>4961</v>
      </c>
      <c r="E1332" s="1" t="s">
        <v>123</v>
      </c>
      <c r="F1332" s="1" t="s">
        <v>143</v>
      </c>
      <c r="G1332" s="1" t="s">
        <v>1810</v>
      </c>
      <c r="H1332" s="1">
        <v>0</v>
      </c>
      <c r="I1332" s="1">
        <v>0</v>
      </c>
      <c r="J1332" s="1">
        <v>0</v>
      </c>
      <c r="K1332" s="1">
        <v>1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8277</v>
      </c>
      <c r="U1332" s="1">
        <v>294</v>
      </c>
      <c r="V1332" s="3">
        <v>0.92179999999999995</v>
      </c>
      <c r="W1332" s="3">
        <v>0.38775510000000002</v>
      </c>
      <c r="X1332" s="3">
        <v>0.105</v>
      </c>
      <c r="Y1332" s="3">
        <v>7.0000000000000001E-3</v>
      </c>
      <c r="Z1332" s="1">
        <v>1</v>
      </c>
      <c r="AA1332" s="1">
        <v>1</v>
      </c>
      <c r="AB1332" s="1">
        <v>1</v>
      </c>
      <c r="AC1332" s="1">
        <v>1</v>
      </c>
      <c r="AD1332" s="1">
        <v>1</v>
      </c>
      <c r="AE1332" s="1">
        <v>1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36</v>
      </c>
      <c r="AN1332" s="3">
        <v>61.019324225499993</v>
      </c>
      <c r="AO1332" s="3">
        <v>-25.019324225499993</v>
      </c>
      <c r="AP1332" s="1" t="s">
        <v>6926</v>
      </c>
      <c r="AQ1332" s="1">
        <v>51</v>
      </c>
      <c r="AR1332" s="1">
        <v>54</v>
      </c>
      <c r="AS1332" s="1">
        <v>91</v>
      </c>
      <c r="AT1332" s="1">
        <v>123</v>
      </c>
      <c r="AU1332" s="1">
        <v>281</v>
      </c>
      <c r="AV1332" s="1">
        <v>318</v>
      </c>
      <c r="AW1332" s="1">
        <v>391</v>
      </c>
      <c r="AX1332" s="1">
        <v>771</v>
      </c>
      <c r="AY1332" s="1">
        <v>803</v>
      </c>
      <c r="AZ1332" s="1">
        <v>929</v>
      </c>
      <c r="BA1332" s="1">
        <v>1075</v>
      </c>
      <c r="BB1332" s="1">
        <v>1265</v>
      </c>
      <c r="BC1332" s="1">
        <v>1341</v>
      </c>
      <c r="BD1332" s="1">
        <v>1480</v>
      </c>
      <c r="BE1332" s="1">
        <v>1568</v>
      </c>
      <c r="BF1332" s="1">
        <v>1572</v>
      </c>
      <c r="BG1332" s="1">
        <v>1642</v>
      </c>
      <c r="BH1332" s="1">
        <v>1646</v>
      </c>
      <c r="BI1332" s="1">
        <v>1713</v>
      </c>
      <c r="BJ1332" s="1">
        <v>1776</v>
      </c>
      <c r="BK1332" s="1">
        <v>1812</v>
      </c>
      <c r="BL1332" s="1">
        <v>1814</v>
      </c>
      <c r="BM1332" s="1">
        <v>2070</v>
      </c>
      <c r="BN1332" s="1">
        <v>2079</v>
      </c>
      <c r="BO1332" s="1">
        <v>2126</v>
      </c>
      <c r="BP1332" s="1">
        <v>2152</v>
      </c>
      <c r="BQ1332" s="1">
        <v>2243</v>
      </c>
      <c r="BR1332" s="1">
        <v>2250</v>
      </c>
      <c r="BS1332" s="1">
        <v>2307</v>
      </c>
      <c r="BT1332" s="1">
        <v>2411</v>
      </c>
      <c r="BU1332" s="1">
        <v>30</v>
      </c>
      <c r="BV1332" s="1" t="b">
        <v>0</v>
      </c>
    </row>
    <row r="1333" spans="1:74" x14ac:dyDescent="0.2">
      <c r="A1333" s="1">
        <f>IF(ISERROR(SEARCH(Lookup!B$3,All!G1333)),A1332,A1332+1)</f>
        <v>1332</v>
      </c>
      <c r="B1333" s="1" t="s">
        <v>3386</v>
      </c>
      <c r="C1333" s="1" t="s">
        <v>3387</v>
      </c>
      <c r="D1333" s="1" t="s">
        <v>4962</v>
      </c>
      <c r="E1333" s="1" t="s">
        <v>41</v>
      </c>
      <c r="F1333" s="1" t="s">
        <v>384</v>
      </c>
      <c r="G1333" s="1" t="s">
        <v>1811</v>
      </c>
      <c r="H1333" s="1">
        <v>0</v>
      </c>
      <c r="I1333" s="1">
        <v>1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7991</v>
      </c>
      <c r="U1333" s="1">
        <v>393</v>
      </c>
      <c r="V1333" s="3">
        <v>5.6000000000000001E-2</v>
      </c>
      <c r="W1333" s="3">
        <v>0.84517770000000003</v>
      </c>
      <c r="X1333" s="3">
        <v>0.114</v>
      </c>
      <c r="Y1333" s="3">
        <v>8.9999999999999993E-3</v>
      </c>
      <c r="Z1333" s="1">
        <v>1</v>
      </c>
      <c r="AA1333" s="1">
        <v>1</v>
      </c>
      <c r="AB1333" s="1">
        <v>1</v>
      </c>
      <c r="AC1333" s="1">
        <v>1</v>
      </c>
      <c r="AD1333" s="1">
        <v>1</v>
      </c>
      <c r="AE1333" s="1">
        <v>1</v>
      </c>
      <c r="AF1333" s="1">
        <v>1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15</v>
      </c>
      <c r="AN1333" s="3">
        <v>13.502003038499995</v>
      </c>
      <c r="AO1333" s="3">
        <v>1.4979969615000055</v>
      </c>
      <c r="AP1333" s="1" t="s">
        <v>6925</v>
      </c>
      <c r="AQ1333" s="1">
        <v>181</v>
      </c>
      <c r="AR1333" s="1">
        <v>350</v>
      </c>
      <c r="AS1333" s="1">
        <v>370</v>
      </c>
      <c r="AT1333" s="1">
        <v>430</v>
      </c>
      <c r="AU1333" s="1">
        <v>454</v>
      </c>
      <c r="AV1333" s="1">
        <v>490</v>
      </c>
      <c r="AW1333" s="1">
        <v>608</v>
      </c>
      <c r="AX1333" s="1">
        <v>713</v>
      </c>
      <c r="AY1333" s="1">
        <v>947</v>
      </c>
      <c r="AZ1333" s="1">
        <v>1121</v>
      </c>
      <c r="BA1333" s="1">
        <v>1138</v>
      </c>
      <c r="BB1333" s="1">
        <v>1293</v>
      </c>
      <c r="BC1333" s="1">
        <v>1309</v>
      </c>
      <c r="BD1333" s="1">
        <v>1434</v>
      </c>
      <c r="BE1333" s="1">
        <v>1625</v>
      </c>
      <c r="BF1333" s="1">
        <v>1751</v>
      </c>
      <c r="BG1333" s="1">
        <v>1798</v>
      </c>
      <c r="BH1333" s="1">
        <v>1905</v>
      </c>
      <c r="BI1333" s="1">
        <v>2034</v>
      </c>
      <c r="BJ1333" s="1">
        <v>2199</v>
      </c>
      <c r="BK1333" s="1">
        <v>2393</v>
      </c>
      <c r="BL1333" s="1">
        <v>2413</v>
      </c>
      <c r="BM1333" s="1">
        <v>2513</v>
      </c>
      <c r="BN1333" s="1">
        <v>2586</v>
      </c>
      <c r="BO1333" s="1">
        <v>2591</v>
      </c>
      <c r="BP1333" s="1">
        <v>2596</v>
      </c>
      <c r="BQ1333" s="1">
        <v>2677</v>
      </c>
      <c r="BR1333" s="1">
        <v>2710</v>
      </c>
      <c r="BS1333" s="1">
        <v>2760</v>
      </c>
      <c r="BT1333" s="1">
        <v>2765</v>
      </c>
      <c r="BU1333" s="1">
        <v>15</v>
      </c>
      <c r="BV1333" s="1" t="b">
        <v>0</v>
      </c>
    </row>
    <row r="1334" spans="1:74" x14ac:dyDescent="0.2">
      <c r="A1334" s="1">
        <f>IF(ISERROR(SEARCH(Lookup!B$3,All!G1334)),A1333,A1333+1)</f>
        <v>1333</v>
      </c>
      <c r="B1334" s="1" t="s">
        <v>3305</v>
      </c>
      <c r="C1334" s="1" t="s">
        <v>3412</v>
      </c>
      <c r="D1334" s="1" t="s">
        <v>4963</v>
      </c>
      <c r="E1334" s="1" t="s">
        <v>47</v>
      </c>
      <c r="F1334" s="1" t="s">
        <v>48</v>
      </c>
      <c r="G1334" s="1" t="s">
        <v>1812</v>
      </c>
      <c r="H1334" s="1">
        <v>1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7660</v>
      </c>
      <c r="U1334" s="1">
        <v>653</v>
      </c>
      <c r="V1334" s="3">
        <v>1.5E-3</v>
      </c>
      <c r="W1334" s="3">
        <v>0.90964780000000001</v>
      </c>
      <c r="X1334" s="3">
        <v>0.154</v>
      </c>
      <c r="Y1334" s="3">
        <v>2E-3</v>
      </c>
      <c r="Z1334" s="1">
        <v>1</v>
      </c>
      <c r="AA1334" s="1">
        <v>1</v>
      </c>
      <c r="AB1334" s="1">
        <v>1</v>
      </c>
      <c r="AC1334" s="1">
        <v>1</v>
      </c>
      <c r="AD1334" s="1">
        <v>1</v>
      </c>
      <c r="AE1334" s="1">
        <v>1</v>
      </c>
      <c r="AF1334" s="1">
        <v>1</v>
      </c>
      <c r="AG1334" s="1">
        <v>1</v>
      </c>
      <c r="AH1334" s="1">
        <v>1</v>
      </c>
      <c r="AI1334" s="1">
        <v>0</v>
      </c>
      <c r="AJ1334" s="1">
        <v>0</v>
      </c>
      <c r="AK1334" s="1">
        <v>0</v>
      </c>
      <c r="AL1334" s="1">
        <v>0</v>
      </c>
      <c r="AM1334" s="1">
        <v>7</v>
      </c>
      <c r="AN1334" s="3">
        <v>6.2036938390000058</v>
      </c>
      <c r="AO1334" s="3">
        <v>0.79630616099999418</v>
      </c>
      <c r="AP1334" s="1" t="s">
        <v>6925</v>
      </c>
      <c r="AQ1334" s="1">
        <v>47</v>
      </c>
      <c r="AR1334" s="1">
        <v>196</v>
      </c>
      <c r="AS1334" s="1">
        <v>407</v>
      </c>
      <c r="AT1334" s="1">
        <v>412</v>
      </c>
      <c r="AU1334" s="1">
        <v>662</v>
      </c>
      <c r="AV1334" s="1">
        <v>776</v>
      </c>
      <c r="AW1334" s="1">
        <v>876</v>
      </c>
      <c r="AX1334" s="1">
        <v>885</v>
      </c>
      <c r="AY1334" s="1">
        <v>1024</v>
      </c>
      <c r="AZ1334" s="1">
        <v>1033</v>
      </c>
      <c r="BA1334" s="1">
        <v>1154</v>
      </c>
      <c r="BB1334" s="1">
        <v>1433</v>
      </c>
      <c r="BC1334" s="1">
        <v>1492</v>
      </c>
      <c r="BD1334" s="1">
        <v>1588</v>
      </c>
      <c r="BE1334" s="1">
        <v>1660</v>
      </c>
      <c r="BF1334" s="1">
        <v>2064</v>
      </c>
      <c r="BG1334" s="1">
        <v>2236</v>
      </c>
      <c r="BH1334" s="1">
        <v>2344</v>
      </c>
      <c r="BI1334" s="1">
        <v>2364</v>
      </c>
      <c r="BJ1334" s="1">
        <v>2415</v>
      </c>
      <c r="BK1334" s="1">
        <v>2493</v>
      </c>
      <c r="BL1334" s="1">
        <v>2508</v>
      </c>
      <c r="BM1334" s="1">
        <v>2541</v>
      </c>
      <c r="BN1334" s="1">
        <v>2555</v>
      </c>
      <c r="BO1334" s="1">
        <v>2653</v>
      </c>
      <c r="BP1334" s="1">
        <v>2682</v>
      </c>
      <c r="BQ1334" s="1">
        <v>2772</v>
      </c>
      <c r="BR1334" s="1">
        <v>2791</v>
      </c>
      <c r="BS1334" s="1">
        <v>2800</v>
      </c>
      <c r="BT1334" s="1">
        <v>2824</v>
      </c>
      <c r="BU1334" s="1">
        <v>18</v>
      </c>
      <c r="BV1334" s="1" t="b">
        <v>0</v>
      </c>
    </row>
    <row r="1335" spans="1:74" x14ac:dyDescent="0.2">
      <c r="A1335" s="1">
        <f>IF(ISERROR(SEARCH(Lookup!B$3,All!G1335)),A1334,A1334+1)</f>
        <v>1334</v>
      </c>
      <c r="B1335" s="1" t="s">
        <v>3341</v>
      </c>
      <c r="C1335" s="1" t="s">
        <v>3946</v>
      </c>
      <c r="D1335" s="1" t="s">
        <v>4964</v>
      </c>
      <c r="E1335" s="1" t="s">
        <v>157</v>
      </c>
      <c r="F1335" s="1" t="s">
        <v>864</v>
      </c>
      <c r="G1335" s="1" t="s">
        <v>1813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1</v>
      </c>
      <c r="P1335" s="1">
        <v>0</v>
      </c>
      <c r="Q1335" s="1">
        <v>0</v>
      </c>
      <c r="R1335" s="1">
        <v>0</v>
      </c>
      <c r="S1335" s="1">
        <v>0</v>
      </c>
      <c r="T1335" s="1">
        <v>7376</v>
      </c>
      <c r="U1335" s="1">
        <v>355</v>
      </c>
      <c r="V1335" s="3">
        <v>0.67610000000000003</v>
      </c>
      <c r="W1335" s="3">
        <v>0.46760560000000001</v>
      </c>
      <c r="X1335" s="3">
        <v>0.25700000000000001</v>
      </c>
      <c r="Y1335" s="3">
        <v>0</v>
      </c>
      <c r="Z1335" s="1">
        <v>1</v>
      </c>
      <c r="AA1335" s="1">
        <v>1</v>
      </c>
      <c r="AB1335" s="1">
        <v>1</v>
      </c>
      <c r="AC1335" s="1">
        <v>1</v>
      </c>
      <c r="AD1335" s="1">
        <v>1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20</v>
      </c>
      <c r="AN1335" s="3">
        <v>46.339949728000008</v>
      </c>
      <c r="AO1335" s="3">
        <v>-26.339949728000008</v>
      </c>
      <c r="AP1335" s="1" t="s">
        <v>6926</v>
      </c>
      <c r="AQ1335" s="1">
        <v>1</v>
      </c>
      <c r="AR1335" s="1">
        <v>2</v>
      </c>
      <c r="AS1335" s="1">
        <v>34</v>
      </c>
      <c r="AT1335" s="1">
        <v>175</v>
      </c>
      <c r="AU1335" s="1">
        <v>219</v>
      </c>
      <c r="AV1335" s="1">
        <v>345</v>
      </c>
      <c r="AW1335" s="1">
        <v>456</v>
      </c>
      <c r="AX1335" s="1">
        <v>478</v>
      </c>
      <c r="AY1335" s="1">
        <v>505</v>
      </c>
      <c r="AZ1335" s="1">
        <v>525</v>
      </c>
      <c r="BA1335" s="1">
        <v>592</v>
      </c>
      <c r="BB1335" s="1">
        <v>617</v>
      </c>
      <c r="BC1335" s="1">
        <v>731</v>
      </c>
      <c r="BD1335" s="1">
        <v>811</v>
      </c>
      <c r="BE1335" s="1">
        <v>818</v>
      </c>
      <c r="BF1335" s="1">
        <v>953</v>
      </c>
      <c r="BG1335" s="1">
        <v>1036</v>
      </c>
      <c r="BH1335" s="1">
        <v>1179</v>
      </c>
      <c r="BI1335" s="1">
        <v>1298</v>
      </c>
      <c r="BJ1335" s="1">
        <v>1383</v>
      </c>
      <c r="BK1335" s="1">
        <v>1562</v>
      </c>
      <c r="BL1335" s="1">
        <v>1621</v>
      </c>
      <c r="BM1335" s="1">
        <v>1675</v>
      </c>
      <c r="BN1335" s="1">
        <v>1684</v>
      </c>
      <c r="BO1335" s="1">
        <v>2036</v>
      </c>
      <c r="BP1335" s="1">
        <v>2265</v>
      </c>
      <c r="BQ1335" s="1">
        <v>2304</v>
      </c>
      <c r="BR1335" s="1">
        <v>2512</v>
      </c>
      <c r="BS1335" s="1">
        <v>2749</v>
      </c>
      <c r="BT1335" s="1">
        <v>2812</v>
      </c>
      <c r="BU1335" s="1">
        <v>28</v>
      </c>
      <c r="BV1335" s="1" t="b">
        <v>0</v>
      </c>
    </row>
    <row r="1336" spans="1:74" x14ac:dyDescent="0.2">
      <c r="A1336" s="1">
        <f>IF(ISERROR(SEARCH(Lookup!B$3,All!G1336)),A1335,A1335+1)</f>
        <v>1335</v>
      </c>
      <c r="B1336" s="1" t="s">
        <v>3311</v>
      </c>
      <c r="C1336" s="1" t="s">
        <v>3697</v>
      </c>
      <c r="D1336" s="1" t="s">
        <v>4965</v>
      </c>
      <c r="E1336" s="1" t="s">
        <v>64</v>
      </c>
      <c r="F1336" s="1" t="s">
        <v>291</v>
      </c>
      <c r="G1336" s="1" t="s">
        <v>1814</v>
      </c>
      <c r="H1336" s="1">
        <v>0</v>
      </c>
      <c r="I1336" s="1">
        <v>0</v>
      </c>
      <c r="J1336" s="1">
        <v>0</v>
      </c>
      <c r="K1336" s="1">
        <v>1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12244</v>
      </c>
      <c r="U1336" s="1">
        <v>454</v>
      </c>
      <c r="V1336" s="3">
        <v>0.93830000000000002</v>
      </c>
      <c r="W1336" s="3">
        <v>1.54185E-2</v>
      </c>
      <c r="X1336" s="3">
        <v>9.6000000000000002E-2</v>
      </c>
      <c r="Y1336" s="3">
        <v>0.01</v>
      </c>
      <c r="Z1336" s="1">
        <v>1</v>
      </c>
      <c r="AA1336" s="1">
        <v>1</v>
      </c>
      <c r="AB1336" s="1">
        <v>1</v>
      </c>
      <c r="AC1336" s="1">
        <v>1</v>
      </c>
      <c r="AD1336" s="1">
        <v>1</v>
      </c>
      <c r="AE1336" s="1">
        <v>1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98</v>
      </c>
      <c r="AN1336" s="3">
        <v>91.532405342499999</v>
      </c>
      <c r="AO1336" s="3">
        <v>6.4675946575000012</v>
      </c>
      <c r="AP1336" s="1" t="s">
        <v>6925</v>
      </c>
      <c r="AQ1336" s="1">
        <v>128</v>
      </c>
      <c r="AR1336" s="1">
        <v>137</v>
      </c>
      <c r="AS1336" s="1">
        <v>180</v>
      </c>
      <c r="AT1336" s="1">
        <v>360</v>
      </c>
      <c r="AU1336" s="1">
        <v>484</v>
      </c>
      <c r="AV1336" s="1">
        <v>536</v>
      </c>
      <c r="AW1336" s="1">
        <v>605</v>
      </c>
      <c r="AX1336" s="1">
        <v>653</v>
      </c>
      <c r="AY1336" s="1">
        <v>688</v>
      </c>
      <c r="AZ1336" s="1">
        <v>871</v>
      </c>
      <c r="BA1336" s="1">
        <v>942</v>
      </c>
      <c r="BB1336" s="1">
        <v>945</v>
      </c>
      <c r="BC1336" s="1">
        <v>1046</v>
      </c>
      <c r="BD1336" s="1">
        <v>1108</v>
      </c>
      <c r="BE1336" s="1">
        <v>1272</v>
      </c>
      <c r="BF1336" s="1">
        <v>1280</v>
      </c>
      <c r="BG1336" s="1">
        <v>1291</v>
      </c>
      <c r="BH1336" s="1">
        <v>1390</v>
      </c>
      <c r="BI1336" s="1">
        <v>1458</v>
      </c>
      <c r="BJ1336" s="1">
        <v>1761</v>
      </c>
      <c r="BK1336" s="1">
        <v>1775</v>
      </c>
      <c r="BL1336" s="1">
        <v>1795</v>
      </c>
      <c r="BM1336" s="1">
        <v>1815</v>
      </c>
      <c r="BN1336" s="1">
        <v>1818</v>
      </c>
      <c r="BO1336" s="1">
        <v>1900</v>
      </c>
      <c r="BP1336" s="1">
        <v>1915</v>
      </c>
      <c r="BQ1336" s="1">
        <v>1928</v>
      </c>
      <c r="BR1336" s="1">
        <v>1936</v>
      </c>
      <c r="BS1336" s="1">
        <v>1966</v>
      </c>
      <c r="BT1336" s="1">
        <v>2310</v>
      </c>
      <c r="BU1336" s="1">
        <v>5</v>
      </c>
      <c r="BV1336" s="1" t="b">
        <v>1</v>
      </c>
    </row>
    <row r="1337" spans="1:74" x14ac:dyDescent="0.2">
      <c r="A1337" s="1">
        <f>IF(ISERROR(SEARCH(Lookup!B$3,All!G1337)),A1336,A1336+1)</f>
        <v>1336</v>
      </c>
      <c r="B1337" s="1" t="s">
        <v>3362</v>
      </c>
      <c r="C1337" s="1" t="s">
        <v>4339</v>
      </c>
      <c r="D1337" s="1" t="s">
        <v>4966</v>
      </c>
      <c r="E1337" s="1" t="s">
        <v>128</v>
      </c>
      <c r="F1337" s="1" t="s">
        <v>1229</v>
      </c>
      <c r="G1337" s="1" t="s">
        <v>1815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1</v>
      </c>
      <c r="S1337" s="1">
        <v>0</v>
      </c>
      <c r="T1337" s="1">
        <v>7316</v>
      </c>
      <c r="U1337" s="1">
        <v>423</v>
      </c>
      <c r="V1337" s="3">
        <v>0.96689999999999998</v>
      </c>
      <c r="W1337" s="3">
        <v>0.30969269999999999</v>
      </c>
      <c r="X1337" s="3">
        <v>0.108</v>
      </c>
      <c r="Y1337" s="3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1</v>
      </c>
      <c r="AJ1337" s="1">
        <v>1</v>
      </c>
      <c r="AK1337" s="1">
        <v>1</v>
      </c>
      <c r="AL1337" s="1">
        <v>1</v>
      </c>
      <c r="AM1337" s="1">
        <v>66</v>
      </c>
      <c r="AN1337" s="3">
        <v>67.661698613500022</v>
      </c>
      <c r="AO1337" s="3">
        <v>-1.6616986135000218</v>
      </c>
      <c r="AP1337" s="1" t="s">
        <v>6925</v>
      </c>
      <c r="AQ1337" s="1">
        <v>19</v>
      </c>
      <c r="AR1337" s="1">
        <v>58</v>
      </c>
      <c r="AS1337" s="1">
        <v>161</v>
      </c>
      <c r="AT1337" s="1">
        <v>203</v>
      </c>
      <c r="AU1337" s="1">
        <v>279</v>
      </c>
      <c r="AV1337" s="1">
        <v>294</v>
      </c>
      <c r="AW1337" s="1">
        <v>296</v>
      </c>
      <c r="AX1337" s="1">
        <v>450</v>
      </c>
      <c r="AY1337" s="1">
        <v>586</v>
      </c>
      <c r="AZ1337" s="1">
        <v>646</v>
      </c>
      <c r="BA1337" s="1">
        <v>684</v>
      </c>
      <c r="BB1337" s="1">
        <v>756</v>
      </c>
      <c r="BC1337" s="1">
        <v>765</v>
      </c>
      <c r="BD1337" s="1">
        <v>879</v>
      </c>
      <c r="BE1337" s="1">
        <v>941</v>
      </c>
      <c r="BF1337" s="1">
        <v>1005</v>
      </c>
      <c r="BG1337" s="1">
        <v>1066</v>
      </c>
      <c r="BH1337" s="1">
        <v>1095</v>
      </c>
      <c r="BI1337" s="1">
        <v>1217</v>
      </c>
      <c r="BJ1337" s="1">
        <v>1296</v>
      </c>
      <c r="BK1337" s="1">
        <v>1426</v>
      </c>
      <c r="BL1337" s="1">
        <v>1440</v>
      </c>
      <c r="BM1337" s="1">
        <v>1450</v>
      </c>
      <c r="BN1337" s="1">
        <v>1501</v>
      </c>
      <c r="BO1337" s="1">
        <v>1535</v>
      </c>
      <c r="BP1337" s="1">
        <v>1602</v>
      </c>
      <c r="BQ1337" s="1">
        <v>1847</v>
      </c>
      <c r="BR1337" s="1">
        <v>1857</v>
      </c>
      <c r="BS1337" s="1">
        <v>1930</v>
      </c>
      <c r="BT1337" s="1">
        <v>2095</v>
      </c>
      <c r="BU1337" s="1">
        <v>15</v>
      </c>
      <c r="BV1337" s="1" t="b">
        <v>0</v>
      </c>
    </row>
    <row r="1338" spans="1:74" x14ac:dyDescent="0.2">
      <c r="A1338" s="1">
        <f>IF(ISERROR(SEARCH(Lookup!B$3,All!G1338)),A1337,A1337+1)</f>
        <v>1337</v>
      </c>
      <c r="B1338" s="1" t="s">
        <v>3368</v>
      </c>
      <c r="C1338" s="1" t="s">
        <v>4674</v>
      </c>
      <c r="D1338" s="1" t="s">
        <v>4967</v>
      </c>
      <c r="E1338" s="1" t="s">
        <v>149</v>
      </c>
      <c r="F1338" s="1" t="s">
        <v>150</v>
      </c>
      <c r="G1338" s="1" t="s">
        <v>1816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1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7316</v>
      </c>
      <c r="U1338" s="1">
        <v>432</v>
      </c>
      <c r="V1338" s="3">
        <v>0.93979999999999997</v>
      </c>
      <c r="W1338" s="3">
        <v>0.50462960000000001</v>
      </c>
      <c r="X1338" s="3">
        <v>0.191</v>
      </c>
      <c r="Y1338" s="3">
        <v>0</v>
      </c>
      <c r="Z1338" s="1">
        <v>0</v>
      </c>
      <c r="AA1338" s="1">
        <v>0</v>
      </c>
      <c r="AB1338" s="1">
        <v>0</v>
      </c>
      <c r="AC1338" s="1">
        <v>1</v>
      </c>
      <c r="AD1338" s="1">
        <v>1</v>
      </c>
      <c r="AE1338" s="1">
        <v>1</v>
      </c>
      <c r="AF1338" s="1">
        <v>1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36</v>
      </c>
      <c r="AN1338" s="3">
        <v>48.795815347999998</v>
      </c>
      <c r="AO1338" s="3">
        <v>-12.795815347999998</v>
      </c>
      <c r="AP1338" s="1" t="s">
        <v>6925</v>
      </c>
      <c r="AQ1338" s="1">
        <v>81</v>
      </c>
      <c r="AR1338" s="1">
        <v>83</v>
      </c>
      <c r="AS1338" s="1">
        <v>84</v>
      </c>
      <c r="AT1338" s="1">
        <v>85</v>
      </c>
      <c r="AU1338" s="1">
        <v>101</v>
      </c>
      <c r="AV1338" s="1">
        <v>103</v>
      </c>
      <c r="AW1338" s="1">
        <v>546</v>
      </c>
      <c r="AX1338" s="1">
        <v>596</v>
      </c>
      <c r="AY1338" s="1">
        <v>629</v>
      </c>
      <c r="AZ1338" s="1">
        <v>743</v>
      </c>
      <c r="BA1338" s="1">
        <v>761</v>
      </c>
      <c r="BB1338" s="1">
        <v>768</v>
      </c>
      <c r="BC1338" s="1">
        <v>901</v>
      </c>
      <c r="BD1338" s="1">
        <v>907</v>
      </c>
      <c r="BE1338" s="1">
        <v>970</v>
      </c>
      <c r="BF1338" s="1">
        <v>1087</v>
      </c>
      <c r="BG1338" s="1">
        <v>1088</v>
      </c>
      <c r="BH1338" s="1">
        <v>1145</v>
      </c>
      <c r="BI1338" s="1">
        <v>1317</v>
      </c>
      <c r="BJ1338" s="1">
        <v>1404</v>
      </c>
      <c r="BK1338" s="1">
        <v>1409</v>
      </c>
      <c r="BL1338" s="1">
        <v>1565</v>
      </c>
      <c r="BM1338" s="1">
        <v>1594</v>
      </c>
      <c r="BN1338" s="1">
        <v>1635</v>
      </c>
      <c r="BO1338" s="1">
        <v>1649</v>
      </c>
      <c r="BP1338" s="1">
        <v>1891</v>
      </c>
      <c r="BQ1338" s="1">
        <v>2067</v>
      </c>
      <c r="BR1338" s="1">
        <v>2409</v>
      </c>
      <c r="BS1338" s="1">
        <v>2445</v>
      </c>
      <c r="BT1338" s="1">
        <v>2557</v>
      </c>
      <c r="BU1338" s="1">
        <v>18</v>
      </c>
      <c r="BV1338" s="1" t="b">
        <v>0</v>
      </c>
    </row>
    <row r="1339" spans="1:74" x14ac:dyDescent="0.2">
      <c r="A1339" s="1">
        <f>IF(ISERROR(SEARCH(Lookup!B$3,All!G1339)),A1338,A1338+1)</f>
        <v>1338</v>
      </c>
      <c r="B1339" s="1" t="s">
        <v>3320</v>
      </c>
      <c r="C1339" s="1" t="s">
        <v>4695</v>
      </c>
      <c r="D1339" s="1" t="s">
        <v>4968</v>
      </c>
      <c r="E1339" s="1" t="s">
        <v>236</v>
      </c>
      <c r="F1339" s="1" t="s">
        <v>1558</v>
      </c>
      <c r="G1339" s="1" t="s">
        <v>1817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1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7316</v>
      </c>
      <c r="U1339" s="1">
        <v>689</v>
      </c>
      <c r="V1339" s="3">
        <v>0.90859999999999996</v>
      </c>
      <c r="W1339" s="3">
        <v>0.52609309999999998</v>
      </c>
      <c r="X1339" s="3">
        <v>0.187</v>
      </c>
      <c r="Y1339" s="3">
        <v>0.01</v>
      </c>
      <c r="Z1339" s="1">
        <v>1</v>
      </c>
      <c r="AA1339" s="1">
        <v>1</v>
      </c>
      <c r="AB1339" s="1">
        <v>1</v>
      </c>
      <c r="AC1339" s="1">
        <v>1</v>
      </c>
      <c r="AD1339" s="1">
        <v>1</v>
      </c>
      <c r="AE1339" s="1">
        <v>1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51</v>
      </c>
      <c r="AN1339" s="3">
        <v>46.945390915500006</v>
      </c>
      <c r="AO1339" s="3">
        <v>4.0546090844999938</v>
      </c>
      <c r="AP1339" s="1" t="s">
        <v>6925</v>
      </c>
      <c r="AQ1339" s="1">
        <v>78</v>
      </c>
      <c r="AR1339" s="1">
        <v>173</v>
      </c>
      <c r="AS1339" s="1">
        <v>183</v>
      </c>
      <c r="AT1339" s="1">
        <v>248</v>
      </c>
      <c r="AU1339" s="1">
        <v>254</v>
      </c>
      <c r="AV1339" s="1">
        <v>272</v>
      </c>
      <c r="AW1339" s="1">
        <v>336</v>
      </c>
      <c r="AX1339" s="1">
        <v>501</v>
      </c>
      <c r="AY1339" s="1">
        <v>506</v>
      </c>
      <c r="AZ1339" s="1">
        <v>590</v>
      </c>
      <c r="BA1339" s="1">
        <v>742</v>
      </c>
      <c r="BB1339" s="1">
        <v>769</v>
      </c>
      <c r="BC1339" s="1">
        <v>943</v>
      </c>
      <c r="BD1339" s="1">
        <v>981</v>
      </c>
      <c r="BE1339" s="1">
        <v>1140</v>
      </c>
      <c r="BF1339" s="1">
        <v>1263</v>
      </c>
      <c r="BG1339" s="1">
        <v>1281</v>
      </c>
      <c r="BH1339" s="1">
        <v>1283</v>
      </c>
      <c r="BI1339" s="1">
        <v>1523</v>
      </c>
      <c r="BJ1339" s="1">
        <v>1551</v>
      </c>
      <c r="BK1339" s="1">
        <v>1591</v>
      </c>
      <c r="BL1339" s="1">
        <v>1633</v>
      </c>
      <c r="BM1339" s="1">
        <v>1641</v>
      </c>
      <c r="BN1339" s="1">
        <v>1644</v>
      </c>
      <c r="BO1339" s="1">
        <v>1662</v>
      </c>
      <c r="BP1339" s="1">
        <v>1841</v>
      </c>
      <c r="BQ1339" s="1">
        <v>1870</v>
      </c>
      <c r="BR1339" s="1">
        <v>2211</v>
      </c>
      <c r="BS1339" s="1">
        <v>2354</v>
      </c>
      <c r="BT1339" s="1">
        <v>2470</v>
      </c>
      <c r="BU1339" s="1">
        <v>11</v>
      </c>
      <c r="BV1339" s="1" t="b">
        <v>0</v>
      </c>
    </row>
    <row r="1340" spans="1:74" x14ac:dyDescent="0.2">
      <c r="A1340" s="1">
        <f>IF(ISERROR(SEARCH(Lookup!B$3,All!G1340)),A1339,A1339+1)</f>
        <v>1339</v>
      </c>
      <c r="B1340" s="1" t="s">
        <v>3719</v>
      </c>
      <c r="C1340" s="1" t="s">
        <v>3720</v>
      </c>
      <c r="D1340" s="1" t="s">
        <v>4969</v>
      </c>
      <c r="E1340" s="1" t="s">
        <v>256</v>
      </c>
      <c r="F1340" s="1" t="s">
        <v>667</v>
      </c>
      <c r="G1340" s="1" t="s">
        <v>1818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1</v>
      </c>
      <c r="R1340" s="1">
        <v>0</v>
      </c>
      <c r="S1340" s="1">
        <v>0</v>
      </c>
      <c r="T1340" s="1">
        <v>7326</v>
      </c>
      <c r="U1340" s="1">
        <v>460</v>
      </c>
      <c r="V1340" s="3">
        <v>0.83699999999999997</v>
      </c>
      <c r="W1340" s="3">
        <v>0.37826090000000001</v>
      </c>
      <c r="X1340" s="3">
        <v>0.14499999999999999</v>
      </c>
      <c r="Y1340" s="3">
        <v>1.7999999999999999E-2</v>
      </c>
      <c r="Z1340" s="1">
        <v>1</v>
      </c>
      <c r="AA1340" s="1">
        <v>1</v>
      </c>
      <c r="AB1340" s="1">
        <v>1</v>
      </c>
      <c r="AC1340" s="1">
        <v>1</v>
      </c>
      <c r="AD1340" s="1">
        <v>1</v>
      </c>
      <c r="AE1340" s="1">
        <v>1</v>
      </c>
      <c r="AF1340" s="1">
        <v>1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40</v>
      </c>
      <c r="AN1340" s="3">
        <v>59.517737854499998</v>
      </c>
      <c r="AO1340" s="3">
        <v>-19.517737854499998</v>
      </c>
      <c r="AP1340" s="1" t="s">
        <v>6926</v>
      </c>
      <c r="AQ1340" s="1">
        <v>17</v>
      </c>
      <c r="AR1340" s="1">
        <v>44</v>
      </c>
      <c r="AS1340" s="1">
        <v>66</v>
      </c>
      <c r="AT1340" s="1">
        <v>93</v>
      </c>
      <c r="AU1340" s="1">
        <v>383</v>
      </c>
      <c r="AV1340" s="1">
        <v>522</v>
      </c>
      <c r="AW1340" s="1">
        <v>676</v>
      </c>
      <c r="AX1340" s="1">
        <v>680</v>
      </c>
      <c r="AY1340" s="1">
        <v>978</v>
      </c>
      <c r="AZ1340" s="1">
        <v>1013</v>
      </c>
      <c r="BA1340" s="1">
        <v>1041</v>
      </c>
      <c r="BB1340" s="1">
        <v>1059</v>
      </c>
      <c r="BC1340" s="1">
        <v>1115</v>
      </c>
      <c r="BD1340" s="1">
        <v>1147</v>
      </c>
      <c r="BE1340" s="1">
        <v>1161</v>
      </c>
      <c r="BF1340" s="1">
        <v>1258</v>
      </c>
      <c r="BG1340" s="1">
        <v>1392</v>
      </c>
      <c r="BH1340" s="1">
        <v>1416</v>
      </c>
      <c r="BI1340" s="1">
        <v>1774</v>
      </c>
      <c r="BJ1340" s="1">
        <v>1881</v>
      </c>
      <c r="BK1340" s="1">
        <v>1923</v>
      </c>
      <c r="BL1340" s="1">
        <v>1968</v>
      </c>
      <c r="BM1340" s="1">
        <v>1974</v>
      </c>
      <c r="BN1340" s="1">
        <v>1982</v>
      </c>
      <c r="BO1340" s="1">
        <v>2120</v>
      </c>
      <c r="BP1340" s="1">
        <v>2247</v>
      </c>
      <c r="BQ1340" s="1">
        <v>2340</v>
      </c>
      <c r="BR1340" s="1">
        <v>2474</v>
      </c>
      <c r="BS1340" s="1">
        <v>2516</v>
      </c>
      <c r="BT1340" s="1">
        <v>2744</v>
      </c>
      <c r="BU1340" s="1">
        <v>25</v>
      </c>
      <c r="BV1340" s="1" t="b">
        <v>0</v>
      </c>
    </row>
    <row r="1341" spans="1:74" x14ac:dyDescent="0.2">
      <c r="A1341" s="1">
        <f>IF(ISERROR(SEARCH(Lookup!B$3,All!G1341)),A1340,A1340+1)</f>
        <v>1340</v>
      </c>
      <c r="B1341" s="1" t="s">
        <v>3305</v>
      </c>
      <c r="C1341" s="1" t="s">
        <v>4970</v>
      </c>
      <c r="D1341" s="1" t="s">
        <v>4971</v>
      </c>
      <c r="E1341" s="1" t="s">
        <v>47</v>
      </c>
      <c r="F1341" s="1" t="s">
        <v>1819</v>
      </c>
      <c r="G1341" s="1" t="s">
        <v>1820</v>
      </c>
      <c r="H1341" s="1">
        <v>0</v>
      </c>
      <c r="I1341" s="1">
        <v>0</v>
      </c>
      <c r="J1341" s="1">
        <v>0</v>
      </c>
      <c r="K1341" s="1">
        <v>1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7883</v>
      </c>
      <c r="U1341" s="1">
        <v>236</v>
      </c>
      <c r="V1341" s="3">
        <v>0.1822</v>
      </c>
      <c r="W1341" s="3">
        <v>0.5</v>
      </c>
      <c r="X1341" s="3">
        <v>3.4000000000000002E-2</v>
      </c>
      <c r="Y1341" s="3">
        <v>5.1999999999999998E-2</v>
      </c>
      <c r="Z1341" s="1">
        <v>1</v>
      </c>
      <c r="AA1341" s="1">
        <v>1</v>
      </c>
      <c r="AB1341" s="1">
        <v>1</v>
      </c>
      <c r="AC1341" s="1">
        <v>1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3">
        <v>46.045511000000005</v>
      </c>
      <c r="AO1341" s="3">
        <v>-46.045511000000005</v>
      </c>
      <c r="AP1341" s="1" t="s">
        <v>6928</v>
      </c>
      <c r="AQ1341" s="1">
        <v>56</v>
      </c>
      <c r="AR1341" s="1">
        <v>65</v>
      </c>
      <c r="AS1341" s="1">
        <v>100</v>
      </c>
      <c r="AT1341" s="1">
        <v>298</v>
      </c>
      <c r="AU1341" s="1">
        <v>305</v>
      </c>
      <c r="AV1341" s="1">
        <v>381</v>
      </c>
      <c r="AW1341" s="1">
        <v>434</v>
      </c>
      <c r="AX1341" s="1">
        <v>475</v>
      </c>
      <c r="AY1341" s="1">
        <v>489</v>
      </c>
      <c r="AZ1341" s="1">
        <v>542</v>
      </c>
      <c r="BA1341" s="1">
        <v>624</v>
      </c>
      <c r="BB1341" s="1">
        <v>657</v>
      </c>
      <c r="BC1341" s="1">
        <v>808</v>
      </c>
      <c r="BD1341" s="1">
        <v>873</v>
      </c>
      <c r="BE1341" s="1">
        <v>985</v>
      </c>
      <c r="BF1341" s="1">
        <v>1072</v>
      </c>
      <c r="BG1341" s="1">
        <v>1085</v>
      </c>
      <c r="BH1341" s="1">
        <v>1257</v>
      </c>
      <c r="BI1341" s="1">
        <v>1279</v>
      </c>
      <c r="BJ1341" s="1">
        <v>1566</v>
      </c>
      <c r="BK1341" s="1">
        <v>1875</v>
      </c>
      <c r="BL1341" s="1">
        <v>1904</v>
      </c>
      <c r="BM1341" s="1">
        <v>2251</v>
      </c>
      <c r="BN1341" s="1">
        <v>2345</v>
      </c>
      <c r="BO1341" s="1">
        <v>2450</v>
      </c>
      <c r="BP1341" s="1">
        <v>2590</v>
      </c>
      <c r="BQ1341" s="1">
        <v>2601</v>
      </c>
      <c r="BR1341" s="1">
        <v>2764</v>
      </c>
      <c r="BS1341" s="1">
        <v>2770</v>
      </c>
      <c r="BT1341" s="1">
        <v>2808</v>
      </c>
      <c r="BU1341" s="1">
        <v>31</v>
      </c>
      <c r="BV1341" s="1" t="b">
        <v>0</v>
      </c>
    </row>
    <row r="1342" spans="1:74" x14ac:dyDescent="0.2">
      <c r="A1342" s="1">
        <f>IF(ISERROR(SEARCH(Lookup!B$3,All!G1342)),A1341,A1341+1)</f>
        <v>1341</v>
      </c>
      <c r="B1342" s="1" t="s">
        <v>3420</v>
      </c>
      <c r="C1342" s="1" t="s">
        <v>3795</v>
      </c>
      <c r="D1342" s="1" t="s">
        <v>4972</v>
      </c>
      <c r="E1342" s="1" t="s">
        <v>123</v>
      </c>
      <c r="F1342" s="1" t="s">
        <v>733</v>
      </c>
      <c r="G1342" s="1" t="s">
        <v>1821</v>
      </c>
      <c r="H1342" s="1">
        <v>0</v>
      </c>
      <c r="I1342" s="1">
        <v>0</v>
      </c>
      <c r="J1342" s="1">
        <v>0</v>
      </c>
      <c r="K1342" s="1">
        <v>1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8459</v>
      </c>
      <c r="U1342" s="1">
        <v>343</v>
      </c>
      <c r="V1342" s="3">
        <v>0.85709999999999997</v>
      </c>
      <c r="W1342" s="3">
        <v>0.361516</v>
      </c>
      <c r="X1342" s="3">
        <v>9.8000000000000004E-2</v>
      </c>
      <c r="Y1342" s="3">
        <v>2.3E-2</v>
      </c>
      <c r="Z1342" s="1">
        <v>1</v>
      </c>
      <c r="AA1342" s="1">
        <v>1</v>
      </c>
      <c r="AB1342" s="1">
        <v>1</v>
      </c>
      <c r="AC1342" s="1">
        <v>1</v>
      </c>
      <c r="AD1342" s="1">
        <v>1</v>
      </c>
      <c r="AE1342" s="1">
        <v>1</v>
      </c>
      <c r="AF1342" s="1">
        <v>1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83</v>
      </c>
      <c r="AN1342" s="3">
        <v>62.777951080000001</v>
      </c>
      <c r="AO1342" s="3">
        <v>20.222048919999999</v>
      </c>
      <c r="AP1342" s="1" t="s">
        <v>6927</v>
      </c>
      <c r="AQ1342" s="1">
        <v>51</v>
      </c>
      <c r="AR1342" s="1">
        <v>91</v>
      </c>
      <c r="AS1342" s="1">
        <v>199</v>
      </c>
      <c r="AT1342" s="1">
        <v>391</v>
      </c>
      <c r="AU1342" s="1">
        <v>421</v>
      </c>
      <c r="AV1342" s="1">
        <v>433</v>
      </c>
      <c r="AW1342" s="1">
        <v>561</v>
      </c>
      <c r="AX1342" s="1">
        <v>771</v>
      </c>
      <c r="AY1342" s="1">
        <v>798</v>
      </c>
      <c r="AZ1342" s="1">
        <v>803</v>
      </c>
      <c r="BA1342" s="1">
        <v>1028</v>
      </c>
      <c r="BB1342" s="1">
        <v>1205</v>
      </c>
      <c r="BC1342" s="1">
        <v>1265</v>
      </c>
      <c r="BD1342" s="1">
        <v>1266</v>
      </c>
      <c r="BE1342" s="1">
        <v>1331</v>
      </c>
      <c r="BF1342" s="1">
        <v>1480</v>
      </c>
      <c r="BG1342" s="1">
        <v>1570</v>
      </c>
      <c r="BH1342" s="1">
        <v>1572</v>
      </c>
      <c r="BI1342" s="1">
        <v>1642</v>
      </c>
      <c r="BJ1342" s="1">
        <v>1776</v>
      </c>
      <c r="BK1342" s="1">
        <v>1812</v>
      </c>
      <c r="BL1342" s="1">
        <v>2091</v>
      </c>
      <c r="BM1342" s="1">
        <v>2092</v>
      </c>
      <c r="BN1342" s="1">
        <v>2126</v>
      </c>
      <c r="BO1342" s="1">
        <v>2243</v>
      </c>
      <c r="BP1342" s="1">
        <v>2256</v>
      </c>
      <c r="BQ1342" s="1">
        <v>2307</v>
      </c>
      <c r="BR1342" s="1">
        <v>2411</v>
      </c>
      <c r="BS1342" s="1">
        <v>2693</v>
      </c>
      <c r="BT1342" s="1">
        <v>2819</v>
      </c>
      <c r="BU1342" s="1">
        <v>7</v>
      </c>
      <c r="BV1342" s="1" t="b">
        <v>1</v>
      </c>
    </row>
    <row r="1343" spans="1:74" x14ac:dyDescent="0.2">
      <c r="A1343" s="1">
        <f>IF(ISERROR(SEARCH(Lookup!B$3,All!G1343)),A1342,A1342+1)</f>
        <v>1342</v>
      </c>
      <c r="B1343" s="1" t="s">
        <v>3386</v>
      </c>
      <c r="C1343" s="1" t="s">
        <v>3813</v>
      </c>
      <c r="D1343" s="1" t="s">
        <v>4973</v>
      </c>
      <c r="E1343" s="1" t="s">
        <v>41</v>
      </c>
      <c r="F1343" s="1" t="s">
        <v>73</v>
      </c>
      <c r="G1343" s="1" t="s">
        <v>1822</v>
      </c>
      <c r="H1343" s="1">
        <v>0</v>
      </c>
      <c r="I1343" s="1">
        <v>0</v>
      </c>
      <c r="J1343" s="1">
        <v>0</v>
      </c>
      <c r="K1343" s="1">
        <v>1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8229</v>
      </c>
      <c r="U1343" s="1">
        <v>529</v>
      </c>
      <c r="V1343" s="3">
        <v>0.3705</v>
      </c>
      <c r="W1343" s="3">
        <v>0.62192820000000004</v>
      </c>
      <c r="X1343" s="3">
        <v>0.185</v>
      </c>
      <c r="Y1343" s="3">
        <v>2.1999999999999999E-2</v>
      </c>
      <c r="Z1343" s="1">
        <v>1</v>
      </c>
      <c r="AA1343" s="1">
        <v>1</v>
      </c>
      <c r="AB1343" s="1">
        <v>1</v>
      </c>
      <c r="AC1343" s="1">
        <v>1</v>
      </c>
      <c r="AD1343" s="1">
        <v>1</v>
      </c>
      <c r="AE1343" s="1">
        <v>1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41</v>
      </c>
      <c r="AN1343" s="3">
        <v>32.967348041000001</v>
      </c>
      <c r="AO1343" s="3">
        <v>8.032651958999999</v>
      </c>
      <c r="AP1343" s="1" t="s">
        <v>6925</v>
      </c>
      <c r="AQ1343" s="1">
        <v>56</v>
      </c>
      <c r="AR1343" s="1">
        <v>67</v>
      </c>
      <c r="AS1343" s="1">
        <v>117</v>
      </c>
      <c r="AT1343" s="1">
        <v>154</v>
      </c>
      <c r="AU1343" s="1">
        <v>177</v>
      </c>
      <c r="AV1343" s="1">
        <v>434</v>
      </c>
      <c r="AW1343" s="1">
        <v>494</v>
      </c>
      <c r="AX1343" s="1">
        <v>502</v>
      </c>
      <c r="AY1343" s="1">
        <v>509</v>
      </c>
      <c r="AZ1343" s="1">
        <v>513</v>
      </c>
      <c r="BA1343" s="1">
        <v>542</v>
      </c>
      <c r="BB1343" s="1">
        <v>555</v>
      </c>
      <c r="BC1343" s="1">
        <v>773</v>
      </c>
      <c r="BD1343" s="1">
        <v>1310</v>
      </c>
      <c r="BE1343" s="1">
        <v>1350</v>
      </c>
      <c r="BF1343" s="1">
        <v>1406</v>
      </c>
      <c r="BG1343" s="1">
        <v>1543</v>
      </c>
      <c r="BH1343" s="1">
        <v>1557</v>
      </c>
      <c r="BI1343" s="1">
        <v>1577</v>
      </c>
      <c r="BJ1343" s="1">
        <v>1628</v>
      </c>
      <c r="BK1343" s="1">
        <v>1724</v>
      </c>
      <c r="BL1343" s="1">
        <v>1726</v>
      </c>
      <c r="BM1343" s="1">
        <v>1734</v>
      </c>
      <c r="BN1343" s="1">
        <v>1820</v>
      </c>
      <c r="BO1343" s="1">
        <v>2094</v>
      </c>
      <c r="BP1343" s="1">
        <v>2182</v>
      </c>
      <c r="BQ1343" s="1">
        <v>2232</v>
      </c>
      <c r="BR1343" s="1">
        <v>2367</v>
      </c>
      <c r="BS1343" s="1">
        <v>2733</v>
      </c>
      <c r="BT1343" s="1">
        <v>2735</v>
      </c>
      <c r="BU1343" s="1">
        <v>5</v>
      </c>
      <c r="BV1343" s="1" t="b">
        <v>1</v>
      </c>
    </row>
    <row r="1344" spans="1:74" x14ac:dyDescent="0.2">
      <c r="A1344" s="1">
        <f>IF(ISERROR(SEARCH(Lookup!B$3,All!G1344)),A1343,A1343+1)</f>
        <v>1343</v>
      </c>
      <c r="B1344" s="1" t="s">
        <v>3305</v>
      </c>
      <c r="C1344" s="1" t="s">
        <v>3629</v>
      </c>
      <c r="D1344" s="1" t="s">
        <v>4974</v>
      </c>
      <c r="E1344" s="1" t="s">
        <v>47</v>
      </c>
      <c r="F1344" s="1" t="s">
        <v>67</v>
      </c>
      <c r="G1344" s="1" t="s">
        <v>1823</v>
      </c>
      <c r="H1344" s="1">
        <v>0</v>
      </c>
      <c r="I1344" s="1">
        <v>0</v>
      </c>
      <c r="J1344" s="1">
        <v>1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8277</v>
      </c>
      <c r="U1344" s="1">
        <v>361</v>
      </c>
      <c r="V1344" s="3">
        <v>0.91139999999999999</v>
      </c>
      <c r="W1344" s="3">
        <v>0.132964</v>
      </c>
      <c r="X1344" s="3">
        <v>0.154</v>
      </c>
      <c r="Y1344" s="3">
        <v>1.9E-2</v>
      </c>
      <c r="Z1344" s="1">
        <v>1</v>
      </c>
      <c r="AA1344" s="1">
        <v>1</v>
      </c>
      <c r="AB1344" s="1">
        <v>1</v>
      </c>
      <c r="AC1344" s="1">
        <v>1</v>
      </c>
      <c r="AD1344" s="1">
        <v>1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68</v>
      </c>
      <c r="AN1344" s="3">
        <v>79.860209819999994</v>
      </c>
      <c r="AO1344" s="3">
        <v>-11.860209819999994</v>
      </c>
      <c r="AP1344" s="1" t="s">
        <v>6925</v>
      </c>
      <c r="AQ1344" s="1">
        <v>6</v>
      </c>
      <c r="AR1344" s="1">
        <v>206</v>
      </c>
      <c r="AS1344" s="1">
        <v>282</v>
      </c>
      <c r="AT1344" s="1">
        <v>306</v>
      </c>
      <c r="AU1344" s="1">
        <v>319</v>
      </c>
      <c r="AV1344" s="1">
        <v>335</v>
      </c>
      <c r="AW1344" s="1">
        <v>419</v>
      </c>
      <c r="AX1344" s="1">
        <v>643</v>
      </c>
      <c r="AY1344" s="1">
        <v>705</v>
      </c>
      <c r="AZ1344" s="1">
        <v>752</v>
      </c>
      <c r="BA1344" s="1">
        <v>832</v>
      </c>
      <c r="BB1344" s="1">
        <v>1035</v>
      </c>
      <c r="BC1344" s="1">
        <v>1198</v>
      </c>
      <c r="BD1344" s="1">
        <v>1301</v>
      </c>
      <c r="BE1344" s="1">
        <v>1376</v>
      </c>
      <c r="BF1344" s="1">
        <v>1408</v>
      </c>
      <c r="BG1344" s="1">
        <v>1575</v>
      </c>
      <c r="BH1344" s="1">
        <v>1689</v>
      </c>
      <c r="BI1344" s="1">
        <v>1797</v>
      </c>
      <c r="BJ1344" s="1">
        <v>1838</v>
      </c>
      <c r="BK1344" s="1">
        <v>1884</v>
      </c>
      <c r="BL1344" s="1">
        <v>1887</v>
      </c>
      <c r="BM1344" s="1">
        <v>2306</v>
      </c>
      <c r="BN1344" s="1">
        <v>2312</v>
      </c>
      <c r="BO1344" s="1">
        <v>2365</v>
      </c>
      <c r="BP1344" s="1">
        <v>2381</v>
      </c>
      <c r="BQ1344" s="1">
        <v>2382</v>
      </c>
      <c r="BR1344" s="1">
        <v>2464</v>
      </c>
      <c r="BS1344" s="1">
        <v>2550</v>
      </c>
      <c r="BT1344" s="1">
        <v>2810</v>
      </c>
      <c r="BU1344" s="1">
        <v>20</v>
      </c>
      <c r="BV1344" s="1" t="b">
        <v>0</v>
      </c>
    </row>
    <row r="1345" spans="1:74" x14ac:dyDescent="0.2">
      <c r="A1345" s="1">
        <f>IF(ISERROR(SEARCH(Lookup!B$3,All!G1345)),A1344,A1344+1)</f>
        <v>1344</v>
      </c>
      <c r="B1345" s="1" t="s">
        <v>3386</v>
      </c>
      <c r="C1345" s="1" t="s">
        <v>3813</v>
      </c>
      <c r="D1345" s="1" t="s">
        <v>4975</v>
      </c>
      <c r="E1345" s="1" t="s">
        <v>41</v>
      </c>
      <c r="F1345" s="1" t="s">
        <v>73</v>
      </c>
      <c r="G1345" s="1" t="s">
        <v>1824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1</v>
      </c>
      <c r="R1345" s="1">
        <v>0</v>
      </c>
      <c r="S1345" s="1">
        <v>0</v>
      </c>
      <c r="T1345" s="1">
        <v>8229</v>
      </c>
      <c r="U1345" s="1">
        <v>381</v>
      </c>
      <c r="V1345" s="3">
        <v>0.64570000000000005</v>
      </c>
      <c r="W1345" s="3">
        <v>0.6456693</v>
      </c>
      <c r="X1345" s="3">
        <v>0.223</v>
      </c>
      <c r="Y1345" s="3">
        <v>0</v>
      </c>
      <c r="Z1345" s="1">
        <v>1</v>
      </c>
      <c r="AA1345" s="1">
        <v>1</v>
      </c>
      <c r="AB1345" s="1">
        <v>1</v>
      </c>
      <c r="AC1345" s="1">
        <v>1</v>
      </c>
      <c r="AD1345" s="1">
        <v>1</v>
      </c>
      <c r="AE1345" s="1">
        <v>1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53</v>
      </c>
      <c r="AN1345" s="3">
        <v>32.808032196500001</v>
      </c>
      <c r="AO1345" s="3">
        <v>20.191967803499999</v>
      </c>
      <c r="AP1345" s="1" t="s">
        <v>6927</v>
      </c>
      <c r="AQ1345" s="1">
        <v>67</v>
      </c>
      <c r="AR1345" s="1">
        <v>117</v>
      </c>
      <c r="AS1345" s="1">
        <v>240</v>
      </c>
      <c r="AT1345" s="1">
        <v>300</v>
      </c>
      <c r="AU1345" s="1">
        <v>418</v>
      </c>
      <c r="AV1345" s="1">
        <v>438</v>
      </c>
      <c r="AW1345" s="1">
        <v>466</v>
      </c>
      <c r="AX1345" s="1">
        <v>502</v>
      </c>
      <c r="AY1345" s="1">
        <v>575</v>
      </c>
      <c r="AZ1345" s="1">
        <v>848</v>
      </c>
      <c r="BA1345" s="1">
        <v>874</v>
      </c>
      <c r="BB1345" s="1">
        <v>883</v>
      </c>
      <c r="BC1345" s="1">
        <v>950</v>
      </c>
      <c r="BD1345" s="1">
        <v>978</v>
      </c>
      <c r="BE1345" s="1">
        <v>997</v>
      </c>
      <c r="BF1345" s="1">
        <v>1070</v>
      </c>
      <c r="BG1345" s="1">
        <v>1166</v>
      </c>
      <c r="BH1345" s="1">
        <v>1168</v>
      </c>
      <c r="BI1345" s="1">
        <v>1350</v>
      </c>
      <c r="BJ1345" s="1">
        <v>1403</v>
      </c>
      <c r="BK1345" s="1">
        <v>1557</v>
      </c>
      <c r="BL1345" s="1">
        <v>1827</v>
      </c>
      <c r="BM1345" s="1">
        <v>1882</v>
      </c>
      <c r="BN1345" s="1">
        <v>1968</v>
      </c>
      <c r="BO1345" s="1">
        <v>2094</v>
      </c>
      <c r="BP1345" s="1">
        <v>2231</v>
      </c>
      <c r="BQ1345" s="1">
        <v>2279</v>
      </c>
      <c r="BR1345" s="1">
        <v>2530</v>
      </c>
      <c r="BS1345" s="1">
        <v>2649</v>
      </c>
      <c r="BT1345" s="1">
        <v>2758</v>
      </c>
      <c r="BU1345" s="1">
        <v>6</v>
      </c>
      <c r="BV1345" s="1" t="b">
        <v>1</v>
      </c>
    </row>
    <row r="1346" spans="1:74" x14ac:dyDescent="0.2">
      <c r="A1346" s="1">
        <f>IF(ISERROR(SEARCH(Lookup!B$3,All!G1346)),A1345,A1345+1)</f>
        <v>1345</v>
      </c>
      <c r="B1346" s="1" t="s">
        <v>3397</v>
      </c>
      <c r="C1346" s="1" t="s">
        <v>4375</v>
      </c>
      <c r="D1346" s="1" t="s">
        <v>4976</v>
      </c>
      <c r="E1346" s="1" t="s">
        <v>263</v>
      </c>
      <c r="F1346" s="1" t="s">
        <v>1261</v>
      </c>
      <c r="G1346" s="1" t="s">
        <v>1825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1</v>
      </c>
      <c r="S1346" s="1">
        <v>0</v>
      </c>
      <c r="T1346" s="1">
        <v>7316</v>
      </c>
      <c r="U1346" s="1">
        <v>109</v>
      </c>
      <c r="V1346" s="3">
        <v>0.98170000000000002</v>
      </c>
      <c r="W1346" s="3">
        <v>0.65137610000000001</v>
      </c>
      <c r="X1346" s="3">
        <v>2.1000000000000001E-2</v>
      </c>
      <c r="Y1346" s="3">
        <v>0</v>
      </c>
      <c r="Z1346" s="1">
        <v>1</v>
      </c>
      <c r="AA1346" s="1">
        <v>1</v>
      </c>
      <c r="AB1346" s="1">
        <v>1</v>
      </c>
      <c r="AC1346" s="1">
        <v>1</v>
      </c>
      <c r="AD1346" s="1">
        <v>1</v>
      </c>
      <c r="AE1346" s="1">
        <v>1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64</v>
      </c>
      <c r="AN1346" s="3">
        <v>43.321703330499993</v>
      </c>
      <c r="AO1346" s="3">
        <v>20.678296669500007</v>
      </c>
      <c r="AP1346" s="1" t="s">
        <v>6927</v>
      </c>
      <c r="AQ1346" s="1">
        <v>42</v>
      </c>
      <c r="AR1346" s="1">
        <v>80</v>
      </c>
      <c r="AS1346" s="1">
        <v>198</v>
      </c>
      <c r="AT1346" s="1">
        <v>372</v>
      </c>
      <c r="AU1346" s="1">
        <v>379</v>
      </c>
      <c r="AV1346" s="1">
        <v>436</v>
      </c>
      <c r="AW1346" s="1">
        <v>447</v>
      </c>
      <c r="AX1346" s="1">
        <v>566</v>
      </c>
      <c r="AY1346" s="1">
        <v>585</v>
      </c>
      <c r="AZ1346" s="1">
        <v>892</v>
      </c>
      <c r="BA1346" s="1">
        <v>893</v>
      </c>
      <c r="BB1346" s="1">
        <v>955</v>
      </c>
      <c r="BC1346" s="1">
        <v>1078</v>
      </c>
      <c r="BD1346" s="1">
        <v>1160</v>
      </c>
      <c r="BE1346" s="1">
        <v>1234</v>
      </c>
      <c r="BF1346" s="1">
        <v>1306</v>
      </c>
      <c r="BG1346" s="1">
        <v>1436</v>
      </c>
      <c r="BH1346" s="1">
        <v>1437</v>
      </c>
      <c r="BI1346" s="1">
        <v>1498</v>
      </c>
      <c r="BJ1346" s="1">
        <v>1521</v>
      </c>
      <c r="BK1346" s="1">
        <v>1639</v>
      </c>
      <c r="BL1346" s="1">
        <v>1716</v>
      </c>
      <c r="BM1346" s="1">
        <v>1871</v>
      </c>
      <c r="BN1346" s="1">
        <v>1883</v>
      </c>
      <c r="BO1346" s="1">
        <v>1894</v>
      </c>
      <c r="BP1346" s="1">
        <v>2029</v>
      </c>
      <c r="BQ1346" s="1">
        <v>2175</v>
      </c>
      <c r="BR1346" s="1">
        <v>2209</v>
      </c>
      <c r="BS1346" s="1">
        <v>2524</v>
      </c>
      <c r="BT1346" s="1">
        <v>2626</v>
      </c>
      <c r="BU1346" s="1">
        <v>11</v>
      </c>
      <c r="BV1346" s="1" t="b">
        <v>0</v>
      </c>
    </row>
    <row r="1347" spans="1:74" x14ac:dyDescent="0.2">
      <c r="A1347" s="1">
        <f>IF(ISERROR(SEARCH(Lookup!B$3,All!G1347)),A1346,A1346+1)</f>
        <v>1346</v>
      </c>
      <c r="B1347" s="1" t="s">
        <v>3924</v>
      </c>
      <c r="C1347" s="1" t="s">
        <v>4977</v>
      </c>
      <c r="D1347" s="1" t="s">
        <v>4978</v>
      </c>
      <c r="E1347" s="1" t="s">
        <v>215</v>
      </c>
      <c r="F1347" s="1" t="s">
        <v>1826</v>
      </c>
      <c r="G1347" s="1" t="s">
        <v>1827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1</v>
      </c>
      <c r="S1347" s="1">
        <v>0</v>
      </c>
      <c r="T1347" s="1">
        <v>7316</v>
      </c>
      <c r="U1347" s="1">
        <v>392</v>
      </c>
      <c r="V1347" s="3">
        <v>0.95920000000000005</v>
      </c>
      <c r="W1347" s="3">
        <v>0.36224489999999998</v>
      </c>
      <c r="X1347" s="3">
        <v>0.115</v>
      </c>
      <c r="Y1347" s="3">
        <v>0</v>
      </c>
      <c r="Z1347" s="1">
        <v>1</v>
      </c>
      <c r="AA1347" s="1">
        <v>1</v>
      </c>
      <c r="AB1347" s="1">
        <v>1</v>
      </c>
      <c r="AC1347" s="1">
        <v>1</v>
      </c>
      <c r="AD1347" s="1">
        <v>1</v>
      </c>
      <c r="AE1347" s="1">
        <v>1</v>
      </c>
      <c r="AF1347" s="1">
        <v>1</v>
      </c>
      <c r="AG1347" s="1">
        <v>1</v>
      </c>
      <c r="AH1347" s="1">
        <v>1</v>
      </c>
      <c r="AI1347" s="1">
        <v>1</v>
      </c>
      <c r="AJ1347" s="1">
        <v>1</v>
      </c>
      <c r="AK1347" s="1">
        <v>1</v>
      </c>
      <c r="AL1347" s="1">
        <v>1</v>
      </c>
      <c r="AM1347" s="1">
        <v>57</v>
      </c>
      <c r="AN1347" s="3">
        <v>63.098676774499999</v>
      </c>
      <c r="AO1347" s="3">
        <v>-6.0986767744999995</v>
      </c>
      <c r="AP1347" s="1" t="s">
        <v>6925</v>
      </c>
      <c r="AQ1347" s="1">
        <v>9</v>
      </c>
      <c r="AR1347" s="1">
        <v>102</v>
      </c>
      <c r="AS1347" s="1">
        <v>116</v>
      </c>
      <c r="AT1347" s="1">
        <v>178</v>
      </c>
      <c r="AU1347" s="1">
        <v>289</v>
      </c>
      <c r="AV1347" s="1">
        <v>562</v>
      </c>
      <c r="AW1347" s="1">
        <v>627</v>
      </c>
      <c r="AX1347" s="1">
        <v>895</v>
      </c>
      <c r="AY1347" s="1">
        <v>995</v>
      </c>
      <c r="AZ1347" s="1">
        <v>1014</v>
      </c>
      <c r="BA1347" s="1">
        <v>1018</v>
      </c>
      <c r="BB1347" s="1">
        <v>1034</v>
      </c>
      <c r="BC1347" s="1">
        <v>1077</v>
      </c>
      <c r="BD1347" s="1">
        <v>1173</v>
      </c>
      <c r="BE1347" s="1">
        <v>1290</v>
      </c>
      <c r="BF1347" s="1">
        <v>1305</v>
      </c>
      <c r="BG1347" s="1">
        <v>1394</v>
      </c>
      <c r="BH1347" s="1">
        <v>1420</v>
      </c>
      <c r="BI1347" s="1">
        <v>1596</v>
      </c>
      <c r="BJ1347" s="1">
        <v>1626</v>
      </c>
      <c r="BK1347" s="1">
        <v>2011</v>
      </c>
      <c r="BL1347" s="1">
        <v>2016</v>
      </c>
      <c r="BM1347" s="1">
        <v>2082</v>
      </c>
      <c r="BN1347" s="1">
        <v>2404</v>
      </c>
      <c r="BO1347" s="1">
        <v>2419</v>
      </c>
      <c r="BP1347" s="1">
        <v>2428</v>
      </c>
      <c r="BQ1347" s="1">
        <v>2461</v>
      </c>
      <c r="BR1347" s="1">
        <v>2497</v>
      </c>
      <c r="BS1347" s="1">
        <v>2621</v>
      </c>
      <c r="BT1347" s="1">
        <v>2676</v>
      </c>
      <c r="BU1347" s="1">
        <v>15</v>
      </c>
      <c r="BV1347" s="1" t="b">
        <v>0</v>
      </c>
    </row>
    <row r="1348" spans="1:74" x14ac:dyDescent="0.2">
      <c r="A1348" s="1">
        <f>IF(ISERROR(SEARCH(Lookup!B$3,All!G1348)),A1347,A1347+1)</f>
        <v>1347</v>
      </c>
      <c r="B1348" s="1" t="s">
        <v>3305</v>
      </c>
      <c r="C1348" s="1" t="s">
        <v>3825</v>
      </c>
      <c r="D1348" s="1" t="s">
        <v>4979</v>
      </c>
      <c r="E1348" s="1" t="s">
        <v>47</v>
      </c>
      <c r="F1348" s="1" t="s">
        <v>760</v>
      </c>
      <c r="G1348" s="1" t="s">
        <v>1828</v>
      </c>
      <c r="H1348" s="1">
        <v>0</v>
      </c>
      <c r="I1348" s="1">
        <v>0</v>
      </c>
      <c r="J1348" s="1">
        <v>0</v>
      </c>
      <c r="K1348" s="1">
        <v>1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7316</v>
      </c>
      <c r="U1348" s="1">
        <v>315</v>
      </c>
      <c r="V1348" s="3">
        <v>0.56830000000000003</v>
      </c>
      <c r="W1348" s="3">
        <v>0.86392400000000003</v>
      </c>
      <c r="X1348" s="3">
        <v>0.107</v>
      </c>
      <c r="Y1348" s="3">
        <v>0.153</v>
      </c>
      <c r="Z1348" s="1">
        <v>1</v>
      </c>
      <c r="AA1348" s="1">
        <v>1</v>
      </c>
      <c r="AB1348" s="1">
        <v>1</v>
      </c>
      <c r="AC1348" s="1">
        <v>1</v>
      </c>
      <c r="AD1348" s="1">
        <v>1</v>
      </c>
      <c r="AE1348" s="1">
        <v>1</v>
      </c>
      <c r="AF1348" s="1">
        <v>1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26</v>
      </c>
      <c r="AN1348" s="3">
        <v>20.052259120000006</v>
      </c>
      <c r="AO1348" s="3">
        <v>5.9477408799999942</v>
      </c>
      <c r="AP1348" s="1" t="s">
        <v>6925</v>
      </c>
      <c r="AQ1348" s="1">
        <v>151</v>
      </c>
      <c r="AR1348" s="1">
        <v>177</v>
      </c>
      <c r="AS1348" s="1">
        <v>224</v>
      </c>
      <c r="AT1348" s="1">
        <v>297</v>
      </c>
      <c r="AU1348" s="1">
        <v>298</v>
      </c>
      <c r="AV1348" s="1">
        <v>403</v>
      </c>
      <c r="AW1348" s="1">
        <v>410</v>
      </c>
      <c r="AX1348" s="1">
        <v>441</v>
      </c>
      <c r="AY1348" s="1">
        <v>452</v>
      </c>
      <c r="AZ1348" s="1">
        <v>480</v>
      </c>
      <c r="BA1348" s="1">
        <v>624</v>
      </c>
      <c r="BB1348" s="1">
        <v>714</v>
      </c>
      <c r="BC1348" s="1">
        <v>746</v>
      </c>
      <c r="BD1348" s="1">
        <v>804</v>
      </c>
      <c r="BE1348" s="1">
        <v>857</v>
      </c>
      <c r="BF1348" s="1">
        <v>870</v>
      </c>
      <c r="BG1348" s="1">
        <v>888</v>
      </c>
      <c r="BH1348" s="1">
        <v>930</v>
      </c>
      <c r="BI1348" s="1">
        <v>985</v>
      </c>
      <c r="BJ1348" s="1">
        <v>1055</v>
      </c>
      <c r="BK1348" s="1">
        <v>1072</v>
      </c>
      <c r="BL1348" s="1">
        <v>1452</v>
      </c>
      <c r="BM1348" s="1">
        <v>1543</v>
      </c>
      <c r="BN1348" s="1">
        <v>1582</v>
      </c>
      <c r="BO1348" s="1">
        <v>1603</v>
      </c>
      <c r="BP1348" s="1">
        <v>1605</v>
      </c>
      <c r="BQ1348" s="1">
        <v>1683</v>
      </c>
      <c r="BR1348" s="1">
        <v>1712</v>
      </c>
      <c r="BS1348" s="1">
        <v>1874</v>
      </c>
      <c r="BT1348" s="1">
        <v>2795</v>
      </c>
      <c r="BU1348" s="1">
        <v>17</v>
      </c>
      <c r="BV1348" s="1" t="b">
        <v>0</v>
      </c>
    </row>
    <row r="1349" spans="1:74" x14ac:dyDescent="0.2">
      <c r="A1349" s="1">
        <f>IF(ISERROR(SEARCH(Lookup!B$3,All!G1349)),A1348,A1348+1)</f>
        <v>1348</v>
      </c>
      <c r="B1349" s="1" t="s">
        <v>3320</v>
      </c>
      <c r="C1349" s="1" t="s">
        <v>4980</v>
      </c>
      <c r="D1349" s="1" t="s">
        <v>4981</v>
      </c>
      <c r="E1349" s="1" t="s">
        <v>236</v>
      </c>
      <c r="F1349" s="1" t="s">
        <v>1829</v>
      </c>
      <c r="G1349" s="1" t="s">
        <v>1830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1</v>
      </c>
      <c r="S1349" s="1">
        <v>0</v>
      </c>
      <c r="T1349" s="1">
        <v>7316</v>
      </c>
      <c r="U1349" s="1">
        <v>478</v>
      </c>
      <c r="V1349" s="3">
        <v>0.8891</v>
      </c>
      <c r="W1349" s="3">
        <v>0.50927840000000002</v>
      </c>
      <c r="X1349" s="3">
        <v>0.105</v>
      </c>
      <c r="Y1349" s="3">
        <v>3.7999999999999999E-2</v>
      </c>
      <c r="Z1349" s="1">
        <v>1</v>
      </c>
      <c r="AA1349" s="1">
        <v>1</v>
      </c>
      <c r="AB1349" s="1">
        <v>1</v>
      </c>
      <c r="AC1349" s="1">
        <v>1</v>
      </c>
      <c r="AD1349" s="1">
        <v>1</v>
      </c>
      <c r="AE1349" s="1">
        <v>1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40</v>
      </c>
      <c r="AN1349" s="3">
        <v>51.201146691999995</v>
      </c>
      <c r="AO1349" s="3">
        <v>-11.201146691999995</v>
      </c>
      <c r="AP1349" s="1" t="s">
        <v>6925</v>
      </c>
      <c r="AQ1349" s="1">
        <v>204</v>
      </c>
      <c r="AR1349" s="1">
        <v>280</v>
      </c>
      <c r="AS1349" s="1">
        <v>332</v>
      </c>
      <c r="AT1349" s="1">
        <v>372</v>
      </c>
      <c r="AU1349" s="1">
        <v>392</v>
      </c>
      <c r="AV1349" s="1">
        <v>626</v>
      </c>
      <c r="AW1349" s="1">
        <v>755</v>
      </c>
      <c r="AX1349" s="1">
        <v>789</v>
      </c>
      <c r="AY1349" s="1">
        <v>900</v>
      </c>
      <c r="AZ1349" s="1">
        <v>939</v>
      </c>
      <c r="BA1349" s="1">
        <v>955</v>
      </c>
      <c r="BB1349" s="1">
        <v>975</v>
      </c>
      <c r="BC1349" s="1">
        <v>1078</v>
      </c>
      <c r="BD1349" s="1">
        <v>1421</v>
      </c>
      <c r="BE1349" s="1">
        <v>1436</v>
      </c>
      <c r="BF1349" s="1">
        <v>1498</v>
      </c>
      <c r="BG1349" s="1">
        <v>1519</v>
      </c>
      <c r="BH1349" s="1">
        <v>1716</v>
      </c>
      <c r="BI1349" s="1">
        <v>1742</v>
      </c>
      <c r="BJ1349" s="1">
        <v>1816</v>
      </c>
      <c r="BK1349" s="1">
        <v>1860</v>
      </c>
      <c r="BL1349" s="1">
        <v>1926</v>
      </c>
      <c r="BM1349" s="1">
        <v>2003</v>
      </c>
      <c r="BN1349" s="1">
        <v>2028</v>
      </c>
      <c r="BO1349" s="1">
        <v>2029</v>
      </c>
      <c r="BP1349" s="1">
        <v>2057</v>
      </c>
      <c r="BQ1349" s="1">
        <v>2316</v>
      </c>
      <c r="BR1349" s="1">
        <v>2339</v>
      </c>
      <c r="BS1349" s="1">
        <v>2626</v>
      </c>
      <c r="BT1349" s="1">
        <v>2804</v>
      </c>
      <c r="BU1349" s="1">
        <v>23</v>
      </c>
      <c r="BV1349" s="1" t="b">
        <v>0</v>
      </c>
    </row>
    <row r="1350" spans="1:74" x14ac:dyDescent="0.2">
      <c r="A1350" s="1">
        <f>IF(ISERROR(SEARCH(Lookup!B$3,All!G1350)),A1349,A1349+1)</f>
        <v>1349</v>
      </c>
      <c r="B1350" s="1" t="s">
        <v>3320</v>
      </c>
      <c r="C1350" s="1" t="s">
        <v>4980</v>
      </c>
      <c r="D1350" s="1" t="s">
        <v>4982</v>
      </c>
      <c r="E1350" s="1" t="s">
        <v>236</v>
      </c>
      <c r="F1350" s="1" t="s">
        <v>1829</v>
      </c>
      <c r="G1350" s="1" t="s">
        <v>1831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1</v>
      </c>
      <c r="S1350" s="1">
        <v>0</v>
      </c>
      <c r="T1350" s="1">
        <v>7316</v>
      </c>
      <c r="U1350" s="1">
        <v>311</v>
      </c>
      <c r="V1350" s="3">
        <v>0.94210000000000005</v>
      </c>
      <c r="W1350" s="3">
        <v>0.34083599999999997</v>
      </c>
      <c r="X1350" s="3">
        <v>4.2999999999999997E-2</v>
      </c>
      <c r="Y1350" s="3">
        <v>1.4E-2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1</v>
      </c>
      <c r="AJ1350" s="1">
        <v>1</v>
      </c>
      <c r="AK1350" s="1">
        <v>1</v>
      </c>
      <c r="AL1350" s="1">
        <v>1</v>
      </c>
      <c r="AM1350" s="1">
        <v>80</v>
      </c>
      <c r="AN1350" s="3">
        <v>67.248650680000011</v>
      </c>
      <c r="AO1350" s="3">
        <v>12.751349319999989</v>
      </c>
      <c r="AP1350" s="1" t="s">
        <v>6925</v>
      </c>
      <c r="AQ1350" s="1">
        <v>19</v>
      </c>
      <c r="AR1350" s="1">
        <v>52</v>
      </c>
      <c r="AS1350" s="1">
        <v>58</v>
      </c>
      <c r="AT1350" s="1">
        <v>161</v>
      </c>
      <c r="AU1350" s="1">
        <v>279</v>
      </c>
      <c r="AV1350" s="1">
        <v>294</v>
      </c>
      <c r="AW1350" s="1">
        <v>450</v>
      </c>
      <c r="AX1350" s="1">
        <v>563</v>
      </c>
      <c r="AY1350" s="1">
        <v>684</v>
      </c>
      <c r="AZ1350" s="1">
        <v>756</v>
      </c>
      <c r="BA1350" s="1">
        <v>765</v>
      </c>
      <c r="BB1350" s="1">
        <v>841</v>
      </c>
      <c r="BC1350" s="1">
        <v>879</v>
      </c>
      <c r="BD1350" s="1">
        <v>890</v>
      </c>
      <c r="BE1350" s="1">
        <v>917</v>
      </c>
      <c r="BF1350" s="1">
        <v>941</v>
      </c>
      <c r="BG1350" s="1">
        <v>1066</v>
      </c>
      <c r="BH1350" s="1">
        <v>1289</v>
      </c>
      <c r="BI1350" s="1">
        <v>1296</v>
      </c>
      <c r="BJ1350" s="1">
        <v>1336</v>
      </c>
      <c r="BK1350" s="1">
        <v>1426</v>
      </c>
      <c r="BL1350" s="1">
        <v>1450</v>
      </c>
      <c r="BM1350" s="1">
        <v>1501</v>
      </c>
      <c r="BN1350" s="1">
        <v>1510</v>
      </c>
      <c r="BO1350" s="1">
        <v>1520</v>
      </c>
      <c r="BP1350" s="1">
        <v>1602</v>
      </c>
      <c r="BQ1350" s="1">
        <v>1746</v>
      </c>
      <c r="BR1350" s="1">
        <v>1869</v>
      </c>
      <c r="BS1350" s="1">
        <v>1930</v>
      </c>
      <c r="BT1350" s="1">
        <v>2063</v>
      </c>
      <c r="BU1350" s="1">
        <v>5</v>
      </c>
      <c r="BV1350" s="1" t="b">
        <v>1</v>
      </c>
    </row>
    <row r="1351" spans="1:74" x14ac:dyDescent="0.2">
      <c r="A1351" s="1">
        <f>IF(ISERROR(SEARCH(Lookup!B$3,All!G1351)),A1350,A1350+1)</f>
        <v>1350</v>
      </c>
      <c r="B1351" s="1" t="s">
        <v>3305</v>
      </c>
      <c r="C1351" s="1" t="s">
        <v>3873</v>
      </c>
      <c r="D1351" s="1" t="s">
        <v>4983</v>
      </c>
      <c r="E1351" s="1" t="s">
        <v>47</v>
      </c>
      <c r="F1351" s="1" t="s">
        <v>268</v>
      </c>
      <c r="G1351" s="1" t="s">
        <v>1832</v>
      </c>
      <c r="H1351" s="1">
        <v>0</v>
      </c>
      <c r="I1351" s="1">
        <v>0</v>
      </c>
      <c r="J1351" s="1">
        <v>0</v>
      </c>
      <c r="K1351" s="1">
        <v>1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7788</v>
      </c>
      <c r="U1351" s="1">
        <v>462</v>
      </c>
      <c r="V1351" s="3">
        <v>0.49130000000000001</v>
      </c>
      <c r="W1351" s="3">
        <v>0.76190480000000005</v>
      </c>
      <c r="X1351" s="3">
        <v>0.19600000000000001</v>
      </c>
      <c r="Y1351" s="3">
        <v>0.04</v>
      </c>
      <c r="Z1351" s="1">
        <v>1</v>
      </c>
      <c r="AA1351" s="1">
        <v>1</v>
      </c>
      <c r="AB1351" s="1">
        <v>1</v>
      </c>
      <c r="AC1351" s="1">
        <v>1</v>
      </c>
      <c r="AD1351" s="1">
        <v>1</v>
      </c>
      <c r="AE1351" s="1">
        <v>1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13</v>
      </c>
      <c r="AN1351" s="3">
        <v>22.98235562399999</v>
      </c>
      <c r="AO1351" s="3">
        <v>-9.9823556239999895</v>
      </c>
      <c r="AP1351" s="1" t="s">
        <v>6925</v>
      </c>
      <c r="AQ1351" s="1">
        <v>117</v>
      </c>
      <c r="AR1351" s="1">
        <v>154</v>
      </c>
      <c r="AS1351" s="1">
        <v>466</v>
      </c>
      <c r="AT1351" s="1">
        <v>494</v>
      </c>
      <c r="AU1351" s="1">
        <v>502</v>
      </c>
      <c r="AV1351" s="1">
        <v>509</v>
      </c>
      <c r="AW1351" s="1">
        <v>513</v>
      </c>
      <c r="AX1351" s="1">
        <v>624</v>
      </c>
      <c r="AY1351" s="1">
        <v>714</v>
      </c>
      <c r="AZ1351" s="1">
        <v>746</v>
      </c>
      <c r="BA1351" s="1">
        <v>773</v>
      </c>
      <c r="BB1351" s="1">
        <v>848</v>
      </c>
      <c r="BC1351" s="1">
        <v>888</v>
      </c>
      <c r="BD1351" s="1">
        <v>1302</v>
      </c>
      <c r="BE1351" s="1">
        <v>1342</v>
      </c>
      <c r="BF1351" s="1">
        <v>1403</v>
      </c>
      <c r="BG1351" s="1">
        <v>1452</v>
      </c>
      <c r="BH1351" s="1">
        <v>1491</v>
      </c>
      <c r="BI1351" s="1">
        <v>1543</v>
      </c>
      <c r="BJ1351" s="1">
        <v>1557</v>
      </c>
      <c r="BK1351" s="1">
        <v>1577</v>
      </c>
      <c r="BL1351" s="1">
        <v>1603</v>
      </c>
      <c r="BM1351" s="1">
        <v>1628</v>
      </c>
      <c r="BN1351" s="1">
        <v>1666</v>
      </c>
      <c r="BO1351" s="1">
        <v>1864</v>
      </c>
      <c r="BP1351" s="1">
        <v>1882</v>
      </c>
      <c r="BQ1351" s="1">
        <v>2033</v>
      </c>
      <c r="BR1351" s="1">
        <v>2094</v>
      </c>
      <c r="BS1351" s="1">
        <v>2733</v>
      </c>
      <c r="BT1351" s="1">
        <v>2735</v>
      </c>
      <c r="BU1351" s="1">
        <v>21</v>
      </c>
      <c r="BV1351" s="1" t="b">
        <v>0</v>
      </c>
    </row>
    <row r="1352" spans="1:74" x14ac:dyDescent="0.2">
      <c r="A1352" s="1">
        <f>IF(ISERROR(SEARCH(Lookup!B$3,All!G1352)),A1351,A1351+1)</f>
        <v>1351</v>
      </c>
      <c r="B1352" s="1" t="s">
        <v>3355</v>
      </c>
      <c r="C1352" s="1" t="s">
        <v>4267</v>
      </c>
      <c r="D1352" s="1" t="s">
        <v>4984</v>
      </c>
      <c r="E1352" s="1" t="s">
        <v>360</v>
      </c>
      <c r="F1352" s="1" t="s">
        <v>1162</v>
      </c>
      <c r="G1352" s="1" t="s">
        <v>1833</v>
      </c>
      <c r="H1352" s="1">
        <v>0</v>
      </c>
      <c r="I1352" s="1">
        <v>0</v>
      </c>
      <c r="J1352" s="1">
        <v>0</v>
      </c>
      <c r="K1352" s="1">
        <v>0</v>
      </c>
      <c r="L1352" s="1">
        <v>1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7316</v>
      </c>
      <c r="U1352" s="1">
        <v>458</v>
      </c>
      <c r="V1352" s="3">
        <v>0.93230000000000002</v>
      </c>
      <c r="W1352" s="3">
        <v>0.32751089999999999</v>
      </c>
      <c r="X1352" s="3">
        <v>0.126</v>
      </c>
      <c r="Y1352" s="3">
        <v>4.0000000000000001E-3</v>
      </c>
      <c r="Z1352" s="1">
        <v>1</v>
      </c>
      <c r="AA1352" s="1">
        <v>1</v>
      </c>
      <c r="AB1352" s="1">
        <v>1</v>
      </c>
      <c r="AC1352" s="1">
        <v>1</v>
      </c>
      <c r="AD1352" s="1">
        <v>1</v>
      </c>
      <c r="AE1352" s="1">
        <v>1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73</v>
      </c>
      <c r="AN1352" s="3">
        <v>65.239669604500008</v>
      </c>
      <c r="AO1352" s="3">
        <v>7.7603303954999916</v>
      </c>
      <c r="AP1352" s="1" t="s">
        <v>6925</v>
      </c>
      <c r="AQ1352" s="1">
        <v>220</v>
      </c>
      <c r="AR1352" s="1">
        <v>476</v>
      </c>
      <c r="AS1352" s="1">
        <v>588</v>
      </c>
      <c r="AT1352" s="1">
        <v>667</v>
      </c>
      <c r="AU1352" s="1">
        <v>711</v>
      </c>
      <c r="AV1352" s="1">
        <v>745</v>
      </c>
      <c r="AW1352" s="1">
        <v>1176</v>
      </c>
      <c r="AX1352" s="1">
        <v>1189</v>
      </c>
      <c r="AY1352" s="1">
        <v>1249</v>
      </c>
      <c r="AZ1352" s="1">
        <v>1268</v>
      </c>
      <c r="BA1352" s="1">
        <v>1294</v>
      </c>
      <c r="BB1352" s="1">
        <v>1359</v>
      </c>
      <c r="BC1352" s="1">
        <v>1412</v>
      </c>
      <c r="BD1352" s="1">
        <v>1463</v>
      </c>
      <c r="BE1352" s="1">
        <v>1478</v>
      </c>
      <c r="BF1352" s="1">
        <v>1483</v>
      </c>
      <c r="BG1352" s="1">
        <v>1488</v>
      </c>
      <c r="BH1352" s="1">
        <v>1544</v>
      </c>
      <c r="BI1352" s="1">
        <v>1789</v>
      </c>
      <c r="BJ1352" s="1">
        <v>1885</v>
      </c>
      <c r="BK1352" s="1">
        <v>2024</v>
      </c>
      <c r="BL1352" s="1">
        <v>2077</v>
      </c>
      <c r="BM1352" s="1">
        <v>2253</v>
      </c>
      <c r="BN1352" s="1">
        <v>2254</v>
      </c>
      <c r="BO1352" s="1">
        <v>2338</v>
      </c>
      <c r="BP1352" s="1">
        <v>2352</v>
      </c>
      <c r="BQ1352" s="1">
        <v>2431</v>
      </c>
      <c r="BR1352" s="1">
        <v>2525</v>
      </c>
      <c r="BS1352" s="1">
        <v>2531</v>
      </c>
      <c r="BT1352" s="1">
        <v>2612</v>
      </c>
      <c r="BU1352" s="1">
        <v>18</v>
      </c>
      <c r="BV1352" s="1" t="b">
        <v>0</v>
      </c>
    </row>
    <row r="1353" spans="1:74" x14ac:dyDescent="0.2">
      <c r="A1353" s="1">
        <f>IF(ISERROR(SEARCH(Lookup!B$3,All!G1353)),A1352,A1352+1)</f>
        <v>1352</v>
      </c>
      <c r="B1353" s="1" t="s">
        <v>3459</v>
      </c>
      <c r="C1353" s="1" t="s">
        <v>4985</v>
      </c>
      <c r="D1353" s="1" t="s">
        <v>4986</v>
      </c>
      <c r="E1353" s="1" t="s">
        <v>440</v>
      </c>
      <c r="F1353" s="1" t="s">
        <v>1834</v>
      </c>
      <c r="G1353" s="1" t="s">
        <v>1835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1</v>
      </c>
      <c r="S1353" s="1">
        <v>0</v>
      </c>
      <c r="T1353" s="1">
        <v>7316</v>
      </c>
      <c r="U1353" s="1">
        <v>443</v>
      </c>
      <c r="V1353" s="3">
        <v>0.98419999999999996</v>
      </c>
      <c r="W1353" s="3">
        <v>0.51467269999999998</v>
      </c>
      <c r="X1353" s="3">
        <v>0.20399999999999999</v>
      </c>
      <c r="Y1353" s="3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1</v>
      </c>
      <c r="AH1353" s="1">
        <v>1</v>
      </c>
      <c r="AI1353" s="1">
        <v>1</v>
      </c>
      <c r="AJ1353" s="1">
        <v>1</v>
      </c>
      <c r="AK1353" s="1">
        <v>1</v>
      </c>
      <c r="AL1353" s="1">
        <v>1</v>
      </c>
      <c r="AM1353" s="1">
        <v>14</v>
      </c>
      <c r="AN1353" s="3">
        <v>48.075146013499996</v>
      </c>
      <c r="AO1353" s="3">
        <v>-34.075146013499996</v>
      </c>
      <c r="AP1353" s="1" t="s">
        <v>6926</v>
      </c>
      <c r="AQ1353" s="1">
        <v>3</v>
      </c>
      <c r="AR1353" s="1">
        <v>102</v>
      </c>
      <c r="AS1353" s="1">
        <v>106</v>
      </c>
      <c r="AT1353" s="1">
        <v>116</v>
      </c>
      <c r="AU1353" s="1">
        <v>222</v>
      </c>
      <c r="AV1353" s="1">
        <v>238</v>
      </c>
      <c r="AW1353" s="1">
        <v>271</v>
      </c>
      <c r="AX1353" s="1">
        <v>333</v>
      </c>
      <c r="AY1353" s="1">
        <v>393</v>
      </c>
      <c r="AZ1353" s="1">
        <v>395</v>
      </c>
      <c r="BA1353" s="1">
        <v>422</v>
      </c>
      <c r="BB1353" s="1">
        <v>725</v>
      </c>
      <c r="BC1353" s="1">
        <v>750</v>
      </c>
      <c r="BD1353" s="1">
        <v>751</v>
      </c>
      <c r="BE1353" s="1">
        <v>895</v>
      </c>
      <c r="BF1353" s="1">
        <v>971</v>
      </c>
      <c r="BG1353" s="1">
        <v>1014</v>
      </c>
      <c r="BH1353" s="1">
        <v>1034</v>
      </c>
      <c r="BI1353" s="1">
        <v>1082</v>
      </c>
      <c r="BJ1353" s="1">
        <v>1114</v>
      </c>
      <c r="BK1353" s="1">
        <v>1159</v>
      </c>
      <c r="BL1353" s="1">
        <v>1305</v>
      </c>
      <c r="BM1353" s="1">
        <v>1420</v>
      </c>
      <c r="BN1353" s="1">
        <v>1499</v>
      </c>
      <c r="BO1353" s="1">
        <v>1598</v>
      </c>
      <c r="BP1353" s="1">
        <v>1694</v>
      </c>
      <c r="BQ1353" s="1">
        <v>1805</v>
      </c>
      <c r="BR1353" s="1">
        <v>1825</v>
      </c>
      <c r="BS1353" s="1">
        <v>1872</v>
      </c>
      <c r="BT1353" s="1">
        <v>2008</v>
      </c>
      <c r="BU1353" s="1">
        <v>30</v>
      </c>
      <c r="BV1353" s="1" t="b">
        <v>0</v>
      </c>
    </row>
    <row r="1354" spans="1:74" x14ac:dyDescent="0.2">
      <c r="A1354" s="1">
        <f>IF(ISERROR(SEARCH(Lookup!B$3,All!G1354)),A1353,A1353+1)</f>
        <v>1353</v>
      </c>
      <c r="B1354" s="1" t="s">
        <v>3442</v>
      </c>
      <c r="C1354" s="1" t="s">
        <v>3841</v>
      </c>
      <c r="D1354" s="1" t="s">
        <v>4987</v>
      </c>
      <c r="E1354" s="1" t="s">
        <v>78</v>
      </c>
      <c r="F1354" s="1" t="s">
        <v>775</v>
      </c>
      <c r="G1354" s="1" t="s">
        <v>1836</v>
      </c>
      <c r="H1354" s="1">
        <v>0</v>
      </c>
      <c r="I1354" s="1">
        <v>0</v>
      </c>
      <c r="J1354" s="1">
        <v>1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8307</v>
      </c>
      <c r="U1354" s="1">
        <v>238</v>
      </c>
      <c r="V1354" s="3">
        <v>0.33189999999999997</v>
      </c>
      <c r="W1354" s="3">
        <v>0.4453782</v>
      </c>
      <c r="X1354" s="3">
        <v>0.11700000000000001</v>
      </c>
      <c r="Y1354" s="3">
        <v>0.377</v>
      </c>
      <c r="Z1354" s="1">
        <v>1</v>
      </c>
      <c r="AA1354" s="1">
        <v>1</v>
      </c>
      <c r="AB1354" s="1">
        <v>1</v>
      </c>
      <c r="AC1354" s="1">
        <v>1</v>
      </c>
      <c r="AD1354" s="1">
        <v>1</v>
      </c>
      <c r="AE1354" s="1">
        <v>0</v>
      </c>
      <c r="AF1354" s="1">
        <v>1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52</v>
      </c>
      <c r="AN1354" s="3">
        <v>53.137225291</v>
      </c>
      <c r="AO1354" s="3">
        <v>-1.137225291</v>
      </c>
      <c r="AP1354" s="1" t="s">
        <v>6925</v>
      </c>
      <c r="AQ1354" s="1">
        <v>20</v>
      </c>
      <c r="AR1354" s="1">
        <v>50</v>
      </c>
      <c r="AS1354" s="1">
        <v>613</v>
      </c>
      <c r="AT1354" s="1">
        <v>628</v>
      </c>
      <c r="AU1354" s="1">
        <v>857</v>
      </c>
      <c r="AV1354" s="1">
        <v>1118</v>
      </c>
      <c r="AW1354" s="1">
        <v>1170</v>
      </c>
      <c r="AX1354" s="1">
        <v>1172</v>
      </c>
      <c r="AY1354" s="1">
        <v>1239</v>
      </c>
      <c r="AZ1354" s="1">
        <v>1372</v>
      </c>
      <c r="BA1354" s="1">
        <v>1459</v>
      </c>
      <c r="BB1354" s="1">
        <v>1545</v>
      </c>
      <c r="BC1354" s="1">
        <v>1590</v>
      </c>
      <c r="BD1354" s="1">
        <v>1679</v>
      </c>
      <c r="BE1354" s="1">
        <v>1711</v>
      </c>
      <c r="BF1354" s="1">
        <v>1899</v>
      </c>
      <c r="BG1354" s="1">
        <v>1957</v>
      </c>
      <c r="BH1354" s="1">
        <v>2013</v>
      </c>
      <c r="BI1354" s="1">
        <v>2042</v>
      </c>
      <c r="BJ1354" s="1">
        <v>2053</v>
      </c>
      <c r="BK1354" s="1">
        <v>2129</v>
      </c>
      <c r="BL1354" s="1">
        <v>2261</v>
      </c>
      <c r="BM1354" s="1">
        <v>2313</v>
      </c>
      <c r="BN1354" s="1">
        <v>2324</v>
      </c>
      <c r="BO1354" s="1">
        <v>2447</v>
      </c>
      <c r="BP1354" s="1">
        <v>2449</v>
      </c>
      <c r="BQ1354" s="1">
        <v>2509</v>
      </c>
      <c r="BR1354" s="1">
        <v>2520</v>
      </c>
      <c r="BS1354" s="1">
        <v>2730</v>
      </c>
      <c r="BT1354" s="1">
        <v>2782</v>
      </c>
      <c r="BU1354" s="1">
        <v>12</v>
      </c>
      <c r="BV1354" s="1" t="b">
        <v>0</v>
      </c>
    </row>
    <row r="1355" spans="1:74" x14ac:dyDescent="0.2">
      <c r="A1355" s="1">
        <f>IF(ISERROR(SEARCH(Lookup!B$3,All!G1355)),A1354,A1354+1)</f>
        <v>1354</v>
      </c>
      <c r="B1355" s="1" t="s">
        <v>3305</v>
      </c>
      <c r="C1355" s="1" t="s">
        <v>3410</v>
      </c>
      <c r="D1355" s="1" t="s">
        <v>4988</v>
      </c>
      <c r="E1355" s="1" t="s">
        <v>47</v>
      </c>
      <c r="F1355" s="1" t="s">
        <v>403</v>
      </c>
      <c r="G1355" s="1" t="s">
        <v>1837</v>
      </c>
      <c r="H1355" s="1">
        <v>0</v>
      </c>
      <c r="I1355" s="1">
        <v>0</v>
      </c>
      <c r="J1355" s="1">
        <v>0</v>
      </c>
      <c r="K1355" s="1">
        <v>1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7331</v>
      </c>
      <c r="U1355" s="1">
        <v>1104</v>
      </c>
      <c r="V1355" s="3">
        <v>0.57069999999999999</v>
      </c>
      <c r="W1355" s="3">
        <v>0.51992760000000005</v>
      </c>
      <c r="X1355" s="3">
        <v>0.151</v>
      </c>
      <c r="Y1355" s="3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1">
        <v>0</v>
      </c>
      <c r="AI1355" s="1">
        <v>1</v>
      </c>
      <c r="AJ1355" s="1">
        <v>1</v>
      </c>
      <c r="AK1355" s="1">
        <v>1</v>
      </c>
      <c r="AL1355" s="1">
        <v>1</v>
      </c>
      <c r="AM1355" s="1">
        <v>19</v>
      </c>
      <c r="AN1355" s="3">
        <v>44.498775338000002</v>
      </c>
      <c r="AO1355" s="3">
        <v>-25.498775338000002</v>
      </c>
      <c r="AP1355" s="1" t="s">
        <v>6926</v>
      </c>
      <c r="AQ1355" s="1">
        <v>114</v>
      </c>
      <c r="AR1355" s="1">
        <v>225</v>
      </c>
      <c r="AS1355" s="1">
        <v>327</v>
      </c>
      <c r="AT1355" s="1">
        <v>328</v>
      </c>
      <c r="AU1355" s="1">
        <v>342</v>
      </c>
      <c r="AV1355" s="1">
        <v>364</v>
      </c>
      <c r="AW1355" s="1">
        <v>442</v>
      </c>
      <c r="AX1355" s="1">
        <v>535</v>
      </c>
      <c r="AY1355" s="1">
        <v>594</v>
      </c>
      <c r="AZ1355" s="1">
        <v>707</v>
      </c>
      <c r="BA1355" s="1">
        <v>748</v>
      </c>
      <c r="BB1355" s="1">
        <v>864</v>
      </c>
      <c r="BC1355" s="1">
        <v>898</v>
      </c>
      <c r="BD1355" s="1">
        <v>913</v>
      </c>
      <c r="BE1355" s="1">
        <v>937</v>
      </c>
      <c r="BF1355" s="1">
        <v>951</v>
      </c>
      <c r="BG1355" s="1">
        <v>957</v>
      </c>
      <c r="BH1355" s="1">
        <v>1186</v>
      </c>
      <c r="BI1355" s="1">
        <v>1225</v>
      </c>
      <c r="BJ1355" s="1">
        <v>1405</v>
      </c>
      <c r="BK1355" s="1">
        <v>1487</v>
      </c>
      <c r="BL1355" s="1">
        <v>1493</v>
      </c>
      <c r="BM1355" s="1">
        <v>1655</v>
      </c>
      <c r="BN1355" s="1">
        <v>1658</v>
      </c>
      <c r="BO1355" s="1">
        <v>1788</v>
      </c>
      <c r="BP1355" s="1">
        <v>1801</v>
      </c>
      <c r="BQ1355" s="1">
        <v>1898</v>
      </c>
      <c r="BR1355" s="1">
        <v>1964</v>
      </c>
      <c r="BS1355" s="1">
        <v>2122</v>
      </c>
      <c r="BT1355" s="1">
        <v>2540</v>
      </c>
      <c r="BU1355" s="1">
        <v>24</v>
      </c>
      <c r="BV1355" s="1" t="b">
        <v>0</v>
      </c>
    </row>
    <row r="1356" spans="1:74" x14ac:dyDescent="0.2">
      <c r="A1356" s="1">
        <f>IF(ISERROR(SEARCH(Lookup!B$3,All!G1356)),A1355,A1355+1)</f>
        <v>1355</v>
      </c>
      <c r="B1356" s="1" t="s">
        <v>3373</v>
      </c>
      <c r="C1356" s="1" t="s">
        <v>4989</v>
      </c>
      <c r="D1356" s="1" t="s">
        <v>4990</v>
      </c>
      <c r="E1356" s="1" t="s">
        <v>306</v>
      </c>
      <c r="F1356" s="1" t="s">
        <v>1838</v>
      </c>
      <c r="G1356" s="1" t="s">
        <v>1839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1</v>
      </c>
      <c r="Q1356" s="1">
        <v>0</v>
      </c>
      <c r="R1356" s="1">
        <v>0</v>
      </c>
      <c r="S1356" s="1">
        <v>0</v>
      </c>
      <c r="T1356" s="1">
        <v>7316</v>
      </c>
      <c r="U1356" s="1">
        <v>684</v>
      </c>
      <c r="V1356" s="3">
        <v>0.94299999999999995</v>
      </c>
      <c r="W1356" s="3">
        <v>0.59210529999999995</v>
      </c>
      <c r="X1356" s="3">
        <v>0.156</v>
      </c>
      <c r="Y1356" s="3">
        <v>0</v>
      </c>
      <c r="Z1356" s="1">
        <v>1</v>
      </c>
      <c r="AA1356" s="1">
        <v>1</v>
      </c>
      <c r="AB1356" s="1">
        <v>1</v>
      </c>
      <c r="AC1356" s="1">
        <v>1</v>
      </c>
      <c r="AD1356" s="1">
        <v>1</v>
      </c>
      <c r="AE1356" s="1">
        <v>1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20</v>
      </c>
      <c r="AN1356" s="3">
        <v>42.994138876499996</v>
      </c>
      <c r="AO1356" s="3">
        <v>-22.994138876499996</v>
      </c>
      <c r="AP1356" s="1" t="s">
        <v>6926</v>
      </c>
      <c r="AQ1356" s="1">
        <v>49</v>
      </c>
      <c r="AR1356" s="1">
        <v>142</v>
      </c>
      <c r="AS1356" s="1">
        <v>260</v>
      </c>
      <c r="AT1356" s="1">
        <v>262</v>
      </c>
      <c r="AU1356" s="1">
        <v>275</v>
      </c>
      <c r="AV1356" s="1">
        <v>277</v>
      </c>
      <c r="AW1356" s="1">
        <v>334</v>
      </c>
      <c r="AX1356" s="1">
        <v>493</v>
      </c>
      <c r="AY1356" s="1">
        <v>573</v>
      </c>
      <c r="AZ1356" s="1">
        <v>817</v>
      </c>
      <c r="BA1356" s="1">
        <v>835</v>
      </c>
      <c r="BB1356" s="1">
        <v>869</v>
      </c>
      <c r="BC1356" s="1">
        <v>964</v>
      </c>
      <c r="BD1356" s="1">
        <v>990</v>
      </c>
      <c r="BE1356" s="1">
        <v>1068</v>
      </c>
      <c r="BF1356" s="1">
        <v>1150</v>
      </c>
      <c r="BG1356" s="1">
        <v>1233</v>
      </c>
      <c r="BH1356" s="1">
        <v>1399</v>
      </c>
      <c r="BI1356" s="1">
        <v>1518</v>
      </c>
      <c r="BJ1356" s="1">
        <v>1643</v>
      </c>
      <c r="BK1356" s="1">
        <v>1665</v>
      </c>
      <c r="BL1356" s="1">
        <v>1846</v>
      </c>
      <c r="BM1356" s="1">
        <v>2074</v>
      </c>
      <c r="BN1356" s="1">
        <v>2097</v>
      </c>
      <c r="BO1356" s="1">
        <v>2220</v>
      </c>
      <c r="BP1356" s="1">
        <v>2280</v>
      </c>
      <c r="BQ1356" s="1">
        <v>2298</v>
      </c>
      <c r="BR1356" s="1">
        <v>2300</v>
      </c>
      <c r="BS1356" s="1">
        <v>2336</v>
      </c>
      <c r="BT1356" s="1">
        <v>2806</v>
      </c>
      <c r="BU1356" s="1">
        <v>28</v>
      </c>
      <c r="BV1356" s="1" t="b">
        <v>0</v>
      </c>
    </row>
    <row r="1357" spans="1:74" x14ac:dyDescent="0.2">
      <c r="A1357" s="1">
        <f>IF(ISERROR(SEARCH(Lookup!B$3,All!G1357)),A1356,A1356+1)</f>
        <v>1356</v>
      </c>
      <c r="B1357" s="1" t="s">
        <v>3373</v>
      </c>
      <c r="C1357" s="1" t="s">
        <v>4989</v>
      </c>
      <c r="D1357" s="1" t="s">
        <v>4991</v>
      </c>
      <c r="E1357" s="1" t="s">
        <v>306</v>
      </c>
      <c r="F1357" s="1" t="s">
        <v>1838</v>
      </c>
      <c r="G1357" s="1" t="s">
        <v>1840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1</v>
      </c>
      <c r="Q1357" s="1">
        <v>0</v>
      </c>
      <c r="R1357" s="1">
        <v>0</v>
      </c>
      <c r="S1357" s="1">
        <v>0</v>
      </c>
      <c r="T1357" s="1">
        <v>7316</v>
      </c>
      <c r="U1357" s="1">
        <v>508</v>
      </c>
      <c r="V1357" s="3">
        <v>0.96850000000000003</v>
      </c>
      <c r="W1357" s="3">
        <v>0.41141729999999999</v>
      </c>
      <c r="X1357" s="3">
        <v>0.14699999999999999</v>
      </c>
      <c r="Y1357" s="3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1</v>
      </c>
      <c r="AJ1357" s="1">
        <v>1</v>
      </c>
      <c r="AK1357" s="1">
        <v>1</v>
      </c>
      <c r="AL1357" s="1">
        <v>1</v>
      </c>
      <c r="AM1357" s="1">
        <v>67</v>
      </c>
      <c r="AN1357" s="3">
        <v>58.154136936500002</v>
      </c>
      <c r="AO1357" s="3">
        <v>8.8458630634999977</v>
      </c>
      <c r="AP1357" s="1" t="s">
        <v>6925</v>
      </c>
      <c r="AQ1357" s="1">
        <v>155</v>
      </c>
      <c r="AR1357" s="1">
        <v>184</v>
      </c>
      <c r="AS1357" s="1">
        <v>210</v>
      </c>
      <c r="AT1357" s="1">
        <v>215</v>
      </c>
      <c r="AU1357" s="1">
        <v>296</v>
      </c>
      <c r="AV1357" s="1">
        <v>511</v>
      </c>
      <c r="AW1357" s="1">
        <v>682</v>
      </c>
      <c r="AX1357" s="1">
        <v>759</v>
      </c>
      <c r="AY1357" s="1">
        <v>793</v>
      </c>
      <c r="AZ1357" s="1">
        <v>794</v>
      </c>
      <c r="BA1357" s="1">
        <v>850</v>
      </c>
      <c r="BB1357" s="1">
        <v>877</v>
      </c>
      <c r="BC1357" s="1">
        <v>928</v>
      </c>
      <c r="BD1357" s="1">
        <v>986</v>
      </c>
      <c r="BE1357" s="1">
        <v>987</v>
      </c>
      <c r="BF1357" s="1">
        <v>1007</v>
      </c>
      <c r="BG1357" s="1">
        <v>1008</v>
      </c>
      <c r="BH1357" s="1">
        <v>1032</v>
      </c>
      <c r="BI1357" s="1">
        <v>1095</v>
      </c>
      <c r="BJ1357" s="1">
        <v>1136</v>
      </c>
      <c r="BK1357" s="1">
        <v>1151</v>
      </c>
      <c r="BL1357" s="1">
        <v>1196</v>
      </c>
      <c r="BM1357" s="1">
        <v>1286</v>
      </c>
      <c r="BN1357" s="1">
        <v>1397</v>
      </c>
      <c r="BO1357" s="1">
        <v>1441</v>
      </c>
      <c r="BP1357" s="1">
        <v>1535</v>
      </c>
      <c r="BQ1357" s="1">
        <v>1893</v>
      </c>
      <c r="BR1357" s="1">
        <v>1992</v>
      </c>
      <c r="BS1357" s="1">
        <v>2060</v>
      </c>
      <c r="BT1357" s="1">
        <v>2061</v>
      </c>
      <c r="BU1357" s="1">
        <v>17</v>
      </c>
      <c r="BV1357" s="1" t="b">
        <v>0</v>
      </c>
    </row>
    <row r="1358" spans="1:74" x14ac:dyDescent="0.2">
      <c r="A1358" s="1">
        <f>IF(ISERROR(SEARCH(Lookup!B$3,All!G1358)),A1357,A1357+1)</f>
        <v>1357</v>
      </c>
      <c r="B1358" s="1" t="s">
        <v>3373</v>
      </c>
      <c r="C1358" s="1" t="s">
        <v>4989</v>
      </c>
      <c r="D1358" s="1" t="s">
        <v>4992</v>
      </c>
      <c r="E1358" s="1" t="s">
        <v>306</v>
      </c>
      <c r="F1358" s="1" t="s">
        <v>1838</v>
      </c>
      <c r="G1358" s="1" t="s">
        <v>1841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1</v>
      </c>
      <c r="Q1358" s="1">
        <v>0</v>
      </c>
      <c r="R1358" s="1">
        <v>0</v>
      </c>
      <c r="S1358" s="1">
        <v>0</v>
      </c>
      <c r="T1358" s="1">
        <v>7316</v>
      </c>
      <c r="U1358" s="1">
        <v>366</v>
      </c>
      <c r="V1358" s="3">
        <v>0.95630000000000004</v>
      </c>
      <c r="W1358" s="3">
        <v>0.53551910000000003</v>
      </c>
      <c r="X1358" s="3">
        <v>0.151</v>
      </c>
      <c r="Y1358" s="3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1</v>
      </c>
      <c r="AG1358" s="1">
        <v>1</v>
      </c>
      <c r="AH1358" s="1">
        <v>1</v>
      </c>
      <c r="AI1358" s="1">
        <v>0</v>
      </c>
      <c r="AJ1358" s="1">
        <v>0</v>
      </c>
      <c r="AK1358" s="1">
        <v>0</v>
      </c>
      <c r="AL1358" s="1">
        <v>0</v>
      </c>
      <c r="AM1358" s="1">
        <v>37</v>
      </c>
      <c r="AN1358" s="3">
        <v>47.88057754550001</v>
      </c>
      <c r="AO1358" s="3">
        <v>-10.88057754550001</v>
      </c>
      <c r="AP1358" s="1" t="s">
        <v>6925</v>
      </c>
      <c r="AQ1358" s="1">
        <v>72</v>
      </c>
      <c r="AR1358" s="1">
        <v>208</v>
      </c>
      <c r="AS1358" s="1">
        <v>276</v>
      </c>
      <c r="AT1358" s="1">
        <v>286</v>
      </c>
      <c r="AU1358" s="1">
        <v>512</v>
      </c>
      <c r="AV1358" s="1">
        <v>560</v>
      </c>
      <c r="AW1358" s="1">
        <v>612</v>
      </c>
      <c r="AX1358" s="1">
        <v>844</v>
      </c>
      <c r="AY1358" s="1">
        <v>849</v>
      </c>
      <c r="AZ1358" s="1">
        <v>863</v>
      </c>
      <c r="BA1358" s="1">
        <v>878</v>
      </c>
      <c r="BB1358" s="1">
        <v>980</v>
      </c>
      <c r="BC1358" s="1">
        <v>987</v>
      </c>
      <c r="BD1358" s="1">
        <v>1008</v>
      </c>
      <c r="BE1358" s="1">
        <v>1158</v>
      </c>
      <c r="BF1358" s="1">
        <v>1200</v>
      </c>
      <c r="BG1358" s="1">
        <v>1287</v>
      </c>
      <c r="BH1358" s="1">
        <v>1397</v>
      </c>
      <c r="BI1358" s="1">
        <v>1808</v>
      </c>
      <c r="BJ1358" s="1">
        <v>1892</v>
      </c>
      <c r="BK1358" s="1">
        <v>1893</v>
      </c>
      <c r="BL1358" s="1">
        <v>1987</v>
      </c>
      <c r="BM1358" s="1">
        <v>2118</v>
      </c>
      <c r="BN1358" s="1">
        <v>2148</v>
      </c>
      <c r="BO1358" s="1">
        <v>2165</v>
      </c>
      <c r="BP1358" s="1">
        <v>2189</v>
      </c>
      <c r="BQ1358" s="1">
        <v>2239</v>
      </c>
      <c r="BR1358" s="1">
        <v>2255</v>
      </c>
      <c r="BS1358" s="1">
        <v>2602</v>
      </c>
      <c r="BT1358" s="1">
        <v>2807</v>
      </c>
      <c r="BU1358" s="1">
        <v>23</v>
      </c>
      <c r="BV1358" s="1" t="b">
        <v>0</v>
      </c>
    </row>
    <row r="1359" spans="1:74" x14ac:dyDescent="0.2">
      <c r="A1359" s="1">
        <f>IF(ISERROR(SEARCH(Lookup!B$3,All!G1359)),A1358,A1358+1)</f>
        <v>1358</v>
      </c>
      <c r="B1359" s="1" t="s">
        <v>3463</v>
      </c>
      <c r="C1359" s="1" t="s">
        <v>4993</v>
      </c>
      <c r="D1359" s="1" t="s">
        <v>4994</v>
      </c>
      <c r="E1359" s="1" t="s">
        <v>75</v>
      </c>
      <c r="F1359" s="1" t="s">
        <v>1842</v>
      </c>
      <c r="G1359" s="1" t="s">
        <v>1843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1</v>
      </c>
      <c r="S1359" s="1">
        <v>0</v>
      </c>
      <c r="T1359" s="1">
        <v>7316</v>
      </c>
      <c r="U1359" s="1">
        <v>389</v>
      </c>
      <c r="V1359" s="3">
        <v>0.93569999999999998</v>
      </c>
      <c r="W1359" s="3">
        <v>0.2802057</v>
      </c>
      <c r="X1359" s="3">
        <v>0.20200000000000001</v>
      </c>
      <c r="Y1359" s="3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1</v>
      </c>
      <c r="AJ1359" s="1">
        <v>1</v>
      </c>
      <c r="AK1359" s="1">
        <v>1</v>
      </c>
      <c r="AL1359" s="1">
        <v>1</v>
      </c>
      <c r="AM1359" s="1">
        <v>40</v>
      </c>
      <c r="AN1359" s="3">
        <v>66.4339946785</v>
      </c>
      <c r="AO1359" s="3">
        <v>-26.4339946785</v>
      </c>
      <c r="AP1359" s="1" t="s">
        <v>6926</v>
      </c>
      <c r="AQ1359" s="1">
        <v>106</v>
      </c>
      <c r="AR1359" s="1">
        <v>161</v>
      </c>
      <c r="AS1359" s="1">
        <v>203</v>
      </c>
      <c r="AT1359" s="1">
        <v>222</v>
      </c>
      <c r="AU1359" s="1">
        <v>296</v>
      </c>
      <c r="AV1359" s="1">
        <v>333</v>
      </c>
      <c r="AW1359" s="1">
        <v>380</v>
      </c>
      <c r="AX1359" s="1">
        <v>395</v>
      </c>
      <c r="AY1359" s="1">
        <v>422</v>
      </c>
      <c r="AZ1359" s="1">
        <v>586</v>
      </c>
      <c r="BA1359" s="1">
        <v>646</v>
      </c>
      <c r="BB1359" s="1">
        <v>725</v>
      </c>
      <c r="BC1359" s="1">
        <v>750</v>
      </c>
      <c r="BD1359" s="1">
        <v>751</v>
      </c>
      <c r="BE1359" s="1">
        <v>826</v>
      </c>
      <c r="BF1359" s="1">
        <v>1043</v>
      </c>
      <c r="BG1359" s="1">
        <v>1082</v>
      </c>
      <c r="BH1359" s="1">
        <v>1095</v>
      </c>
      <c r="BI1359" s="1">
        <v>1114</v>
      </c>
      <c r="BJ1359" s="1">
        <v>1217</v>
      </c>
      <c r="BK1359" s="1">
        <v>1427</v>
      </c>
      <c r="BL1359" s="1">
        <v>1499</v>
      </c>
      <c r="BM1359" s="1">
        <v>1535</v>
      </c>
      <c r="BN1359" s="1">
        <v>1541</v>
      </c>
      <c r="BO1359" s="1">
        <v>1547</v>
      </c>
      <c r="BP1359" s="1">
        <v>1598</v>
      </c>
      <c r="BQ1359" s="1">
        <v>1857</v>
      </c>
      <c r="BR1359" s="1">
        <v>1921</v>
      </c>
      <c r="BS1359" s="1">
        <v>2008</v>
      </c>
      <c r="BT1359" s="1">
        <v>2095</v>
      </c>
      <c r="BU1359" s="1">
        <v>26</v>
      </c>
      <c r="BV1359" s="1" t="b">
        <v>0</v>
      </c>
    </row>
    <row r="1360" spans="1:74" x14ac:dyDescent="0.2">
      <c r="A1360" s="1">
        <f>IF(ISERROR(SEARCH(Lookup!B$3,All!G1360)),A1359,A1359+1)</f>
        <v>1359</v>
      </c>
      <c r="B1360" s="1" t="s">
        <v>3320</v>
      </c>
      <c r="C1360" s="1" t="s">
        <v>4445</v>
      </c>
      <c r="D1360" s="1" t="s">
        <v>4995</v>
      </c>
      <c r="E1360" s="1" t="s">
        <v>236</v>
      </c>
      <c r="F1360" s="1" t="s">
        <v>1330</v>
      </c>
      <c r="G1360" s="1" t="s">
        <v>1844</v>
      </c>
      <c r="H1360" s="1">
        <v>0</v>
      </c>
      <c r="I1360" s="1">
        <v>0</v>
      </c>
      <c r="J1360" s="1">
        <v>0</v>
      </c>
      <c r="K1360" s="1">
        <v>0</v>
      </c>
      <c r="L1360" s="1">
        <v>1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7316</v>
      </c>
      <c r="U1360" s="1">
        <v>452</v>
      </c>
      <c r="V1360" s="3">
        <v>0.88939999999999997</v>
      </c>
      <c r="W1360" s="3">
        <v>0.47345130000000002</v>
      </c>
      <c r="X1360" s="3">
        <v>0.19800000000000001</v>
      </c>
      <c r="Y1360" s="3">
        <v>6.0000000000000001E-3</v>
      </c>
      <c r="Z1360" s="1">
        <v>1</v>
      </c>
      <c r="AA1360" s="1">
        <v>1</v>
      </c>
      <c r="AB1360" s="1">
        <v>1</v>
      </c>
      <c r="AC1360" s="1">
        <v>1</v>
      </c>
      <c r="AD1360" s="1">
        <v>1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35</v>
      </c>
      <c r="AN1360" s="3">
        <v>50.528320606500003</v>
      </c>
      <c r="AO1360" s="3">
        <v>-15.528320606500003</v>
      </c>
      <c r="AP1360" s="1" t="s">
        <v>6925</v>
      </c>
      <c r="AQ1360" s="1">
        <v>99</v>
      </c>
      <c r="AR1360" s="1">
        <v>220</v>
      </c>
      <c r="AS1360" s="1">
        <v>249</v>
      </c>
      <c r="AT1360" s="1">
        <v>462</v>
      </c>
      <c r="AU1360" s="1">
        <v>476</v>
      </c>
      <c r="AV1360" s="1">
        <v>588</v>
      </c>
      <c r="AW1360" s="1">
        <v>667</v>
      </c>
      <c r="AX1360" s="1">
        <v>745</v>
      </c>
      <c r="AY1360" s="1">
        <v>1176</v>
      </c>
      <c r="AZ1360" s="1">
        <v>1189</v>
      </c>
      <c r="BA1360" s="1">
        <v>1249</v>
      </c>
      <c r="BB1360" s="1">
        <v>1294</v>
      </c>
      <c r="BC1360" s="1">
        <v>1351</v>
      </c>
      <c r="BD1360" s="1">
        <v>1478</v>
      </c>
      <c r="BE1360" s="1">
        <v>1483</v>
      </c>
      <c r="BF1360" s="1">
        <v>1488</v>
      </c>
      <c r="BG1360" s="1">
        <v>1686</v>
      </c>
      <c r="BH1360" s="1">
        <v>1730</v>
      </c>
      <c r="BI1360" s="1">
        <v>1789</v>
      </c>
      <c r="BJ1360" s="1">
        <v>1885</v>
      </c>
      <c r="BK1360" s="1">
        <v>2024</v>
      </c>
      <c r="BL1360" s="1">
        <v>2077</v>
      </c>
      <c r="BM1360" s="1">
        <v>2171</v>
      </c>
      <c r="BN1360" s="1">
        <v>2338</v>
      </c>
      <c r="BO1360" s="1">
        <v>2352</v>
      </c>
      <c r="BP1360" s="1">
        <v>2406</v>
      </c>
      <c r="BQ1360" s="1">
        <v>2431</v>
      </c>
      <c r="BR1360" s="1">
        <v>2517</v>
      </c>
      <c r="BS1360" s="1">
        <v>2525</v>
      </c>
      <c r="BT1360" s="1">
        <v>2531</v>
      </c>
      <c r="BU1360" s="1">
        <v>25</v>
      </c>
      <c r="BV1360" s="1" t="b">
        <v>0</v>
      </c>
    </row>
    <row r="1361" spans="1:74" x14ac:dyDescent="0.2">
      <c r="A1361" s="1">
        <f>IF(ISERROR(SEARCH(Lookup!B$3,All!G1361)),A1360,A1360+1)</f>
        <v>1360</v>
      </c>
      <c r="B1361" s="1" t="s">
        <v>3320</v>
      </c>
      <c r="C1361" s="1" t="s">
        <v>4445</v>
      </c>
      <c r="D1361" s="1" t="s">
        <v>4996</v>
      </c>
      <c r="E1361" s="1" t="s">
        <v>236</v>
      </c>
      <c r="F1361" s="1" t="s">
        <v>1330</v>
      </c>
      <c r="G1361" s="1" t="s">
        <v>1845</v>
      </c>
      <c r="H1361" s="1">
        <v>0</v>
      </c>
      <c r="I1361" s="1">
        <v>0</v>
      </c>
      <c r="J1361" s="1">
        <v>0</v>
      </c>
      <c r="K1361" s="1">
        <v>0</v>
      </c>
      <c r="L1361" s="1">
        <v>1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7316</v>
      </c>
      <c r="U1361" s="1">
        <v>1259</v>
      </c>
      <c r="V1361" s="3">
        <v>0.89200000000000002</v>
      </c>
      <c r="W1361" s="3">
        <v>0.41382049999999998</v>
      </c>
      <c r="X1361" s="3">
        <v>0.157</v>
      </c>
      <c r="Y1361" s="3">
        <v>3.0000000000000001E-3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1">
        <v>0</v>
      </c>
      <c r="AI1361" s="1">
        <v>1</v>
      </c>
      <c r="AJ1361" s="1">
        <v>1</v>
      </c>
      <c r="AK1361" s="1">
        <v>1</v>
      </c>
      <c r="AL1361" s="1">
        <v>1</v>
      </c>
      <c r="AM1361" s="1">
        <v>37</v>
      </c>
      <c r="AN1361" s="3">
        <v>56.732132852500001</v>
      </c>
      <c r="AO1361" s="3">
        <v>-19.732132852500001</v>
      </c>
      <c r="AP1361" s="1" t="s">
        <v>6926</v>
      </c>
      <c r="AQ1361" s="1">
        <v>97</v>
      </c>
      <c r="AR1361" s="1">
        <v>167</v>
      </c>
      <c r="AS1361" s="1">
        <v>234</v>
      </c>
      <c r="AT1361" s="1">
        <v>328</v>
      </c>
      <c r="AU1361" s="1">
        <v>341</v>
      </c>
      <c r="AV1361" s="1">
        <v>342</v>
      </c>
      <c r="AW1361" s="1">
        <v>384</v>
      </c>
      <c r="AX1361" s="1">
        <v>482</v>
      </c>
      <c r="AY1361" s="1">
        <v>584</v>
      </c>
      <c r="AZ1361" s="1">
        <v>594</v>
      </c>
      <c r="BA1361" s="1">
        <v>636</v>
      </c>
      <c r="BB1361" s="1">
        <v>741</v>
      </c>
      <c r="BC1361" s="1">
        <v>748</v>
      </c>
      <c r="BD1361" s="1">
        <v>913</v>
      </c>
      <c r="BE1361" s="1">
        <v>1186</v>
      </c>
      <c r="BF1361" s="1">
        <v>1209</v>
      </c>
      <c r="BG1361" s="1">
        <v>1246</v>
      </c>
      <c r="BH1361" s="1">
        <v>1295</v>
      </c>
      <c r="BI1361" s="1">
        <v>1405</v>
      </c>
      <c r="BJ1361" s="1">
        <v>1431</v>
      </c>
      <c r="BK1361" s="1">
        <v>1477</v>
      </c>
      <c r="BL1361" s="1">
        <v>1487</v>
      </c>
      <c r="BM1361" s="1">
        <v>1493</v>
      </c>
      <c r="BN1361" s="1">
        <v>1619</v>
      </c>
      <c r="BO1361" s="1">
        <v>1647</v>
      </c>
      <c r="BP1361" s="1">
        <v>1898</v>
      </c>
      <c r="BQ1361" s="1">
        <v>1940</v>
      </c>
      <c r="BR1361" s="1">
        <v>2069</v>
      </c>
      <c r="BS1361" s="1">
        <v>2107</v>
      </c>
      <c r="BT1361" s="1">
        <v>2200</v>
      </c>
      <c r="BU1361" s="1">
        <v>26</v>
      </c>
      <c r="BV1361" s="1" t="b">
        <v>0</v>
      </c>
    </row>
    <row r="1362" spans="1:74" x14ac:dyDescent="0.2">
      <c r="A1362" s="1">
        <f>IF(ISERROR(SEARCH(Lookup!B$3,All!G1362)),A1361,A1361+1)</f>
        <v>1361</v>
      </c>
      <c r="B1362" s="1" t="s">
        <v>3386</v>
      </c>
      <c r="C1362" s="1" t="s">
        <v>4093</v>
      </c>
      <c r="D1362" s="1" t="s">
        <v>4997</v>
      </c>
      <c r="E1362" s="1" t="s">
        <v>41</v>
      </c>
      <c r="F1362" s="1" t="s">
        <v>1001</v>
      </c>
      <c r="G1362" s="1" t="s">
        <v>1846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1</v>
      </c>
      <c r="R1362" s="1">
        <v>0</v>
      </c>
      <c r="S1362" s="1">
        <v>0</v>
      </c>
      <c r="T1362" s="1">
        <v>7316</v>
      </c>
      <c r="U1362" s="1">
        <v>437</v>
      </c>
      <c r="V1362" s="3">
        <v>0.97250000000000003</v>
      </c>
      <c r="W1362" s="3">
        <v>0.17162469999999999</v>
      </c>
      <c r="X1362" s="3">
        <v>0</v>
      </c>
      <c r="Y1362" s="3">
        <v>0</v>
      </c>
      <c r="Z1362" s="1">
        <v>1</v>
      </c>
      <c r="AA1362" s="1">
        <v>1</v>
      </c>
      <c r="AB1362" s="1">
        <v>1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26</v>
      </c>
      <c r="AN1362" s="3">
        <v>82.549382273500001</v>
      </c>
      <c r="AO1362" s="3">
        <v>-56.549382273500001</v>
      </c>
      <c r="AP1362" s="1" t="s">
        <v>6928</v>
      </c>
      <c r="AQ1362" s="1">
        <v>29</v>
      </c>
      <c r="AR1362" s="1">
        <v>33</v>
      </c>
      <c r="AS1362" s="1">
        <v>53</v>
      </c>
      <c r="AT1362" s="1">
        <v>233</v>
      </c>
      <c r="AU1362" s="1">
        <v>312</v>
      </c>
      <c r="AV1362" s="1">
        <v>507</v>
      </c>
      <c r="AW1362" s="1">
        <v>519</v>
      </c>
      <c r="AX1362" s="1">
        <v>552</v>
      </c>
      <c r="AY1362" s="1">
        <v>709</v>
      </c>
      <c r="AZ1362" s="1">
        <v>784</v>
      </c>
      <c r="BA1362" s="1">
        <v>807</v>
      </c>
      <c r="BB1362" s="1">
        <v>854</v>
      </c>
      <c r="BC1362" s="1">
        <v>1163</v>
      </c>
      <c r="BD1362" s="1">
        <v>1251</v>
      </c>
      <c r="BE1362" s="1">
        <v>1275</v>
      </c>
      <c r="BF1362" s="1">
        <v>1324</v>
      </c>
      <c r="BG1362" s="1">
        <v>1581</v>
      </c>
      <c r="BH1362" s="1">
        <v>1768</v>
      </c>
      <c r="BI1362" s="1">
        <v>1800</v>
      </c>
      <c r="BJ1362" s="1">
        <v>1917</v>
      </c>
      <c r="BK1362" s="1">
        <v>1972</v>
      </c>
      <c r="BL1362" s="1">
        <v>2294</v>
      </c>
      <c r="BM1362" s="1">
        <v>2317</v>
      </c>
      <c r="BN1362" s="1">
        <v>2395</v>
      </c>
      <c r="BO1362" s="1">
        <v>2527</v>
      </c>
      <c r="BP1362" s="1">
        <v>2556</v>
      </c>
      <c r="BQ1362" s="1">
        <v>2657</v>
      </c>
      <c r="BR1362" s="1">
        <v>2742</v>
      </c>
      <c r="BS1362" s="1">
        <v>2803</v>
      </c>
      <c r="BT1362" s="1">
        <v>2809</v>
      </c>
      <c r="BU1362" s="1">
        <v>29</v>
      </c>
      <c r="BV1362" s="1" t="b">
        <v>0</v>
      </c>
    </row>
    <row r="1363" spans="1:74" x14ac:dyDescent="0.2">
      <c r="A1363" s="1">
        <f>IF(ISERROR(SEARCH(Lookup!B$3,All!G1363)),A1362,A1362+1)</f>
        <v>1362</v>
      </c>
      <c r="B1363" s="1" t="s">
        <v>3442</v>
      </c>
      <c r="C1363" s="1" t="s">
        <v>3443</v>
      </c>
      <c r="D1363" s="1" t="s">
        <v>4998</v>
      </c>
      <c r="E1363" s="1" t="s">
        <v>78</v>
      </c>
      <c r="F1363" s="1" t="s">
        <v>165</v>
      </c>
      <c r="G1363" s="1" t="s">
        <v>1847</v>
      </c>
      <c r="H1363" s="1">
        <v>0</v>
      </c>
      <c r="I1363" s="1">
        <v>1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7835</v>
      </c>
      <c r="U1363" s="1">
        <v>265</v>
      </c>
      <c r="V1363" s="3">
        <v>0.1585</v>
      </c>
      <c r="W1363" s="3">
        <v>0.95112779999999997</v>
      </c>
      <c r="X1363" s="3">
        <v>0.2</v>
      </c>
      <c r="Y1363" s="3">
        <v>6.7000000000000004E-2</v>
      </c>
      <c r="Z1363" s="1">
        <v>1</v>
      </c>
      <c r="AA1363" s="1">
        <v>1</v>
      </c>
      <c r="AB1363" s="1">
        <v>1</v>
      </c>
      <c r="AC1363" s="1">
        <v>1</v>
      </c>
      <c r="AD1363" s="1">
        <v>1</v>
      </c>
      <c r="AE1363" s="1">
        <v>1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6</v>
      </c>
      <c r="AN1363" s="3">
        <v>3.9226362389999938</v>
      </c>
      <c r="AO1363" s="3">
        <v>2.0773637610000062</v>
      </c>
      <c r="AP1363" s="1" t="s">
        <v>6925</v>
      </c>
      <c r="AQ1363" s="1">
        <v>61</v>
      </c>
      <c r="AR1363" s="1">
        <v>140</v>
      </c>
      <c r="AS1363" s="1">
        <v>176</v>
      </c>
      <c r="AT1363" s="1">
        <v>181</v>
      </c>
      <c r="AU1363" s="1">
        <v>229</v>
      </c>
      <c r="AV1363" s="1">
        <v>247</v>
      </c>
      <c r="AW1363" s="1">
        <v>350</v>
      </c>
      <c r="AX1363" s="1">
        <v>370</v>
      </c>
      <c r="AY1363" s="1">
        <v>411</v>
      </c>
      <c r="AZ1363" s="1">
        <v>430</v>
      </c>
      <c r="BA1363" s="1">
        <v>556</v>
      </c>
      <c r="BB1363" s="1">
        <v>557</v>
      </c>
      <c r="BC1363" s="1">
        <v>578</v>
      </c>
      <c r="BD1363" s="1">
        <v>608</v>
      </c>
      <c r="BE1363" s="1">
        <v>866</v>
      </c>
      <c r="BF1363" s="1">
        <v>947</v>
      </c>
      <c r="BG1363" s="1">
        <v>989</v>
      </c>
      <c r="BH1363" s="1">
        <v>1063</v>
      </c>
      <c r="BI1363" s="1">
        <v>1121</v>
      </c>
      <c r="BJ1363" s="1">
        <v>1326</v>
      </c>
      <c r="BK1363" s="1">
        <v>1428</v>
      </c>
      <c r="BL1363" s="1">
        <v>1434</v>
      </c>
      <c r="BM1363" s="1">
        <v>1625</v>
      </c>
      <c r="BN1363" s="1">
        <v>1798</v>
      </c>
      <c r="BO1363" s="1">
        <v>1905</v>
      </c>
      <c r="BP1363" s="1">
        <v>2034</v>
      </c>
      <c r="BQ1363" s="1">
        <v>2199</v>
      </c>
      <c r="BR1363" s="1">
        <v>2218</v>
      </c>
      <c r="BS1363" s="1">
        <v>2513</v>
      </c>
      <c r="BT1363" s="1">
        <v>2677</v>
      </c>
      <c r="BU1363" s="1">
        <v>22</v>
      </c>
      <c r="BV1363" s="1" t="b">
        <v>0</v>
      </c>
    </row>
    <row r="1364" spans="1:74" x14ac:dyDescent="0.2">
      <c r="A1364" s="1">
        <f>IF(ISERROR(SEARCH(Lookup!B$3,All!G1364)),A1363,A1363+1)</f>
        <v>1363</v>
      </c>
      <c r="B1364" s="1" t="s">
        <v>3439</v>
      </c>
      <c r="C1364" s="1" t="s">
        <v>4999</v>
      </c>
      <c r="D1364" s="1" t="s">
        <v>5000</v>
      </c>
      <c r="E1364" s="1" t="s">
        <v>313</v>
      </c>
      <c r="F1364" s="1" t="s">
        <v>1848</v>
      </c>
      <c r="G1364" s="1" t="s">
        <v>1849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1</v>
      </c>
      <c r="T1364" s="1">
        <v>8789</v>
      </c>
      <c r="U1364" s="1">
        <v>153</v>
      </c>
      <c r="V1364" s="3">
        <v>0.9869</v>
      </c>
      <c r="W1364" s="3">
        <v>0.60130720000000004</v>
      </c>
      <c r="X1364" s="3">
        <v>0.22</v>
      </c>
      <c r="Y1364" s="3">
        <v>0</v>
      </c>
      <c r="Z1364" s="1">
        <v>1</v>
      </c>
      <c r="AA1364" s="1">
        <v>1</v>
      </c>
      <c r="AB1364" s="1">
        <v>1</v>
      </c>
      <c r="AC1364" s="1">
        <v>1</v>
      </c>
      <c r="AD1364" s="1">
        <v>1</v>
      </c>
      <c r="AE1364" s="1">
        <v>1</v>
      </c>
      <c r="AF1364" s="1">
        <v>1</v>
      </c>
      <c r="AG1364" s="1">
        <v>1</v>
      </c>
      <c r="AH1364" s="1">
        <v>1</v>
      </c>
      <c r="AI1364" s="1">
        <v>1</v>
      </c>
      <c r="AJ1364" s="1">
        <v>1</v>
      </c>
      <c r="AK1364" s="1">
        <v>1</v>
      </c>
      <c r="AL1364" s="1">
        <v>1</v>
      </c>
      <c r="AM1364" s="1">
        <v>45</v>
      </c>
      <c r="AN1364" s="3">
        <v>40.584849435999999</v>
      </c>
      <c r="AO1364" s="3">
        <v>4.4151505640000011</v>
      </c>
      <c r="AP1364" s="1" t="s">
        <v>6925</v>
      </c>
      <c r="AQ1364" s="1">
        <v>64</v>
      </c>
      <c r="AR1364" s="1">
        <v>88</v>
      </c>
      <c r="AS1364" s="1">
        <v>111</v>
      </c>
      <c r="AT1364" s="1">
        <v>156</v>
      </c>
      <c r="AU1364" s="1">
        <v>186</v>
      </c>
      <c r="AV1364" s="1">
        <v>226</v>
      </c>
      <c r="AW1364" s="1">
        <v>270</v>
      </c>
      <c r="AX1364" s="1">
        <v>368</v>
      </c>
      <c r="AY1364" s="1">
        <v>520</v>
      </c>
      <c r="AZ1364" s="1">
        <v>568</v>
      </c>
      <c r="BA1364" s="1">
        <v>734</v>
      </c>
      <c r="BB1364" s="1">
        <v>938</v>
      </c>
      <c r="BC1364" s="1">
        <v>973</v>
      </c>
      <c r="BD1364" s="1">
        <v>1025</v>
      </c>
      <c r="BE1364" s="1">
        <v>1100</v>
      </c>
      <c r="BF1364" s="1">
        <v>1222</v>
      </c>
      <c r="BG1364" s="1">
        <v>1271</v>
      </c>
      <c r="BH1364" s="1">
        <v>1278</v>
      </c>
      <c r="BI1364" s="1">
        <v>1328</v>
      </c>
      <c r="BJ1364" s="1">
        <v>1511</v>
      </c>
      <c r="BK1364" s="1">
        <v>1627</v>
      </c>
      <c r="BL1364" s="1">
        <v>1650</v>
      </c>
      <c r="BM1364" s="1">
        <v>1769</v>
      </c>
      <c r="BN1364" s="1">
        <v>2002</v>
      </c>
      <c r="BO1364" s="1">
        <v>2084</v>
      </c>
      <c r="BP1364" s="1">
        <v>2099</v>
      </c>
      <c r="BQ1364" s="1">
        <v>2258</v>
      </c>
      <c r="BR1364" s="1">
        <v>2497</v>
      </c>
      <c r="BS1364" s="1">
        <v>2532</v>
      </c>
      <c r="BT1364" s="1">
        <v>2759</v>
      </c>
      <c r="BU1364" s="1">
        <v>14</v>
      </c>
      <c r="BV1364" s="1" t="b">
        <v>0</v>
      </c>
    </row>
    <row r="1365" spans="1:74" x14ac:dyDescent="0.2">
      <c r="A1365" s="1">
        <f>IF(ISERROR(SEARCH(Lookup!B$3,All!G1365)),A1364,A1364+1)</f>
        <v>1364</v>
      </c>
      <c r="B1365" s="1" t="s">
        <v>3459</v>
      </c>
      <c r="C1365" s="1" t="s">
        <v>4985</v>
      </c>
      <c r="D1365" s="1" t="s">
        <v>5001</v>
      </c>
      <c r="E1365" s="1" t="s">
        <v>440</v>
      </c>
      <c r="F1365" s="1" t="s">
        <v>1834</v>
      </c>
      <c r="G1365" s="1" t="s">
        <v>1850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1</v>
      </c>
      <c r="S1365" s="1">
        <v>0</v>
      </c>
      <c r="T1365" s="1">
        <v>7316</v>
      </c>
      <c r="U1365" s="1">
        <v>452</v>
      </c>
      <c r="V1365" s="3">
        <v>0.96240000000000003</v>
      </c>
      <c r="W1365" s="3">
        <v>0.63274339999999996</v>
      </c>
      <c r="X1365" s="3">
        <v>0.17</v>
      </c>
      <c r="Y1365" s="3">
        <v>0</v>
      </c>
      <c r="Z1365" s="1">
        <v>1</v>
      </c>
      <c r="AA1365" s="1">
        <v>1</v>
      </c>
      <c r="AB1365" s="1">
        <v>1</v>
      </c>
      <c r="AC1365" s="1">
        <v>1</v>
      </c>
      <c r="AD1365" s="1">
        <v>1</v>
      </c>
      <c r="AE1365" s="1">
        <v>1</v>
      </c>
      <c r="AF1365" s="1">
        <v>1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13</v>
      </c>
      <c r="AN1365" s="3">
        <v>39.475780017000005</v>
      </c>
      <c r="AO1365" s="3">
        <v>-26.475780017000005</v>
      </c>
      <c r="AP1365" s="1" t="s">
        <v>6926</v>
      </c>
      <c r="AQ1365" s="1">
        <v>16</v>
      </c>
      <c r="AR1365" s="1">
        <v>115</v>
      </c>
      <c r="AS1365" s="1">
        <v>237</v>
      </c>
      <c r="AT1365" s="1">
        <v>280</v>
      </c>
      <c r="AU1365" s="1">
        <v>338</v>
      </c>
      <c r="AV1365" s="1">
        <v>392</v>
      </c>
      <c r="AW1365" s="1">
        <v>528</v>
      </c>
      <c r="AX1365" s="1">
        <v>626</v>
      </c>
      <c r="AY1365" s="1">
        <v>724</v>
      </c>
      <c r="AZ1365" s="1">
        <v>789</v>
      </c>
      <c r="BA1365" s="1">
        <v>820</v>
      </c>
      <c r="BB1365" s="1">
        <v>948</v>
      </c>
      <c r="BC1365" s="1">
        <v>972</v>
      </c>
      <c r="BD1365" s="1">
        <v>1019</v>
      </c>
      <c r="BE1365" s="1">
        <v>1061</v>
      </c>
      <c r="BF1365" s="1">
        <v>1282</v>
      </c>
      <c r="BG1365" s="1">
        <v>1297</v>
      </c>
      <c r="BH1365" s="1">
        <v>1419</v>
      </c>
      <c r="BI1365" s="1">
        <v>1593</v>
      </c>
      <c r="BJ1365" s="1">
        <v>1722</v>
      </c>
      <c r="BK1365" s="1">
        <v>1787</v>
      </c>
      <c r="BL1365" s="1">
        <v>1816</v>
      </c>
      <c r="BM1365" s="1">
        <v>1823</v>
      </c>
      <c r="BN1365" s="1">
        <v>1853</v>
      </c>
      <c r="BO1365" s="1">
        <v>1911</v>
      </c>
      <c r="BP1365" s="1">
        <v>1926</v>
      </c>
      <c r="BQ1365" s="1">
        <v>2057</v>
      </c>
      <c r="BR1365" s="1">
        <v>2081</v>
      </c>
      <c r="BS1365" s="1">
        <v>2339</v>
      </c>
      <c r="BT1365" s="1">
        <v>2804</v>
      </c>
      <c r="BU1365" s="1">
        <v>30</v>
      </c>
      <c r="BV1365" s="1" t="b">
        <v>0</v>
      </c>
    </row>
    <row r="1366" spans="1:74" x14ac:dyDescent="0.2">
      <c r="A1366" s="1">
        <f>IF(ISERROR(SEARCH(Lookup!B$3,All!G1366)),A1365,A1365+1)</f>
        <v>1365</v>
      </c>
      <c r="B1366" s="1" t="s">
        <v>3305</v>
      </c>
      <c r="C1366" s="1" t="s">
        <v>4342</v>
      </c>
      <c r="D1366" s="1" t="s">
        <v>5002</v>
      </c>
      <c r="E1366" s="1" t="s">
        <v>47</v>
      </c>
      <c r="F1366" s="1" t="s">
        <v>1232</v>
      </c>
      <c r="G1366" s="1" t="s">
        <v>1851</v>
      </c>
      <c r="H1366" s="1">
        <v>0</v>
      </c>
      <c r="I1366" s="1">
        <v>0</v>
      </c>
      <c r="J1366" s="1">
        <v>0</v>
      </c>
      <c r="K1366" s="1">
        <v>1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8746</v>
      </c>
      <c r="U1366" s="1">
        <v>355</v>
      </c>
      <c r="V1366" s="3">
        <v>0.95209999999999995</v>
      </c>
      <c r="W1366" s="3">
        <v>0.24507039999999999</v>
      </c>
      <c r="X1366" s="3">
        <v>0.19400000000000001</v>
      </c>
      <c r="Y1366" s="3">
        <v>0</v>
      </c>
      <c r="Z1366" s="1">
        <v>1</v>
      </c>
      <c r="AA1366" s="1">
        <v>1</v>
      </c>
      <c r="AB1366" s="1">
        <v>1</v>
      </c>
      <c r="AC1366" s="1">
        <v>1</v>
      </c>
      <c r="AD1366" s="1">
        <v>1</v>
      </c>
      <c r="AE1366" s="1">
        <v>1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66</v>
      </c>
      <c r="AN1366" s="3">
        <v>69.733980652</v>
      </c>
      <c r="AO1366" s="3">
        <v>-3.7339806519999996</v>
      </c>
      <c r="AP1366" s="1" t="s">
        <v>6925</v>
      </c>
      <c r="AQ1366" s="1">
        <v>6</v>
      </c>
      <c r="AR1366" s="1">
        <v>51</v>
      </c>
      <c r="AS1366" s="1">
        <v>148</v>
      </c>
      <c r="AT1366" s="1">
        <v>172</v>
      </c>
      <c r="AU1366" s="1">
        <v>340</v>
      </c>
      <c r="AV1366" s="1">
        <v>355</v>
      </c>
      <c r="AW1366" s="1">
        <v>424</v>
      </c>
      <c r="AX1366" s="1">
        <v>622</v>
      </c>
      <c r="AY1366" s="1">
        <v>656</v>
      </c>
      <c r="AZ1366" s="1">
        <v>689</v>
      </c>
      <c r="BA1366" s="1">
        <v>706</v>
      </c>
      <c r="BB1366" s="1">
        <v>762</v>
      </c>
      <c r="BC1366" s="1">
        <v>806</v>
      </c>
      <c r="BD1366" s="1">
        <v>822</v>
      </c>
      <c r="BE1366" s="1">
        <v>868</v>
      </c>
      <c r="BF1366" s="1">
        <v>1049</v>
      </c>
      <c r="BG1366" s="1">
        <v>1071</v>
      </c>
      <c r="BH1366" s="1">
        <v>1206</v>
      </c>
      <c r="BI1366" s="1">
        <v>1262</v>
      </c>
      <c r="BJ1366" s="1">
        <v>1265</v>
      </c>
      <c r="BK1366" s="1">
        <v>1592</v>
      </c>
      <c r="BL1366" s="1">
        <v>1620</v>
      </c>
      <c r="BM1366" s="1">
        <v>1812</v>
      </c>
      <c r="BN1366" s="1">
        <v>1888</v>
      </c>
      <c r="BO1366" s="1">
        <v>1950</v>
      </c>
      <c r="BP1366" s="1">
        <v>2070</v>
      </c>
      <c r="BQ1366" s="1">
        <v>2126</v>
      </c>
      <c r="BR1366" s="1">
        <v>2291</v>
      </c>
      <c r="BS1366" s="1">
        <v>2464</v>
      </c>
      <c r="BT1366" s="1">
        <v>2819</v>
      </c>
      <c r="BU1366" s="1">
        <v>21</v>
      </c>
      <c r="BV1366" s="1" t="b">
        <v>0</v>
      </c>
    </row>
    <row r="1367" spans="1:74" x14ac:dyDescent="0.2">
      <c r="A1367" s="1">
        <f>IF(ISERROR(SEARCH(Lookup!B$3,All!G1367)),A1366,A1366+1)</f>
        <v>1366</v>
      </c>
      <c r="B1367" s="1" t="s">
        <v>3526</v>
      </c>
      <c r="C1367" s="1" t="s">
        <v>4131</v>
      </c>
      <c r="D1367" s="1" t="s">
        <v>5003</v>
      </c>
      <c r="E1367" s="1" t="s">
        <v>117</v>
      </c>
      <c r="F1367" s="1" t="s">
        <v>1037</v>
      </c>
      <c r="G1367" s="1" t="s">
        <v>1852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1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7316</v>
      </c>
      <c r="U1367" s="1">
        <v>449</v>
      </c>
      <c r="V1367" s="3">
        <v>0.87529999999999997</v>
      </c>
      <c r="W1367" s="3">
        <v>0.25167040000000002</v>
      </c>
      <c r="X1367" s="3">
        <v>0.111</v>
      </c>
      <c r="Y1367" s="3">
        <v>0.04</v>
      </c>
      <c r="Z1367" s="1">
        <v>1</v>
      </c>
      <c r="AA1367" s="1">
        <v>1</v>
      </c>
      <c r="AB1367" s="1">
        <v>1</v>
      </c>
      <c r="AC1367" s="1">
        <v>1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79</v>
      </c>
      <c r="AN1367" s="3">
        <v>71.588473651999976</v>
      </c>
      <c r="AO1367" s="3">
        <v>7.4115263480000237</v>
      </c>
      <c r="AP1367" s="1" t="s">
        <v>6925</v>
      </c>
      <c r="AQ1367" s="1">
        <v>7</v>
      </c>
      <c r="AR1367" s="1">
        <v>31</v>
      </c>
      <c r="AS1367" s="1">
        <v>78</v>
      </c>
      <c r="AT1367" s="1">
        <v>112</v>
      </c>
      <c r="AU1367" s="1">
        <v>254</v>
      </c>
      <c r="AV1367" s="1">
        <v>258</v>
      </c>
      <c r="AW1367" s="1">
        <v>272</v>
      </c>
      <c r="AX1367" s="1">
        <v>299</v>
      </c>
      <c r="AY1367" s="1">
        <v>354</v>
      </c>
      <c r="AZ1367" s="1">
        <v>406</v>
      </c>
      <c r="BA1367" s="1">
        <v>501</v>
      </c>
      <c r="BB1367" s="1">
        <v>610</v>
      </c>
      <c r="BC1367" s="1">
        <v>769</v>
      </c>
      <c r="BD1367" s="1">
        <v>943</v>
      </c>
      <c r="BE1367" s="1">
        <v>981</v>
      </c>
      <c r="BF1367" s="1">
        <v>1140</v>
      </c>
      <c r="BG1367" s="1">
        <v>1281</v>
      </c>
      <c r="BH1367" s="1">
        <v>1283</v>
      </c>
      <c r="BI1367" s="1">
        <v>1384</v>
      </c>
      <c r="BJ1367" s="1">
        <v>1523</v>
      </c>
      <c r="BK1367" s="1">
        <v>1644</v>
      </c>
      <c r="BL1367" s="1">
        <v>1710</v>
      </c>
      <c r="BM1367" s="1">
        <v>1718</v>
      </c>
      <c r="BN1367" s="1">
        <v>1830</v>
      </c>
      <c r="BO1367" s="1">
        <v>1841</v>
      </c>
      <c r="BP1367" s="1">
        <v>1991</v>
      </c>
      <c r="BQ1367" s="1">
        <v>2005</v>
      </c>
      <c r="BR1367" s="1">
        <v>2202</v>
      </c>
      <c r="BS1367" s="1">
        <v>2356</v>
      </c>
      <c r="BT1367" s="1">
        <v>2699</v>
      </c>
      <c r="BU1367" s="1">
        <v>14</v>
      </c>
      <c r="BV1367" s="1" t="b">
        <v>0</v>
      </c>
    </row>
    <row r="1368" spans="1:74" x14ac:dyDescent="0.2">
      <c r="A1368" s="1">
        <f>IF(ISERROR(SEARCH(Lookup!B$3,All!G1368)),A1367,A1367+1)</f>
        <v>1367</v>
      </c>
      <c r="B1368" s="1" t="s">
        <v>3420</v>
      </c>
      <c r="C1368" s="1" t="s">
        <v>5004</v>
      </c>
      <c r="D1368" s="1" t="s">
        <v>5005</v>
      </c>
      <c r="E1368" s="1" t="s">
        <v>123</v>
      </c>
      <c r="F1368" s="1" t="s">
        <v>1853</v>
      </c>
      <c r="G1368" s="1" t="s">
        <v>1854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1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7316</v>
      </c>
      <c r="U1368" s="1">
        <v>669</v>
      </c>
      <c r="V1368" s="3">
        <v>0.93420000000000003</v>
      </c>
      <c r="W1368" s="3">
        <v>0.2242152</v>
      </c>
      <c r="X1368" s="3">
        <v>0.10100000000000001</v>
      </c>
      <c r="Y1368" s="3">
        <v>1.2999999999999999E-2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1</v>
      </c>
      <c r="AJ1368" s="1">
        <v>1</v>
      </c>
      <c r="AK1368" s="1">
        <v>1</v>
      </c>
      <c r="AL1368" s="1">
        <v>1</v>
      </c>
      <c r="AM1368" s="1">
        <v>23</v>
      </c>
      <c r="AN1368" s="3">
        <v>74.538966475999999</v>
      </c>
      <c r="AO1368" s="3">
        <v>-51.538966475999999</v>
      </c>
      <c r="AP1368" s="1" t="s">
        <v>6928</v>
      </c>
      <c r="AQ1368" s="1">
        <v>149</v>
      </c>
      <c r="AR1368" s="1">
        <v>252</v>
      </c>
      <c r="AS1368" s="1">
        <v>263</v>
      </c>
      <c r="AT1368" s="1">
        <v>287</v>
      </c>
      <c r="AU1368" s="1">
        <v>291</v>
      </c>
      <c r="AV1368" s="1">
        <v>337</v>
      </c>
      <c r="AW1368" s="1">
        <v>353</v>
      </c>
      <c r="AX1368" s="1">
        <v>427</v>
      </c>
      <c r="AY1368" s="1">
        <v>428</v>
      </c>
      <c r="AZ1368" s="1">
        <v>471</v>
      </c>
      <c r="BA1368" s="1">
        <v>565</v>
      </c>
      <c r="BB1368" s="1">
        <v>655</v>
      </c>
      <c r="BC1368" s="1">
        <v>926</v>
      </c>
      <c r="BD1368" s="1">
        <v>933</v>
      </c>
      <c r="BE1368" s="1">
        <v>1053</v>
      </c>
      <c r="BF1368" s="1">
        <v>1284</v>
      </c>
      <c r="BG1368" s="1">
        <v>1323</v>
      </c>
      <c r="BH1368" s="1">
        <v>1327</v>
      </c>
      <c r="BI1368" s="1">
        <v>1579</v>
      </c>
      <c r="BJ1368" s="1">
        <v>1601</v>
      </c>
      <c r="BK1368" s="1">
        <v>1612</v>
      </c>
      <c r="BL1368" s="1">
        <v>1651</v>
      </c>
      <c r="BM1368" s="1">
        <v>1656</v>
      </c>
      <c r="BN1368" s="1">
        <v>1663</v>
      </c>
      <c r="BO1368" s="1">
        <v>2026</v>
      </c>
      <c r="BP1368" s="1">
        <v>2065</v>
      </c>
      <c r="BQ1368" s="1">
        <v>2111</v>
      </c>
      <c r="BR1368" s="1">
        <v>2210</v>
      </c>
      <c r="BS1368" s="1">
        <v>2225</v>
      </c>
      <c r="BT1368" s="1">
        <v>2330</v>
      </c>
      <c r="BU1368" s="1">
        <v>30</v>
      </c>
      <c r="BV1368" s="1" t="b">
        <v>0</v>
      </c>
    </row>
    <row r="1369" spans="1:74" x14ac:dyDescent="0.2">
      <c r="A1369" s="1">
        <f>IF(ISERROR(SEARCH(Lookup!B$3,All!G1369)),A1368,A1368+1)</f>
        <v>1368</v>
      </c>
      <c r="B1369" s="1" t="s">
        <v>3349</v>
      </c>
      <c r="C1369" s="1" t="s">
        <v>3402</v>
      </c>
      <c r="D1369" s="1" t="s">
        <v>5006</v>
      </c>
      <c r="E1369" s="1" t="s">
        <v>154</v>
      </c>
      <c r="F1369" s="1" t="s">
        <v>396</v>
      </c>
      <c r="G1369" s="1" t="s">
        <v>1855</v>
      </c>
      <c r="H1369" s="1">
        <v>0</v>
      </c>
      <c r="I1369" s="1">
        <v>0</v>
      </c>
      <c r="J1369" s="1">
        <v>0</v>
      </c>
      <c r="K1369" s="1">
        <v>0</v>
      </c>
      <c r="L1369" s="1">
        <v>1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8246</v>
      </c>
      <c r="U1369" s="1">
        <v>185</v>
      </c>
      <c r="V1369" s="3">
        <v>2.1600000000000001E-2</v>
      </c>
      <c r="W1369" s="3">
        <v>0.92473119999999998</v>
      </c>
      <c r="X1369" s="3">
        <v>0.193</v>
      </c>
      <c r="Y1369" s="3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1</v>
      </c>
      <c r="AG1369" s="1">
        <v>1</v>
      </c>
      <c r="AH1369" s="1">
        <v>1</v>
      </c>
      <c r="AI1369" s="1">
        <v>0</v>
      </c>
      <c r="AJ1369" s="1">
        <v>0</v>
      </c>
      <c r="AK1369" s="1">
        <v>0</v>
      </c>
      <c r="AL1369" s="1">
        <v>0</v>
      </c>
      <c r="AM1369" s="1">
        <v>3</v>
      </c>
      <c r="AN1369" s="3">
        <v>3.8697420559999971</v>
      </c>
      <c r="AO1369" s="3">
        <v>-0.8697420559999971</v>
      </c>
      <c r="AP1369" s="1" t="s">
        <v>6925</v>
      </c>
      <c r="AQ1369" s="1">
        <v>207</v>
      </c>
      <c r="AR1369" s="1">
        <v>437</v>
      </c>
      <c r="AS1369" s="1">
        <v>457</v>
      </c>
      <c r="AT1369" s="1">
        <v>477</v>
      </c>
      <c r="AU1369" s="1">
        <v>530</v>
      </c>
      <c r="AV1369" s="1">
        <v>531</v>
      </c>
      <c r="AW1369" s="1">
        <v>581</v>
      </c>
      <c r="AX1369" s="1">
        <v>673</v>
      </c>
      <c r="AY1369" s="1">
        <v>736</v>
      </c>
      <c r="AZ1369" s="1">
        <v>1128</v>
      </c>
      <c r="BA1369" s="1">
        <v>1130</v>
      </c>
      <c r="BB1369" s="1">
        <v>1181</v>
      </c>
      <c r="BC1369" s="1">
        <v>1191</v>
      </c>
      <c r="BD1369" s="1">
        <v>1623</v>
      </c>
      <c r="BE1369" s="1">
        <v>1634</v>
      </c>
      <c r="BF1369" s="1">
        <v>1677</v>
      </c>
      <c r="BG1369" s="1">
        <v>1804</v>
      </c>
      <c r="BH1369" s="1">
        <v>1937</v>
      </c>
      <c r="BI1369" s="1">
        <v>2282</v>
      </c>
      <c r="BJ1369" s="1">
        <v>2287</v>
      </c>
      <c r="BK1369" s="1">
        <v>2456</v>
      </c>
      <c r="BL1369" s="1">
        <v>2486</v>
      </c>
      <c r="BM1369" s="1">
        <v>2500</v>
      </c>
      <c r="BN1369" s="1">
        <v>2599</v>
      </c>
      <c r="BO1369" s="1">
        <v>2675</v>
      </c>
      <c r="BP1369" s="1">
        <v>2753</v>
      </c>
      <c r="BQ1369" s="1">
        <v>2784</v>
      </c>
      <c r="BR1369" s="1">
        <v>2785</v>
      </c>
      <c r="BS1369" s="1">
        <v>2786</v>
      </c>
      <c r="BT1369" s="1">
        <v>2821</v>
      </c>
      <c r="BU1369" s="1">
        <v>26</v>
      </c>
      <c r="BV1369" s="1" t="b">
        <v>0</v>
      </c>
    </row>
    <row r="1370" spans="1:74" x14ac:dyDescent="0.2">
      <c r="A1370" s="1">
        <f>IF(ISERROR(SEARCH(Lookup!B$3,All!G1370)),A1369,A1369+1)</f>
        <v>1369</v>
      </c>
      <c r="B1370" s="1" t="s">
        <v>3325</v>
      </c>
      <c r="C1370" s="1" t="s">
        <v>3376</v>
      </c>
      <c r="D1370" s="1" t="s">
        <v>5007</v>
      </c>
      <c r="E1370" s="1" t="s">
        <v>53</v>
      </c>
      <c r="F1370" s="1" t="s">
        <v>375</v>
      </c>
      <c r="G1370" s="1" t="s">
        <v>1856</v>
      </c>
      <c r="H1370" s="1">
        <v>0</v>
      </c>
      <c r="I1370" s="1">
        <v>1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7546</v>
      </c>
      <c r="U1370" s="1">
        <v>872</v>
      </c>
      <c r="V1370" s="3">
        <v>4.36E-2</v>
      </c>
      <c r="W1370" s="3">
        <v>0.87844040000000001</v>
      </c>
      <c r="X1370" s="3">
        <v>9.9000000000000005E-2</v>
      </c>
      <c r="Y1370" s="3">
        <v>6.2E-2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1</v>
      </c>
      <c r="AJ1370" s="1">
        <v>1</v>
      </c>
      <c r="AK1370" s="1">
        <v>1</v>
      </c>
      <c r="AL1370" s="1">
        <v>1</v>
      </c>
      <c r="AM1370" s="1">
        <v>33</v>
      </c>
      <c r="AN1370" s="3">
        <v>11.800666001999989</v>
      </c>
      <c r="AO1370" s="3">
        <v>21.199333998000011</v>
      </c>
      <c r="AP1370" s="1" t="s">
        <v>6927</v>
      </c>
      <c r="AQ1370" s="1">
        <v>125</v>
      </c>
      <c r="AR1370" s="1">
        <v>188</v>
      </c>
      <c r="AS1370" s="1">
        <v>327</v>
      </c>
      <c r="AT1370" s="1">
        <v>330</v>
      </c>
      <c r="AU1370" s="1">
        <v>362</v>
      </c>
      <c r="AV1370" s="1">
        <v>397</v>
      </c>
      <c r="AW1370" s="1">
        <v>464</v>
      </c>
      <c r="AX1370" s="1">
        <v>518</v>
      </c>
      <c r="AY1370" s="1">
        <v>543</v>
      </c>
      <c r="AZ1370" s="1">
        <v>681</v>
      </c>
      <c r="BA1370" s="1">
        <v>693</v>
      </c>
      <c r="BB1370" s="1">
        <v>726</v>
      </c>
      <c r="BC1370" s="1">
        <v>786</v>
      </c>
      <c r="BD1370" s="1">
        <v>797</v>
      </c>
      <c r="BE1370" s="1">
        <v>1120</v>
      </c>
      <c r="BF1370" s="1">
        <v>1192</v>
      </c>
      <c r="BG1370" s="1">
        <v>1203</v>
      </c>
      <c r="BH1370" s="1">
        <v>1391</v>
      </c>
      <c r="BI1370" s="1">
        <v>1489</v>
      </c>
      <c r="BJ1370" s="1">
        <v>1600</v>
      </c>
      <c r="BK1370" s="1">
        <v>2101</v>
      </c>
      <c r="BL1370" s="1">
        <v>2122</v>
      </c>
      <c r="BM1370" s="1">
        <v>2463</v>
      </c>
      <c r="BN1370" s="1">
        <v>2468</v>
      </c>
      <c r="BO1370" s="1">
        <v>2477</v>
      </c>
      <c r="BP1370" s="1">
        <v>2592</v>
      </c>
      <c r="BQ1370" s="1">
        <v>2678</v>
      </c>
      <c r="BR1370" s="1">
        <v>2757</v>
      </c>
      <c r="BS1370" s="1">
        <v>2776</v>
      </c>
      <c r="BT1370" s="1">
        <v>2830</v>
      </c>
      <c r="BU1370" s="1">
        <v>4</v>
      </c>
      <c r="BV1370" s="1" t="b">
        <v>1</v>
      </c>
    </row>
    <row r="1371" spans="1:74" x14ac:dyDescent="0.2">
      <c r="A1371" s="1">
        <f>IF(ISERROR(SEARCH(Lookup!B$3,All!G1371)),A1370,A1370+1)</f>
        <v>1370</v>
      </c>
      <c r="B1371" s="1" t="s">
        <v>3305</v>
      </c>
      <c r="C1371" s="1" t="s">
        <v>3629</v>
      </c>
      <c r="D1371" s="1" t="s">
        <v>5008</v>
      </c>
      <c r="E1371" s="1" t="s">
        <v>47</v>
      </c>
      <c r="F1371" s="1" t="s">
        <v>67</v>
      </c>
      <c r="G1371" s="1" t="s">
        <v>1857</v>
      </c>
      <c r="H1371" s="1">
        <v>0</v>
      </c>
      <c r="I1371" s="1">
        <v>0</v>
      </c>
      <c r="J1371" s="1">
        <v>1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8277</v>
      </c>
      <c r="U1371" s="1">
        <v>808</v>
      </c>
      <c r="V1371" s="3">
        <v>0.90720000000000001</v>
      </c>
      <c r="W1371" s="3">
        <v>0.164604</v>
      </c>
      <c r="X1371" s="3">
        <v>0.19900000000000001</v>
      </c>
      <c r="Y1371" s="3">
        <v>6.0000000000000001E-3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1</v>
      </c>
      <c r="AF1371" s="1">
        <v>1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86</v>
      </c>
      <c r="AN1371" s="3">
        <v>75.56870902</v>
      </c>
      <c r="AO1371" s="3">
        <v>10.43129098</v>
      </c>
      <c r="AP1371" s="1" t="s">
        <v>6925</v>
      </c>
      <c r="AQ1371" s="1">
        <v>43</v>
      </c>
      <c r="AR1371" s="1">
        <v>182</v>
      </c>
      <c r="AS1371" s="1">
        <v>214</v>
      </c>
      <c r="AT1371" s="1">
        <v>306</v>
      </c>
      <c r="AU1371" s="1">
        <v>310</v>
      </c>
      <c r="AV1371" s="1">
        <v>321</v>
      </c>
      <c r="AW1371" s="1">
        <v>504</v>
      </c>
      <c r="AX1371" s="1">
        <v>635</v>
      </c>
      <c r="AY1371" s="1">
        <v>643</v>
      </c>
      <c r="AZ1371" s="1">
        <v>702</v>
      </c>
      <c r="BA1371" s="1">
        <v>747</v>
      </c>
      <c r="BB1371" s="1">
        <v>752</v>
      </c>
      <c r="BC1371" s="1">
        <v>840</v>
      </c>
      <c r="BD1371" s="1">
        <v>1201</v>
      </c>
      <c r="BE1371" s="1">
        <v>1343</v>
      </c>
      <c r="BF1371" s="1">
        <v>1387</v>
      </c>
      <c r="BG1371" s="1">
        <v>1735</v>
      </c>
      <c r="BH1371" s="1">
        <v>1744</v>
      </c>
      <c r="BI1371" s="1">
        <v>1797</v>
      </c>
      <c r="BJ1371" s="1">
        <v>2078</v>
      </c>
      <c r="BK1371" s="1">
        <v>2173</v>
      </c>
      <c r="BL1371" s="1">
        <v>2233</v>
      </c>
      <c r="BM1371" s="1">
        <v>2273</v>
      </c>
      <c r="BN1371" s="1">
        <v>2306</v>
      </c>
      <c r="BO1371" s="1">
        <v>2366</v>
      </c>
      <c r="BP1371" s="1">
        <v>2407</v>
      </c>
      <c r="BQ1371" s="1">
        <v>2469</v>
      </c>
      <c r="BR1371" s="1">
        <v>2496</v>
      </c>
      <c r="BS1371" s="1">
        <v>2502</v>
      </c>
      <c r="BT1371" s="1">
        <v>2503</v>
      </c>
      <c r="BU1371" s="1">
        <v>14</v>
      </c>
      <c r="BV1371" s="1" t="b">
        <v>0</v>
      </c>
    </row>
    <row r="1372" spans="1:74" x14ac:dyDescent="0.2">
      <c r="A1372" s="1">
        <f>IF(ISERROR(SEARCH(Lookup!B$3,All!G1372)),A1371,A1371+1)</f>
        <v>1371</v>
      </c>
      <c r="B1372" s="1" t="s">
        <v>3333</v>
      </c>
      <c r="C1372" s="1" t="s">
        <v>4262</v>
      </c>
      <c r="D1372" s="1" t="s">
        <v>5009</v>
      </c>
      <c r="E1372" s="1" t="s">
        <v>196</v>
      </c>
      <c r="F1372" s="1" t="s">
        <v>197</v>
      </c>
      <c r="G1372" s="1" t="s">
        <v>1858</v>
      </c>
      <c r="H1372" s="1">
        <v>0</v>
      </c>
      <c r="I1372" s="1">
        <v>0</v>
      </c>
      <c r="J1372" s="1">
        <v>1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7316</v>
      </c>
      <c r="U1372" s="1">
        <v>552</v>
      </c>
      <c r="V1372" s="3">
        <v>0.76449999999999996</v>
      </c>
      <c r="W1372" s="3">
        <v>0.60688410000000004</v>
      </c>
      <c r="X1372" s="3">
        <v>0.112</v>
      </c>
      <c r="Y1372" s="3">
        <v>8.9999999999999993E-3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1</v>
      </c>
      <c r="AH1372" s="1">
        <v>1</v>
      </c>
      <c r="AI1372" s="1">
        <v>0</v>
      </c>
      <c r="AJ1372" s="1">
        <v>0</v>
      </c>
      <c r="AK1372" s="1">
        <v>0</v>
      </c>
      <c r="AL1372" s="1">
        <v>0</v>
      </c>
      <c r="AM1372" s="1">
        <v>67</v>
      </c>
      <c r="AN1372" s="3">
        <v>41.271798870499993</v>
      </c>
      <c r="AO1372" s="3">
        <v>25.728201129500007</v>
      </c>
      <c r="AP1372" s="1" t="s">
        <v>6927</v>
      </c>
      <c r="AQ1372" s="1">
        <v>251</v>
      </c>
      <c r="AR1372" s="1">
        <v>310</v>
      </c>
      <c r="AS1372" s="1">
        <v>504</v>
      </c>
      <c r="AT1372" s="1">
        <v>549</v>
      </c>
      <c r="AU1372" s="1">
        <v>635</v>
      </c>
      <c r="AV1372" s="1">
        <v>920</v>
      </c>
      <c r="AW1372" s="1">
        <v>1105</v>
      </c>
      <c r="AX1372" s="1">
        <v>1135</v>
      </c>
      <c r="AY1372" s="1">
        <v>1152</v>
      </c>
      <c r="AZ1372" s="1">
        <v>1187</v>
      </c>
      <c r="BA1372" s="1">
        <v>1207</v>
      </c>
      <c r="BB1372" s="1">
        <v>1224</v>
      </c>
      <c r="BC1372" s="1">
        <v>1253</v>
      </c>
      <c r="BD1372" s="1">
        <v>1321</v>
      </c>
      <c r="BE1372" s="1">
        <v>1388</v>
      </c>
      <c r="BF1372" s="1">
        <v>1411</v>
      </c>
      <c r="BG1372" s="1">
        <v>1963</v>
      </c>
      <c r="BH1372" s="1">
        <v>1983</v>
      </c>
      <c r="BI1372" s="1">
        <v>1993</v>
      </c>
      <c r="BJ1372" s="1">
        <v>2128</v>
      </c>
      <c r="BK1372" s="1">
        <v>2187</v>
      </c>
      <c r="BL1372" s="1">
        <v>2216</v>
      </c>
      <c r="BM1372" s="1">
        <v>2309</v>
      </c>
      <c r="BN1372" s="1">
        <v>2384</v>
      </c>
      <c r="BO1372" s="1">
        <v>2401</v>
      </c>
      <c r="BP1372" s="1">
        <v>2469</v>
      </c>
      <c r="BQ1372" s="1">
        <v>2566</v>
      </c>
      <c r="BR1372" s="1">
        <v>2625</v>
      </c>
      <c r="BS1372" s="1">
        <v>2648</v>
      </c>
      <c r="BT1372" s="1">
        <v>2743</v>
      </c>
      <c r="BU1372" s="1">
        <v>7</v>
      </c>
      <c r="BV1372" s="1" t="b">
        <v>1</v>
      </c>
    </row>
    <row r="1373" spans="1:74" x14ac:dyDescent="0.2">
      <c r="A1373" s="1">
        <f>IF(ISERROR(SEARCH(Lookup!B$3,All!G1373)),A1372,A1372+1)</f>
        <v>1372</v>
      </c>
      <c r="B1373" s="1" t="s">
        <v>3305</v>
      </c>
      <c r="C1373" s="1" t="s">
        <v>3389</v>
      </c>
      <c r="D1373" s="1" t="s">
        <v>5010</v>
      </c>
      <c r="E1373" s="1" t="s">
        <v>47</v>
      </c>
      <c r="F1373" s="1" t="s">
        <v>386</v>
      </c>
      <c r="G1373" s="1" t="s">
        <v>1859</v>
      </c>
      <c r="H1373" s="1">
        <v>0</v>
      </c>
      <c r="I1373" s="1">
        <v>0</v>
      </c>
      <c r="J1373" s="1">
        <v>0</v>
      </c>
      <c r="K1373" s="1">
        <v>1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8802</v>
      </c>
      <c r="U1373" s="1">
        <v>344</v>
      </c>
      <c r="V1373" s="3">
        <v>0.7994</v>
      </c>
      <c r="W1373" s="3">
        <v>0.64825580000000005</v>
      </c>
      <c r="X1373" s="3">
        <v>9.1999999999999998E-2</v>
      </c>
      <c r="Y1373" s="3">
        <v>0.35599999999999998</v>
      </c>
      <c r="Z1373" s="1">
        <v>1</v>
      </c>
      <c r="AA1373" s="1">
        <v>1</v>
      </c>
      <c r="AB1373" s="1">
        <v>1</v>
      </c>
      <c r="AC1373" s="1">
        <v>1</v>
      </c>
      <c r="AD1373" s="1">
        <v>1</v>
      </c>
      <c r="AE1373" s="1">
        <v>1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41</v>
      </c>
      <c r="AN1373" s="3">
        <v>43.044402378999997</v>
      </c>
      <c r="AO1373" s="3">
        <v>-2.0444023789999974</v>
      </c>
      <c r="AP1373" s="1" t="s">
        <v>6925</v>
      </c>
      <c r="AQ1373" s="1">
        <v>224</v>
      </c>
      <c r="AR1373" s="1">
        <v>440</v>
      </c>
      <c r="AS1373" s="1">
        <v>717</v>
      </c>
      <c r="AT1373" s="1">
        <v>733</v>
      </c>
      <c r="AU1373" s="1">
        <v>857</v>
      </c>
      <c r="AV1373" s="1">
        <v>1094</v>
      </c>
      <c r="AW1373" s="1">
        <v>1170</v>
      </c>
      <c r="AX1373" s="1">
        <v>1172</v>
      </c>
      <c r="AY1373" s="1">
        <v>1208</v>
      </c>
      <c r="AZ1373" s="1">
        <v>1269</v>
      </c>
      <c r="BA1373" s="1">
        <v>1353</v>
      </c>
      <c r="BB1373" s="1">
        <v>1457</v>
      </c>
      <c r="BC1373" s="1">
        <v>1459</v>
      </c>
      <c r="BD1373" s="1">
        <v>1545</v>
      </c>
      <c r="BE1373" s="1">
        <v>1806</v>
      </c>
      <c r="BF1373" s="1">
        <v>1910</v>
      </c>
      <c r="BG1373" s="1">
        <v>2040</v>
      </c>
      <c r="BH1373" s="1">
        <v>2041</v>
      </c>
      <c r="BI1373" s="1">
        <v>2042</v>
      </c>
      <c r="BJ1373" s="1">
        <v>2053</v>
      </c>
      <c r="BK1373" s="1">
        <v>2072</v>
      </c>
      <c r="BL1373" s="1">
        <v>2129</v>
      </c>
      <c r="BM1373" s="1">
        <v>2235</v>
      </c>
      <c r="BN1373" s="1">
        <v>2313</v>
      </c>
      <c r="BO1373" s="1">
        <v>2324</v>
      </c>
      <c r="BP1373" s="1">
        <v>2479</v>
      </c>
      <c r="BQ1373" s="1">
        <v>2509</v>
      </c>
      <c r="BR1373" s="1">
        <v>2520</v>
      </c>
      <c r="BS1373" s="1">
        <v>2782</v>
      </c>
      <c r="BT1373" s="1">
        <v>2826</v>
      </c>
      <c r="BU1373" s="1">
        <v>14</v>
      </c>
      <c r="BV1373" s="1" t="b">
        <v>0</v>
      </c>
    </row>
    <row r="1374" spans="1:74" x14ac:dyDescent="0.2">
      <c r="A1374" s="1">
        <f>IF(ISERROR(SEARCH(Lookup!B$3,All!G1374)),A1373,A1373+1)</f>
        <v>1373</v>
      </c>
      <c r="B1374" s="1" t="s">
        <v>3305</v>
      </c>
      <c r="C1374" s="1" t="s">
        <v>5011</v>
      </c>
      <c r="D1374" s="1" t="s">
        <v>5012</v>
      </c>
      <c r="E1374" s="1" t="s">
        <v>47</v>
      </c>
      <c r="F1374" s="1" t="s">
        <v>138</v>
      </c>
      <c r="G1374" s="1" t="s">
        <v>1860</v>
      </c>
      <c r="H1374" s="1">
        <v>0</v>
      </c>
      <c r="I1374" s="1">
        <v>0</v>
      </c>
      <c r="J1374" s="1">
        <v>0</v>
      </c>
      <c r="K1374" s="1">
        <v>1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8825</v>
      </c>
      <c r="U1374" s="1">
        <v>486</v>
      </c>
      <c r="V1374" s="3">
        <v>0.1173</v>
      </c>
      <c r="W1374" s="3">
        <v>0.8827161</v>
      </c>
      <c r="X1374" s="3">
        <v>0.22800000000000001</v>
      </c>
      <c r="Y1374" s="3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1</v>
      </c>
      <c r="AJ1374" s="1">
        <v>1</v>
      </c>
      <c r="AK1374" s="1">
        <v>1</v>
      </c>
      <c r="AL1374" s="1">
        <v>1</v>
      </c>
      <c r="AM1374" s="1">
        <v>0</v>
      </c>
      <c r="AN1374" s="3">
        <v>7.2013400304999964</v>
      </c>
      <c r="AO1374" s="3">
        <v>-7.2013400304999964</v>
      </c>
      <c r="AP1374" s="1" t="s">
        <v>6925</v>
      </c>
      <c r="AQ1374" s="1">
        <v>48</v>
      </c>
      <c r="AR1374" s="1">
        <v>109</v>
      </c>
      <c r="AS1374" s="1">
        <v>188</v>
      </c>
      <c r="AT1374" s="1">
        <v>274</v>
      </c>
      <c r="AU1374" s="1">
        <v>327</v>
      </c>
      <c r="AV1374" s="1">
        <v>362</v>
      </c>
      <c r="AW1374" s="1">
        <v>539</v>
      </c>
      <c r="AX1374" s="1">
        <v>693</v>
      </c>
      <c r="AY1374" s="1">
        <v>716</v>
      </c>
      <c r="AZ1374" s="1">
        <v>872</v>
      </c>
      <c r="BA1374" s="1">
        <v>1120</v>
      </c>
      <c r="BB1374" s="1">
        <v>1128</v>
      </c>
      <c r="BC1374" s="1">
        <v>1129</v>
      </c>
      <c r="BD1374" s="1">
        <v>1227</v>
      </c>
      <c r="BE1374" s="1">
        <v>1285</v>
      </c>
      <c r="BF1374" s="1">
        <v>1391</v>
      </c>
      <c r="BG1374" s="1">
        <v>1402</v>
      </c>
      <c r="BH1374" s="1">
        <v>1415</v>
      </c>
      <c r="BI1374" s="1">
        <v>1595</v>
      </c>
      <c r="BJ1374" s="1">
        <v>1720</v>
      </c>
      <c r="BK1374" s="1">
        <v>1937</v>
      </c>
      <c r="BL1374" s="1">
        <v>2108</v>
      </c>
      <c r="BM1374" s="1">
        <v>2122</v>
      </c>
      <c r="BN1374" s="1">
        <v>2230</v>
      </c>
      <c r="BO1374" s="1">
        <v>2287</v>
      </c>
      <c r="BP1374" s="1">
        <v>2462</v>
      </c>
      <c r="BQ1374" s="1">
        <v>2463</v>
      </c>
      <c r="BR1374" s="1">
        <v>2753</v>
      </c>
      <c r="BS1374" s="1">
        <v>2784</v>
      </c>
      <c r="BT1374" s="1">
        <v>2821</v>
      </c>
      <c r="BU1374" s="1">
        <v>27</v>
      </c>
      <c r="BV1374" s="1" t="b">
        <v>0</v>
      </c>
    </row>
    <row r="1375" spans="1:74" x14ac:dyDescent="0.2">
      <c r="A1375" s="1">
        <f>IF(ISERROR(SEARCH(Lookup!B$3,All!G1375)),A1374,A1374+1)</f>
        <v>1374</v>
      </c>
      <c r="B1375" s="1" t="s">
        <v>3333</v>
      </c>
      <c r="C1375" s="1" t="s">
        <v>3601</v>
      </c>
      <c r="D1375" s="1" t="s">
        <v>5013</v>
      </c>
      <c r="E1375" s="1" t="s">
        <v>196</v>
      </c>
      <c r="F1375" s="1" t="s">
        <v>565</v>
      </c>
      <c r="G1375" s="1" t="s">
        <v>1861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1</v>
      </c>
      <c r="S1375" s="1">
        <v>0</v>
      </c>
      <c r="T1375" s="1">
        <v>7885</v>
      </c>
      <c r="U1375" s="1">
        <v>184</v>
      </c>
      <c r="V1375" s="3">
        <v>0.9022</v>
      </c>
      <c r="W1375" s="3">
        <v>0.55978260000000002</v>
      </c>
      <c r="X1375" s="3">
        <v>0.11700000000000001</v>
      </c>
      <c r="Y1375" s="3">
        <v>1.7000000000000001E-2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1</v>
      </c>
      <c r="AG1375" s="1">
        <v>1</v>
      </c>
      <c r="AH1375" s="1">
        <v>1</v>
      </c>
      <c r="AI1375" s="1">
        <v>0</v>
      </c>
      <c r="AJ1375" s="1">
        <v>0</v>
      </c>
      <c r="AK1375" s="1">
        <v>0</v>
      </c>
      <c r="AL1375" s="1">
        <v>0</v>
      </c>
      <c r="AM1375" s="1">
        <v>34</v>
      </c>
      <c r="AN1375" s="3">
        <v>46.639620612999998</v>
      </c>
      <c r="AO1375" s="3">
        <v>-12.639620612999998</v>
      </c>
      <c r="AP1375" s="1" t="s">
        <v>6925</v>
      </c>
      <c r="AQ1375" s="1">
        <v>268</v>
      </c>
      <c r="AR1375" s="1">
        <v>278</v>
      </c>
      <c r="AS1375" s="1">
        <v>295</v>
      </c>
      <c r="AT1375" s="1">
        <v>491</v>
      </c>
      <c r="AU1375" s="1">
        <v>911</v>
      </c>
      <c r="AV1375" s="1">
        <v>1006</v>
      </c>
      <c r="AW1375" s="1">
        <v>1042</v>
      </c>
      <c r="AX1375" s="1">
        <v>1229</v>
      </c>
      <c r="AY1375" s="1">
        <v>1237</v>
      </c>
      <c r="AZ1375" s="1">
        <v>1451</v>
      </c>
      <c r="BA1375" s="1">
        <v>1597</v>
      </c>
      <c r="BB1375" s="1">
        <v>1876</v>
      </c>
      <c r="BC1375" s="1">
        <v>1907</v>
      </c>
      <c r="BD1375" s="1">
        <v>1989</v>
      </c>
      <c r="BE1375" s="1">
        <v>1997</v>
      </c>
      <c r="BF1375" s="1">
        <v>2106</v>
      </c>
      <c r="BG1375" s="1">
        <v>2176</v>
      </c>
      <c r="BH1375" s="1">
        <v>2183</v>
      </c>
      <c r="BI1375" s="1">
        <v>2188</v>
      </c>
      <c r="BJ1375" s="1">
        <v>2216</v>
      </c>
      <c r="BK1375" s="1">
        <v>2274</v>
      </c>
      <c r="BL1375" s="1">
        <v>2309</v>
      </c>
      <c r="BM1375" s="1">
        <v>2314</v>
      </c>
      <c r="BN1375" s="1">
        <v>2323</v>
      </c>
      <c r="BO1375" s="1">
        <v>2384</v>
      </c>
      <c r="BP1375" s="1">
        <v>2422</v>
      </c>
      <c r="BQ1375" s="1">
        <v>2460</v>
      </c>
      <c r="BR1375" s="1">
        <v>2634</v>
      </c>
      <c r="BS1375" s="1">
        <v>2638</v>
      </c>
      <c r="BT1375" s="1">
        <v>2650</v>
      </c>
      <c r="BU1375" s="1">
        <v>25</v>
      </c>
      <c r="BV1375" s="1" t="b">
        <v>0</v>
      </c>
    </row>
    <row r="1376" spans="1:74" x14ac:dyDescent="0.2">
      <c r="A1376" s="1">
        <f>IF(ISERROR(SEARCH(Lookup!B$3,All!G1376)),A1375,A1375+1)</f>
        <v>1375</v>
      </c>
      <c r="B1376" s="1" t="s">
        <v>3299</v>
      </c>
      <c r="C1376" s="1" t="s">
        <v>3676</v>
      </c>
      <c r="D1376" s="1" t="s">
        <v>5014</v>
      </c>
      <c r="E1376" s="1" t="s">
        <v>317</v>
      </c>
      <c r="F1376" s="1" t="s">
        <v>629</v>
      </c>
      <c r="G1376" s="1" t="s">
        <v>1862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1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7316</v>
      </c>
      <c r="U1376" s="1">
        <v>320</v>
      </c>
      <c r="V1376" s="3">
        <v>0.92190000000000005</v>
      </c>
      <c r="W1376" s="3">
        <v>0.65</v>
      </c>
      <c r="X1376" s="3">
        <v>0.13400000000000001</v>
      </c>
      <c r="Y1376" s="3">
        <v>0</v>
      </c>
      <c r="Z1376" s="1">
        <v>0</v>
      </c>
      <c r="AA1376" s="1">
        <v>0</v>
      </c>
      <c r="AB1376" s="1">
        <v>0</v>
      </c>
      <c r="AC1376" s="1">
        <v>1</v>
      </c>
      <c r="AD1376" s="1">
        <v>1</v>
      </c>
      <c r="AE1376" s="1">
        <v>1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39</v>
      </c>
      <c r="AN1376" s="3">
        <v>38.835217499999999</v>
      </c>
      <c r="AO1376" s="3">
        <v>0.16478250000000116</v>
      </c>
      <c r="AP1376" s="1" t="s">
        <v>6925</v>
      </c>
      <c r="AQ1376" s="1">
        <v>31</v>
      </c>
      <c r="AR1376" s="1">
        <v>144</v>
      </c>
      <c r="AS1376" s="1">
        <v>248</v>
      </c>
      <c r="AT1376" s="1">
        <v>336</v>
      </c>
      <c r="AU1376" s="1">
        <v>354</v>
      </c>
      <c r="AV1376" s="1">
        <v>406</v>
      </c>
      <c r="AW1376" s="1">
        <v>501</v>
      </c>
      <c r="AX1376" s="1">
        <v>590</v>
      </c>
      <c r="AY1376" s="1">
        <v>846</v>
      </c>
      <c r="AZ1376" s="1">
        <v>932</v>
      </c>
      <c r="BA1376" s="1">
        <v>1140</v>
      </c>
      <c r="BB1376" s="1">
        <v>1281</v>
      </c>
      <c r="BC1376" s="1">
        <v>1283</v>
      </c>
      <c r="BD1376" s="1">
        <v>1384</v>
      </c>
      <c r="BE1376" s="1">
        <v>1389</v>
      </c>
      <c r="BF1376" s="1">
        <v>1413</v>
      </c>
      <c r="BG1376" s="1">
        <v>1523</v>
      </c>
      <c r="BH1376" s="1">
        <v>1633</v>
      </c>
      <c r="BI1376" s="1">
        <v>1644</v>
      </c>
      <c r="BJ1376" s="1">
        <v>1697</v>
      </c>
      <c r="BK1376" s="1">
        <v>1699</v>
      </c>
      <c r="BL1376" s="1">
        <v>1754</v>
      </c>
      <c r="BM1376" s="1">
        <v>1764</v>
      </c>
      <c r="BN1376" s="1">
        <v>1870</v>
      </c>
      <c r="BO1376" s="1">
        <v>2211</v>
      </c>
      <c r="BP1376" s="1">
        <v>2248</v>
      </c>
      <c r="BQ1376" s="1">
        <v>2354</v>
      </c>
      <c r="BR1376" s="1">
        <v>2470</v>
      </c>
      <c r="BS1376" s="1">
        <v>2484</v>
      </c>
      <c r="BT1376" s="1">
        <v>2665</v>
      </c>
      <c r="BU1376" s="1">
        <v>22</v>
      </c>
      <c r="BV1376" s="1" t="b">
        <v>0</v>
      </c>
    </row>
    <row r="1377" spans="1:74" x14ac:dyDescent="0.2">
      <c r="A1377" s="1">
        <f>IF(ISERROR(SEARCH(Lookup!B$3,All!G1377)),A1376,A1376+1)</f>
        <v>1376</v>
      </c>
      <c r="B1377" s="1" t="s">
        <v>3646</v>
      </c>
      <c r="C1377" s="1" t="s">
        <v>4452</v>
      </c>
      <c r="D1377" s="1" t="s">
        <v>5015</v>
      </c>
      <c r="E1377" s="1" t="s">
        <v>159</v>
      </c>
      <c r="F1377" s="1" t="s">
        <v>1336</v>
      </c>
      <c r="G1377" s="1" t="s">
        <v>1862</v>
      </c>
      <c r="H1377" s="1">
        <v>0</v>
      </c>
      <c r="I1377" s="1">
        <v>0</v>
      </c>
      <c r="J1377" s="1">
        <v>1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7618</v>
      </c>
      <c r="U1377" s="1">
        <v>300</v>
      </c>
      <c r="V1377" s="3">
        <v>0.81330000000000002</v>
      </c>
      <c r="W1377" s="3">
        <v>0.42</v>
      </c>
      <c r="X1377" s="3">
        <v>0.11899999999999999</v>
      </c>
      <c r="Y1377" s="3">
        <v>2.8000000000000001E-2</v>
      </c>
      <c r="Z1377" s="1">
        <v>1</v>
      </c>
      <c r="AA1377" s="1">
        <v>1</v>
      </c>
      <c r="AB1377" s="1">
        <v>1</v>
      </c>
      <c r="AC1377" s="1">
        <v>1</v>
      </c>
      <c r="AD1377" s="1">
        <v>1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56</v>
      </c>
      <c r="AN1377" s="3">
        <v>56.880456500000001</v>
      </c>
      <c r="AO1377" s="3">
        <v>-0.88045650000000109</v>
      </c>
      <c r="AP1377" s="1" t="s">
        <v>6925</v>
      </c>
      <c r="AQ1377" s="1">
        <v>46</v>
      </c>
      <c r="AR1377" s="1">
        <v>152</v>
      </c>
      <c r="AS1377" s="1">
        <v>153</v>
      </c>
      <c r="AT1377" s="1">
        <v>256</v>
      </c>
      <c r="AU1377" s="1">
        <v>309</v>
      </c>
      <c r="AV1377" s="1">
        <v>319</v>
      </c>
      <c r="AW1377" s="1">
        <v>419</v>
      </c>
      <c r="AX1377" s="1">
        <v>474</v>
      </c>
      <c r="AY1377" s="1">
        <v>537</v>
      </c>
      <c r="AZ1377" s="1">
        <v>598</v>
      </c>
      <c r="BA1377" s="1">
        <v>638</v>
      </c>
      <c r="BB1377" s="1">
        <v>643</v>
      </c>
      <c r="BC1377" s="1">
        <v>705</v>
      </c>
      <c r="BD1377" s="1">
        <v>728</v>
      </c>
      <c r="BE1377" s="1">
        <v>958</v>
      </c>
      <c r="BF1377" s="1">
        <v>1035</v>
      </c>
      <c r="BG1377" s="1">
        <v>1098</v>
      </c>
      <c r="BH1377" s="1">
        <v>1301</v>
      </c>
      <c r="BI1377" s="1">
        <v>1408</v>
      </c>
      <c r="BJ1377" s="1">
        <v>1443</v>
      </c>
      <c r="BK1377" s="1">
        <v>1668</v>
      </c>
      <c r="BL1377" s="1">
        <v>1685</v>
      </c>
      <c r="BM1377" s="1">
        <v>1689</v>
      </c>
      <c r="BN1377" s="1">
        <v>1725</v>
      </c>
      <c r="BO1377" s="1">
        <v>1884</v>
      </c>
      <c r="BP1377" s="1">
        <v>1887</v>
      </c>
      <c r="BQ1377" s="1">
        <v>1906</v>
      </c>
      <c r="BR1377" s="1">
        <v>2269</v>
      </c>
      <c r="BS1377" s="1">
        <v>2523</v>
      </c>
      <c r="BT1377" s="1">
        <v>2810</v>
      </c>
      <c r="BU1377" s="1">
        <v>19</v>
      </c>
      <c r="BV1377" s="1" t="b">
        <v>0</v>
      </c>
    </row>
    <row r="1378" spans="1:74" x14ac:dyDescent="0.2">
      <c r="A1378" s="1">
        <f>IF(ISERROR(SEARCH(Lookup!B$3,All!G1378)),A1377,A1377+1)</f>
        <v>1377</v>
      </c>
      <c r="B1378" s="1" t="s">
        <v>3305</v>
      </c>
      <c r="C1378" s="1" t="s">
        <v>3704</v>
      </c>
      <c r="D1378" s="1" t="s">
        <v>5016</v>
      </c>
      <c r="E1378" s="1" t="s">
        <v>47</v>
      </c>
      <c r="F1378" s="1" t="s">
        <v>653</v>
      </c>
      <c r="G1378" s="1" t="s">
        <v>1863</v>
      </c>
      <c r="H1378" s="1">
        <v>0</v>
      </c>
      <c r="I1378" s="1">
        <v>0</v>
      </c>
      <c r="J1378" s="1">
        <v>0</v>
      </c>
      <c r="K1378" s="1">
        <v>1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7814</v>
      </c>
      <c r="U1378" s="1">
        <v>1143</v>
      </c>
      <c r="V1378" s="3">
        <v>0.88980000000000004</v>
      </c>
      <c r="W1378" s="3">
        <v>0.58726</v>
      </c>
      <c r="X1378" s="3">
        <v>0.11</v>
      </c>
      <c r="Y1378" s="3">
        <v>8.5000000000000006E-2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1</v>
      </c>
      <c r="AF1378" s="1">
        <v>1</v>
      </c>
      <c r="AG1378" s="1">
        <v>1</v>
      </c>
      <c r="AH1378" s="1">
        <v>1</v>
      </c>
      <c r="AI1378" s="1">
        <v>0</v>
      </c>
      <c r="AJ1378" s="1">
        <v>0</v>
      </c>
      <c r="AK1378" s="1">
        <v>0</v>
      </c>
      <c r="AL1378" s="1">
        <v>0</v>
      </c>
      <c r="AM1378" s="1">
        <v>45</v>
      </c>
      <c r="AN1378" s="3">
        <v>45.302181300000001</v>
      </c>
      <c r="AO1378" s="3">
        <v>-0.30218130000000087</v>
      </c>
      <c r="AP1378" s="1" t="s">
        <v>6925</v>
      </c>
      <c r="AQ1378" s="1">
        <v>302</v>
      </c>
      <c r="AR1378" s="1">
        <v>606</v>
      </c>
      <c r="AS1378" s="1">
        <v>828</v>
      </c>
      <c r="AT1378" s="1">
        <v>920</v>
      </c>
      <c r="AU1378" s="1">
        <v>924</v>
      </c>
      <c r="AV1378" s="1">
        <v>1133</v>
      </c>
      <c r="AW1378" s="1">
        <v>1207</v>
      </c>
      <c r="AX1378" s="1">
        <v>1315</v>
      </c>
      <c r="AY1378" s="1">
        <v>1439</v>
      </c>
      <c r="AZ1378" s="1">
        <v>1474</v>
      </c>
      <c r="BA1378" s="1">
        <v>1494</v>
      </c>
      <c r="BB1378" s="1">
        <v>1532</v>
      </c>
      <c r="BC1378" s="1">
        <v>1630</v>
      </c>
      <c r="BD1378" s="1">
        <v>1735</v>
      </c>
      <c r="BE1378" s="1">
        <v>1736</v>
      </c>
      <c r="BF1378" s="1">
        <v>1782</v>
      </c>
      <c r="BG1378" s="1">
        <v>1843</v>
      </c>
      <c r="BH1378" s="1">
        <v>2018</v>
      </c>
      <c r="BI1378" s="1">
        <v>2037</v>
      </c>
      <c r="BJ1378" s="1">
        <v>2128</v>
      </c>
      <c r="BK1378" s="1">
        <v>2136</v>
      </c>
      <c r="BL1378" s="1">
        <v>2233</v>
      </c>
      <c r="BM1378" s="1">
        <v>2337</v>
      </c>
      <c r="BN1378" s="1">
        <v>2401</v>
      </c>
      <c r="BO1378" s="1">
        <v>2526</v>
      </c>
      <c r="BP1378" s="1">
        <v>2566</v>
      </c>
      <c r="BQ1378" s="1">
        <v>2595</v>
      </c>
      <c r="BR1378" s="1">
        <v>2717</v>
      </c>
      <c r="BS1378" s="1">
        <v>2743</v>
      </c>
      <c r="BT1378" s="1">
        <v>2747</v>
      </c>
      <c r="BU1378" s="1">
        <v>14</v>
      </c>
      <c r="BV1378" s="1" t="b">
        <v>0</v>
      </c>
    </row>
    <row r="1379" spans="1:74" x14ac:dyDescent="0.2">
      <c r="A1379" s="1">
        <f>IF(ISERROR(SEARCH(Lookup!B$3,All!G1379)),A1378,A1378+1)</f>
        <v>1378</v>
      </c>
      <c r="B1379" s="1" t="s">
        <v>3333</v>
      </c>
      <c r="C1379" s="1" t="s">
        <v>5017</v>
      </c>
      <c r="D1379" s="1" t="s">
        <v>5018</v>
      </c>
      <c r="E1379" s="1" t="s">
        <v>196</v>
      </c>
      <c r="F1379" s="1" t="s">
        <v>1864</v>
      </c>
      <c r="G1379" s="1" t="s">
        <v>1865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1</v>
      </c>
      <c r="R1379" s="1">
        <v>0</v>
      </c>
      <c r="S1379" s="1">
        <v>0</v>
      </c>
      <c r="T1379" s="1">
        <v>7316</v>
      </c>
      <c r="U1379" s="1">
        <v>70</v>
      </c>
      <c r="V1379" s="3">
        <v>0.8</v>
      </c>
      <c r="W1379" s="3">
        <v>0.56338029999999995</v>
      </c>
      <c r="X1379" s="3">
        <v>0.156</v>
      </c>
      <c r="Y1379" s="3">
        <v>0</v>
      </c>
      <c r="Z1379" s="1">
        <v>1</v>
      </c>
      <c r="AA1379" s="1">
        <v>1</v>
      </c>
      <c r="AB1379" s="1">
        <v>1</v>
      </c>
      <c r="AC1379" s="1">
        <v>1</v>
      </c>
      <c r="AD1379" s="1">
        <v>1</v>
      </c>
      <c r="AE1379" s="1">
        <v>1</v>
      </c>
      <c r="AF1379" s="1">
        <v>1</v>
      </c>
      <c r="AG1379" s="1">
        <v>1</v>
      </c>
      <c r="AH1379" s="1">
        <v>1</v>
      </c>
      <c r="AI1379" s="1">
        <v>0</v>
      </c>
      <c r="AJ1379" s="1">
        <v>0</v>
      </c>
      <c r="AK1379" s="1">
        <v>0</v>
      </c>
      <c r="AL1379" s="1">
        <v>0</v>
      </c>
      <c r="AM1379" s="1">
        <v>32</v>
      </c>
      <c r="AN1379" s="3">
        <v>43.586782751500003</v>
      </c>
      <c r="AO1379" s="3">
        <v>-11.586782751500003</v>
      </c>
      <c r="AP1379" s="1" t="s">
        <v>6925</v>
      </c>
      <c r="AQ1379" s="1">
        <v>300</v>
      </c>
      <c r="AR1379" s="1">
        <v>418</v>
      </c>
      <c r="AS1379" s="1">
        <v>522</v>
      </c>
      <c r="AT1379" s="1">
        <v>575</v>
      </c>
      <c r="AU1379" s="1">
        <v>874</v>
      </c>
      <c r="AV1379" s="1">
        <v>978</v>
      </c>
      <c r="AW1379" s="1">
        <v>1013</v>
      </c>
      <c r="AX1379" s="1">
        <v>1018</v>
      </c>
      <c r="AY1379" s="1">
        <v>1041</v>
      </c>
      <c r="AZ1379" s="1">
        <v>1059</v>
      </c>
      <c r="BA1379" s="1">
        <v>1115</v>
      </c>
      <c r="BB1379" s="1">
        <v>1258</v>
      </c>
      <c r="BC1379" s="1">
        <v>1339</v>
      </c>
      <c r="BD1379" s="1">
        <v>1392</v>
      </c>
      <c r="BE1379" s="1">
        <v>1453</v>
      </c>
      <c r="BF1379" s="1">
        <v>1479</v>
      </c>
      <c r="BG1379" s="1">
        <v>1827</v>
      </c>
      <c r="BH1379" s="1">
        <v>1881</v>
      </c>
      <c r="BI1379" s="1">
        <v>1895</v>
      </c>
      <c r="BJ1379" s="1">
        <v>1923</v>
      </c>
      <c r="BK1379" s="1">
        <v>1968</v>
      </c>
      <c r="BL1379" s="1">
        <v>1974</v>
      </c>
      <c r="BM1379" s="1">
        <v>2004</v>
      </c>
      <c r="BN1379" s="1">
        <v>2120</v>
      </c>
      <c r="BO1379" s="1">
        <v>2426</v>
      </c>
      <c r="BP1379" s="1">
        <v>2436</v>
      </c>
      <c r="BQ1379" s="1">
        <v>2451</v>
      </c>
      <c r="BR1379" s="1">
        <v>2474</v>
      </c>
      <c r="BS1379" s="1">
        <v>2530</v>
      </c>
      <c r="BT1379" s="1">
        <v>2769</v>
      </c>
      <c r="BU1379" s="1">
        <v>25</v>
      </c>
      <c r="BV1379" s="1" t="b">
        <v>0</v>
      </c>
    </row>
    <row r="1380" spans="1:74" x14ac:dyDescent="0.2">
      <c r="A1380" s="1">
        <f>IF(ISERROR(SEARCH(Lookup!B$3,All!G1380)),A1379,A1379+1)</f>
        <v>1379</v>
      </c>
      <c r="B1380" s="1" t="s">
        <v>3325</v>
      </c>
      <c r="C1380" s="1" t="s">
        <v>3376</v>
      </c>
      <c r="D1380" s="1" t="s">
        <v>5019</v>
      </c>
      <c r="E1380" s="1" t="s">
        <v>53</v>
      </c>
      <c r="F1380" s="1" t="s">
        <v>375</v>
      </c>
      <c r="G1380" s="1" t="s">
        <v>1863</v>
      </c>
      <c r="H1380" s="1">
        <v>0</v>
      </c>
      <c r="I1380" s="1">
        <v>1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7546</v>
      </c>
      <c r="U1380" s="1">
        <v>483</v>
      </c>
      <c r="V1380" s="3">
        <v>0.18010000000000001</v>
      </c>
      <c r="W1380" s="3">
        <v>0.93995859999999998</v>
      </c>
      <c r="X1380" s="3">
        <v>0.29399999999999998</v>
      </c>
      <c r="Y1380" s="3">
        <v>8.1000000000000003E-2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1</v>
      </c>
      <c r="AG1380" s="1">
        <v>1</v>
      </c>
      <c r="AH1380" s="1">
        <v>1</v>
      </c>
      <c r="AI1380" s="1">
        <v>0</v>
      </c>
      <c r="AJ1380" s="1">
        <v>0</v>
      </c>
      <c r="AK1380" s="1">
        <v>0</v>
      </c>
      <c r="AL1380" s="1">
        <v>0</v>
      </c>
      <c r="AM1380" s="1">
        <v>10</v>
      </c>
      <c r="AN1380" s="3">
        <v>2.0166129929999963</v>
      </c>
      <c r="AO1380" s="3">
        <v>7.9833870070000037</v>
      </c>
      <c r="AP1380" s="1" t="s">
        <v>6925</v>
      </c>
      <c r="AQ1380" s="1">
        <v>209</v>
      </c>
      <c r="AR1380" s="1">
        <v>229</v>
      </c>
      <c r="AS1380" s="1">
        <v>267</v>
      </c>
      <c r="AT1380" s="1">
        <v>411</v>
      </c>
      <c r="AU1380" s="1">
        <v>557</v>
      </c>
      <c r="AV1380" s="1">
        <v>578</v>
      </c>
      <c r="AW1380" s="1">
        <v>713</v>
      </c>
      <c r="AX1380" s="1">
        <v>720</v>
      </c>
      <c r="AY1380" s="1">
        <v>805</v>
      </c>
      <c r="AZ1380" s="1">
        <v>866</v>
      </c>
      <c r="BA1380" s="1">
        <v>956</v>
      </c>
      <c r="BB1380" s="1">
        <v>1063</v>
      </c>
      <c r="BC1380" s="1">
        <v>1481</v>
      </c>
      <c r="BD1380" s="1">
        <v>1623</v>
      </c>
      <c r="BE1380" s="1">
        <v>1634</v>
      </c>
      <c r="BF1380" s="1">
        <v>1677</v>
      </c>
      <c r="BG1380" s="1">
        <v>1691</v>
      </c>
      <c r="BH1380" s="1">
        <v>1721</v>
      </c>
      <c r="BI1380" s="1">
        <v>1813</v>
      </c>
      <c r="BJ1380" s="1">
        <v>1946</v>
      </c>
      <c r="BK1380" s="1">
        <v>2282</v>
      </c>
      <c r="BL1380" s="1">
        <v>2582</v>
      </c>
      <c r="BM1380" s="1">
        <v>2671</v>
      </c>
      <c r="BN1380" s="1">
        <v>2703</v>
      </c>
      <c r="BO1380" s="1">
        <v>2705</v>
      </c>
      <c r="BP1380" s="1">
        <v>2708</v>
      </c>
      <c r="BQ1380" s="1">
        <v>2736</v>
      </c>
      <c r="BR1380" s="1">
        <v>2753</v>
      </c>
      <c r="BS1380" s="1">
        <v>2785</v>
      </c>
      <c r="BT1380" s="1">
        <v>2786</v>
      </c>
      <c r="BU1380" s="1">
        <v>10</v>
      </c>
      <c r="BV1380" s="1" t="b">
        <v>0</v>
      </c>
    </row>
    <row r="1381" spans="1:74" x14ac:dyDescent="0.2">
      <c r="A1381" s="1">
        <f>IF(ISERROR(SEARCH(Lookup!B$3,All!G1381)),A1380,A1380+1)</f>
        <v>1380</v>
      </c>
      <c r="B1381" s="1" t="s">
        <v>3305</v>
      </c>
      <c r="C1381" s="1" t="s">
        <v>4278</v>
      </c>
      <c r="D1381" s="1" t="s">
        <v>5020</v>
      </c>
      <c r="E1381" s="1" t="s">
        <v>47</v>
      </c>
      <c r="F1381" s="1" t="s">
        <v>1172</v>
      </c>
      <c r="G1381" s="1" t="s">
        <v>423</v>
      </c>
      <c r="H1381" s="1">
        <v>0</v>
      </c>
      <c r="I1381" s="1">
        <v>0</v>
      </c>
      <c r="J1381" s="1">
        <v>0</v>
      </c>
      <c r="K1381" s="1">
        <v>1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7841</v>
      </c>
      <c r="U1381" s="1">
        <v>467</v>
      </c>
      <c r="V1381" s="3">
        <v>0.88439999999999996</v>
      </c>
      <c r="W1381" s="3">
        <v>0.37259100000000001</v>
      </c>
      <c r="X1381" s="3">
        <v>0.19</v>
      </c>
      <c r="Y1381" s="3">
        <v>2.4E-2</v>
      </c>
      <c r="Z1381" s="1">
        <v>0</v>
      </c>
      <c r="AA1381" s="1">
        <v>1</v>
      </c>
      <c r="AB1381" s="1">
        <v>1</v>
      </c>
      <c r="AC1381" s="1">
        <v>1</v>
      </c>
      <c r="AD1381" s="1">
        <v>1</v>
      </c>
      <c r="AE1381" s="1">
        <v>1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33</v>
      </c>
      <c r="AN1381" s="3">
        <v>59.068829455000007</v>
      </c>
      <c r="AO1381" s="3">
        <v>-26.068829455000007</v>
      </c>
      <c r="AP1381" s="1" t="s">
        <v>6926</v>
      </c>
      <c r="AQ1381" s="1">
        <v>22</v>
      </c>
      <c r="AR1381" s="1">
        <v>148</v>
      </c>
      <c r="AS1381" s="1">
        <v>304</v>
      </c>
      <c r="AT1381" s="1">
        <v>416</v>
      </c>
      <c r="AU1381" s="1">
        <v>499</v>
      </c>
      <c r="AV1381" s="1">
        <v>527</v>
      </c>
      <c r="AW1381" s="1">
        <v>538</v>
      </c>
      <c r="AX1381" s="1">
        <v>656</v>
      </c>
      <c r="AY1381" s="1">
        <v>668</v>
      </c>
      <c r="AZ1381" s="1">
        <v>689</v>
      </c>
      <c r="BA1381" s="1">
        <v>806</v>
      </c>
      <c r="BB1381" s="1">
        <v>868</v>
      </c>
      <c r="BC1381" s="1">
        <v>966</v>
      </c>
      <c r="BD1381" s="1">
        <v>1049</v>
      </c>
      <c r="BE1381" s="1">
        <v>1075</v>
      </c>
      <c r="BF1381" s="1">
        <v>1104</v>
      </c>
      <c r="BG1381" s="1">
        <v>1178</v>
      </c>
      <c r="BH1381" s="1">
        <v>1442</v>
      </c>
      <c r="BI1381" s="1">
        <v>1620</v>
      </c>
      <c r="BJ1381" s="1">
        <v>1888</v>
      </c>
      <c r="BK1381" s="1">
        <v>1902</v>
      </c>
      <c r="BL1381" s="1">
        <v>1967</v>
      </c>
      <c r="BM1381" s="1">
        <v>1977</v>
      </c>
      <c r="BN1381" s="1">
        <v>2070</v>
      </c>
      <c r="BO1381" s="1">
        <v>2143</v>
      </c>
      <c r="BP1381" s="1">
        <v>2234</v>
      </c>
      <c r="BQ1381" s="1">
        <v>2252</v>
      </c>
      <c r="BR1381" s="1">
        <v>2535</v>
      </c>
      <c r="BS1381" s="1">
        <v>2740</v>
      </c>
      <c r="BT1381" s="1">
        <v>2805</v>
      </c>
      <c r="BU1381" s="1">
        <v>25</v>
      </c>
      <c r="BV1381" s="1" t="b">
        <v>0</v>
      </c>
    </row>
    <row r="1382" spans="1:74" x14ac:dyDescent="0.2">
      <c r="A1382" s="1">
        <f>IF(ISERROR(SEARCH(Lookup!B$3,All!G1382)),A1381,A1381+1)</f>
        <v>1381</v>
      </c>
      <c r="B1382" s="1" t="s">
        <v>3311</v>
      </c>
      <c r="C1382" s="1" t="s">
        <v>3473</v>
      </c>
      <c r="D1382" s="1" t="s">
        <v>5021</v>
      </c>
      <c r="E1382" s="1" t="s">
        <v>64</v>
      </c>
      <c r="F1382" s="1" t="s">
        <v>451</v>
      </c>
      <c r="G1382" s="1" t="s">
        <v>1862</v>
      </c>
      <c r="H1382" s="1">
        <v>0</v>
      </c>
      <c r="I1382" s="1">
        <v>0</v>
      </c>
      <c r="J1382" s="1">
        <v>0</v>
      </c>
      <c r="K1382" s="1">
        <v>1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7645</v>
      </c>
      <c r="U1382" s="1">
        <v>377</v>
      </c>
      <c r="V1382" s="3">
        <v>0.80640000000000001</v>
      </c>
      <c r="W1382" s="3">
        <v>0.50397879999999995</v>
      </c>
      <c r="X1382" s="3">
        <v>7.6999999999999999E-2</v>
      </c>
      <c r="Y1382" s="3">
        <v>5.0999999999999997E-2</v>
      </c>
      <c r="Z1382" s="1">
        <v>1</v>
      </c>
      <c r="AA1382" s="1">
        <v>1</v>
      </c>
      <c r="AB1382" s="1">
        <v>1</v>
      </c>
      <c r="AC1382" s="1">
        <v>1</v>
      </c>
      <c r="AD1382" s="1">
        <v>1</v>
      </c>
      <c r="AE1382" s="1">
        <v>1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51</v>
      </c>
      <c r="AN1382" s="3">
        <v>51.743964494000011</v>
      </c>
      <c r="AO1382" s="3">
        <v>-0.74396449400001075</v>
      </c>
      <c r="AP1382" s="1" t="s">
        <v>6925</v>
      </c>
      <c r="AQ1382" s="1">
        <v>18</v>
      </c>
      <c r="AR1382" s="1">
        <v>54</v>
      </c>
      <c r="AS1382" s="1">
        <v>91</v>
      </c>
      <c r="AT1382" s="1">
        <v>123</v>
      </c>
      <c r="AU1382" s="1">
        <v>550</v>
      </c>
      <c r="AV1382" s="1">
        <v>561</v>
      </c>
      <c r="AW1382" s="1">
        <v>813</v>
      </c>
      <c r="AX1382" s="1">
        <v>929</v>
      </c>
      <c r="AY1382" s="1">
        <v>1102</v>
      </c>
      <c r="AZ1382" s="1">
        <v>1177</v>
      </c>
      <c r="BA1382" s="1">
        <v>1250</v>
      </c>
      <c r="BB1382" s="1">
        <v>1331</v>
      </c>
      <c r="BC1382" s="1">
        <v>1432</v>
      </c>
      <c r="BD1382" s="1">
        <v>1471</v>
      </c>
      <c r="BE1382" s="1">
        <v>1568</v>
      </c>
      <c r="BF1382" s="1">
        <v>1572</v>
      </c>
      <c r="BG1382" s="1">
        <v>1642</v>
      </c>
      <c r="BH1382" s="1">
        <v>1646</v>
      </c>
      <c r="BI1382" s="1">
        <v>1712</v>
      </c>
      <c r="BJ1382" s="1">
        <v>1713</v>
      </c>
      <c r="BK1382" s="1">
        <v>1807</v>
      </c>
      <c r="BL1382" s="1">
        <v>1814</v>
      </c>
      <c r="BM1382" s="1">
        <v>1840</v>
      </c>
      <c r="BN1382" s="1">
        <v>1868</v>
      </c>
      <c r="BO1382" s="1">
        <v>1874</v>
      </c>
      <c r="BP1382" s="1">
        <v>2079</v>
      </c>
      <c r="BQ1382" s="1">
        <v>2191</v>
      </c>
      <c r="BR1382" s="1">
        <v>2243</v>
      </c>
      <c r="BS1382" s="1">
        <v>2411</v>
      </c>
      <c r="BT1382" s="1">
        <v>2455</v>
      </c>
      <c r="BU1382" s="1">
        <v>17</v>
      </c>
      <c r="BV1382" s="1" t="b">
        <v>0</v>
      </c>
    </row>
    <row r="1383" spans="1:74" x14ac:dyDescent="0.2">
      <c r="A1383" s="1">
        <f>IF(ISERROR(SEARCH(Lookup!B$3,All!G1383)),A1382,A1382+1)</f>
        <v>1382</v>
      </c>
      <c r="B1383" s="1" t="s">
        <v>3305</v>
      </c>
      <c r="C1383" s="1" t="s">
        <v>4276</v>
      </c>
      <c r="D1383" s="1" t="s">
        <v>5022</v>
      </c>
      <c r="E1383" s="1" t="s">
        <v>47</v>
      </c>
      <c r="F1383" s="1" t="s">
        <v>1170</v>
      </c>
      <c r="G1383" s="1" t="s">
        <v>1866</v>
      </c>
      <c r="H1383" s="1">
        <v>0</v>
      </c>
      <c r="I1383" s="1">
        <v>0</v>
      </c>
      <c r="J1383" s="1">
        <v>0</v>
      </c>
      <c r="K1383" s="1">
        <v>1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8258</v>
      </c>
      <c r="U1383" s="1">
        <v>916</v>
      </c>
      <c r="V1383" s="3">
        <v>0.91479999999999995</v>
      </c>
      <c r="W1383" s="3">
        <v>0.21046889999999999</v>
      </c>
      <c r="X1383" s="3">
        <v>8.5999999999999993E-2</v>
      </c>
      <c r="Y1383" s="3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1</v>
      </c>
      <c r="AJ1383" s="1">
        <v>1</v>
      </c>
      <c r="AK1383" s="1">
        <v>1</v>
      </c>
      <c r="AL1383" s="1">
        <v>1</v>
      </c>
      <c r="AM1383" s="1">
        <v>51</v>
      </c>
      <c r="AN1383" s="3">
        <v>75.777255894499987</v>
      </c>
      <c r="AO1383" s="3">
        <v>-24.777255894499987</v>
      </c>
      <c r="AP1383" s="1" t="s">
        <v>6926</v>
      </c>
      <c r="AQ1383" s="1">
        <v>24</v>
      </c>
      <c r="AR1383" s="1">
        <v>28</v>
      </c>
      <c r="AS1383" s="1">
        <v>127</v>
      </c>
      <c r="AT1383" s="1">
        <v>184</v>
      </c>
      <c r="AU1383" s="1">
        <v>205</v>
      </c>
      <c r="AV1383" s="1">
        <v>225</v>
      </c>
      <c r="AW1383" s="1">
        <v>328</v>
      </c>
      <c r="AX1383" s="1">
        <v>446</v>
      </c>
      <c r="AY1383" s="1">
        <v>488</v>
      </c>
      <c r="AZ1383" s="1">
        <v>544</v>
      </c>
      <c r="BA1383" s="1">
        <v>554</v>
      </c>
      <c r="BB1383" s="1">
        <v>660</v>
      </c>
      <c r="BC1383" s="1">
        <v>748</v>
      </c>
      <c r="BD1383" s="1">
        <v>766</v>
      </c>
      <c r="BE1383" s="1">
        <v>772</v>
      </c>
      <c r="BF1383" s="1">
        <v>864</v>
      </c>
      <c r="BG1383" s="1">
        <v>898</v>
      </c>
      <c r="BH1383" s="1">
        <v>913</v>
      </c>
      <c r="BI1383" s="1">
        <v>1186</v>
      </c>
      <c r="BJ1383" s="1">
        <v>1405</v>
      </c>
      <c r="BK1383" s="1">
        <v>1487</v>
      </c>
      <c r="BL1383" s="1">
        <v>1493</v>
      </c>
      <c r="BM1383" s="1">
        <v>1587</v>
      </c>
      <c r="BN1383" s="1">
        <v>1606</v>
      </c>
      <c r="BO1383" s="1">
        <v>1940</v>
      </c>
      <c r="BP1383" s="1">
        <v>2026</v>
      </c>
      <c r="BQ1383" s="1">
        <v>2046</v>
      </c>
      <c r="BR1383" s="1">
        <v>2104</v>
      </c>
      <c r="BS1383" s="1">
        <v>2133</v>
      </c>
      <c r="BT1383" s="1">
        <v>2727</v>
      </c>
      <c r="BU1383" s="1">
        <v>24</v>
      </c>
      <c r="BV1383" s="1" t="b">
        <v>0</v>
      </c>
    </row>
    <row r="1384" spans="1:74" x14ac:dyDescent="0.2">
      <c r="A1384" s="1">
        <f>IF(ISERROR(SEARCH(Lookup!B$3,All!G1384)),A1383,A1383+1)</f>
        <v>1383</v>
      </c>
      <c r="B1384" s="1" t="s">
        <v>3373</v>
      </c>
      <c r="C1384" s="1" t="s">
        <v>3374</v>
      </c>
      <c r="D1384" s="1" t="s">
        <v>5023</v>
      </c>
      <c r="E1384" s="1" t="s">
        <v>306</v>
      </c>
      <c r="F1384" s="1" t="s">
        <v>307</v>
      </c>
      <c r="G1384" s="1" t="s">
        <v>1867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1</v>
      </c>
      <c r="P1384" s="1">
        <v>0</v>
      </c>
      <c r="Q1384" s="1">
        <v>0</v>
      </c>
      <c r="R1384" s="1">
        <v>0</v>
      </c>
      <c r="S1384" s="1">
        <v>0</v>
      </c>
      <c r="T1384" s="1">
        <v>7316</v>
      </c>
      <c r="U1384" s="1">
        <v>194</v>
      </c>
      <c r="V1384" s="3">
        <v>0.80410000000000004</v>
      </c>
      <c r="W1384" s="3">
        <v>0.67010309999999995</v>
      </c>
      <c r="X1384" s="3">
        <v>0.23499999999999999</v>
      </c>
      <c r="Y1384" s="3">
        <v>0</v>
      </c>
      <c r="Z1384" s="1">
        <v>0</v>
      </c>
      <c r="AA1384" s="1">
        <v>0</v>
      </c>
      <c r="AB1384" s="1">
        <v>1</v>
      </c>
      <c r="AC1384" s="1">
        <v>1</v>
      </c>
      <c r="AD1384" s="1">
        <v>1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37</v>
      </c>
      <c r="AN1384" s="3">
        <v>32.334153465500009</v>
      </c>
      <c r="AO1384" s="3">
        <v>4.6658465344999911</v>
      </c>
      <c r="AP1384" s="1" t="s">
        <v>6925</v>
      </c>
      <c r="AQ1384" s="1">
        <v>1</v>
      </c>
      <c r="AR1384" s="1">
        <v>34</v>
      </c>
      <c r="AS1384" s="1">
        <v>138</v>
      </c>
      <c r="AT1384" s="1">
        <v>175</v>
      </c>
      <c r="AU1384" s="1">
        <v>189</v>
      </c>
      <c r="AV1384" s="1">
        <v>219</v>
      </c>
      <c r="AW1384" s="1">
        <v>227</v>
      </c>
      <c r="AX1384" s="1">
        <v>345</v>
      </c>
      <c r="AY1384" s="1">
        <v>505</v>
      </c>
      <c r="AZ1384" s="1">
        <v>592</v>
      </c>
      <c r="BA1384" s="1">
        <v>615</v>
      </c>
      <c r="BB1384" s="1">
        <v>617</v>
      </c>
      <c r="BC1384" s="1">
        <v>731</v>
      </c>
      <c r="BD1384" s="1">
        <v>811</v>
      </c>
      <c r="BE1384" s="1">
        <v>818</v>
      </c>
      <c r="BF1384" s="1">
        <v>953</v>
      </c>
      <c r="BG1384" s="1">
        <v>1179</v>
      </c>
      <c r="BH1384" s="1">
        <v>1298</v>
      </c>
      <c r="BI1384" s="1">
        <v>1334</v>
      </c>
      <c r="BJ1384" s="1">
        <v>1485</v>
      </c>
      <c r="BK1384" s="1">
        <v>1621</v>
      </c>
      <c r="BL1384" s="1">
        <v>1675</v>
      </c>
      <c r="BM1384" s="1">
        <v>1684</v>
      </c>
      <c r="BN1384" s="1">
        <v>1999</v>
      </c>
      <c r="BO1384" s="1">
        <v>2036</v>
      </c>
      <c r="BP1384" s="1">
        <v>2304</v>
      </c>
      <c r="BQ1384" s="1">
        <v>2512</v>
      </c>
      <c r="BR1384" s="1">
        <v>2749</v>
      </c>
      <c r="BS1384" s="1">
        <v>2750</v>
      </c>
      <c r="BT1384" s="1">
        <v>2812</v>
      </c>
      <c r="BU1384" s="1">
        <v>20</v>
      </c>
      <c r="BV1384" s="1" t="b">
        <v>0</v>
      </c>
    </row>
    <row r="1385" spans="1:74" x14ac:dyDescent="0.2">
      <c r="A1385" s="1">
        <f>IF(ISERROR(SEARCH(Lookup!B$3,All!G1385)),A1384,A1384+1)</f>
        <v>1384</v>
      </c>
      <c r="B1385" s="1" t="s">
        <v>3682</v>
      </c>
      <c r="C1385" s="1" t="s">
        <v>3778</v>
      </c>
      <c r="D1385" s="1" t="s">
        <v>5024</v>
      </c>
      <c r="E1385" s="1" t="s">
        <v>93</v>
      </c>
      <c r="F1385" s="1" t="s">
        <v>301</v>
      </c>
      <c r="G1385" s="1" t="s">
        <v>1868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1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7316</v>
      </c>
      <c r="U1385" s="1">
        <v>238</v>
      </c>
      <c r="V1385" s="3">
        <v>0.92859999999999998</v>
      </c>
      <c r="W1385" s="3">
        <v>0.52100840000000004</v>
      </c>
      <c r="X1385" s="3">
        <v>0.106</v>
      </c>
      <c r="Y1385" s="3">
        <v>4.0000000000000001E-3</v>
      </c>
      <c r="Z1385" s="1">
        <v>1</v>
      </c>
      <c r="AA1385" s="1">
        <v>0</v>
      </c>
      <c r="AB1385" s="1">
        <v>0</v>
      </c>
      <c r="AC1385" s="1">
        <v>1</v>
      </c>
      <c r="AD1385" s="1">
        <v>1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80</v>
      </c>
      <c r="AN1385" s="3">
        <v>50.305995842000002</v>
      </c>
      <c r="AO1385" s="3">
        <v>29.694004157999998</v>
      </c>
      <c r="AP1385" s="1" t="s">
        <v>6927</v>
      </c>
      <c r="AQ1385" s="1">
        <v>31</v>
      </c>
      <c r="AR1385" s="1">
        <v>144</v>
      </c>
      <c r="AS1385" s="1">
        <v>248</v>
      </c>
      <c r="AT1385" s="1">
        <v>254</v>
      </c>
      <c r="AU1385" s="1">
        <v>258</v>
      </c>
      <c r="AV1385" s="1">
        <v>272</v>
      </c>
      <c r="AW1385" s="1">
        <v>336</v>
      </c>
      <c r="AX1385" s="1">
        <v>354</v>
      </c>
      <c r="AY1385" s="1">
        <v>406</v>
      </c>
      <c r="AZ1385" s="1">
        <v>501</v>
      </c>
      <c r="BA1385" s="1">
        <v>590</v>
      </c>
      <c r="BB1385" s="1">
        <v>932</v>
      </c>
      <c r="BC1385" s="1">
        <v>981</v>
      </c>
      <c r="BD1385" s="1">
        <v>1140</v>
      </c>
      <c r="BE1385" s="1">
        <v>1281</v>
      </c>
      <c r="BF1385" s="1">
        <v>1283</v>
      </c>
      <c r="BG1385" s="1">
        <v>1375</v>
      </c>
      <c r="BH1385" s="1">
        <v>1389</v>
      </c>
      <c r="BI1385" s="1">
        <v>1413</v>
      </c>
      <c r="BJ1385" s="1">
        <v>1523</v>
      </c>
      <c r="BK1385" s="1">
        <v>1633</v>
      </c>
      <c r="BL1385" s="1">
        <v>1644</v>
      </c>
      <c r="BM1385" s="1">
        <v>1697</v>
      </c>
      <c r="BN1385" s="1">
        <v>1699</v>
      </c>
      <c r="BO1385" s="1">
        <v>1710</v>
      </c>
      <c r="BP1385" s="1">
        <v>1841</v>
      </c>
      <c r="BQ1385" s="1">
        <v>2005</v>
      </c>
      <c r="BR1385" s="1">
        <v>2202</v>
      </c>
      <c r="BS1385" s="1">
        <v>2665</v>
      </c>
      <c r="BT1385" s="1">
        <v>2781</v>
      </c>
      <c r="BU1385" s="1">
        <v>7</v>
      </c>
      <c r="BV1385" s="1" t="b">
        <v>1</v>
      </c>
    </row>
    <row r="1386" spans="1:74" x14ac:dyDescent="0.2">
      <c r="A1386" s="1">
        <f>IF(ISERROR(SEARCH(Lookup!B$3,All!G1386)),A1385,A1385+1)</f>
        <v>1385</v>
      </c>
      <c r="B1386" s="1" t="s">
        <v>3516</v>
      </c>
      <c r="C1386" s="1" t="s">
        <v>3517</v>
      </c>
      <c r="D1386" s="1" t="s">
        <v>5025</v>
      </c>
      <c r="E1386" s="1" t="s">
        <v>490</v>
      </c>
      <c r="F1386" s="1" t="s">
        <v>491</v>
      </c>
      <c r="G1386" s="1" t="s">
        <v>1869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1</v>
      </c>
      <c r="R1386" s="1">
        <v>0</v>
      </c>
      <c r="S1386" s="1">
        <v>0</v>
      </c>
      <c r="T1386" s="1">
        <v>7316</v>
      </c>
      <c r="U1386" s="1">
        <v>313</v>
      </c>
      <c r="V1386" s="3">
        <v>0.92649999999999999</v>
      </c>
      <c r="W1386" s="3">
        <v>0.76677320000000004</v>
      </c>
      <c r="X1386" s="3">
        <v>0.20899999999999999</v>
      </c>
      <c r="Y1386" s="3">
        <v>3.0000000000000001E-3</v>
      </c>
      <c r="Z1386" s="1">
        <v>0</v>
      </c>
      <c r="AA1386" s="1">
        <v>0</v>
      </c>
      <c r="AB1386" s="1">
        <v>0</v>
      </c>
      <c r="AC1386" s="1">
        <v>1</v>
      </c>
      <c r="AD1386" s="1">
        <v>1</v>
      </c>
      <c r="AE1386" s="1">
        <v>1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19</v>
      </c>
      <c r="AN1386" s="3">
        <v>26.951427765999988</v>
      </c>
      <c r="AO1386" s="3">
        <v>-7.9514277659999877</v>
      </c>
      <c r="AP1386" s="1" t="s">
        <v>6925</v>
      </c>
      <c r="AQ1386" s="1">
        <v>189</v>
      </c>
      <c r="AR1386" s="1">
        <v>273</v>
      </c>
      <c r="AS1386" s="1">
        <v>300</v>
      </c>
      <c r="AT1386" s="1">
        <v>418</v>
      </c>
      <c r="AU1386" s="1">
        <v>438</v>
      </c>
      <c r="AV1386" s="1">
        <v>575</v>
      </c>
      <c r="AW1386" s="1">
        <v>619</v>
      </c>
      <c r="AX1386" s="1">
        <v>760</v>
      </c>
      <c r="AY1386" s="1">
        <v>799</v>
      </c>
      <c r="AZ1386" s="1">
        <v>874</v>
      </c>
      <c r="BA1386" s="1">
        <v>912</v>
      </c>
      <c r="BB1386" s="1">
        <v>950</v>
      </c>
      <c r="BC1386" s="1">
        <v>978</v>
      </c>
      <c r="BD1386" s="1">
        <v>1015</v>
      </c>
      <c r="BE1386" s="1">
        <v>1070</v>
      </c>
      <c r="BF1386" s="1">
        <v>1165</v>
      </c>
      <c r="BG1386" s="1">
        <v>1344</v>
      </c>
      <c r="BH1386" s="1">
        <v>1539</v>
      </c>
      <c r="BI1386" s="1">
        <v>1670</v>
      </c>
      <c r="BJ1386" s="1">
        <v>1827</v>
      </c>
      <c r="BK1386" s="1">
        <v>1968</v>
      </c>
      <c r="BL1386" s="1">
        <v>1990</v>
      </c>
      <c r="BM1386" s="1">
        <v>2318</v>
      </c>
      <c r="BN1386" s="1">
        <v>2472</v>
      </c>
      <c r="BO1386" s="1">
        <v>2501</v>
      </c>
      <c r="BP1386" s="1">
        <v>2530</v>
      </c>
      <c r="BQ1386" s="1">
        <v>2691</v>
      </c>
      <c r="BR1386" s="1">
        <v>2758</v>
      </c>
      <c r="BS1386" s="1">
        <v>2780</v>
      </c>
      <c r="BT1386" s="1">
        <v>2823</v>
      </c>
      <c r="BU1386" s="1">
        <v>26</v>
      </c>
      <c r="BV1386" s="1" t="b">
        <v>0</v>
      </c>
    </row>
    <row r="1387" spans="1:74" x14ac:dyDescent="0.2">
      <c r="A1387" s="1">
        <f>IF(ISERROR(SEARCH(Lookup!B$3,All!G1387)),A1386,A1386+1)</f>
        <v>1386</v>
      </c>
      <c r="B1387" s="1" t="s">
        <v>3305</v>
      </c>
      <c r="C1387" s="1" t="s">
        <v>4204</v>
      </c>
      <c r="D1387" s="1" t="s">
        <v>5026</v>
      </c>
      <c r="E1387" s="1" t="s">
        <v>47</v>
      </c>
      <c r="F1387" s="1" t="s">
        <v>1105</v>
      </c>
      <c r="G1387" s="1" t="s">
        <v>1870</v>
      </c>
      <c r="H1387" s="1">
        <v>0</v>
      </c>
      <c r="I1387" s="1">
        <v>0</v>
      </c>
      <c r="J1387" s="1">
        <v>0</v>
      </c>
      <c r="K1387" s="1">
        <v>1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7936</v>
      </c>
      <c r="U1387" s="1">
        <v>458</v>
      </c>
      <c r="V1387" s="3">
        <v>2.2000000000000001E-3</v>
      </c>
      <c r="W1387" s="3">
        <v>0.75599130000000003</v>
      </c>
      <c r="X1387" s="3">
        <v>0.184</v>
      </c>
      <c r="Y1387" s="3">
        <v>0</v>
      </c>
      <c r="Z1387" s="1">
        <v>1</v>
      </c>
      <c r="AA1387" s="1">
        <v>1</v>
      </c>
      <c r="AB1387" s="1">
        <v>1</v>
      </c>
      <c r="AC1387" s="1">
        <v>1</v>
      </c>
      <c r="AD1387" s="1">
        <v>1</v>
      </c>
      <c r="AE1387" s="1">
        <v>1</v>
      </c>
      <c r="AF1387" s="1">
        <v>1</v>
      </c>
      <c r="AG1387" s="1">
        <v>1</v>
      </c>
      <c r="AH1387" s="1">
        <v>1</v>
      </c>
      <c r="AI1387" s="1">
        <v>0</v>
      </c>
      <c r="AJ1387" s="1">
        <v>0</v>
      </c>
      <c r="AK1387" s="1">
        <v>0</v>
      </c>
      <c r="AL1387" s="1">
        <v>0</v>
      </c>
      <c r="AM1387" s="1">
        <v>8</v>
      </c>
      <c r="AN1387" s="3">
        <v>17.528055306499997</v>
      </c>
      <c r="AO1387" s="3">
        <v>-9.5280553064999971</v>
      </c>
      <c r="AP1387" s="1" t="s">
        <v>6925</v>
      </c>
      <c r="AQ1387" s="1">
        <v>47</v>
      </c>
      <c r="AR1387" s="1">
        <v>56</v>
      </c>
      <c r="AS1387" s="1">
        <v>187</v>
      </c>
      <c r="AT1387" s="1">
        <v>375</v>
      </c>
      <c r="AU1387" s="1">
        <v>377</v>
      </c>
      <c r="AV1387" s="1">
        <v>494</v>
      </c>
      <c r="AW1387" s="1">
        <v>662</v>
      </c>
      <c r="AX1387" s="1">
        <v>715</v>
      </c>
      <c r="AY1387" s="1">
        <v>746</v>
      </c>
      <c r="AZ1387" s="1">
        <v>1279</v>
      </c>
      <c r="BA1387" s="1">
        <v>2033</v>
      </c>
      <c r="BB1387" s="1">
        <v>2035</v>
      </c>
      <c r="BC1387" s="1">
        <v>2205</v>
      </c>
      <c r="BD1387" s="1">
        <v>2236</v>
      </c>
      <c r="BE1387" s="1">
        <v>2242</v>
      </c>
      <c r="BF1387" s="1">
        <v>2421</v>
      </c>
      <c r="BG1387" s="1">
        <v>2570</v>
      </c>
      <c r="BH1387" s="1">
        <v>2573</v>
      </c>
      <c r="BI1387" s="1">
        <v>2598</v>
      </c>
      <c r="BJ1387" s="1">
        <v>2606</v>
      </c>
      <c r="BK1387" s="1">
        <v>2610</v>
      </c>
      <c r="BL1387" s="1">
        <v>2628</v>
      </c>
      <c r="BM1387" s="1">
        <v>2681</v>
      </c>
      <c r="BN1387" s="1">
        <v>2713</v>
      </c>
      <c r="BO1387" s="1">
        <v>2718</v>
      </c>
      <c r="BP1387" s="1">
        <v>2734</v>
      </c>
      <c r="BQ1387" s="1">
        <v>2774</v>
      </c>
      <c r="BR1387" s="1">
        <v>2794</v>
      </c>
      <c r="BS1387" s="1">
        <v>2796</v>
      </c>
      <c r="BT1387" s="1">
        <v>2799</v>
      </c>
      <c r="BU1387" s="1">
        <v>20</v>
      </c>
      <c r="BV1387" s="1" t="b">
        <v>0</v>
      </c>
    </row>
    <row r="1388" spans="1:74" x14ac:dyDescent="0.2">
      <c r="A1388" s="1">
        <f>IF(ISERROR(SEARCH(Lookup!B$3,All!G1388)),A1387,A1387+1)</f>
        <v>1387</v>
      </c>
      <c r="B1388" s="1" t="s">
        <v>3305</v>
      </c>
      <c r="C1388" s="1" t="s">
        <v>3629</v>
      </c>
      <c r="D1388" s="1" t="s">
        <v>5027</v>
      </c>
      <c r="E1388" s="1" t="s">
        <v>47</v>
      </c>
      <c r="F1388" s="1" t="s">
        <v>67</v>
      </c>
      <c r="G1388" s="1" t="s">
        <v>1871</v>
      </c>
      <c r="H1388" s="1">
        <v>0</v>
      </c>
      <c r="I1388" s="1">
        <v>0</v>
      </c>
      <c r="J1388" s="1">
        <v>1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8277</v>
      </c>
      <c r="U1388" s="1">
        <v>828</v>
      </c>
      <c r="V1388" s="3">
        <v>0.79110000000000003</v>
      </c>
      <c r="W1388" s="3">
        <v>0.22222220000000001</v>
      </c>
      <c r="X1388" s="3">
        <v>0.14899999999999999</v>
      </c>
      <c r="Y1388" s="3">
        <v>2E-3</v>
      </c>
      <c r="Z1388" s="1">
        <v>0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1</v>
      </c>
      <c r="AH1388" s="1">
        <v>1</v>
      </c>
      <c r="AI1388" s="1">
        <v>0</v>
      </c>
      <c r="AJ1388" s="1">
        <v>0</v>
      </c>
      <c r="AK1388" s="1">
        <v>0</v>
      </c>
      <c r="AL1388" s="1">
        <v>0</v>
      </c>
      <c r="AM1388" s="1">
        <v>51</v>
      </c>
      <c r="AN1388" s="3">
        <v>71.204557511000004</v>
      </c>
      <c r="AO1388" s="3">
        <v>-20.204557511000004</v>
      </c>
      <c r="AP1388" s="1" t="s">
        <v>6926</v>
      </c>
      <c r="AQ1388" s="1">
        <v>43</v>
      </c>
      <c r="AR1388" s="1">
        <v>182</v>
      </c>
      <c r="AS1388" s="1">
        <v>321</v>
      </c>
      <c r="AT1388" s="1">
        <v>504</v>
      </c>
      <c r="AU1388" s="1">
        <v>553</v>
      </c>
      <c r="AV1388" s="1">
        <v>635</v>
      </c>
      <c r="AW1388" s="1">
        <v>639</v>
      </c>
      <c r="AX1388" s="1">
        <v>747</v>
      </c>
      <c r="AY1388" s="1">
        <v>819</v>
      </c>
      <c r="AZ1388" s="1">
        <v>896</v>
      </c>
      <c r="BA1388" s="1">
        <v>1105</v>
      </c>
      <c r="BB1388" s="1">
        <v>1201</v>
      </c>
      <c r="BC1388" s="1">
        <v>1319</v>
      </c>
      <c r="BD1388" s="1">
        <v>1321</v>
      </c>
      <c r="BE1388" s="1">
        <v>1370</v>
      </c>
      <c r="BF1388" s="1">
        <v>1418</v>
      </c>
      <c r="BG1388" s="1">
        <v>1531</v>
      </c>
      <c r="BH1388" s="1">
        <v>1735</v>
      </c>
      <c r="BI1388" s="1">
        <v>1959</v>
      </c>
      <c r="BJ1388" s="1">
        <v>1983</v>
      </c>
      <c r="BK1388" s="1">
        <v>1993</v>
      </c>
      <c r="BL1388" s="1">
        <v>2037</v>
      </c>
      <c r="BM1388" s="1">
        <v>2078</v>
      </c>
      <c r="BN1388" s="1">
        <v>2158</v>
      </c>
      <c r="BO1388" s="1">
        <v>2173</v>
      </c>
      <c r="BP1388" s="1">
        <v>2233</v>
      </c>
      <c r="BQ1388" s="1">
        <v>2377</v>
      </c>
      <c r="BR1388" s="1">
        <v>2469</v>
      </c>
      <c r="BS1388" s="1">
        <v>2519</v>
      </c>
      <c r="BT1388" s="1">
        <v>2717</v>
      </c>
      <c r="BU1388" s="1">
        <v>24</v>
      </c>
      <c r="BV1388" s="1" t="b">
        <v>0</v>
      </c>
    </row>
    <row r="1389" spans="1:74" x14ac:dyDescent="0.2">
      <c r="A1389" s="1">
        <f>IF(ISERROR(SEARCH(Lookup!B$3,All!G1389)),A1388,A1388+1)</f>
        <v>1388</v>
      </c>
      <c r="B1389" s="1" t="s">
        <v>3305</v>
      </c>
      <c r="C1389" s="1" t="s">
        <v>3306</v>
      </c>
      <c r="D1389" s="1" t="s">
        <v>5028</v>
      </c>
      <c r="E1389" s="1" t="s">
        <v>47</v>
      </c>
      <c r="F1389" s="1" t="s">
        <v>322</v>
      </c>
      <c r="G1389" s="1" t="s">
        <v>1872</v>
      </c>
      <c r="H1389" s="1">
        <v>0</v>
      </c>
      <c r="I1389" s="1">
        <v>0</v>
      </c>
      <c r="J1389" s="1">
        <v>1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8182</v>
      </c>
      <c r="U1389" s="1">
        <v>755</v>
      </c>
      <c r="V1389" s="3">
        <v>0.69540000000000002</v>
      </c>
      <c r="W1389" s="3">
        <v>0.62516559999999999</v>
      </c>
      <c r="X1389" s="3">
        <v>0.17799999999999999</v>
      </c>
      <c r="Y1389" s="3">
        <v>1.4999999999999999E-2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1</v>
      </c>
      <c r="AH1389" s="1">
        <v>1</v>
      </c>
      <c r="AI1389" s="1">
        <v>0</v>
      </c>
      <c r="AJ1389" s="1">
        <v>0</v>
      </c>
      <c r="AK1389" s="1">
        <v>0</v>
      </c>
      <c r="AL1389" s="1">
        <v>0</v>
      </c>
      <c r="AM1389" s="1">
        <v>18</v>
      </c>
      <c r="AN1389" s="3">
        <v>36.773290027999991</v>
      </c>
      <c r="AO1389" s="3">
        <v>-18.773290027999991</v>
      </c>
      <c r="AP1389" s="1" t="s">
        <v>6926</v>
      </c>
      <c r="AQ1389" s="1">
        <v>8</v>
      </c>
      <c r="AR1389" s="1">
        <v>15</v>
      </c>
      <c r="AS1389" s="1">
        <v>120</v>
      </c>
      <c r="AT1389" s="1">
        <v>283</v>
      </c>
      <c r="AU1389" s="1">
        <v>310</v>
      </c>
      <c r="AV1389" s="1">
        <v>504</v>
      </c>
      <c r="AW1389" s="1">
        <v>635</v>
      </c>
      <c r="AX1389" s="1">
        <v>836</v>
      </c>
      <c r="AY1389" s="1">
        <v>858</v>
      </c>
      <c r="AZ1389" s="1">
        <v>1105</v>
      </c>
      <c r="BA1389" s="1">
        <v>1152</v>
      </c>
      <c r="BB1389" s="1">
        <v>1191</v>
      </c>
      <c r="BC1389" s="1">
        <v>1201</v>
      </c>
      <c r="BD1389" s="1">
        <v>1253</v>
      </c>
      <c r="BE1389" s="1">
        <v>1321</v>
      </c>
      <c r="BF1389" s="1">
        <v>1371</v>
      </c>
      <c r="BG1389" s="1">
        <v>1387</v>
      </c>
      <c r="BH1389" s="1">
        <v>1411</v>
      </c>
      <c r="BI1389" s="1">
        <v>1516</v>
      </c>
      <c r="BJ1389" s="1">
        <v>1555</v>
      </c>
      <c r="BK1389" s="1">
        <v>1682</v>
      </c>
      <c r="BL1389" s="1">
        <v>1735</v>
      </c>
      <c r="BM1389" s="1">
        <v>1837</v>
      </c>
      <c r="BN1389" s="1">
        <v>1896</v>
      </c>
      <c r="BO1389" s="1">
        <v>1983</v>
      </c>
      <c r="BP1389" s="1">
        <v>1993</v>
      </c>
      <c r="BQ1389" s="1">
        <v>2048</v>
      </c>
      <c r="BR1389" s="1">
        <v>2469</v>
      </c>
      <c r="BS1389" s="1">
        <v>2566</v>
      </c>
      <c r="BT1389" s="1">
        <v>2743</v>
      </c>
      <c r="BU1389" s="1">
        <v>17</v>
      </c>
      <c r="BV1389" s="1" t="b">
        <v>0</v>
      </c>
    </row>
    <row r="1390" spans="1:74" x14ac:dyDescent="0.2">
      <c r="A1390" s="1">
        <f>IF(ISERROR(SEARCH(Lookup!B$3,All!G1390)),A1389,A1389+1)</f>
        <v>1389</v>
      </c>
      <c r="B1390" s="1" t="s">
        <v>3391</v>
      </c>
      <c r="C1390" s="1" t="s">
        <v>3792</v>
      </c>
      <c r="D1390" s="1" t="s">
        <v>5029</v>
      </c>
      <c r="E1390" s="1" t="s">
        <v>199</v>
      </c>
      <c r="F1390" s="1" t="s">
        <v>200</v>
      </c>
      <c r="G1390" s="1" t="s">
        <v>1873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1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7316</v>
      </c>
      <c r="U1390" s="1">
        <v>221</v>
      </c>
      <c r="V1390" s="3">
        <v>0.96830000000000005</v>
      </c>
      <c r="W1390" s="3">
        <v>0.53846159999999998</v>
      </c>
      <c r="X1390" s="3">
        <v>0.16</v>
      </c>
      <c r="Y1390" s="3">
        <v>0</v>
      </c>
      <c r="Z1390" s="1">
        <v>0</v>
      </c>
      <c r="AA1390" s="1">
        <v>0</v>
      </c>
      <c r="AB1390" s="1">
        <v>0</v>
      </c>
      <c r="AC1390" s="1">
        <v>1</v>
      </c>
      <c r="AD1390" s="1">
        <v>1</v>
      </c>
      <c r="AE1390" s="1">
        <v>1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42</v>
      </c>
      <c r="AN1390" s="3">
        <v>47.479141007999992</v>
      </c>
      <c r="AO1390" s="3">
        <v>-5.479141007999992</v>
      </c>
      <c r="AP1390" s="1" t="s">
        <v>6925</v>
      </c>
      <c r="AQ1390" s="1">
        <v>31</v>
      </c>
      <c r="AR1390" s="1">
        <v>78</v>
      </c>
      <c r="AS1390" s="1">
        <v>173</v>
      </c>
      <c r="AT1390" s="1">
        <v>248</v>
      </c>
      <c r="AU1390" s="1">
        <v>254</v>
      </c>
      <c r="AV1390" s="1">
        <v>336</v>
      </c>
      <c r="AW1390" s="1">
        <v>354</v>
      </c>
      <c r="AX1390" s="1">
        <v>501</v>
      </c>
      <c r="AY1390" s="1">
        <v>590</v>
      </c>
      <c r="AZ1390" s="1">
        <v>981</v>
      </c>
      <c r="BA1390" s="1">
        <v>1140</v>
      </c>
      <c r="BB1390" s="1">
        <v>1194</v>
      </c>
      <c r="BC1390" s="1">
        <v>1281</v>
      </c>
      <c r="BD1390" s="1">
        <v>1283</v>
      </c>
      <c r="BE1390" s="1">
        <v>1375</v>
      </c>
      <c r="BF1390" s="1">
        <v>1384</v>
      </c>
      <c r="BG1390" s="1">
        <v>1523</v>
      </c>
      <c r="BH1390" s="1">
        <v>1633</v>
      </c>
      <c r="BI1390" s="1">
        <v>1644</v>
      </c>
      <c r="BJ1390" s="1">
        <v>1662</v>
      </c>
      <c r="BK1390" s="1">
        <v>1699</v>
      </c>
      <c r="BL1390" s="1">
        <v>1841</v>
      </c>
      <c r="BM1390" s="1">
        <v>1870</v>
      </c>
      <c r="BN1390" s="1">
        <v>2202</v>
      </c>
      <c r="BO1390" s="1">
        <v>2248</v>
      </c>
      <c r="BP1390" s="1">
        <v>2354</v>
      </c>
      <c r="BQ1390" s="1">
        <v>2470</v>
      </c>
      <c r="BR1390" s="1">
        <v>2484</v>
      </c>
      <c r="BS1390" s="1">
        <v>2665</v>
      </c>
      <c r="BT1390" s="1">
        <v>2781</v>
      </c>
      <c r="BU1390" s="1">
        <v>21</v>
      </c>
      <c r="BV1390" s="1" t="b">
        <v>0</v>
      </c>
    </row>
    <row r="1391" spans="1:74" x14ac:dyDescent="0.2">
      <c r="A1391" s="1">
        <f>IF(ISERROR(SEARCH(Lookup!B$3,All!G1391)),A1390,A1390+1)</f>
        <v>1390</v>
      </c>
      <c r="B1391" s="1" t="s">
        <v>3305</v>
      </c>
      <c r="C1391" s="1" t="s">
        <v>3384</v>
      </c>
      <c r="D1391" s="1" t="s">
        <v>5030</v>
      </c>
      <c r="E1391" s="1" t="s">
        <v>47</v>
      </c>
      <c r="F1391" s="1" t="s">
        <v>382</v>
      </c>
      <c r="G1391" s="1" t="s">
        <v>1874</v>
      </c>
      <c r="H1391" s="1">
        <v>0</v>
      </c>
      <c r="I1391" s="1">
        <v>0</v>
      </c>
      <c r="J1391" s="1">
        <v>0</v>
      </c>
      <c r="K1391" s="1">
        <v>1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10184</v>
      </c>
      <c r="U1391" s="1">
        <v>286</v>
      </c>
      <c r="V1391" s="3">
        <v>0.80769999999999997</v>
      </c>
      <c r="W1391" s="3">
        <v>9.4405600000000006E-2</v>
      </c>
      <c r="X1391" s="3">
        <v>0.16800000000000001</v>
      </c>
      <c r="Y1391" s="3">
        <v>1.4E-2</v>
      </c>
      <c r="Z1391" s="1">
        <v>1</v>
      </c>
      <c r="AA1391" s="1">
        <v>1</v>
      </c>
      <c r="AB1391" s="1">
        <v>1</v>
      </c>
      <c r="AC1391" s="1">
        <v>1</v>
      </c>
      <c r="AD1391" s="1">
        <v>1</v>
      </c>
      <c r="AE1391" s="1">
        <v>1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86</v>
      </c>
      <c r="AN1391" s="3">
        <v>81.178905728000004</v>
      </c>
      <c r="AO1391" s="3">
        <v>4.8210942719999963</v>
      </c>
      <c r="AP1391" s="1" t="s">
        <v>6925</v>
      </c>
      <c r="AQ1391" s="1">
        <v>6</v>
      </c>
      <c r="AR1391" s="1">
        <v>340</v>
      </c>
      <c r="AS1391" s="1">
        <v>355</v>
      </c>
      <c r="AT1391" s="1">
        <v>424</v>
      </c>
      <c r="AU1391" s="1">
        <v>484</v>
      </c>
      <c r="AV1391" s="1">
        <v>500</v>
      </c>
      <c r="AW1391" s="1">
        <v>536</v>
      </c>
      <c r="AX1391" s="1">
        <v>605</v>
      </c>
      <c r="AY1391" s="1">
        <v>622</v>
      </c>
      <c r="AZ1391" s="1">
        <v>822</v>
      </c>
      <c r="BA1391" s="1">
        <v>871</v>
      </c>
      <c r="BB1391" s="1">
        <v>942</v>
      </c>
      <c r="BC1391" s="1">
        <v>945</v>
      </c>
      <c r="BD1391" s="1">
        <v>1020</v>
      </c>
      <c r="BE1391" s="1">
        <v>1046</v>
      </c>
      <c r="BF1391" s="1">
        <v>1071</v>
      </c>
      <c r="BG1391" s="1">
        <v>1108</v>
      </c>
      <c r="BH1391" s="1">
        <v>1195</v>
      </c>
      <c r="BI1391" s="1">
        <v>1206</v>
      </c>
      <c r="BJ1391" s="1">
        <v>1280</v>
      </c>
      <c r="BK1391" s="1">
        <v>1365</v>
      </c>
      <c r="BL1391" s="1">
        <v>1458</v>
      </c>
      <c r="BM1391" s="1">
        <v>1838</v>
      </c>
      <c r="BN1391" s="1">
        <v>1854</v>
      </c>
      <c r="BO1391" s="1">
        <v>1950</v>
      </c>
      <c r="BP1391" s="1">
        <v>2291</v>
      </c>
      <c r="BQ1391" s="1">
        <v>2302</v>
      </c>
      <c r="BR1391" s="1">
        <v>2737</v>
      </c>
      <c r="BS1391" s="1">
        <v>2818</v>
      </c>
      <c r="BT1391" s="1">
        <v>2819</v>
      </c>
      <c r="BU1391" s="1">
        <v>20</v>
      </c>
      <c r="BV1391" s="1" t="b">
        <v>0</v>
      </c>
    </row>
    <row r="1392" spans="1:74" x14ac:dyDescent="0.2">
      <c r="A1392" s="1">
        <f>IF(ISERROR(SEARCH(Lookup!B$3,All!G1392)),A1391,A1391+1)</f>
        <v>1391</v>
      </c>
      <c r="B1392" s="1" t="s">
        <v>3305</v>
      </c>
      <c r="C1392" s="1" t="s">
        <v>3727</v>
      </c>
      <c r="D1392" s="1" t="s">
        <v>5031</v>
      </c>
      <c r="E1392" s="1" t="s">
        <v>47</v>
      </c>
      <c r="F1392" s="1" t="s">
        <v>674</v>
      </c>
      <c r="G1392" s="1" t="s">
        <v>1875</v>
      </c>
      <c r="H1392" s="1">
        <v>0</v>
      </c>
      <c r="I1392" s="1">
        <v>0</v>
      </c>
      <c r="J1392" s="1">
        <v>0</v>
      </c>
      <c r="K1392" s="1">
        <v>1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8275</v>
      </c>
      <c r="U1392" s="1">
        <v>625</v>
      </c>
      <c r="V1392" s="3">
        <v>6.88E-2</v>
      </c>
      <c r="W1392" s="3">
        <v>0.78239999999999998</v>
      </c>
      <c r="X1392" s="3">
        <v>0.157</v>
      </c>
      <c r="Y1392" s="3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1</v>
      </c>
      <c r="AJ1392" s="1">
        <v>1</v>
      </c>
      <c r="AK1392" s="1">
        <v>1</v>
      </c>
      <c r="AL1392" s="1">
        <v>1</v>
      </c>
      <c r="AM1392" s="1">
        <v>25</v>
      </c>
      <c r="AN1392" s="3">
        <v>17.129791999999998</v>
      </c>
      <c r="AO1392" s="3">
        <v>7.8702080000000016</v>
      </c>
      <c r="AP1392" s="1" t="s">
        <v>6925</v>
      </c>
      <c r="AQ1392" s="1">
        <v>109</v>
      </c>
      <c r="AR1392" s="1">
        <v>164</v>
      </c>
      <c r="AS1392" s="1">
        <v>188</v>
      </c>
      <c r="AT1392" s="1">
        <v>327</v>
      </c>
      <c r="AU1392" s="1">
        <v>362</v>
      </c>
      <c r="AV1392" s="1">
        <v>397</v>
      </c>
      <c r="AW1392" s="1">
        <v>535</v>
      </c>
      <c r="AX1392" s="1">
        <v>581</v>
      </c>
      <c r="AY1392" s="1">
        <v>630</v>
      </c>
      <c r="AZ1392" s="1">
        <v>693</v>
      </c>
      <c r="BA1392" s="1">
        <v>726</v>
      </c>
      <c r="BB1392" s="1">
        <v>786</v>
      </c>
      <c r="BC1392" s="1">
        <v>797</v>
      </c>
      <c r="BD1392" s="1">
        <v>937</v>
      </c>
      <c r="BE1392" s="1">
        <v>1120</v>
      </c>
      <c r="BF1392" s="1">
        <v>1203</v>
      </c>
      <c r="BG1392" s="1">
        <v>1227</v>
      </c>
      <c r="BH1392" s="1">
        <v>1285</v>
      </c>
      <c r="BI1392" s="1">
        <v>1369</v>
      </c>
      <c r="BJ1392" s="1">
        <v>1373</v>
      </c>
      <c r="BK1392" s="1">
        <v>1402</v>
      </c>
      <c r="BL1392" s="1">
        <v>1937</v>
      </c>
      <c r="BM1392" s="1">
        <v>2108</v>
      </c>
      <c r="BN1392" s="1">
        <v>2122</v>
      </c>
      <c r="BO1392" s="1">
        <v>2462</v>
      </c>
      <c r="BP1392" s="1">
        <v>2463</v>
      </c>
      <c r="BQ1392" s="1">
        <v>2468</v>
      </c>
      <c r="BR1392" s="1">
        <v>2477</v>
      </c>
      <c r="BS1392" s="1">
        <v>2757</v>
      </c>
      <c r="BT1392" s="1">
        <v>2784</v>
      </c>
      <c r="BU1392" s="1">
        <v>8</v>
      </c>
      <c r="BV1392" s="1" t="b">
        <v>1</v>
      </c>
    </row>
    <row r="1393" spans="1:74" x14ac:dyDescent="0.2">
      <c r="A1393" s="1">
        <f>IF(ISERROR(SEARCH(Lookup!B$3,All!G1393)),A1392,A1392+1)</f>
        <v>1392</v>
      </c>
      <c r="B1393" s="1" t="s">
        <v>3425</v>
      </c>
      <c r="C1393" s="1" t="s">
        <v>3963</v>
      </c>
      <c r="D1393" s="1" t="s">
        <v>5032</v>
      </c>
      <c r="E1393" s="1" t="s">
        <v>101</v>
      </c>
      <c r="F1393" s="1" t="s">
        <v>880</v>
      </c>
      <c r="G1393" s="1" t="s">
        <v>1876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1</v>
      </c>
      <c r="R1393" s="1">
        <v>0</v>
      </c>
      <c r="S1393" s="1">
        <v>0</v>
      </c>
      <c r="T1393" s="1">
        <v>7704</v>
      </c>
      <c r="U1393" s="1">
        <v>400</v>
      </c>
      <c r="V1393" s="3">
        <v>0.87</v>
      </c>
      <c r="W1393" s="3">
        <v>0.44</v>
      </c>
      <c r="X1393" s="3">
        <v>0.13800000000000001</v>
      </c>
      <c r="Y1393" s="3">
        <v>1.4999999999999999E-2</v>
      </c>
      <c r="Z1393" s="1">
        <v>1</v>
      </c>
      <c r="AA1393" s="1">
        <v>1</v>
      </c>
      <c r="AB1393" s="1">
        <v>1</v>
      </c>
      <c r="AC1393" s="1">
        <v>1</v>
      </c>
      <c r="AD1393" s="1">
        <v>1</v>
      </c>
      <c r="AE1393" s="1">
        <v>1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80</v>
      </c>
      <c r="AN1393" s="3">
        <v>55.150559999999999</v>
      </c>
      <c r="AO1393" s="3">
        <v>24.849440000000001</v>
      </c>
      <c r="AP1393" s="1" t="s">
        <v>6927</v>
      </c>
      <c r="AQ1393" s="1">
        <v>17</v>
      </c>
      <c r="AR1393" s="1">
        <v>44</v>
      </c>
      <c r="AS1393" s="1">
        <v>66</v>
      </c>
      <c r="AT1393" s="1">
        <v>93</v>
      </c>
      <c r="AU1393" s="1">
        <v>383</v>
      </c>
      <c r="AV1393" s="1">
        <v>522</v>
      </c>
      <c r="AW1393" s="1">
        <v>603</v>
      </c>
      <c r="AX1393" s="1">
        <v>676</v>
      </c>
      <c r="AY1393" s="1">
        <v>680</v>
      </c>
      <c r="AZ1393" s="1">
        <v>874</v>
      </c>
      <c r="BA1393" s="1">
        <v>978</v>
      </c>
      <c r="BB1393" s="1">
        <v>1041</v>
      </c>
      <c r="BC1393" s="1">
        <v>1147</v>
      </c>
      <c r="BD1393" s="1">
        <v>1161</v>
      </c>
      <c r="BE1393" s="1">
        <v>1258</v>
      </c>
      <c r="BF1393" s="1">
        <v>1339</v>
      </c>
      <c r="BG1393" s="1">
        <v>1416</v>
      </c>
      <c r="BH1393" s="1">
        <v>1453</v>
      </c>
      <c r="BI1393" s="1">
        <v>1774</v>
      </c>
      <c r="BJ1393" s="1">
        <v>1881</v>
      </c>
      <c r="BK1393" s="1">
        <v>1895</v>
      </c>
      <c r="BL1393" s="1">
        <v>1968</v>
      </c>
      <c r="BM1393" s="1">
        <v>1974</v>
      </c>
      <c r="BN1393" s="1">
        <v>2120</v>
      </c>
      <c r="BO1393" s="1">
        <v>2247</v>
      </c>
      <c r="BP1393" s="1">
        <v>2340</v>
      </c>
      <c r="BQ1393" s="1">
        <v>2451</v>
      </c>
      <c r="BR1393" s="1">
        <v>2474</v>
      </c>
      <c r="BS1393" s="1">
        <v>2662</v>
      </c>
      <c r="BT1393" s="1">
        <v>2744</v>
      </c>
      <c r="BU1393" s="1">
        <v>8</v>
      </c>
      <c r="BV1393" s="1" t="b">
        <v>1</v>
      </c>
    </row>
    <row r="1394" spans="1:74" x14ac:dyDescent="0.2">
      <c r="A1394" s="1">
        <f>IF(ISERROR(SEARCH(Lookup!B$3,All!G1394)),A1393,A1393+1)</f>
        <v>1393</v>
      </c>
      <c r="B1394" s="1" t="s">
        <v>3311</v>
      </c>
      <c r="C1394" s="1" t="s">
        <v>3366</v>
      </c>
      <c r="D1394" s="1" t="s">
        <v>5033</v>
      </c>
      <c r="E1394" s="1" t="s">
        <v>64</v>
      </c>
      <c r="F1394" s="1" t="s">
        <v>191</v>
      </c>
      <c r="G1394" s="1" t="s">
        <v>1877</v>
      </c>
      <c r="H1394" s="1">
        <v>0</v>
      </c>
      <c r="I1394" s="1">
        <v>0</v>
      </c>
      <c r="J1394" s="1">
        <v>0</v>
      </c>
      <c r="K1394" s="1">
        <v>1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8348</v>
      </c>
      <c r="U1394" s="1">
        <v>1685</v>
      </c>
      <c r="V1394" s="3">
        <v>0.74180000000000001</v>
      </c>
      <c r="W1394" s="3">
        <v>0.1903656</v>
      </c>
      <c r="X1394" s="3">
        <v>8.0000000000000002E-3</v>
      </c>
      <c r="Y1394" s="3">
        <v>4.4999999999999998E-2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1</v>
      </c>
      <c r="AJ1394" s="1">
        <v>1</v>
      </c>
      <c r="AK1394" s="1">
        <v>1</v>
      </c>
      <c r="AL1394" s="1">
        <v>1</v>
      </c>
      <c r="AM1394" s="1">
        <v>88</v>
      </c>
      <c r="AN1394" s="3">
        <v>78.510416028000009</v>
      </c>
      <c r="AO1394" s="3">
        <v>9.4895839719999913</v>
      </c>
      <c r="AP1394" s="1" t="s">
        <v>6925</v>
      </c>
      <c r="AQ1394" s="1">
        <v>28</v>
      </c>
      <c r="AR1394" s="1">
        <v>127</v>
      </c>
      <c r="AS1394" s="1">
        <v>303</v>
      </c>
      <c r="AT1394" s="1">
        <v>389</v>
      </c>
      <c r="AU1394" s="1">
        <v>548</v>
      </c>
      <c r="AV1394" s="1">
        <v>571</v>
      </c>
      <c r="AW1394" s="1">
        <v>574</v>
      </c>
      <c r="AX1394" s="1">
        <v>640</v>
      </c>
      <c r="AY1394" s="1">
        <v>701</v>
      </c>
      <c r="AZ1394" s="1">
        <v>864</v>
      </c>
      <c r="BA1394" s="1">
        <v>875</v>
      </c>
      <c r="BB1394" s="1">
        <v>923</v>
      </c>
      <c r="BC1394" s="1">
        <v>1188</v>
      </c>
      <c r="BD1394" s="1">
        <v>1400</v>
      </c>
      <c r="BE1394" s="1">
        <v>1606</v>
      </c>
      <c r="BF1394" s="1">
        <v>1631</v>
      </c>
      <c r="BG1394" s="1">
        <v>1866</v>
      </c>
      <c r="BH1394" s="1">
        <v>1949</v>
      </c>
      <c r="BI1394" s="1">
        <v>1969</v>
      </c>
      <c r="BJ1394" s="1">
        <v>1996</v>
      </c>
      <c r="BK1394" s="1">
        <v>2046</v>
      </c>
      <c r="BL1394" s="1">
        <v>2076</v>
      </c>
      <c r="BM1394" s="1">
        <v>2085</v>
      </c>
      <c r="BN1394" s="1">
        <v>2125</v>
      </c>
      <c r="BO1394" s="1">
        <v>2130</v>
      </c>
      <c r="BP1394" s="1">
        <v>2168</v>
      </c>
      <c r="BQ1394" s="1">
        <v>2190</v>
      </c>
      <c r="BR1394" s="1">
        <v>2658</v>
      </c>
      <c r="BS1394" s="1">
        <v>2659</v>
      </c>
      <c r="BT1394" s="1">
        <v>2668</v>
      </c>
      <c r="BU1394" s="1">
        <v>2</v>
      </c>
      <c r="BV1394" s="1" t="b">
        <v>1</v>
      </c>
    </row>
    <row r="1395" spans="1:74" x14ac:dyDescent="0.2">
      <c r="A1395" s="1">
        <f>IF(ISERROR(SEARCH(Lookup!B$3,All!G1395)),A1394,A1394+1)</f>
        <v>1394</v>
      </c>
      <c r="B1395" s="1" t="s">
        <v>3924</v>
      </c>
      <c r="C1395" s="1" t="s">
        <v>5034</v>
      </c>
      <c r="D1395" s="1" t="s">
        <v>5035</v>
      </c>
      <c r="E1395" s="1" t="s">
        <v>215</v>
      </c>
      <c r="F1395" s="1" t="s">
        <v>1878</v>
      </c>
      <c r="G1395" s="1" t="s">
        <v>1879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1</v>
      </c>
      <c r="S1395" s="1">
        <v>0</v>
      </c>
      <c r="T1395" s="1">
        <v>7316</v>
      </c>
      <c r="U1395" s="1">
        <v>233</v>
      </c>
      <c r="V1395" s="3">
        <v>0.99139999999999995</v>
      </c>
      <c r="W1395" s="3">
        <v>0.50643780000000005</v>
      </c>
      <c r="X1395" s="3">
        <v>8.1000000000000003E-2</v>
      </c>
      <c r="Y1395" s="3">
        <v>0</v>
      </c>
      <c r="Z1395" s="1">
        <v>1</v>
      </c>
      <c r="AA1395" s="1">
        <v>1</v>
      </c>
      <c r="AB1395" s="1">
        <v>1</v>
      </c>
      <c r="AC1395" s="1">
        <v>1</v>
      </c>
      <c r="AD1395" s="1">
        <v>1</v>
      </c>
      <c r="AE1395" s="1">
        <v>1</v>
      </c>
      <c r="AF1395" s="1">
        <v>1</v>
      </c>
      <c r="AG1395" s="1">
        <v>1</v>
      </c>
      <c r="AH1395" s="1">
        <v>1</v>
      </c>
      <c r="AI1395" s="1">
        <v>1</v>
      </c>
      <c r="AJ1395" s="1">
        <v>1</v>
      </c>
      <c r="AK1395" s="1">
        <v>1</v>
      </c>
      <c r="AL1395" s="1">
        <v>1</v>
      </c>
      <c r="AM1395" s="1">
        <v>28</v>
      </c>
      <c r="AN1395" s="3">
        <v>53.045954289000008</v>
      </c>
      <c r="AO1395" s="3">
        <v>-25.045954289000008</v>
      </c>
      <c r="AP1395" s="1" t="s">
        <v>6926</v>
      </c>
      <c r="AQ1395" s="1">
        <v>3</v>
      </c>
      <c r="AR1395" s="1">
        <v>116</v>
      </c>
      <c r="AS1395" s="1">
        <v>178</v>
      </c>
      <c r="AT1395" s="1">
        <v>198</v>
      </c>
      <c r="AU1395" s="1">
        <v>289</v>
      </c>
      <c r="AV1395" s="1">
        <v>393</v>
      </c>
      <c r="AW1395" s="1">
        <v>627</v>
      </c>
      <c r="AX1395" s="1">
        <v>893</v>
      </c>
      <c r="AY1395" s="1">
        <v>995</v>
      </c>
      <c r="AZ1395" s="1">
        <v>1034</v>
      </c>
      <c r="BA1395" s="1">
        <v>1077</v>
      </c>
      <c r="BB1395" s="1">
        <v>1173</v>
      </c>
      <c r="BC1395" s="1">
        <v>1290</v>
      </c>
      <c r="BD1395" s="1">
        <v>1305</v>
      </c>
      <c r="BE1395" s="1">
        <v>1306</v>
      </c>
      <c r="BF1395" s="1">
        <v>1346</v>
      </c>
      <c r="BG1395" s="1">
        <v>1596</v>
      </c>
      <c r="BH1395" s="1">
        <v>1626</v>
      </c>
      <c r="BI1395" s="1">
        <v>1805</v>
      </c>
      <c r="BJ1395" s="1">
        <v>1872</v>
      </c>
      <c r="BK1395" s="1">
        <v>2011</v>
      </c>
      <c r="BL1395" s="1">
        <v>2015</v>
      </c>
      <c r="BM1395" s="1">
        <v>2016</v>
      </c>
      <c r="BN1395" s="1">
        <v>2082</v>
      </c>
      <c r="BO1395" s="1">
        <v>2175</v>
      </c>
      <c r="BP1395" s="1">
        <v>2404</v>
      </c>
      <c r="BQ1395" s="1">
        <v>2419</v>
      </c>
      <c r="BR1395" s="1">
        <v>2428</v>
      </c>
      <c r="BS1395" s="1">
        <v>2621</v>
      </c>
      <c r="BT1395" s="1">
        <v>2676</v>
      </c>
      <c r="BU1395" s="1">
        <v>22</v>
      </c>
      <c r="BV1395" s="1" t="b">
        <v>0</v>
      </c>
    </row>
    <row r="1396" spans="1:74" x14ac:dyDescent="0.2">
      <c r="A1396" s="1">
        <f>IF(ISERROR(SEARCH(Lookup!B$3,All!G1396)),A1395,A1395+1)</f>
        <v>1395</v>
      </c>
      <c r="B1396" s="1" t="s">
        <v>3325</v>
      </c>
      <c r="C1396" s="1" t="s">
        <v>3702</v>
      </c>
      <c r="D1396" s="1" t="s">
        <v>5036</v>
      </c>
      <c r="E1396" s="1" t="s">
        <v>53</v>
      </c>
      <c r="F1396" s="1" t="s">
        <v>276</v>
      </c>
      <c r="G1396" s="1" t="s">
        <v>1880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1</v>
      </c>
      <c r="R1396" s="1">
        <v>0</v>
      </c>
      <c r="S1396" s="1">
        <v>0</v>
      </c>
      <c r="T1396" s="1">
        <v>7316</v>
      </c>
      <c r="U1396" s="1">
        <v>1926</v>
      </c>
      <c r="V1396" s="3">
        <v>0.94440000000000002</v>
      </c>
      <c r="W1396" s="3">
        <v>0.1407061</v>
      </c>
      <c r="X1396" s="3">
        <v>6.3E-2</v>
      </c>
      <c r="Y1396" s="3">
        <v>2E-3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1</v>
      </c>
      <c r="AK1396" s="1">
        <v>1</v>
      </c>
      <c r="AL1396" s="1">
        <v>1</v>
      </c>
      <c r="AM1396" s="1">
        <v>89</v>
      </c>
      <c r="AN1396" s="3">
        <v>82.561148480499995</v>
      </c>
      <c r="AO1396" s="3">
        <v>6.4388515195000053</v>
      </c>
      <c r="AP1396" s="1" t="s">
        <v>6925</v>
      </c>
      <c r="AQ1396" s="1">
        <v>40</v>
      </c>
      <c r="AR1396" s="1">
        <v>108</v>
      </c>
      <c r="AS1396" s="1">
        <v>158</v>
      </c>
      <c r="AT1396" s="1">
        <v>303</v>
      </c>
      <c r="AU1396" s="1">
        <v>313</v>
      </c>
      <c r="AV1396" s="1">
        <v>400</v>
      </c>
      <c r="AW1396" s="1">
        <v>548</v>
      </c>
      <c r="AX1396" s="1">
        <v>640</v>
      </c>
      <c r="AY1396" s="1">
        <v>701</v>
      </c>
      <c r="AZ1396" s="1">
        <v>774</v>
      </c>
      <c r="BA1396" s="1">
        <v>897</v>
      </c>
      <c r="BB1396" s="1">
        <v>923</v>
      </c>
      <c r="BC1396" s="1">
        <v>983</v>
      </c>
      <c r="BD1396" s="1">
        <v>1051</v>
      </c>
      <c r="BE1396" s="1">
        <v>1188</v>
      </c>
      <c r="BF1396" s="1">
        <v>1400</v>
      </c>
      <c r="BG1396" s="1">
        <v>1550</v>
      </c>
      <c r="BH1396" s="1">
        <v>1606</v>
      </c>
      <c r="BI1396" s="1">
        <v>1785</v>
      </c>
      <c r="BJ1396" s="1">
        <v>1969</v>
      </c>
      <c r="BK1396" s="1">
        <v>2039</v>
      </c>
      <c r="BL1396" s="1">
        <v>2076</v>
      </c>
      <c r="BM1396" s="1">
        <v>2103</v>
      </c>
      <c r="BN1396" s="1">
        <v>2116</v>
      </c>
      <c r="BO1396" s="1">
        <v>2125</v>
      </c>
      <c r="BP1396" s="1">
        <v>2190</v>
      </c>
      <c r="BQ1396" s="1">
        <v>2194</v>
      </c>
      <c r="BR1396" s="1">
        <v>2475</v>
      </c>
      <c r="BS1396" s="1">
        <v>2659</v>
      </c>
      <c r="BT1396" s="1">
        <v>2668</v>
      </c>
      <c r="BU1396" s="1">
        <v>3</v>
      </c>
      <c r="BV1396" s="1" t="b">
        <v>1</v>
      </c>
    </row>
    <row r="1397" spans="1:74" x14ac:dyDescent="0.2">
      <c r="A1397" s="1">
        <f>IF(ISERROR(SEARCH(Lookup!B$3,All!G1397)),A1396,A1396+1)</f>
        <v>1396</v>
      </c>
      <c r="B1397" s="1" t="s">
        <v>3762</v>
      </c>
      <c r="C1397" s="1" t="s">
        <v>3930</v>
      </c>
      <c r="D1397" s="1" t="s">
        <v>5037</v>
      </c>
      <c r="E1397" s="1" t="s">
        <v>223</v>
      </c>
      <c r="F1397" s="1" t="s">
        <v>849</v>
      </c>
      <c r="G1397" s="1" t="s">
        <v>1881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1</v>
      </c>
      <c r="R1397" s="1">
        <v>0</v>
      </c>
      <c r="S1397" s="1">
        <v>0</v>
      </c>
      <c r="T1397" s="1">
        <v>7316</v>
      </c>
      <c r="U1397" s="1">
        <v>785</v>
      </c>
      <c r="V1397" s="3">
        <v>0.90059999999999996</v>
      </c>
      <c r="W1397" s="3">
        <v>0.25859870000000001</v>
      </c>
      <c r="X1397" s="3">
        <v>0.13</v>
      </c>
      <c r="Y1397" s="3">
        <v>1E-3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1</v>
      </c>
      <c r="AG1397" s="1">
        <v>1</v>
      </c>
      <c r="AH1397" s="1">
        <v>1</v>
      </c>
      <c r="AI1397" s="1">
        <v>0</v>
      </c>
      <c r="AJ1397" s="1">
        <v>0</v>
      </c>
      <c r="AK1397" s="1">
        <v>0</v>
      </c>
      <c r="AL1397" s="1">
        <v>0</v>
      </c>
      <c r="AM1397" s="1">
        <v>54</v>
      </c>
      <c r="AN1397" s="3">
        <v>70.233730643499996</v>
      </c>
      <c r="AO1397" s="3">
        <v>-16.233730643499996</v>
      </c>
      <c r="AP1397" s="1" t="s">
        <v>6925</v>
      </c>
      <c r="AQ1397" s="1">
        <v>251</v>
      </c>
      <c r="AR1397" s="1">
        <v>599</v>
      </c>
      <c r="AS1397" s="1">
        <v>691</v>
      </c>
      <c r="AT1397" s="1">
        <v>764</v>
      </c>
      <c r="AU1397" s="1">
        <v>779</v>
      </c>
      <c r="AV1397" s="1">
        <v>968</v>
      </c>
      <c r="AW1397" s="1">
        <v>1045</v>
      </c>
      <c r="AX1397" s="1">
        <v>1089</v>
      </c>
      <c r="AY1397" s="1">
        <v>1190</v>
      </c>
      <c r="AZ1397" s="1">
        <v>1230</v>
      </c>
      <c r="BA1397" s="1">
        <v>1274</v>
      </c>
      <c r="BB1397" s="1">
        <v>1739</v>
      </c>
      <c r="BC1397" s="1">
        <v>1842</v>
      </c>
      <c r="BD1397" s="1">
        <v>1897</v>
      </c>
      <c r="BE1397" s="1">
        <v>1978</v>
      </c>
      <c r="BF1397" s="1">
        <v>1988</v>
      </c>
      <c r="BG1397" s="1">
        <v>2022</v>
      </c>
      <c r="BH1397" s="1">
        <v>2050</v>
      </c>
      <c r="BI1397" s="1">
        <v>2134</v>
      </c>
      <c r="BJ1397" s="1">
        <v>2142</v>
      </c>
      <c r="BK1397" s="1">
        <v>2153</v>
      </c>
      <c r="BL1397" s="1">
        <v>2154</v>
      </c>
      <c r="BM1397" s="1">
        <v>2262</v>
      </c>
      <c r="BN1397" s="1">
        <v>2374</v>
      </c>
      <c r="BO1397" s="1">
        <v>2453</v>
      </c>
      <c r="BP1397" s="1">
        <v>2506</v>
      </c>
      <c r="BQ1397" s="1">
        <v>2613</v>
      </c>
      <c r="BR1397" s="1">
        <v>2616</v>
      </c>
      <c r="BS1397" s="1">
        <v>2667</v>
      </c>
      <c r="BT1397" s="1">
        <v>2779</v>
      </c>
      <c r="BU1397" s="1">
        <v>20</v>
      </c>
      <c r="BV1397" s="1" t="b">
        <v>0</v>
      </c>
    </row>
    <row r="1398" spans="1:74" x14ac:dyDescent="0.2">
      <c r="A1398" s="1">
        <f>IF(ISERROR(SEARCH(Lookup!B$3,All!G1398)),A1397,A1397+1)</f>
        <v>1397</v>
      </c>
      <c r="B1398" s="1" t="s">
        <v>3585</v>
      </c>
      <c r="C1398" s="1" t="s">
        <v>5038</v>
      </c>
      <c r="D1398" s="1" t="s">
        <v>5039</v>
      </c>
      <c r="E1398" s="1" t="s">
        <v>550</v>
      </c>
      <c r="F1398" s="1" t="s">
        <v>1882</v>
      </c>
      <c r="G1398" s="1" t="s">
        <v>1883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1</v>
      </c>
      <c r="Q1398" s="1">
        <v>0</v>
      </c>
      <c r="R1398" s="1">
        <v>0</v>
      </c>
      <c r="S1398" s="1">
        <v>0</v>
      </c>
      <c r="T1398" s="1">
        <v>7316</v>
      </c>
      <c r="U1398" s="1">
        <v>322</v>
      </c>
      <c r="V1398" s="3">
        <v>0.99380000000000002</v>
      </c>
      <c r="W1398" s="3">
        <v>0.40062110000000001</v>
      </c>
      <c r="X1398" s="3">
        <v>0.14599999999999999</v>
      </c>
      <c r="Y1398" s="3">
        <v>0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1</v>
      </c>
      <c r="AG1398" s="1">
        <v>1</v>
      </c>
      <c r="AH1398" s="1">
        <v>1</v>
      </c>
      <c r="AI1398" s="1">
        <v>1</v>
      </c>
      <c r="AJ1398" s="1">
        <v>1</v>
      </c>
      <c r="AK1398" s="1">
        <v>1</v>
      </c>
      <c r="AL1398" s="1">
        <v>1</v>
      </c>
      <c r="AM1398" s="1">
        <v>70</v>
      </c>
      <c r="AN1398" s="3">
        <v>59.361729555499998</v>
      </c>
      <c r="AO1398" s="3">
        <v>10.638270444500002</v>
      </c>
      <c r="AP1398" s="1" t="s">
        <v>6925</v>
      </c>
      <c r="AQ1398" s="1">
        <v>72</v>
      </c>
      <c r="AR1398" s="1">
        <v>155</v>
      </c>
      <c r="AS1398" s="1">
        <v>210</v>
      </c>
      <c r="AT1398" s="1">
        <v>276</v>
      </c>
      <c r="AU1398" s="1">
        <v>511</v>
      </c>
      <c r="AV1398" s="1">
        <v>512</v>
      </c>
      <c r="AW1398" s="1">
        <v>612</v>
      </c>
      <c r="AX1398" s="1">
        <v>682</v>
      </c>
      <c r="AY1398" s="1">
        <v>759</v>
      </c>
      <c r="AZ1398" s="1">
        <v>793</v>
      </c>
      <c r="BA1398" s="1">
        <v>794</v>
      </c>
      <c r="BB1398" s="1">
        <v>844</v>
      </c>
      <c r="BC1398" s="1">
        <v>850</v>
      </c>
      <c r="BD1398" s="1">
        <v>877</v>
      </c>
      <c r="BE1398" s="1">
        <v>878</v>
      </c>
      <c r="BF1398" s="1">
        <v>986</v>
      </c>
      <c r="BG1398" s="1">
        <v>987</v>
      </c>
      <c r="BH1398" s="1">
        <v>1008</v>
      </c>
      <c r="BI1398" s="1">
        <v>1136</v>
      </c>
      <c r="BJ1398" s="1">
        <v>1196</v>
      </c>
      <c r="BK1398" s="1">
        <v>1200</v>
      </c>
      <c r="BL1398" s="1">
        <v>1287</v>
      </c>
      <c r="BM1398" s="1">
        <v>1356</v>
      </c>
      <c r="BN1398" s="1">
        <v>1357</v>
      </c>
      <c r="BO1398" s="1">
        <v>1441</v>
      </c>
      <c r="BP1398" s="1">
        <v>1893</v>
      </c>
      <c r="BQ1398" s="1">
        <v>1987</v>
      </c>
      <c r="BR1398" s="1">
        <v>2239</v>
      </c>
      <c r="BS1398" s="1">
        <v>2602</v>
      </c>
      <c r="BT1398" s="1">
        <v>2807</v>
      </c>
      <c r="BU1398" s="1">
        <v>12</v>
      </c>
      <c r="BV1398" s="1" t="b">
        <v>0</v>
      </c>
    </row>
    <row r="1399" spans="1:74" x14ac:dyDescent="0.2">
      <c r="A1399" s="1">
        <f>IF(ISERROR(SEARCH(Lookup!B$3,All!G1399)),A1398,A1398+1)</f>
        <v>1398</v>
      </c>
      <c r="B1399" s="1" t="s">
        <v>3325</v>
      </c>
      <c r="C1399" s="1" t="s">
        <v>4067</v>
      </c>
      <c r="D1399" s="1" t="s">
        <v>5040</v>
      </c>
      <c r="E1399" s="1" t="s">
        <v>53</v>
      </c>
      <c r="F1399" s="1" t="s">
        <v>976</v>
      </c>
      <c r="G1399" s="1" t="s">
        <v>1884</v>
      </c>
      <c r="H1399" s="1">
        <v>0</v>
      </c>
      <c r="I1399" s="1">
        <v>0</v>
      </c>
      <c r="J1399" s="1">
        <v>1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7343</v>
      </c>
      <c r="U1399" s="1">
        <v>905</v>
      </c>
      <c r="V1399" s="3">
        <v>0.49390000000000001</v>
      </c>
      <c r="W1399" s="3">
        <v>0.59492270000000003</v>
      </c>
      <c r="X1399" s="3">
        <v>0.15</v>
      </c>
      <c r="Y1399" s="3">
        <v>0.15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1</v>
      </c>
      <c r="AJ1399" s="1">
        <v>1</v>
      </c>
      <c r="AK1399" s="1">
        <v>1</v>
      </c>
      <c r="AL1399" s="1">
        <v>1</v>
      </c>
      <c r="AM1399" s="1">
        <v>19</v>
      </c>
      <c r="AN1399" s="3">
        <v>39.3005447635</v>
      </c>
      <c r="AO1399" s="3">
        <v>-20.3005447635</v>
      </c>
      <c r="AP1399" s="1" t="s">
        <v>6926</v>
      </c>
      <c r="AQ1399" s="1">
        <v>57</v>
      </c>
      <c r="AR1399" s="1">
        <v>94</v>
      </c>
      <c r="AS1399" s="1">
        <v>97</v>
      </c>
      <c r="AT1399" s="1">
        <v>150</v>
      </c>
      <c r="AU1399" s="1">
        <v>311</v>
      </c>
      <c r="AV1399" s="1">
        <v>327</v>
      </c>
      <c r="AW1399" s="1">
        <v>442</v>
      </c>
      <c r="AX1399" s="1">
        <v>453</v>
      </c>
      <c r="AY1399" s="1">
        <v>532</v>
      </c>
      <c r="AZ1399" s="1">
        <v>535</v>
      </c>
      <c r="BA1399" s="1">
        <v>630</v>
      </c>
      <c r="BB1399" s="1">
        <v>681</v>
      </c>
      <c r="BC1399" s="1">
        <v>707</v>
      </c>
      <c r="BD1399" s="1">
        <v>740</v>
      </c>
      <c r="BE1399" s="1">
        <v>797</v>
      </c>
      <c r="BF1399" s="1">
        <v>802</v>
      </c>
      <c r="BG1399" s="1">
        <v>830</v>
      </c>
      <c r="BH1399" s="1">
        <v>856</v>
      </c>
      <c r="BI1399" s="1">
        <v>914</v>
      </c>
      <c r="BJ1399" s="1">
        <v>957</v>
      </c>
      <c r="BK1399" s="1">
        <v>984</v>
      </c>
      <c r="BL1399" s="1">
        <v>999</v>
      </c>
      <c r="BM1399" s="1">
        <v>1152</v>
      </c>
      <c r="BN1399" s="1">
        <v>1155</v>
      </c>
      <c r="BO1399" s="1">
        <v>1354</v>
      </c>
      <c r="BP1399" s="1">
        <v>1445</v>
      </c>
      <c r="BQ1399" s="1">
        <v>1745</v>
      </c>
      <c r="BR1399" s="1">
        <v>2122</v>
      </c>
      <c r="BS1399" s="1">
        <v>2186</v>
      </c>
      <c r="BT1399" s="1">
        <v>2476</v>
      </c>
      <c r="BU1399" s="1">
        <v>21</v>
      </c>
      <c r="BV1399" s="1" t="b">
        <v>0</v>
      </c>
    </row>
    <row r="1400" spans="1:74" x14ac:dyDescent="0.2">
      <c r="A1400" s="1">
        <f>IF(ISERROR(SEARCH(Lookup!B$3,All!G1400)),A1399,A1399+1)</f>
        <v>1399</v>
      </c>
      <c r="B1400" s="1" t="s">
        <v>3585</v>
      </c>
      <c r="C1400" s="1" t="s">
        <v>5038</v>
      </c>
      <c r="D1400" s="1" t="s">
        <v>5041</v>
      </c>
      <c r="E1400" s="1" t="s">
        <v>550</v>
      </c>
      <c r="F1400" s="1" t="s">
        <v>1882</v>
      </c>
      <c r="G1400" s="1" t="s">
        <v>1885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1</v>
      </c>
      <c r="Q1400" s="1">
        <v>0</v>
      </c>
      <c r="R1400" s="1">
        <v>0</v>
      </c>
      <c r="S1400" s="1">
        <v>0</v>
      </c>
      <c r="T1400" s="1">
        <v>7316</v>
      </c>
      <c r="U1400" s="1">
        <v>233</v>
      </c>
      <c r="V1400" s="3">
        <v>0.97850000000000004</v>
      </c>
      <c r="W1400" s="3">
        <v>0.5793992</v>
      </c>
      <c r="X1400" s="3">
        <v>0.10299999999999999</v>
      </c>
      <c r="Y1400" s="3">
        <v>0</v>
      </c>
      <c r="Z1400" s="1">
        <v>1</v>
      </c>
      <c r="AA1400" s="1">
        <v>1</v>
      </c>
      <c r="AB1400" s="1">
        <v>1</v>
      </c>
      <c r="AC1400" s="1">
        <v>1</v>
      </c>
      <c r="AD1400" s="1">
        <v>1</v>
      </c>
      <c r="AE1400" s="1">
        <v>1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20</v>
      </c>
      <c r="AN1400" s="3">
        <v>46.262763896000003</v>
      </c>
      <c r="AO1400" s="3">
        <v>-26.262763896000003</v>
      </c>
      <c r="AP1400" s="1" t="s">
        <v>6926</v>
      </c>
      <c r="AQ1400" s="1">
        <v>49</v>
      </c>
      <c r="AR1400" s="1">
        <v>260</v>
      </c>
      <c r="AS1400" s="1">
        <v>262</v>
      </c>
      <c r="AT1400" s="1">
        <v>275</v>
      </c>
      <c r="AU1400" s="1">
        <v>277</v>
      </c>
      <c r="AV1400" s="1">
        <v>493</v>
      </c>
      <c r="AW1400" s="1">
        <v>573</v>
      </c>
      <c r="AX1400" s="1">
        <v>817</v>
      </c>
      <c r="AY1400" s="1">
        <v>835</v>
      </c>
      <c r="AZ1400" s="1">
        <v>869</v>
      </c>
      <c r="BA1400" s="1">
        <v>960</v>
      </c>
      <c r="BB1400" s="1">
        <v>964</v>
      </c>
      <c r="BC1400" s="1">
        <v>990</v>
      </c>
      <c r="BD1400" s="1">
        <v>1001</v>
      </c>
      <c r="BE1400" s="1">
        <v>1068</v>
      </c>
      <c r="BF1400" s="1">
        <v>1158</v>
      </c>
      <c r="BG1400" s="1">
        <v>1233</v>
      </c>
      <c r="BH1400" s="1">
        <v>1355</v>
      </c>
      <c r="BI1400" s="1">
        <v>1643</v>
      </c>
      <c r="BJ1400" s="1">
        <v>1719</v>
      </c>
      <c r="BK1400" s="1">
        <v>1846</v>
      </c>
      <c r="BL1400" s="1">
        <v>2074</v>
      </c>
      <c r="BM1400" s="1">
        <v>2097</v>
      </c>
      <c r="BN1400" s="1">
        <v>2179</v>
      </c>
      <c r="BO1400" s="1">
        <v>2220</v>
      </c>
      <c r="BP1400" s="1">
        <v>2280</v>
      </c>
      <c r="BQ1400" s="1">
        <v>2300</v>
      </c>
      <c r="BR1400" s="1">
        <v>2336</v>
      </c>
      <c r="BS1400" s="1">
        <v>2732</v>
      </c>
      <c r="BT1400" s="1">
        <v>2806</v>
      </c>
      <c r="BU1400" s="1">
        <v>27</v>
      </c>
      <c r="BV1400" s="1" t="b">
        <v>0</v>
      </c>
    </row>
    <row r="1401" spans="1:74" x14ac:dyDescent="0.2">
      <c r="A1401" s="1">
        <f>IF(ISERROR(SEARCH(Lookup!B$3,All!G1401)),A1400,A1400+1)</f>
        <v>1400</v>
      </c>
      <c r="B1401" s="1" t="s">
        <v>3420</v>
      </c>
      <c r="C1401" s="1" t="s">
        <v>4292</v>
      </c>
      <c r="D1401" s="1" t="s">
        <v>5042</v>
      </c>
      <c r="E1401" s="1" t="s">
        <v>123</v>
      </c>
      <c r="F1401" s="1" t="s">
        <v>1186</v>
      </c>
      <c r="G1401" s="1" t="s">
        <v>1886</v>
      </c>
      <c r="H1401" s="1">
        <v>0</v>
      </c>
      <c r="I1401" s="1">
        <v>0</v>
      </c>
      <c r="J1401" s="1">
        <v>0</v>
      </c>
      <c r="K1401" s="1">
        <v>1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7846</v>
      </c>
      <c r="U1401" s="1">
        <v>1861</v>
      </c>
      <c r="V1401" s="3">
        <v>0.91239999999999999</v>
      </c>
      <c r="W1401" s="3">
        <v>0.2219237</v>
      </c>
      <c r="X1401" s="3">
        <v>6.9000000000000006E-2</v>
      </c>
      <c r="Y1401" s="3">
        <v>2.1000000000000001E-2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0</v>
      </c>
      <c r="AG1401" s="1">
        <v>0</v>
      </c>
      <c r="AH1401" s="1">
        <v>1</v>
      </c>
      <c r="AI1401" s="1">
        <v>1</v>
      </c>
      <c r="AJ1401" s="1">
        <v>1</v>
      </c>
      <c r="AK1401" s="1">
        <v>1</v>
      </c>
      <c r="AL1401" s="1">
        <v>1</v>
      </c>
      <c r="AM1401" s="1">
        <v>61</v>
      </c>
      <c r="AN1401" s="3">
        <v>75.651659768499997</v>
      </c>
      <c r="AO1401" s="3">
        <v>-14.651659768499997</v>
      </c>
      <c r="AP1401" s="1" t="s">
        <v>6925</v>
      </c>
      <c r="AQ1401" s="1">
        <v>108</v>
      </c>
      <c r="AR1401" s="1">
        <v>127</v>
      </c>
      <c r="AS1401" s="1">
        <v>303</v>
      </c>
      <c r="AT1401" s="1">
        <v>313</v>
      </c>
      <c r="AU1401" s="1">
        <v>548</v>
      </c>
      <c r="AV1401" s="1">
        <v>574</v>
      </c>
      <c r="AW1401" s="1">
        <v>594</v>
      </c>
      <c r="AX1401" s="1">
        <v>637</v>
      </c>
      <c r="AY1401" s="1">
        <v>640</v>
      </c>
      <c r="AZ1401" s="1">
        <v>701</v>
      </c>
      <c r="BA1401" s="1">
        <v>875</v>
      </c>
      <c r="BB1401" s="1">
        <v>923</v>
      </c>
      <c r="BC1401" s="1">
        <v>1188</v>
      </c>
      <c r="BD1401" s="1">
        <v>1393</v>
      </c>
      <c r="BE1401" s="1">
        <v>1405</v>
      </c>
      <c r="BF1401" s="1">
        <v>1631</v>
      </c>
      <c r="BG1401" s="1">
        <v>1647</v>
      </c>
      <c r="BH1401" s="1">
        <v>1785</v>
      </c>
      <c r="BI1401" s="1">
        <v>1949</v>
      </c>
      <c r="BJ1401" s="1">
        <v>1969</v>
      </c>
      <c r="BK1401" s="1">
        <v>1996</v>
      </c>
      <c r="BL1401" s="1">
        <v>2039</v>
      </c>
      <c r="BM1401" s="1">
        <v>2076</v>
      </c>
      <c r="BN1401" s="1">
        <v>2116</v>
      </c>
      <c r="BO1401" s="1">
        <v>2125</v>
      </c>
      <c r="BP1401" s="1">
        <v>2190</v>
      </c>
      <c r="BQ1401" s="1">
        <v>2194</v>
      </c>
      <c r="BR1401" s="1">
        <v>2658</v>
      </c>
      <c r="BS1401" s="1">
        <v>2659</v>
      </c>
      <c r="BT1401" s="1">
        <v>2668</v>
      </c>
      <c r="BU1401" s="1">
        <v>19</v>
      </c>
      <c r="BV1401" s="1" t="b">
        <v>0</v>
      </c>
    </row>
    <row r="1402" spans="1:74" x14ac:dyDescent="0.2">
      <c r="A1402" s="1">
        <f>IF(ISERROR(SEARCH(Lookup!B$3,All!G1402)),A1401,A1401+1)</f>
        <v>1401</v>
      </c>
      <c r="B1402" s="1" t="s">
        <v>3420</v>
      </c>
      <c r="C1402" s="1" t="s">
        <v>4292</v>
      </c>
      <c r="D1402" s="1" t="s">
        <v>5043</v>
      </c>
      <c r="E1402" s="1" t="s">
        <v>123</v>
      </c>
      <c r="F1402" s="1" t="s">
        <v>1186</v>
      </c>
      <c r="G1402" s="1" t="s">
        <v>1887</v>
      </c>
      <c r="H1402" s="1">
        <v>0</v>
      </c>
      <c r="I1402" s="1">
        <v>0</v>
      </c>
      <c r="J1402" s="1">
        <v>0</v>
      </c>
      <c r="K1402" s="1">
        <v>1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7846</v>
      </c>
      <c r="U1402" s="1">
        <v>596</v>
      </c>
      <c r="V1402" s="3">
        <v>0.94299999999999995</v>
      </c>
      <c r="W1402" s="3">
        <v>0.25293130000000003</v>
      </c>
      <c r="X1402" s="3">
        <v>9.8000000000000004E-2</v>
      </c>
      <c r="Y1402" s="3">
        <v>0.01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1</v>
      </c>
      <c r="AG1402" s="1">
        <v>1</v>
      </c>
      <c r="AH1402" s="1">
        <v>1</v>
      </c>
      <c r="AI1402" s="1">
        <v>0</v>
      </c>
      <c r="AJ1402" s="1">
        <v>0</v>
      </c>
      <c r="AK1402" s="1">
        <v>0</v>
      </c>
      <c r="AL1402" s="1">
        <v>0</v>
      </c>
      <c r="AM1402" s="1">
        <v>72</v>
      </c>
      <c r="AN1402" s="3">
        <v>72.40169000649999</v>
      </c>
      <c r="AO1402" s="3">
        <v>-0.4016900064999902</v>
      </c>
      <c r="AP1402" s="1" t="s">
        <v>6925</v>
      </c>
      <c r="AQ1402" s="1">
        <v>39</v>
      </c>
      <c r="AR1402" s="1">
        <v>43</v>
      </c>
      <c r="AS1402" s="1">
        <v>302</v>
      </c>
      <c r="AT1402" s="1">
        <v>533</v>
      </c>
      <c r="AU1402" s="1">
        <v>549</v>
      </c>
      <c r="AV1402" s="1">
        <v>702</v>
      </c>
      <c r="AW1402" s="1">
        <v>828</v>
      </c>
      <c r="AX1402" s="1">
        <v>886</v>
      </c>
      <c r="AY1402" s="1">
        <v>896</v>
      </c>
      <c r="AZ1402" s="1">
        <v>924</v>
      </c>
      <c r="BA1402" s="1">
        <v>1125</v>
      </c>
      <c r="BB1402" s="1">
        <v>1312</v>
      </c>
      <c r="BC1402" s="1">
        <v>1315</v>
      </c>
      <c r="BD1402" s="1">
        <v>1439</v>
      </c>
      <c r="BE1402" s="1">
        <v>1474</v>
      </c>
      <c r="BF1402" s="1">
        <v>1574</v>
      </c>
      <c r="BG1402" s="1">
        <v>1767</v>
      </c>
      <c r="BH1402" s="1">
        <v>1771</v>
      </c>
      <c r="BI1402" s="1">
        <v>1780</v>
      </c>
      <c r="BJ1402" s="1">
        <v>1963</v>
      </c>
      <c r="BK1402" s="1">
        <v>1995</v>
      </c>
      <c r="BL1402" s="1">
        <v>2018</v>
      </c>
      <c r="BM1402" s="1">
        <v>2141</v>
      </c>
      <c r="BN1402" s="1">
        <v>2178</v>
      </c>
      <c r="BO1402" s="1">
        <v>2245</v>
      </c>
      <c r="BP1402" s="1">
        <v>2380</v>
      </c>
      <c r="BQ1402" s="1">
        <v>2403</v>
      </c>
      <c r="BR1402" s="1">
        <v>2577</v>
      </c>
      <c r="BS1402" s="1">
        <v>2595</v>
      </c>
      <c r="BT1402" s="1">
        <v>2787</v>
      </c>
      <c r="BU1402" s="1">
        <v>14</v>
      </c>
      <c r="BV1402" s="1" t="b">
        <v>0</v>
      </c>
    </row>
    <row r="1403" spans="1:74" x14ac:dyDescent="0.2">
      <c r="A1403" s="1">
        <f>IF(ISERROR(SEARCH(Lookup!B$3,All!G1403)),A1402,A1402+1)</f>
        <v>1402</v>
      </c>
      <c r="B1403" s="1" t="s">
        <v>3305</v>
      </c>
      <c r="C1403" s="1" t="s">
        <v>5044</v>
      </c>
      <c r="D1403" s="1" t="s">
        <v>5045</v>
      </c>
      <c r="E1403" s="1" t="s">
        <v>47</v>
      </c>
      <c r="F1403" s="1" t="s">
        <v>1888</v>
      </c>
      <c r="G1403" s="1" t="s">
        <v>1889</v>
      </c>
      <c r="H1403" s="1">
        <v>0</v>
      </c>
      <c r="I1403" s="1">
        <v>0</v>
      </c>
      <c r="J1403" s="1">
        <v>0</v>
      </c>
      <c r="K1403" s="1">
        <v>1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8862</v>
      </c>
      <c r="U1403" s="1">
        <v>1167</v>
      </c>
      <c r="V1403" s="3">
        <v>0.30330000000000001</v>
      </c>
      <c r="W1403" s="3">
        <v>0.62703160000000002</v>
      </c>
      <c r="X1403" s="3">
        <v>0.13100000000000001</v>
      </c>
      <c r="Y1403" s="3">
        <v>0.01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1</v>
      </c>
      <c r="AJ1403" s="1">
        <v>1</v>
      </c>
      <c r="AK1403" s="1">
        <v>1</v>
      </c>
      <c r="AL1403" s="1">
        <v>1</v>
      </c>
      <c r="AM1403" s="1">
        <v>29</v>
      </c>
      <c r="AN1403" s="3">
        <v>33.463533857999998</v>
      </c>
      <c r="AO1403" s="3">
        <v>-4.4635338579999981</v>
      </c>
      <c r="AP1403" s="1" t="s">
        <v>6925</v>
      </c>
      <c r="AQ1403" s="1">
        <v>94</v>
      </c>
      <c r="AR1403" s="1">
        <v>114</v>
      </c>
      <c r="AS1403" s="1">
        <v>327</v>
      </c>
      <c r="AT1403" s="1">
        <v>442</v>
      </c>
      <c r="AU1403" s="1">
        <v>535</v>
      </c>
      <c r="AV1403" s="1">
        <v>543</v>
      </c>
      <c r="AW1403" s="1">
        <v>630</v>
      </c>
      <c r="AX1403" s="1">
        <v>681</v>
      </c>
      <c r="AY1403" s="1">
        <v>693</v>
      </c>
      <c r="AZ1403" s="1">
        <v>707</v>
      </c>
      <c r="BA1403" s="1">
        <v>726</v>
      </c>
      <c r="BB1403" s="1">
        <v>786</v>
      </c>
      <c r="BC1403" s="1">
        <v>830</v>
      </c>
      <c r="BD1403" s="1">
        <v>937</v>
      </c>
      <c r="BE1403" s="1">
        <v>957</v>
      </c>
      <c r="BF1403" s="1">
        <v>984</v>
      </c>
      <c r="BG1403" s="1">
        <v>1074</v>
      </c>
      <c r="BH1403" s="1">
        <v>1120</v>
      </c>
      <c r="BI1403" s="1">
        <v>1192</v>
      </c>
      <c r="BJ1403" s="1">
        <v>1203</v>
      </c>
      <c r="BK1403" s="1">
        <v>1354</v>
      </c>
      <c r="BL1403" s="1">
        <v>1391</v>
      </c>
      <c r="BM1403" s="1">
        <v>1476</v>
      </c>
      <c r="BN1403" s="1">
        <v>1655</v>
      </c>
      <c r="BO1403" s="1">
        <v>1658</v>
      </c>
      <c r="BP1403" s="1">
        <v>1801</v>
      </c>
      <c r="BQ1403" s="1">
        <v>2054</v>
      </c>
      <c r="BR1403" s="1">
        <v>2101</v>
      </c>
      <c r="BS1403" s="1">
        <v>2122</v>
      </c>
      <c r="BT1403" s="1">
        <v>2186</v>
      </c>
      <c r="BU1403" s="1">
        <v>8</v>
      </c>
      <c r="BV1403" s="1" t="b">
        <v>0</v>
      </c>
    </row>
    <row r="1404" spans="1:74" x14ac:dyDescent="0.2">
      <c r="A1404" s="1">
        <f>IF(ISERROR(SEARCH(Lookup!B$3,All!G1404)),A1403,A1403+1)</f>
        <v>1403</v>
      </c>
      <c r="B1404" s="1" t="s">
        <v>3305</v>
      </c>
      <c r="C1404" s="1" t="s">
        <v>3733</v>
      </c>
      <c r="D1404" s="1" t="s">
        <v>5046</v>
      </c>
      <c r="E1404" s="1" t="s">
        <v>47</v>
      </c>
      <c r="F1404" s="1" t="s">
        <v>59</v>
      </c>
      <c r="G1404" s="1" t="s">
        <v>1890</v>
      </c>
      <c r="H1404" s="1">
        <v>0</v>
      </c>
      <c r="I1404" s="1">
        <v>0</v>
      </c>
      <c r="J1404" s="1">
        <v>0</v>
      </c>
      <c r="K1404" s="1">
        <v>1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7957</v>
      </c>
      <c r="U1404" s="1">
        <v>384</v>
      </c>
      <c r="V1404" s="3">
        <v>0.79690000000000005</v>
      </c>
      <c r="W1404" s="3">
        <v>0.68965520000000002</v>
      </c>
      <c r="X1404" s="3">
        <v>0.217</v>
      </c>
      <c r="Y1404" s="3">
        <v>5.0000000000000001E-3</v>
      </c>
      <c r="Z1404" s="1">
        <v>1</v>
      </c>
      <c r="AA1404" s="1">
        <v>1</v>
      </c>
      <c r="AB1404" s="1">
        <v>1</v>
      </c>
      <c r="AC1404" s="1">
        <v>1</v>
      </c>
      <c r="AD1404" s="1">
        <v>1</v>
      </c>
      <c r="AE1404" s="1">
        <v>1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11</v>
      </c>
      <c r="AN1404" s="3">
        <v>31.349077175999998</v>
      </c>
      <c r="AO1404" s="3">
        <v>-20.349077175999998</v>
      </c>
      <c r="AP1404" s="1" t="s">
        <v>6926</v>
      </c>
      <c r="AQ1404" s="1">
        <v>22</v>
      </c>
      <c r="AR1404" s="1">
        <v>23</v>
      </c>
      <c r="AS1404" s="1">
        <v>117</v>
      </c>
      <c r="AT1404" s="1">
        <v>189</v>
      </c>
      <c r="AU1404" s="1">
        <v>194</v>
      </c>
      <c r="AV1404" s="1">
        <v>466</v>
      </c>
      <c r="AW1404" s="1">
        <v>502</v>
      </c>
      <c r="AX1404" s="1">
        <v>666</v>
      </c>
      <c r="AY1404" s="1">
        <v>754</v>
      </c>
      <c r="AZ1404" s="1">
        <v>773</v>
      </c>
      <c r="BA1404" s="1">
        <v>796</v>
      </c>
      <c r="BB1404" s="1">
        <v>848</v>
      </c>
      <c r="BC1404" s="1">
        <v>1075</v>
      </c>
      <c r="BD1404" s="1">
        <v>1104</v>
      </c>
      <c r="BE1404" s="1">
        <v>1106</v>
      </c>
      <c r="BF1404" s="1">
        <v>1302</v>
      </c>
      <c r="BG1404" s="1">
        <v>1350</v>
      </c>
      <c r="BH1404" s="1">
        <v>1491</v>
      </c>
      <c r="BI1404" s="1">
        <v>1539</v>
      </c>
      <c r="BJ1404" s="1">
        <v>1553</v>
      </c>
      <c r="BK1404" s="1">
        <v>1557</v>
      </c>
      <c r="BL1404" s="1">
        <v>1628</v>
      </c>
      <c r="BM1404" s="1">
        <v>1648</v>
      </c>
      <c r="BN1404" s="1">
        <v>1666</v>
      </c>
      <c r="BO1404" s="1">
        <v>1864</v>
      </c>
      <c r="BP1404" s="1">
        <v>1867</v>
      </c>
      <c r="BQ1404" s="1">
        <v>1882</v>
      </c>
      <c r="BR1404" s="1">
        <v>1902</v>
      </c>
      <c r="BS1404" s="1">
        <v>1967</v>
      </c>
      <c r="BT1404" s="1">
        <v>2094</v>
      </c>
      <c r="BU1404" s="1">
        <v>28</v>
      </c>
      <c r="BV1404" s="1" t="b">
        <v>0</v>
      </c>
    </row>
    <row r="1405" spans="1:74" x14ac:dyDescent="0.2">
      <c r="A1405" s="1">
        <f>IF(ISERROR(SEARCH(Lookup!B$3,All!G1405)),A1404,A1404+1)</f>
        <v>1404</v>
      </c>
      <c r="B1405" s="1" t="s">
        <v>3425</v>
      </c>
      <c r="C1405" s="1" t="s">
        <v>4740</v>
      </c>
      <c r="D1405" s="1" t="s">
        <v>5047</v>
      </c>
      <c r="E1405" s="1" t="s">
        <v>101</v>
      </c>
      <c r="F1405" s="1" t="s">
        <v>1603</v>
      </c>
      <c r="G1405" s="1" t="s">
        <v>1327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1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7316</v>
      </c>
      <c r="U1405" s="1">
        <v>355</v>
      </c>
      <c r="V1405" s="3">
        <v>0.7268</v>
      </c>
      <c r="W1405" s="3">
        <v>0.4647887</v>
      </c>
      <c r="X1405" s="3">
        <v>0.115</v>
      </c>
      <c r="Y1405" s="3">
        <v>0.05</v>
      </c>
      <c r="Z1405" s="1">
        <v>0</v>
      </c>
      <c r="AA1405" s="1">
        <v>1</v>
      </c>
      <c r="AB1405" s="1">
        <v>1</v>
      </c>
      <c r="AC1405" s="1">
        <v>1</v>
      </c>
      <c r="AD1405" s="1">
        <v>1</v>
      </c>
      <c r="AE1405" s="1">
        <v>1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66</v>
      </c>
      <c r="AN1405" s="3">
        <v>52.625703593499999</v>
      </c>
      <c r="AO1405" s="3">
        <v>13.374296406500001</v>
      </c>
      <c r="AP1405" s="1" t="s">
        <v>6925</v>
      </c>
      <c r="AQ1405" s="1">
        <v>103</v>
      </c>
      <c r="AR1405" s="1">
        <v>179</v>
      </c>
      <c r="AS1405" s="1">
        <v>401</v>
      </c>
      <c r="AT1405" s="1">
        <v>546</v>
      </c>
      <c r="AU1405" s="1">
        <v>596</v>
      </c>
      <c r="AV1405" s="1">
        <v>629</v>
      </c>
      <c r="AW1405" s="1">
        <v>743</v>
      </c>
      <c r="AX1405" s="1">
        <v>852</v>
      </c>
      <c r="AY1405" s="1">
        <v>901</v>
      </c>
      <c r="AZ1405" s="1">
        <v>907</v>
      </c>
      <c r="BA1405" s="1">
        <v>919</v>
      </c>
      <c r="BB1405" s="1">
        <v>921</v>
      </c>
      <c r="BC1405" s="1">
        <v>961</v>
      </c>
      <c r="BD1405" s="1">
        <v>970</v>
      </c>
      <c r="BE1405" s="1">
        <v>996</v>
      </c>
      <c r="BF1405" s="1">
        <v>1039</v>
      </c>
      <c r="BG1405" s="1">
        <v>1087</v>
      </c>
      <c r="BH1405" s="1">
        <v>1088</v>
      </c>
      <c r="BI1405" s="1">
        <v>1145</v>
      </c>
      <c r="BJ1405" s="1">
        <v>1409</v>
      </c>
      <c r="BK1405" s="1">
        <v>1565</v>
      </c>
      <c r="BL1405" s="1">
        <v>1569</v>
      </c>
      <c r="BM1405" s="1">
        <v>1635</v>
      </c>
      <c r="BN1405" s="1">
        <v>1652</v>
      </c>
      <c r="BO1405" s="1">
        <v>1653</v>
      </c>
      <c r="BP1405" s="1">
        <v>1891</v>
      </c>
      <c r="BQ1405" s="1">
        <v>2067</v>
      </c>
      <c r="BR1405" s="1">
        <v>2375</v>
      </c>
      <c r="BS1405" s="1">
        <v>2409</v>
      </c>
      <c r="BT1405" s="1">
        <v>2445</v>
      </c>
      <c r="BU1405" s="1">
        <v>21</v>
      </c>
      <c r="BV1405" s="1" t="b">
        <v>0</v>
      </c>
    </row>
    <row r="1406" spans="1:74" x14ac:dyDescent="0.2">
      <c r="A1406" s="1">
        <f>IF(ISERROR(SEARCH(Lookup!B$3,All!G1406)),A1405,A1405+1)</f>
        <v>1405</v>
      </c>
      <c r="B1406" s="1" t="s">
        <v>3305</v>
      </c>
      <c r="C1406" s="1" t="s">
        <v>4043</v>
      </c>
      <c r="D1406" s="1" t="s">
        <v>5048</v>
      </c>
      <c r="E1406" s="1" t="s">
        <v>47</v>
      </c>
      <c r="F1406" s="1" t="s">
        <v>954</v>
      </c>
      <c r="G1406" s="1" t="s">
        <v>1891</v>
      </c>
      <c r="H1406" s="1">
        <v>0</v>
      </c>
      <c r="I1406" s="1">
        <v>0</v>
      </c>
      <c r="J1406" s="1">
        <v>0</v>
      </c>
      <c r="K1406" s="1">
        <v>1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7316</v>
      </c>
      <c r="U1406" s="1">
        <v>1331</v>
      </c>
      <c r="V1406" s="3">
        <v>0.9113</v>
      </c>
      <c r="W1406" s="3">
        <v>0.36159039999999998</v>
      </c>
      <c r="X1406" s="3">
        <v>9.4E-2</v>
      </c>
      <c r="Y1406" s="3">
        <v>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1</v>
      </c>
      <c r="AJ1406" s="1">
        <v>1</v>
      </c>
      <c r="AK1406" s="1">
        <v>1</v>
      </c>
      <c r="AL1406" s="1">
        <v>1</v>
      </c>
      <c r="AM1406" s="1">
        <v>50</v>
      </c>
      <c r="AN1406" s="3">
        <v>63.296083251999995</v>
      </c>
      <c r="AO1406" s="3">
        <v>-13.296083251999995</v>
      </c>
      <c r="AP1406" s="1" t="s">
        <v>6925</v>
      </c>
      <c r="AQ1406" s="1">
        <v>28</v>
      </c>
      <c r="AR1406" s="1">
        <v>108</v>
      </c>
      <c r="AS1406" s="1">
        <v>127</v>
      </c>
      <c r="AT1406" s="1">
        <v>158</v>
      </c>
      <c r="AU1406" s="1">
        <v>225</v>
      </c>
      <c r="AV1406" s="1">
        <v>328</v>
      </c>
      <c r="AW1406" s="1">
        <v>364</v>
      </c>
      <c r="AX1406" s="1">
        <v>488</v>
      </c>
      <c r="AY1406" s="1">
        <v>548</v>
      </c>
      <c r="AZ1406" s="1">
        <v>574</v>
      </c>
      <c r="BA1406" s="1">
        <v>594</v>
      </c>
      <c r="BB1406" s="1">
        <v>637</v>
      </c>
      <c r="BC1406" s="1">
        <v>748</v>
      </c>
      <c r="BD1406" s="1">
        <v>766</v>
      </c>
      <c r="BE1406" s="1">
        <v>851</v>
      </c>
      <c r="BF1406" s="1">
        <v>864</v>
      </c>
      <c r="BG1406" s="1">
        <v>898</v>
      </c>
      <c r="BH1406" s="1">
        <v>913</v>
      </c>
      <c r="BI1406" s="1">
        <v>923</v>
      </c>
      <c r="BJ1406" s="1">
        <v>957</v>
      </c>
      <c r="BK1406" s="1">
        <v>1186</v>
      </c>
      <c r="BL1406" s="1">
        <v>1382</v>
      </c>
      <c r="BM1406" s="1">
        <v>1487</v>
      </c>
      <c r="BN1406" s="1">
        <v>1493</v>
      </c>
      <c r="BO1406" s="1">
        <v>1606</v>
      </c>
      <c r="BP1406" s="1">
        <v>1647</v>
      </c>
      <c r="BQ1406" s="1">
        <v>1898</v>
      </c>
      <c r="BR1406" s="1">
        <v>1940</v>
      </c>
      <c r="BS1406" s="1">
        <v>2076</v>
      </c>
      <c r="BT1406" s="1">
        <v>2194</v>
      </c>
      <c r="BU1406" s="1">
        <v>20</v>
      </c>
      <c r="BV1406" s="1" t="b">
        <v>0</v>
      </c>
    </row>
    <row r="1407" spans="1:74" x14ac:dyDescent="0.2">
      <c r="A1407" s="1">
        <f>IF(ISERROR(SEARCH(Lookup!B$3,All!G1407)),A1406,A1406+1)</f>
        <v>1406</v>
      </c>
      <c r="B1407" s="1" t="s">
        <v>3311</v>
      </c>
      <c r="C1407" s="1" t="s">
        <v>4061</v>
      </c>
      <c r="D1407" s="1" t="s">
        <v>5049</v>
      </c>
      <c r="E1407" s="1" t="s">
        <v>64</v>
      </c>
      <c r="F1407" s="1" t="s">
        <v>970</v>
      </c>
      <c r="G1407" s="1" t="s">
        <v>1327</v>
      </c>
      <c r="H1407" s="1">
        <v>0</v>
      </c>
      <c r="I1407" s="1">
        <v>0</v>
      </c>
      <c r="J1407" s="1">
        <v>0</v>
      </c>
      <c r="K1407" s="1">
        <v>1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9116</v>
      </c>
      <c r="U1407" s="1">
        <v>467</v>
      </c>
      <c r="V1407" s="3">
        <v>0.54600000000000004</v>
      </c>
      <c r="W1407" s="3">
        <v>0.4775161</v>
      </c>
      <c r="X1407" s="3">
        <v>0.19900000000000001</v>
      </c>
      <c r="Y1407" s="3">
        <v>9.0999999999999998E-2</v>
      </c>
      <c r="Z1407" s="1">
        <v>1</v>
      </c>
      <c r="AA1407" s="1">
        <v>1</v>
      </c>
      <c r="AB1407" s="1">
        <v>1</v>
      </c>
      <c r="AC1407" s="1">
        <v>1</v>
      </c>
      <c r="AD1407" s="1">
        <v>1</v>
      </c>
      <c r="AE1407" s="1">
        <v>1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21</v>
      </c>
      <c r="AN1407" s="3">
        <v>47.016449530500005</v>
      </c>
      <c r="AO1407" s="3">
        <v>-26.016449530500005</v>
      </c>
      <c r="AP1407" s="1" t="s">
        <v>6926</v>
      </c>
      <c r="AQ1407" s="1">
        <v>22</v>
      </c>
      <c r="AR1407" s="1">
        <v>67</v>
      </c>
      <c r="AS1407" s="1">
        <v>117</v>
      </c>
      <c r="AT1407" s="1">
        <v>172</v>
      </c>
      <c r="AU1407" s="1">
        <v>420</v>
      </c>
      <c r="AV1407" s="1">
        <v>542</v>
      </c>
      <c r="AW1407" s="1">
        <v>555</v>
      </c>
      <c r="AX1407" s="1">
        <v>609</v>
      </c>
      <c r="AY1407" s="1">
        <v>678</v>
      </c>
      <c r="AZ1407" s="1">
        <v>762</v>
      </c>
      <c r="BA1407" s="1">
        <v>806</v>
      </c>
      <c r="BB1407" s="1">
        <v>868</v>
      </c>
      <c r="BC1407" s="1">
        <v>1020</v>
      </c>
      <c r="BD1407" s="1">
        <v>1021</v>
      </c>
      <c r="BE1407" s="1">
        <v>1049</v>
      </c>
      <c r="BF1407" s="1">
        <v>1342</v>
      </c>
      <c r="BG1407" s="1">
        <v>1592</v>
      </c>
      <c r="BH1407" s="1">
        <v>1628</v>
      </c>
      <c r="BI1407" s="1">
        <v>1683</v>
      </c>
      <c r="BJ1407" s="1">
        <v>1724</v>
      </c>
      <c r="BK1407" s="1">
        <v>1726</v>
      </c>
      <c r="BL1407" s="1">
        <v>1820</v>
      </c>
      <c r="BM1407" s="1">
        <v>1902</v>
      </c>
      <c r="BN1407" s="1">
        <v>1975</v>
      </c>
      <c r="BO1407" s="1">
        <v>2232</v>
      </c>
      <c r="BP1407" s="1">
        <v>2252</v>
      </c>
      <c r="BQ1407" s="1">
        <v>2367</v>
      </c>
      <c r="BR1407" s="1">
        <v>2376</v>
      </c>
      <c r="BS1407" s="1">
        <v>2437</v>
      </c>
      <c r="BT1407" s="1">
        <v>2444</v>
      </c>
      <c r="BU1407" s="1">
        <v>26</v>
      </c>
      <c r="BV1407" s="1" t="b">
        <v>0</v>
      </c>
    </row>
    <row r="1408" spans="1:74" x14ac:dyDescent="0.2">
      <c r="A1408" s="1">
        <f>IF(ISERROR(SEARCH(Lookup!B$3,All!G1408)),A1407,A1407+1)</f>
        <v>1407</v>
      </c>
      <c r="B1408" s="1" t="s">
        <v>3420</v>
      </c>
      <c r="C1408" s="1" t="s">
        <v>3699</v>
      </c>
      <c r="D1408" s="1" t="s">
        <v>5050</v>
      </c>
      <c r="E1408" s="1" t="s">
        <v>123</v>
      </c>
      <c r="F1408" s="1" t="s">
        <v>274</v>
      </c>
      <c r="G1408" s="1" t="s">
        <v>1327</v>
      </c>
      <c r="H1408" s="1">
        <v>0</v>
      </c>
      <c r="I1408" s="1">
        <v>1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7961</v>
      </c>
      <c r="U1408" s="1">
        <v>290</v>
      </c>
      <c r="V1408" s="3">
        <v>0.75860000000000005</v>
      </c>
      <c r="W1408" s="3">
        <v>0.65517239999999999</v>
      </c>
      <c r="X1408" s="3">
        <v>0.14599999999999999</v>
      </c>
      <c r="Y1408" s="3">
        <v>4.5999999999999999E-2</v>
      </c>
      <c r="Z1408" s="1">
        <v>1</v>
      </c>
      <c r="AA1408" s="1">
        <v>1</v>
      </c>
      <c r="AB1408" s="1">
        <v>1</v>
      </c>
      <c r="AC1408" s="1">
        <v>1</v>
      </c>
      <c r="AD1408" s="1">
        <v>1</v>
      </c>
      <c r="AE1408" s="1">
        <v>1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16</v>
      </c>
      <c r="AN1408" s="3">
        <v>36.573170661999995</v>
      </c>
      <c r="AO1408" s="3">
        <v>-20.573170661999995</v>
      </c>
      <c r="AP1408" s="1" t="s">
        <v>6926</v>
      </c>
      <c r="AQ1408" s="1">
        <v>61</v>
      </c>
      <c r="AR1408" s="1">
        <v>107</v>
      </c>
      <c r="AS1408" s="1">
        <v>247</v>
      </c>
      <c r="AT1408" s="1">
        <v>370</v>
      </c>
      <c r="AU1408" s="1">
        <v>524</v>
      </c>
      <c r="AV1408" s="1">
        <v>556</v>
      </c>
      <c r="AW1408" s="1">
        <v>754</v>
      </c>
      <c r="AX1408" s="1">
        <v>831</v>
      </c>
      <c r="AY1408" s="1">
        <v>947</v>
      </c>
      <c r="AZ1408" s="1">
        <v>989</v>
      </c>
      <c r="BA1408" s="1">
        <v>1119</v>
      </c>
      <c r="BB1408" s="1">
        <v>1121</v>
      </c>
      <c r="BC1408" s="1">
        <v>1138</v>
      </c>
      <c r="BD1408" s="1">
        <v>1325</v>
      </c>
      <c r="BE1408" s="1">
        <v>1428</v>
      </c>
      <c r="BF1408" s="1">
        <v>1444</v>
      </c>
      <c r="BG1408" s="1">
        <v>1557</v>
      </c>
      <c r="BH1408" s="1">
        <v>1603</v>
      </c>
      <c r="BI1408" s="1">
        <v>1628</v>
      </c>
      <c r="BJ1408" s="1">
        <v>1648</v>
      </c>
      <c r="BK1408" s="1">
        <v>1690</v>
      </c>
      <c r="BL1408" s="1">
        <v>1692</v>
      </c>
      <c r="BM1408" s="1">
        <v>1734</v>
      </c>
      <c r="BN1408" s="1">
        <v>1751</v>
      </c>
      <c r="BO1408" s="1">
        <v>1796</v>
      </c>
      <c r="BP1408" s="1">
        <v>1864</v>
      </c>
      <c r="BQ1408" s="1">
        <v>1925</v>
      </c>
      <c r="BR1408" s="1">
        <v>2305</v>
      </c>
      <c r="BS1408" s="1">
        <v>2609</v>
      </c>
      <c r="BT1408" s="1">
        <v>2704</v>
      </c>
      <c r="BU1408" s="1">
        <v>18</v>
      </c>
      <c r="BV1408" s="1" t="b">
        <v>0</v>
      </c>
    </row>
    <row r="1409" spans="1:74" x14ac:dyDescent="0.2">
      <c r="A1409" s="1">
        <f>IF(ISERROR(SEARCH(Lookup!B$3,All!G1409)),A1408,A1408+1)</f>
        <v>1408</v>
      </c>
      <c r="B1409" s="1" t="s">
        <v>3305</v>
      </c>
      <c r="C1409" s="1" t="s">
        <v>3629</v>
      </c>
      <c r="D1409" s="1" t="s">
        <v>5051</v>
      </c>
      <c r="E1409" s="1" t="s">
        <v>47</v>
      </c>
      <c r="F1409" s="1" t="s">
        <v>67</v>
      </c>
      <c r="G1409" s="1" t="s">
        <v>1327</v>
      </c>
      <c r="H1409" s="1">
        <v>0</v>
      </c>
      <c r="I1409" s="1">
        <v>0</v>
      </c>
      <c r="J1409" s="1">
        <v>1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8277</v>
      </c>
      <c r="U1409" s="1">
        <v>391</v>
      </c>
      <c r="V1409" s="3">
        <v>0.83630000000000004</v>
      </c>
      <c r="W1409" s="3">
        <v>0.1867008</v>
      </c>
      <c r="X1409" s="3">
        <v>0.13500000000000001</v>
      </c>
      <c r="Y1409" s="3">
        <v>2.7E-2</v>
      </c>
      <c r="Z1409" s="1">
        <v>1</v>
      </c>
      <c r="AA1409" s="1">
        <v>1</v>
      </c>
      <c r="AB1409" s="1">
        <v>1</v>
      </c>
      <c r="AC1409" s="1">
        <v>1</v>
      </c>
      <c r="AD1409" s="1">
        <v>1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0</v>
      </c>
      <c r="AM1409" s="1">
        <v>66</v>
      </c>
      <c r="AN1409" s="3">
        <v>75.375812603999989</v>
      </c>
      <c r="AO1409" s="3">
        <v>-9.3758126039999894</v>
      </c>
      <c r="AP1409" s="1" t="s">
        <v>6925</v>
      </c>
      <c r="AQ1409" s="1">
        <v>46</v>
      </c>
      <c r="AR1409" s="1">
        <v>153</v>
      </c>
      <c r="AS1409" s="1">
        <v>206</v>
      </c>
      <c r="AT1409" s="1">
        <v>256</v>
      </c>
      <c r="AU1409" s="1">
        <v>282</v>
      </c>
      <c r="AV1409" s="1">
        <v>306</v>
      </c>
      <c r="AW1409" s="1">
        <v>319</v>
      </c>
      <c r="AX1409" s="1">
        <v>335</v>
      </c>
      <c r="AY1409" s="1">
        <v>419</v>
      </c>
      <c r="AZ1409" s="1">
        <v>643</v>
      </c>
      <c r="BA1409" s="1">
        <v>705</v>
      </c>
      <c r="BB1409" s="1">
        <v>752</v>
      </c>
      <c r="BC1409" s="1">
        <v>832</v>
      </c>
      <c r="BD1409" s="1">
        <v>1035</v>
      </c>
      <c r="BE1409" s="1">
        <v>1198</v>
      </c>
      <c r="BF1409" s="1">
        <v>1223</v>
      </c>
      <c r="BG1409" s="1">
        <v>1301</v>
      </c>
      <c r="BH1409" s="1">
        <v>1343</v>
      </c>
      <c r="BI1409" s="1">
        <v>1376</v>
      </c>
      <c r="BJ1409" s="1">
        <v>1689</v>
      </c>
      <c r="BK1409" s="1">
        <v>1797</v>
      </c>
      <c r="BL1409" s="1">
        <v>1838</v>
      </c>
      <c r="BM1409" s="1">
        <v>1884</v>
      </c>
      <c r="BN1409" s="1">
        <v>1887</v>
      </c>
      <c r="BO1409" s="1">
        <v>2306</v>
      </c>
      <c r="BP1409" s="1">
        <v>2312</v>
      </c>
      <c r="BQ1409" s="1">
        <v>2381</v>
      </c>
      <c r="BR1409" s="1">
        <v>2382</v>
      </c>
      <c r="BS1409" s="1">
        <v>2550</v>
      </c>
      <c r="BT1409" s="1">
        <v>2810</v>
      </c>
      <c r="BU1409" s="1">
        <v>20</v>
      </c>
      <c r="BV1409" s="1" t="b">
        <v>0</v>
      </c>
    </row>
    <row r="1410" spans="1:74" x14ac:dyDescent="0.2">
      <c r="A1410" s="1">
        <f>IF(ISERROR(SEARCH(Lookup!B$3,All!G1410)),A1409,A1409+1)</f>
        <v>1409</v>
      </c>
      <c r="B1410" s="1" t="s">
        <v>3468</v>
      </c>
      <c r="C1410" s="1" t="s">
        <v>3631</v>
      </c>
      <c r="D1410" s="1" t="s">
        <v>5052</v>
      </c>
      <c r="E1410" s="1" t="s">
        <v>89</v>
      </c>
      <c r="F1410" s="1" t="s">
        <v>590</v>
      </c>
      <c r="G1410" s="1" t="s">
        <v>1327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1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7417</v>
      </c>
      <c r="U1410" s="1">
        <v>527</v>
      </c>
      <c r="V1410" s="3">
        <v>0.75900000000000001</v>
      </c>
      <c r="W1410" s="3">
        <v>0.73434540000000004</v>
      </c>
      <c r="X1410" s="3">
        <v>0.13800000000000001</v>
      </c>
      <c r="Y1410" s="3">
        <v>4.0000000000000001E-3</v>
      </c>
      <c r="Z1410" s="1">
        <v>1</v>
      </c>
      <c r="AA1410" s="1">
        <v>1</v>
      </c>
      <c r="AB1410" s="1">
        <v>1</v>
      </c>
      <c r="AC1410" s="1">
        <v>1</v>
      </c>
      <c r="AD1410" s="1">
        <v>1</v>
      </c>
      <c r="AE1410" s="1">
        <v>1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6</v>
      </c>
      <c r="AN1410" s="3">
        <v>29.995754026999997</v>
      </c>
      <c r="AO1410" s="3">
        <v>-23.995754026999997</v>
      </c>
      <c r="AP1410" s="1" t="s">
        <v>6926</v>
      </c>
      <c r="AQ1410" s="1">
        <v>81</v>
      </c>
      <c r="AR1410" s="1">
        <v>84</v>
      </c>
      <c r="AS1410" s="1">
        <v>101</v>
      </c>
      <c r="AT1410" s="1">
        <v>103</v>
      </c>
      <c r="AU1410" s="1">
        <v>373</v>
      </c>
      <c r="AV1410" s="1">
        <v>546</v>
      </c>
      <c r="AW1410" s="1">
        <v>596</v>
      </c>
      <c r="AX1410" s="1">
        <v>629</v>
      </c>
      <c r="AY1410" s="1">
        <v>743</v>
      </c>
      <c r="AZ1410" s="1">
        <v>761</v>
      </c>
      <c r="BA1410" s="1">
        <v>901</v>
      </c>
      <c r="BB1410" s="1">
        <v>907</v>
      </c>
      <c r="BC1410" s="1">
        <v>921</v>
      </c>
      <c r="BD1410" s="1">
        <v>970</v>
      </c>
      <c r="BE1410" s="1">
        <v>1087</v>
      </c>
      <c r="BF1410" s="1">
        <v>1088</v>
      </c>
      <c r="BG1410" s="1">
        <v>1337</v>
      </c>
      <c r="BH1410" s="1">
        <v>1404</v>
      </c>
      <c r="BI1410" s="1">
        <v>1565</v>
      </c>
      <c r="BJ1410" s="1">
        <v>1608</v>
      </c>
      <c r="BK1410" s="1">
        <v>1635</v>
      </c>
      <c r="BL1410" s="1">
        <v>1649</v>
      </c>
      <c r="BM1410" s="1">
        <v>1652</v>
      </c>
      <c r="BN1410" s="1">
        <v>1737</v>
      </c>
      <c r="BO1410" s="1">
        <v>1891</v>
      </c>
      <c r="BP1410" s="1">
        <v>2067</v>
      </c>
      <c r="BQ1410" s="1">
        <v>2409</v>
      </c>
      <c r="BR1410" s="1">
        <v>2445</v>
      </c>
      <c r="BS1410" s="1">
        <v>2546</v>
      </c>
      <c r="BT1410" s="1">
        <v>2547</v>
      </c>
      <c r="BU1410" s="1">
        <v>30</v>
      </c>
      <c r="BV1410" s="1" t="b">
        <v>0</v>
      </c>
    </row>
    <row r="1411" spans="1:74" x14ac:dyDescent="0.2">
      <c r="A1411" s="1">
        <f>IF(ISERROR(SEARCH(Lookup!B$3,All!G1411)),A1410,A1410+1)</f>
        <v>1410</v>
      </c>
      <c r="B1411" s="1" t="s">
        <v>3655</v>
      </c>
      <c r="C1411" s="1" t="s">
        <v>5053</v>
      </c>
      <c r="D1411" s="1" t="s">
        <v>5054</v>
      </c>
      <c r="E1411" s="1" t="s">
        <v>610</v>
      </c>
      <c r="F1411" s="1" t="s">
        <v>1892</v>
      </c>
      <c r="G1411" s="1" t="s">
        <v>1893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1</v>
      </c>
      <c r="T1411" s="1">
        <v>7316</v>
      </c>
      <c r="U1411" s="1">
        <v>169</v>
      </c>
      <c r="V1411" s="3">
        <v>0.91720000000000002</v>
      </c>
      <c r="W1411" s="3">
        <v>0.79289940000000003</v>
      </c>
      <c r="X1411" s="3">
        <v>0.25700000000000001</v>
      </c>
      <c r="Y1411" s="3">
        <v>0</v>
      </c>
      <c r="Z1411" s="1">
        <v>1</v>
      </c>
      <c r="AA1411" s="1">
        <v>1</v>
      </c>
      <c r="AB1411" s="1">
        <v>1</v>
      </c>
      <c r="AC1411" s="1">
        <v>1</v>
      </c>
      <c r="AD1411" s="1">
        <v>1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9</v>
      </c>
      <c r="AN1411" s="3">
        <v>23.054652796999996</v>
      </c>
      <c r="AO1411" s="3">
        <v>-14.054652796999996</v>
      </c>
      <c r="AP1411" s="1" t="s">
        <v>6925</v>
      </c>
      <c r="AQ1411" s="1">
        <v>63</v>
      </c>
      <c r="AR1411" s="1">
        <v>98</v>
      </c>
      <c r="AS1411" s="1">
        <v>217</v>
      </c>
      <c r="AT1411" s="1">
        <v>261</v>
      </c>
      <c r="AU1411" s="1">
        <v>369</v>
      </c>
      <c r="AV1411" s="1">
        <v>516</v>
      </c>
      <c r="AW1411" s="1">
        <v>521</v>
      </c>
      <c r="AX1411" s="1">
        <v>796</v>
      </c>
      <c r="AY1411" s="1">
        <v>847</v>
      </c>
      <c r="AZ1411" s="1">
        <v>1002</v>
      </c>
      <c r="BA1411" s="1">
        <v>1070</v>
      </c>
      <c r="BB1411" s="1">
        <v>1073</v>
      </c>
      <c r="BC1411" s="1">
        <v>1086</v>
      </c>
      <c r="BD1411" s="1">
        <v>1099</v>
      </c>
      <c r="BE1411" s="1">
        <v>1106</v>
      </c>
      <c r="BF1411" s="1">
        <v>1222</v>
      </c>
      <c r="BG1411" s="1">
        <v>1528</v>
      </c>
      <c r="BH1411" s="1">
        <v>1627</v>
      </c>
      <c r="BI1411" s="1">
        <v>1667</v>
      </c>
      <c r="BJ1411" s="1">
        <v>1824</v>
      </c>
      <c r="BK1411" s="1">
        <v>1831</v>
      </c>
      <c r="BL1411" s="1">
        <v>1855</v>
      </c>
      <c r="BM1411" s="1">
        <v>1858</v>
      </c>
      <c r="BN1411" s="1">
        <v>1901</v>
      </c>
      <c r="BO1411" s="1">
        <v>1913</v>
      </c>
      <c r="BP1411" s="1">
        <v>2031</v>
      </c>
      <c r="BQ1411" s="1">
        <v>2058</v>
      </c>
      <c r="BR1411" s="1">
        <v>2066</v>
      </c>
      <c r="BS1411" s="1">
        <v>2488</v>
      </c>
      <c r="BT1411" s="1">
        <v>2701</v>
      </c>
      <c r="BU1411" s="1">
        <v>31</v>
      </c>
      <c r="BV1411" s="1" t="b">
        <v>0</v>
      </c>
    </row>
    <row r="1412" spans="1:74" x14ac:dyDescent="0.2">
      <c r="A1412" s="1">
        <f>IF(ISERROR(SEARCH(Lookup!B$3,All!G1412)),A1411,A1411+1)</f>
        <v>1411</v>
      </c>
      <c r="B1412" s="1" t="s">
        <v>3420</v>
      </c>
      <c r="C1412" s="1" t="s">
        <v>3780</v>
      </c>
      <c r="D1412" s="1" t="s">
        <v>5055</v>
      </c>
      <c r="E1412" s="1" t="s">
        <v>123</v>
      </c>
      <c r="F1412" s="1" t="s">
        <v>720</v>
      </c>
      <c r="G1412" s="1" t="s">
        <v>1894</v>
      </c>
      <c r="H1412" s="1">
        <v>0</v>
      </c>
      <c r="I1412" s="1">
        <v>0</v>
      </c>
      <c r="J1412" s="1">
        <v>0</v>
      </c>
      <c r="K1412" s="1">
        <v>1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7915</v>
      </c>
      <c r="U1412" s="1">
        <v>546</v>
      </c>
      <c r="V1412" s="3">
        <v>0.71789999999999998</v>
      </c>
      <c r="W1412" s="3">
        <v>0.68315020000000004</v>
      </c>
      <c r="X1412" s="3">
        <v>0.154</v>
      </c>
      <c r="Y1412" s="3">
        <v>6.0000000000000001E-3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1</v>
      </c>
      <c r="AH1412" s="1">
        <v>1</v>
      </c>
      <c r="AI1412" s="1">
        <v>0</v>
      </c>
      <c r="AJ1412" s="1">
        <v>0</v>
      </c>
      <c r="AK1412" s="1">
        <v>0</v>
      </c>
      <c r="AL1412" s="1">
        <v>0</v>
      </c>
      <c r="AM1412" s="1">
        <v>17</v>
      </c>
      <c r="AN1412" s="3">
        <v>33.096400151000005</v>
      </c>
      <c r="AO1412" s="3">
        <v>-16.096400151000005</v>
      </c>
      <c r="AP1412" s="1" t="s">
        <v>6925</v>
      </c>
      <c r="AQ1412" s="1">
        <v>8</v>
      </c>
      <c r="AR1412" s="1">
        <v>60</v>
      </c>
      <c r="AS1412" s="1">
        <v>113</v>
      </c>
      <c r="AT1412" s="1">
        <v>120</v>
      </c>
      <c r="AU1412" s="1">
        <v>836</v>
      </c>
      <c r="AV1412" s="1">
        <v>858</v>
      </c>
      <c r="AW1412" s="1">
        <v>924</v>
      </c>
      <c r="AX1412" s="1">
        <v>1122</v>
      </c>
      <c r="AY1412" s="1">
        <v>1187</v>
      </c>
      <c r="AZ1412" s="1">
        <v>1207</v>
      </c>
      <c r="BA1412" s="1">
        <v>1224</v>
      </c>
      <c r="BB1412" s="1">
        <v>1388</v>
      </c>
      <c r="BC1412" s="1">
        <v>1556</v>
      </c>
      <c r="BD1412" s="1">
        <v>1574</v>
      </c>
      <c r="BE1412" s="1">
        <v>1682</v>
      </c>
      <c r="BF1412" s="1">
        <v>1782</v>
      </c>
      <c r="BG1412" s="1">
        <v>1837</v>
      </c>
      <c r="BH1412" s="1">
        <v>1896</v>
      </c>
      <c r="BI1412" s="1">
        <v>2037</v>
      </c>
      <c r="BJ1412" s="1">
        <v>2048</v>
      </c>
      <c r="BK1412" s="1">
        <v>2128</v>
      </c>
      <c r="BL1412" s="1">
        <v>2136</v>
      </c>
      <c r="BM1412" s="1">
        <v>2187</v>
      </c>
      <c r="BN1412" s="1">
        <v>2230</v>
      </c>
      <c r="BO1412" s="1">
        <v>2401</v>
      </c>
      <c r="BP1412" s="1">
        <v>2566</v>
      </c>
      <c r="BQ1412" s="1">
        <v>2625</v>
      </c>
      <c r="BR1412" s="1">
        <v>2648</v>
      </c>
      <c r="BS1412" s="1">
        <v>2675</v>
      </c>
      <c r="BT1412" s="1">
        <v>2743</v>
      </c>
      <c r="BU1412" s="1">
        <v>22</v>
      </c>
      <c r="BV1412" s="1" t="b">
        <v>0</v>
      </c>
    </row>
    <row r="1413" spans="1:74" x14ac:dyDescent="0.2">
      <c r="A1413" s="1">
        <f>IF(ISERROR(SEARCH(Lookup!B$3,All!G1413)),A1412,A1412+1)</f>
        <v>1412</v>
      </c>
      <c r="B1413" s="1" t="s">
        <v>3425</v>
      </c>
      <c r="C1413" s="1" t="s">
        <v>3963</v>
      </c>
      <c r="D1413" s="1" t="s">
        <v>5056</v>
      </c>
      <c r="E1413" s="1" t="s">
        <v>101</v>
      </c>
      <c r="F1413" s="1" t="s">
        <v>880</v>
      </c>
      <c r="G1413" s="1" t="s">
        <v>1895</v>
      </c>
      <c r="H1413" s="1">
        <v>0</v>
      </c>
      <c r="I1413" s="1">
        <v>0</v>
      </c>
      <c r="J1413" s="1">
        <v>0</v>
      </c>
      <c r="K1413" s="1">
        <v>0</v>
      </c>
      <c r="L1413" s="1">
        <v>1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7704</v>
      </c>
      <c r="U1413" s="1">
        <v>390</v>
      </c>
      <c r="V1413" s="3">
        <v>0.9667</v>
      </c>
      <c r="W1413" s="3">
        <v>0.14871799999999999</v>
      </c>
      <c r="X1413" s="3">
        <v>9.7000000000000003E-2</v>
      </c>
      <c r="Y1413" s="3">
        <v>0</v>
      </c>
      <c r="Z1413" s="1">
        <v>1</v>
      </c>
      <c r="AA1413" s="1">
        <v>1</v>
      </c>
      <c r="AB1413" s="1">
        <v>1</v>
      </c>
      <c r="AC1413" s="1">
        <v>1</v>
      </c>
      <c r="AD1413" s="1">
        <v>1</v>
      </c>
      <c r="AE1413" s="1">
        <v>1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94</v>
      </c>
      <c r="AN1413" s="3">
        <v>80.994472089999988</v>
      </c>
      <c r="AO1413" s="3">
        <v>13.005527910000012</v>
      </c>
      <c r="AP1413" s="1" t="s">
        <v>6925</v>
      </c>
      <c r="AQ1413" s="1">
        <v>249</v>
      </c>
      <c r="AR1413" s="1">
        <v>476</v>
      </c>
      <c r="AS1413" s="1">
        <v>588</v>
      </c>
      <c r="AT1413" s="1">
        <v>667</v>
      </c>
      <c r="AU1413" s="1">
        <v>711</v>
      </c>
      <c r="AV1413" s="1">
        <v>745</v>
      </c>
      <c r="AW1413" s="1">
        <v>1176</v>
      </c>
      <c r="AX1413" s="1">
        <v>1189</v>
      </c>
      <c r="AY1413" s="1">
        <v>1268</v>
      </c>
      <c r="AZ1413" s="1">
        <v>1294</v>
      </c>
      <c r="BA1413" s="1">
        <v>1351</v>
      </c>
      <c r="BB1413" s="1">
        <v>1463</v>
      </c>
      <c r="BC1413" s="1">
        <v>1478</v>
      </c>
      <c r="BD1413" s="1">
        <v>1483</v>
      </c>
      <c r="BE1413" s="1">
        <v>1544</v>
      </c>
      <c r="BF1413" s="1">
        <v>1789</v>
      </c>
      <c r="BG1413" s="1">
        <v>1885</v>
      </c>
      <c r="BH1413" s="1">
        <v>2024</v>
      </c>
      <c r="BI1413" s="1">
        <v>2077</v>
      </c>
      <c r="BJ1413" s="1">
        <v>2253</v>
      </c>
      <c r="BK1413" s="1">
        <v>2254</v>
      </c>
      <c r="BL1413" s="1">
        <v>2338</v>
      </c>
      <c r="BM1413" s="1">
        <v>2352</v>
      </c>
      <c r="BN1413" s="1">
        <v>2406</v>
      </c>
      <c r="BO1413" s="1">
        <v>2431</v>
      </c>
      <c r="BP1413" s="1">
        <v>2525</v>
      </c>
      <c r="BQ1413" s="1">
        <v>2531</v>
      </c>
      <c r="BR1413" s="1">
        <v>2567</v>
      </c>
      <c r="BS1413" s="1">
        <v>2612</v>
      </c>
      <c r="BT1413" s="1">
        <v>2623</v>
      </c>
      <c r="BU1413" s="1">
        <v>7</v>
      </c>
      <c r="BV1413" s="1" t="b">
        <v>1</v>
      </c>
    </row>
    <row r="1414" spans="1:74" x14ac:dyDescent="0.2">
      <c r="A1414" s="1">
        <f>IF(ISERROR(SEARCH(Lookup!B$3,All!G1414)),A1413,A1413+1)</f>
        <v>1413</v>
      </c>
      <c r="B1414" s="1" t="s">
        <v>3299</v>
      </c>
      <c r="C1414" s="1" t="s">
        <v>3300</v>
      </c>
      <c r="D1414" s="1" t="s">
        <v>5057</v>
      </c>
      <c r="E1414" s="1" t="s">
        <v>317</v>
      </c>
      <c r="F1414" s="1" t="s">
        <v>318</v>
      </c>
      <c r="G1414" s="1" t="s">
        <v>1896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1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7316</v>
      </c>
      <c r="U1414" s="1">
        <v>302</v>
      </c>
      <c r="V1414" s="3">
        <v>0.76819999999999999</v>
      </c>
      <c r="W1414" s="3">
        <v>0.56765679999999996</v>
      </c>
      <c r="X1414" s="3">
        <v>0.08</v>
      </c>
      <c r="Y1414" s="3">
        <v>2.1999999999999999E-2</v>
      </c>
      <c r="Z1414" s="1">
        <v>1</v>
      </c>
      <c r="AA1414" s="1">
        <v>1</v>
      </c>
      <c r="AB1414" s="1">
        <v>1</v>
      </c>
      <c r="AC1414" s="1">
        <v>1</v>
      </c>
      <c r="AD1414" s="1">
        <v>1</v>
      </c>
      <c r="AE1414" s="1">
        <v>1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70</v>
      </c>
      <c r="AN1414" s="3">
        <v>45.721866884000001</v>
      </c>
      <c r="AO1414" s="3">
        <v>24.278133115999999</v>
      </c>
      <c r="AP1414" s="1" t="s">
        <v>6927</v>
      </c>
      <c r="AQ1414" s="1">
        <v>78</v>
      </c>
      <c r="AR1414" s="1">
        <v>144</v>
      </c>
      <c r="AS1414" s="1">
        <v>248</v>
      </c>
      <c r="AT1414" s="1">
        <v>254</v>
      </c>
      <c r="AU1414" s="1">
        <v>258</v>
      </c>
      <c r="AV1414" s="1">
        <v>272</v>
      </c>
      <c r="AW1414" s="1">
        <v>354</v>
      </c>
      <c r="AX1414" s="1">
        <v>406</v>
      </c>
      <c r="AY1414" s="1">
        <v>501</v>
      </c>
      <c r="AZ1414" s="1">
        <v>590</v>
      </c>
      <c r="BA1414" s="1">
        <v>610</v>
      </c>
      <c r="BB1414" s="1">
        <v>846</v>
      </c>
      <c r="BC1414" s="1">
        <v>932</v>
      </c>
      <c r="BD1414" s="1">
        <v>981</v>
      </c>
      <c r="BE1414" s="1">
        <v>1102</v>
      </c>
      <c r="BF1414" s="1">
        <v>1140</v>
      </c>
      <c r="BG1414" s="1">
        <v>1281</v>
      </c>
      <c r="BH1414" s="1">
        <v>1283</v>
      </c>
      <c r="BI1414" s="1">
        <v>1375</v>
      </c>
      <c r="BJ1414" s="1">
        <v>1381</v>
      </c>
      <c r="BK1414" s="1">
        <v>1384</v>
      </c>
      <c r="BL1414" s="1">
        <v>1523</v>
      </c>
      <c r="BM1414" s="1">
        <v>1633</v>
      </c>
      <c r="BN1414" s="1">
        <v>1644</v>
      </c>
      <c r="BO1414" s="1">
        <v>1697</v>
      </c>
      <c r="BP1414" s="1">
        <v>1699</v>
      </c>
      <c r="BQ1414" s="1">
        <v>1781</v>
      </c>
      <c r="BR1414" s="1">
        <v>1841</v>
      </c>
      <c r="BS1414" s="1">
        <v>1870</v>
      </c>
      <c r="BT1414" s="1">
        <v>2005</v>
      </c>
      <c r="BU1414" s="1">
        <v>10</v>
      </c>
      <c r="BV1414" s="1" t="b">
        <v>0</v>
      </c>
    </row>
    <row r="1415" spans="1:74" x14ac:dyDescent="0.2">
      <c r="A1415" s="1">
        <f>IF(ISERROR(SEARCH(Lookup!B$3,All!G1415)),A1414,A1414+1)</f>
        <v>1414</v>
      </c>
      <c r="B1415" s="1" t="s">
        <v>3362</v>
      </c>
      <c r="C1415" s="1" t="s">
        <v>3363</v>
      </c>
      <c r="D1415" s="1" t="s">
        <v>5058</v>
      </c>
      <c r="E1415" s="1" t="s">
        <v>128</v>
      </c>
      <c r="F1415" s="1" t="s">
        <v>129</v>
      </c>
      <c r="G1415" s="1" t="s">
        <v>1897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1</v>
      </c>
      <c r="S1415" s="1">
        <v>0</v>
      </c>
      <c r="T1415" s="1">
        <v>7316</v>
      </c>
      <c r="U1415" s="1">
        <v>230</v>
      </c>
      <c r="V1415" s="3">
        <v>0.76519999999999999</v>
      </c>
      <c r="W1415" s="3">
        <v>0.69130429999999998</v>
      </c>
      <c r="X1415" s="3">
        <v>8.5000000000000006E-2</v>
      </c>
      <c r="Y1415" s="3">
        <v>0.09</v>
      </c>
      <c r="Z1415" s="1">
        <v>0</v>
      </c>
      <c r="AA1415" s="1">
        <v>0</v>
      </c>
      <c r="AB1415" s="1">
        <v>1</v>
      </c>
      <c r="AC1415" s="1">
        <v>1</v>
      </c>
      <c r="AD1415" s="1">
        <v>1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38</v>
      </c>
      <c r="AN1415" s="3">
        <v>36.344410371500004</v>
      </c>
      <c r="AO1415" s="3">
        <v>1.655589628499996</v>
      </c>
      <c r="AP1415" s="1" t="s">
        <v>6925</v>
      </c>
      <c r="AQ1415" s="1">
        <v>105</v>
      </c>
      <c r="AR1415" s="1">
        <v>151</v>
      </c>
      <c r="AS1415" s="1">
        <v>171</v>
      </c>
      <c r="AT1415" s="1">
        <v>332</v>
      </c>
      <c r="AU1415" s="1">
        <v>339</v>
      </c>
      <c r="AV1415" s="1">
        <v>372</v>
      </c>
      <c r="AW1415" s="1">
        <v>392</v>
      </c>
      <c r="AX1415" s="1">
        <v>585</v>
      </c>
      <c r="AY1415" s="1">
        <v>642</v>
      </c>
      <c r="AZ1415" s="1">
        <v>930</v>
      </c>
      <c r="BA1415" s="1">
        <v>948</v>
      </c>
      <c r="BB1415" s="1">
        <v>955</v>
      </c>
      <c r="BC1415" s="1">
        <v>1019</v>
      </c>
      <c r="BD1415" s="1">
        <v>1078</v>
      </c>
      <c r="BE1415" s="1">
        <v>1348</v>
      </c>
      <c r="BF1415" s="1">
        <v>1519</v>
      </c>
      <c r="BG1415" s="1">
        <v>1522</v>
      </c>
      <c r="BH1415" s="1">
        <v>1530</v>
      </c>
      <c r="BI1415" s="1">
        <v>1599</v>
      </c>
      <c r="BJ1415" s="1">
        <v>1809</v>
      </c>
      <c r="BK1415" s="1">
        <v>1860</v>
      </c>
      <c r="BL1415" s="1">
        <v>1873</v>
      </c>
      <c r="BM1415" s="1">
        <v>1894</v>
      </c>
      <c r="BN1415" s="1">
        <v>2028</v>
      </c>
      <c r="BO1415" s="1">
        <v>2030</v>
      </c>
      <c r="BP1415" s="1">
        <v>2457</v>
      </c>
      <c r="BQ1415" s="1">
        <v>2501</v>
      </c>
      <c r="BR1415" s="1">
        <v>2626</v>
      </c>
      <c r="BS1415" s="1">
        <v>2637</v>
      </c>
      <c r="BT1415" s="1">
        <v>2822</v>
      </c>
      <c r="BU1415" s="1">
        <v>19</v>
      </c>
      <c r="BV1415" s="1" t="b">
        <v>0</v>
      </c>
    </row>
    <row r="1416" spans="1:74" x14ac:dyDescent="0.2">
      <c r="A1416" s="1">
        <f>IF(ISERROR(SEARCH(Lookup!B$3,All!G1416)),A1415,A1415+1)</f>
        <v>1415</v>
      </c>
      <c r="B1416" s="1" t="s">
        <v>3349</v>
      </c>
      <c r="C1416" s="1" t="s">
        <v>3546</v>
      </c>
      <c r="D1416" s="1" t="s">
        <v>5059</v>
      </c>
      <c r="E1416" s="1" t="s">
        <v>154</v>
      </c>
      <c r="F1416" s="1" t="s">
        <v>155</v>
      </c>
      <c r="G1416" s="1" t="s">
        <v>1898</v>
      </c>
      <c r="H1416" s="1">
        <v>0</v>
      </c>
      <c r="I1416" s="1">
        <v>0</v>
      </c>
      <c r="J1416" s="1">
        <v>1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7564</v>
      </c>
      <c r="U1416" s="1">
        <v>799</v>
      </c>
      <c r="V1416" s="3">
        <v>5.0000000000000001E-3</v>
      </c>
      <c r="W1416" s="3">
        <v>0.79925190000000002</v>
      </c>
      <c r="X1416" s="3">
        <v>0.318</v>
      </c>
      <c r="Y1416" s="3">
        <v>0.03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1</v>
      </c>
      <c r="AJ1416" s="1">
        <v>1</v>
      </c>
      <c r="AK1416" s="1">
        <v>1</v>
      </c>
      <c r="AL1416" s="1">
        <v>1</v>
      </c>
      <c r="AM1416" s="1">
        <v>0</v>
      </c>
      <c r="AN1416" s="3">
        <v>9.8261233095000016</v>
      </c>
      <c r="AO1416" s="3">
        <v>-9.8261233095000016</v>
      </c>
      <c r="AP1416" s="1" t="s">
        <v>6925</v>
      </c>
      <c r="AQ1416" s="1">
        <v>57</v>
      </c>
      <c r="AR1416" s="1">
        <v>109</v>
      </c>
      <c r="AS1416" s="1">
        <v>267</v>
      </c>
      <c r="AT1416" s="1">
        <v>274</v>
      </c>
      <c r="AU1416" s="1">
        <v>362</v>
      </c>
      <c r="AV1416" s="1">
        <v>442</v>
      </c>
      <c r="AW1416" s="1">
        <v>539</v>
      </c>
      <c r="AX1416" s="1">
        <v>716</v>
      </c>
      <c r="AY1416" s="1">
        <v>805</v>
      </c>
      <c r="AZ1416" s="1">
        <v>872</v>
      </c>
      <c r="BA1416" s="1">
        <v>954</v>
      </c>
      <c r="BB1416" s="1">
        <v>1031</v>
      </c>
      <c r="BC1416" s="1">
        <v>1128</v>
      </c>
      <c r="BD1416" s="1">
        <v>1129</v>
      </c>
      <c r="BE1416" s="1">
        <v>1182</v>
      </c>
      <c r="BF1416" s="1">
        <v>1227</v>
      </c>
      <c r="BG1416" s="1">
        <v>1285</v>
      </c>
      <c r="BH1416" s="1">
        <v>1373</v>
      </c>
      <c r="BI1416" s="1">
        <v>1391</v>
      </c>
      <c r="BJ1416" s="1">
        <v>1481</v>
      </c>
      <c r="BK1416" s="1">
        <v>1536</v>
      </c>
      <c r="BL1416" s="1">
        <v>1623</v>
      </c>
      <c r="BM1416" s="1">
        <v>1634</v>
      </c>
      <c r="BN1416" s="1">
        <v>1720</v>
      </c>
      <c r="BO1416" s="1">
        <v>1924</v>
      </c>
      <c r="BP1416" s="1">
        <v>2108</v>
      </c>
      <c r="BQ1416" s="1">
        <v>2282</v>
      </c>
      <c r="BR1416" s="1">
        <v>2462</v>
      </c>
      <c r="BS1416" s="1">
        <v>2736</v>
      </c>
      <c r="BT1416" s="1">
        <v>2738</v>
      </c>
      <c r="BU1416" s="1">
        <v>27</v>
      </c>
      <c r="BV1416" s="1" t="b">
        <v>0</v>
      </c>
    </row>
    <row r="1417" spans="1:74" x14ac:dyDescent="0.2">
      <c r="A1417" s="1">
        <f>IF(ISERROR(SEARCH(Lookup!B$3,All!G1417)),A1416,A1416+1)</f>
        <v>1416</v>
      </c>
      <c r="B1417" s="1" t="s">
        <v>3311</v>
      </c>
      <c r="C1417" s="1" t="s">
        <v>4744</v>
      </c>
      <c r="D1417" s="1" t="s">
        <v>5060</v>
      </c>
      <c r="E1417" s="1" t="s">
        <v>64</v>
      </c>
      <c r="F1417" s="1" t="s">
        <v>1607</v>
      </c>
      <c r="G1417" s="1" t="s">
        <v>1899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1</v>
      </c>
      <c r="R1417" s="1">
        <v>0</v>
      </c>
      <c r="S1417" s="1">
        <v>0</v>
      </c>
      <c r="T1417" s="1">
        <v>7370</v>
      </c>
      <c r="U1417" s="1">
        <v>302</v>
      </c>
      <c r="V1417" s="3">
        <v>0.94699999999999995</v>
      </c>
      <c r="W1417" s="3">
        <v>0.28807949999999999</v>
      </c>
      <c r="X1417" s="3">
        <v>0.14000000000000001</v>
      </c>
      <c r="Y1417" s="3">
        <v>1.2E-2</v>
      </c>
      <c r="Z1417" s="1">
        <v>1</v>
      </c>
      <c r="AA1417" s="1">
        <v>1</v>
      </c>
      <c r="AB1417" s="1">
        <v>1</v>
      </c>
      <c r="AC1417" s="1">
        <v>1</v>
      </c>
      <c r="AD1417" s="1">
        <v>1</v>
      </c>
      <c r="AE1417" s="1">
        <v>1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60</v>
      </c>
      <c r="AN1417" s="3">
        <v>68.202131647500011</v>
      </c>
      <c r="AO1417" s="3">
        <v>-8.2021316475000106</v>
      </c>
      <c r="AP1417" s="1" t="s">
        <v>6925</v>
      </c>
      <c r="AQ1417" s="1">
        <v>17</v>
      </c>
      <c r="AR1417" s="1">
        <v>66</v>
      </c>
      <c r="AS1417" s="1">
        <v>93</v>
      </c>
      <c r="AT1417" s="1">
        <v>351</v>
      </c>
      <c r="AU1417" s="1">
        <v>383</v>
      </c>
      <c r="AV1417" s="1">
        <v>468</v>
      </c>
      <c r="AW1417" s="1">
        <v>522</v>
      </c>
      <c r="AX1417" s="1">
        <v>676</v>
      </c>
      <c r="AY1417" s="1">
        <v>1147</v>
      </c>
      <c r="AZ1417" s="1">
        <v>1161</v>
      </c>
      <c r="BA1417" s="1">
        <v>1243</v>
      </c>
      <c r="BB1417" s="1">
        <v>1392</v>
      </c>
      <c r="BC1417" s="1">
        <v>1425</v>
      </c>
      <c r="BD1417" s="1">
        <v>1624</v>
      </c>
      <c r="BE1417" s="1">
        <v>1765</v>
      </c>
      <c r="BF1417" s="1">
        <v>1774</v>
      </c>
      <c r="BG1417" s="1">
        <v>1881</v>
      </c>
      <c r="BH1417" s="1">
        <v>1952</v>
      </c>
      <c r="BI1417" s="1">
        <v>2055</v>
      </c>
      <c r="BJ1417" s="1">
        <v>2204</v>
      </c>
      <c r="BK1417" s="1">
        <v>2247</v>
      </c>
      <c r="BL1417" s="1">
        <v>2317</v>
      </c>
      <c r="BM1417" s="1">
        <v>2340</v>
      </c>
      <c r="BN1417" s="1">
        <v>2355</v>
      </c>
      <c r="BO1417" s="1">
        <v>2451</v>
      </c>
      <c r="BP1417" s="1">
        <v>2474</v>
      </c>
      <c r="BQ1417" s="1">
        <v>2516</v>
      </c>
      <c r="BR1417" s="1">
        <v>2642</v>
      </c>
      <c r="BS1417" s="1">
        <v>2662</v>
      </c>
      <c r="BT1417" s="1">
        <v>2744</v>
      </c>
      <c r="BU1417" s="1">
        <v>25</v>
      </c>
      <c r="BV1417" s="1" t="b">
        <v>0</v>
      </c>
    </row>
    <row r="1418" spans="1:74" x14ac:dyDescent="0.2">
      <c r="A1418" s="1">
        <f>IF(ISERROR(SEARCH(Lookup!B$3,All!G1418)),A1417,A1417+1)</f>
        <v>1417</v>
      </c>
      <c r="B1418" s="1" t="s">
        <v>3305</v>
      </c>
      <c r="C1418" s="1" t="s">
        <v>3389</v>
      </c>
      <c r="D1418" s="1" t="s">
        <v>5061</v>
      </c>
      <c r="E1418" s="1" t="s">
        <v>47</v>
      </c>
      <c r="F1418" s="1" t="s">
        <v>386</v>
      </c>
      <c r="G1418" s="1" t="s">
        <v>1900</v>
      </c>
      <c r="H1418" s="1">
        <v>0</v>
      </c>
      <c r="I1418" s="1">
        <v>0</v>
      </c>
      <c r="J1418" s="1">
        <v>1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8802</v>
      </c>
      <c r="U1418" s="1">
        <v>507</v>
      </c>
      <c r="V1418" s="3">
        <v>0.97440000000000004</v>
      </c>
      <c r="W1418" s="3">
        <v>0.88560159999999999</v>
      </c>
      <c r="X1418" s="3">
        <v>9.5000000000000001E-2</v>
      </c>
      <c r="Y1418" s="3">
        <v>0.56999999999999995</v>
      </c>
      <c r="Z1418" s="1">
        <v>0</v>
      </c>
      <c r="AA1418" s="1">
        <v>0</v>
      </c>
      <c r="AB1418" s="1">
        <v>0</v>
      </c>
      <c r="AC1418" s="1">
        <v>0</v>
      </c>
      <c r="AD1418" s="1">
        <v>1</v>
      </c>
      <c r="AE1418" s="1">
        <v>1</v>
      </c>
      <c r="AF1418" s="1">
        <v>1</v>
      </c>
      <c r="AG1418" s="1">
        <v>1</v>
      </c>
      <c r="AH1418" s="1">
        <v>1</v>
      </c>
      <c r="AI1418" s="1">
        <v>0</v>
      </c>
      <c r="AJ1418" s="1">
        <v>0</v>
      </c>
      <c r="AK1418" s="1">
        <v>0</v>
      </c>
      <c r="AL1418" s="1">
        <v>0</v>
      </c>
      <c r="AM1418" s="1">
        <v>31</v>
      </c>
      <c r="AN1418" s="3">
        <v>28.405519208000008</v>
      </c>
      <c r="AO1418" s="3">
        <v>2.5944807919999917</v>
      </c>
      <c r="AP1418" s="1" t="s">
        <v>6925</v>
      </c>
      <c r="AQ1418" s="1">
        <v>595</v>
      </c>
      <c r="AR1418" s="1">
        <v>628</v>
      </c>
      <c r="AS1418" s="1">
        <v>717</v>
      </c>
      <c r="AT1418" s="1">
        <v>733</v>
      </c>
      <c r="AU1418" s="1">
        <v>1016</v>
      </c>
      <c r="AV1418" s="1">
        <v>1062</v>
      </c>
      <c r="AW1418" s="1">
        <v>1094</v>
      </c>
      <c r="AX1418" s="1">
        <v>1208</v>
      </c>
      <c r="AY1418" s="1">
        <v>1372</v>
      </c>
      <c r="AZ1418" s="1">
        <v>1538</v>
      </c>
      <c r="BA1418" s="1">
        <v>1714</v>
      </c>
      <c r="BB1418" s="1">
        <v>1762</v>
      </c>
      <c r="BC1418" s="1">
        <v>1850</v>
      </c>
      <c r="BD1418" s="1">
        <v>1976</v>
      </c>
      <c r="BE1418" s="1">
        <v>2006</v>
      </c>
      <c r="BF1418" s="1">
        <v>2007</v>
      </c>
      <c r="BG1418" s="1">
        <v>2072</v>
      </c>
      <c r="BH1418" s="1">
        <v>2370</v>
      </c>
      <c r="BI1418" s="1">
        <v>2479</v>
      </c>
      <c r="BJ1418" s="1">
        <v>2565</v>
      </c>
      <c r="BK1418" s="1">
        <v>2716</v>
      </c>
      <c r="BL1418" s="1">
        <v>2725</v>
      </c>
      <c r="BM1418" s="1">
        <v>2751</v>
      </c>
      <c r="BN1418" s="1">
        <v>2754</v>
      </c>
      <c r="BO1418" s="1">
        <v>2763</v>
      </c>
      <c r="BP1418" s="1">
        <v>2773</v>
      </c>
      <c r="BQ1418" s="1">
        <v>2782</v>
      </c>
      <c r="BR1418" s="1">
        <v>2793</v>
      </c>
      <c r="BS1418" s="1">
        <v>2798</v>
      </c>
      <c r="BT1418" s="1">
        <v>2827</v>
      </c>
      <c r="BU1418" s="1">
        <v>13</v>
      </c>
      <c r="BV1418" s="1" t="b">
        <v>0</v>
      </c>
    </row>
    <row r="1419" spans="1:74" x14ac:dyDescent="0.2">
      <c r="A1419" s="1">
        <f>IF(ISERROR(SEARCH(Lookup!B$3,All!G1419)),A1418,A1418+1)</f>
        <v>1418</v>
      </c>
      <c r="B1419" s="1" t="s">
        <v>3416</v>
      </c>
      <c r="C1419" s="1" t="s">
        <v>5062</v>
      </c>
      <c r="D1419" s="1" t="s">
        <v>5063</v>
      </c>
      <c r="E1419" s="1" t="s">
        <v>50</v>
      </c>
      <c r="F1419" s="1" t="s">
        <v>1901</v>
      </c>
      <c r="G1419" s="1" t="s">
        <v>1902</v>
      </c>
      <c r="H1419" s="1">
        <v>0</v>
      </c>
      <c r="I1419" s="1">
        <v>0</v>
      </c>
      <c r="J1419" s="1">
        <v>0</v>
      </c>
      <c r="K1419" s="1">
        <v>1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7643</v>
      </c>
      <c r="U1419" s="1">
        <v>849</v>
      </c>
      <c r="V1419" s="3">
        <v>0.90459999999999996</v>
      </c>
      <c r="W1419" s="3">
        <v>6.7137799999999997E-2</v>
      </c>
      <c r="X1419" s="3">
        <v>0.14699999999999999</v>
      </c>
      <c r="Y1419" s="3">
        <v>1.0999999999999999E-2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1</v>
      </c>
      <c r="AH1419" s="1">
        <v>1</v>
      </c>
      <c r="AI1419" s="1">
        <v>0</v>
      </c>
      <c r="AJ1419" s="1">
        <v>0</v>
      </c>
      <c r="AK1419" s="1">
        <v>0</v>
      </c>
      <c r="AL1419" s="1">
        <v>0</v>
      </c>
      <c r="AM1419" s="1">
        <v>91</v>
      </c>
      <c r="AN1419" s="3">
        <v>85.225215789000003</v>
      </c>
      <c r="AO1419" s="3">
        <v>5.7747842109999965</v>
      </c>
      <c r="AP1419" s="1" t="s">
        <v>6925</v>
      </c>
      <c r="AQ1419" s="1">
        <v>39</v>
      </c>
      <c r="AR1419" s="1">
        <v>43</v>
      </c>
      <c r="AS1419" s="1">
        <v>321</v>
      </c>
      <c r="AT1419" s="1">
        <v>326</v>
      </c>
      <c r="AU1419" s="1">
        <v>508</v>
      </c>
      <c r="AV1419" s="1">
        <v>533</v>
      </c>
      <c r="AW1419" s="1">
        <v>553</v>
      </c>
      <c r="AX1419" s="1">
        <v>639</v>
      </c>
      <c r="AY1419" s="1">
        <v>702</v>
      </c>
      <c r="AZ1419" s="1">
        <v>819</v>
      </c>
      <c r="BA1419" s="1">
        <v>896</v>
      </c>
      <c r="BB1419" s="1">
        <v>1125</v>
      </c>
      <c r="BC1419" s="1">
        <v>1132</v>
      </c>
      <c r="BD1419" s="1">
        <v>1312</v>
      </c>
      <c r="BE1419" s="1">
        <v>1531</v>
      </c>
      <c r="BF1419" s="1">
        <v>1678</v>
      </c>
      <c r="BG1419" s="1">
        <v>1767</v>
      </c>
      <c r="BH1419" s="1">
        <v>1959</v>
      </c>
      <c r="BI1419" s="1">
        <v>1995</v>
      </c>
      <c r="BJ1419" s="1">
        <v>2049</v>
      </c>
      <c r="BK1419" s="1">
        <v>2089</v>
      </c>
      <c r="BL1419" s="1">
        <v>2141</v>
      </c>
      <c r="BM1419" s="1">
        <v>2174</v>
      </c>
      <c r="BN1419" s="1">
        <v>2233</v>
      </c>
      <c r="BO1419" s="1">
        <v>2245</v>
      </c>
      <c r="BP1419" s="1">
        <v>2334</v>
      </c>
      <c r="BQ1419" s="1">
        <v>2380</v>
      </c>
      <c r="BR1419" s="1">
        <v>2394</v>
      </c>
      <c r="BS1419" s="1">
        <v>2515</v>
      </c>
      <c r="BT1419" s="1">
        <v>2717</v>
      </c>
      <c r="BU1419" s="1">
        <v>9</v>
      </c>
      <c r="BV1419" s="1" t="b">
        <v>1</v>
      </c>
    </row>
    <row r="1420" spans="1:74" x14ac:dyDescent="0.2">
      <c r="A1420" s="1">
        <f>IF(ISERROR(SEARCH(Lookup!B$3,All!G1420)),A1419,A1419+1)</f>
        <v>1419</v>
      </c>
      <c r="B1420" s="1" t="s">
        <v>3900</v>
      </c>
      <c r="C1420" s="1" t="s">
        <v>3901</v>
      </c>
      <c r="D1420" s="1" t="s">
        <v>5064</v>
      </c>
      <c r="E1420" s="1" t="s">
        <v>82</v>
      </c>
      <c r="F1420" s="1" t="s">
        <v>108</v>
      </c>
      <c r="G1420" s="1" t="s">
        <v>1903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1</v>
      </c>
      <c r="S1420" s="1">
        <v>0</v>
      </c>
      <c r="T1420" s="1">
        <v>7316</v>
      </c>
      <c r="U1420" s="1">
        <v>286</v>
      </c>
      <c r="V1420" s="3">
        <v>0.96499999999999997</v>
      </c>
      <c r="W1420" s="3">
        <v>0.59790209999999999</v>
      </c>
      <c r="X1420" s="3">
        <v>0.14799999999999999</v>
      </c>
      <c r="Y1420" s="3">
        <v>0</v>
      </c>
      <c r="Z1420" s="1">
        <v>1</v>
      </c>
      <c r="AA1420" s="1">
        <v>1</v>
      </c>
      <c r="AB1420" s="1">
        <v>1</v>
      </c>
      <c r="AC1420" s="1">
        <v>1</v>
      </c>
      <c r="AD1420" s="1">
        <v>1</v>
      </c>
      <c r="AE1420" s="1">
        <v>1</v>
      </c>
      <c r="AF1420" s="1">
        <v>1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51</v>
      </c>
      <c r="AN1420" s="3">
        <v>43.066635460499995</v>
      </c>
      <c r="AO1420" s="3">
        <v>7.9333645395000048</v>
      </c>
      <c r="AP1420" s="1" t="s">
        <v>6925</v>
      </c>
      <c r="AQ1420" s="1">
        <v>237</v>
      </c>
      <c r="AR1420" s="1">
        <v>280</v>
      </c>
      <c r="AS1420" s="1">
        <v>338</v>
      </c>
      <c r="AT1420" s="1">
        <v>372</v>
      </c>
      <c r="AU1420" s="1">
        <v>392</v>
      </c>
      <c r="AV1420" s="1">
        <v>626</v>
      </c>
      <c r="AW1420" s="1">
        <v>737</v>
      </c>
      <c r="AX1420" s="1">
        <v>789</v>
      </c>
      <c r="AY1420" s="1">
        <v>900</v>
      </c>
      <c r="AZ1420" s="1">
        <v>972</v>
      </c>
      <c r="BA1420" s="1">
        <v>1019</v>
      </c>
      <c r="BB1420" s="1">
        <v>1061</v>
      </c>
      <c r="BC1420" s="1">
        <v>1282</v>
      </c>
      <c r="BD1420" s="1">
        <v>1297</v>
      </c>
      <c r="BE1420" s="1">
        <v>1364</v>
      </c>
      <c r="BF1420" s="1">
        <v>1421</v>
      </c>
      <c r="BG1420" s="1">
        <v>1498</v>
      </c>
      <c r="BH1420" s="1">
        <v>1578</v>
      </c>
      <c r="BI1420" s="1">
        <v>1593</v>
      </c>
      <c r="BJ1420" s="1">
        <v>1722</v>
      </c>
      <c r="BK1420" s="1">
        <v>1742</v>
      </c>
      <c r="BL1420" s="1">
        <v>1787</v>
      </c>
      <c r="BM1420" s="1">
        <v>1816</v>
      </c>
      <c r="BN1420" s="1">
        <v>1823</v>
      </c>
      <c r="BO1420" s="1">
        <v>1871</v>
      </c>
      <c r="BP1420" s="1">
        <v>1926</v>
      </c>
      <c r="BQ1420" s="1">
        <v>2057</v>
      </c>
      <c r="BR1420" s="1">
        <v>2081</v>
      </c>
      <c r="BS1420" s="1">
        <v>2339</v>
      </c>
      <c r="BT1420" s="1">
        <v>2804</v>
      </c>
      <c r="BU1420" s="1">
        <v>16</v>
      </c>
      <c r="BV1420" s="1" t="b">
        <v>0</v>
      </c>
    </row>
    <row r="1421" spans="1:74" x14ac:dyDescent="0.2">
      <c r="A1421" s="1">
        <f>IF(ISERROR(SEARCH(Lookup!B$3,All!G1421)),A1420,A1420+1)</f>
        <v>1420</v>
      </c>
      <c r="B1421" s="1" t="s">
        <v>3314</v>
      </c>
      <c r="C1421" s="1" t="s">
        <v>5065</v>
      </c>
      <c r="D1421" s="1" t="s">
        <v>5066</v>
      </c>
      <c r="E1421" s="1" t="s">
        <v>61</v>
      </c>
      <c r="F1421" s="1" t="s">
        <v>1904</v>
      </c>
      <c r="G1421" s="1" t="s">
        <v>1905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1</v>
      </c>
      <c r="S1421" s="1">
        <v>0</v>
      </c>
      <c r="T1421" s="1">
        <v>7435</v>
      </c>
      <c r="U1421" s="1">
        <v>448</v>
      </c>
      <c r="V1421" s="3">
        <v>0.94199999999999995</v>
      </c>
      <c r="W1421" s="3">
        <v>0.37053570000000002</v>
      </c>
      <c r="X1421" s="3">
        <v>0.14499999999999999</v>
      </c>
      <c r="Y1421" s="3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1</v>
      </c>
      <c r="AH1421" s="1">
        <v>1</v>
      </c>
      <c r="AI1421" s="1">
        <v>1</v>
      </c>
      <c r="AJ1421" s="1">
        <v>1</v>
      </c>
      <c r="AK1421" s="1">
        <v>1</v>
      </c>
      <c r="AL1421" s="1">
        <v>1</v>
      </c>
      <c r="AM1421" s="1">
        <v>57</v>
      </c>
      <c r="AN1421" s="3">
        <v>61.194878828499995</v>
      </c>
      <c r="AO1421" s="3">
        <v>-4.1948788284999949</v>
      </c>
      <c r="AP1421" s="1" t="s">
        <v>6925</v>
      </c>
      <c r="AQ1421" s="1">
        <v>3</v>
      </c>
      <c r="AR1421" s="1">
        <v>9</v>
      </c>
      <c r="AS1421" s="1">
        <v>102</v>
      </c>
      <c r="AT1421" s="1">
        <v>106</v>
      </c>
      <c r="AU1421" s="1">
        <v>116</v>
      </c>
      <c r="AV1421" s="1">
        <v>178</v>
      </c>
      <c r="AW1421" s="1">
        <v>203</v>
      </c>
      <c r="AX1421" s="1">
        <v>222</v>
      </c>
      <c r="AY1421" s="1">
        <v>238</v>
      </c>
      <c r="AZ1421" s="1">
        <v>296</v>
      </c>
      <c r="BA1421" s="1">
        <v>333</v>
      </c>
      <c r="BB1421" s="1">
        <v>393</v>
      </c>
      <c r="BC1421" s="1">
        <v>395</v>
      </c>
      <c r="BD1421" s="1">
        <v>422</v>
      </c>
      <c r="BE1421" s="1">
        <v>627</v>
      </c>
      <c r="BF1421" s="1">
        <v>895</v>
      </c>
      <c r="BG1421" s="1">
        <v>1014</v>
      </c>
      <c r="BH1421" s="1">
        <v>1034</v>
      </c>
      <c r="BI1421" s="1">
        <v>1043</v>
      </c>
      <c r="BJ1421" s="1">
        <v>1077</v>
      </c>
      <c r="BK1421" s="1">
        <v>1095</v>
      </c>
      <c r="BL1421" s="1">
        <v>1148</v>
      </c>
      <c r="BM1421" s="1">
        <v>1159</v>
      </c>
      <c r="BN1421" s="1">
        <v>1217</v>
      </c>
      <c r="BO1421" s="1">
        <v>1305</v>
      </c>
      <c r="BP1421" s="1">
        <v>1352</v>
      </c>
      <c r="BQ1421" s="1">
        <v>1535</v>
      </c>
      <c r="BR1421" s="1">
        <v>1805</v>
      </c>
      <c r="BS1421" s="1">
        <v>1857</v>
      </c>
      <c r="BT1421" s="1">
        <v>1872</v>
      </c>
      <c r="BU1421" s="1">
        <v>13</v>
      </c>
      <c r="BV1421" s="1" t="b">
        <v>0</v>
      </c>
    </row>
    <row r="1422" spans="1:74" x14ac:dyDescent="0.2">
      <c r="A1422" s="1">
        <f>IF(ISERROR(SEARCH(Lookup!B$3,All!G1422)),A1421,A1421+1)</f>
        <v>1421</v>
      </c>
      <c r="B1422" s="1" t="s">
        <v>3308</v>
      </c>
      <c r="C1422" s="1" t="s">
        <v>4301</v>
      </c>
      <c r="D1422" s="1" t="s">
        <v>5067</v>
      </c>
      <c r="E1422" s="1" t="s">
        <v>193</v>
      </c>
      <c r="F1422" s="1" t="s">
        <v>1195</v>
      </c>
      <c r="G1422" s="1" t="s">
        <v>1906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1</v>
      </c>
      <c r="S1422" s="1">
        <v>0</v>
      </c>
      <c r="T1422" s="1">
        <v>7316</v>
      </c>
      <c r="U1422" s="1">
        <v>377</v>
      </c>
      <c r="V1422" s="3">
        <v>0.95489999999999997</v>
      </c>
      <c r="W1422" s="3">
        <v>0.43501329999999999</v>
      </c>
      <c r="X1422" s="3">
        <v>0.16</v>
      </c>
      <c r="Y1422" s="3">
        <v>8.9999999999999993E-3</v>
      </c>
      <c r="Z1422" s="1">
        <v>1</v>
      </c>
      <c r="AA1422" s="1">
        <v>1</v>
      </c>
      <c r="AB1422" s="1">
        <v>1</v>
      </c>
      <c r="AC1422" s="1">
        <v>1</v>
      </c>
      <c r="AD1422" s="1">
        <v>1</v>
      </c>
      <c r="AE1422" s="1">
        <v>1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55</v>
      </c>
      <c r="AN1422" s="3">
        <v>55.748738916499995</v>
      </c>
      <c r="AO1422" s="3">
        <v>-0.74873891649999536</v>
      </c>
      <c r="AP1422" s="1" t="s">
        <v>6925</v>
      </c>
      <c r="AQ1422" s="1">
        <v>68</v>
      </c>
      <c r="AR1422" s="1">
        <v>221</v>
      </c>
      <c r="AS1422" s="1">
        <v>314</v>
      </c>
      <c r="AT1422" s="1">
        <v>396</v>
      </c>
      <c r="AU1422" s="1">
        <v>409</v>
      </c>
      <c r="AV1422" s="1">
        <v>674</v>
      </c>
      <c r="AW1422" s="1">
        <v>755</v>
      </c>
      <c r="AX1422" s="1">
        <v>789</v>
      </c>
      <c r="AY1422" s="1">
        <v>820</v>
      </c>
      <c r="AZ1422" s="1">
        <v>899</v>
      </c>
      <c r="BA1422" s="1">
        <v>900</v>
      </c>
      <c r="BB1422" s="1">
        <v>975</v>
      </c>
      <c r="BC1422" s="1">
        <v>1236</v>
      </c>
      <c r="BD1422" s="1">
        <v>1348</v>
      </c>
      <c r="BE1422" s="1">
        <v>1741</v>
      </c>
      <c r="BF1422" s="1">
        <v>1742</v>
      </c>
      <c r="BG1422" s="1">
        <v>1779</v>
      </c>
      <c r="BH1422" s="1">
        <v>1787</v>
      </c>
      <c r="BI1422" s="1">
        <v>1816</v>
      </c>
      <c r="BJ1422" s="1">
        <v>1823</v>
      </c>
      <c r="BK1422" s="1">
        <v>1853</v>
      </c>
      <c r="BL1422" s="1">
        <v>1914</v>
      </c>
      <c r="BM1422" s="1">
        <v>2057</v>
      </c>
      <c r="BN1422" s="1">
        <v>2109</v>
      </c>
      <c r="BO1422" s="1">
        <v>2224</v>
      </c>
      <c r="BP1422" s="1">
        <v>2316</v>
      </c>
      <c r="BQ1422" s="1">
        <v>2319</v>
      </c>
      <c r="BR1422" s="1">
        <v>2339</v>
      </c>
      <c r="BS1422" s="1">
        <v>2349</v>
      </c>
      <c r="BT1422" s="1">
        <v>2804</v>
      </c>
      <c r="BU1422" s="1">
        <v>21</v>
      </c>
      <c r="BV1422" s="1" t="b">
        <v>0</v>
      </c>
    </row>
    <row r="1423" spans="1:74" x14ac:dyDescent="0.2">
      <c r="A1423" s="1">
        <f>IF(ISERROR(SEARCH(Lookup!B$3,All!G1423)),A1422,A1422+1)</f>
        <v>1422</v>
      </c>
      <c r="B1423" s="1" t="s">
        <v>3379</v>
      </c>
      <c r="C1423" s="1" t="s">
        <v>4578</v>
      </c>
      <c r="D1423" s="1" t="s">
        <v>5068</v>
      </c>
      <c r="E1423" s="1" t="s">
        <v>233</v>
      </c>
      <c r="F1423" s="1" t="s">
        <v>1446</v>
      </c>
      <c r="G1423" s="1" t="s">
        <v>1907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1</v>
      </c>
      <c r="P1423" s="1">
        <v>0</v>
      </c>
      <c r="Q1423" s="1">
        <v>0</v>
      </c>
      <c r="R1423" s="1">
        <v>0</v>
      </c>
      <c r="S1423" s="1">
        <v>0</v>
      </c>
      <c r="T1423" s="1">
        <v>7316</v>
      </c>
      <c r="U1423" s="1">
        <v>389</v>
      </c>
      <c r="V1423" s="3">
        <v>0.95889999999999997</v>
      </c>
      <c r="W1423" s="3">
        <v>0.44215939999999998</v>
      </c>
      <c r="X1423" s="3">
        <v>0.108</v>
      </c>
      <c r="Y1423" s="3">
        <v>0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1</v>
      </c>
      <c r="AJ1423" s="1">
        <v>1</v>
      </c>
      <c r="AK1423" s="1">
        <v>1</v>
      </c>
      <c r="AL1423" s="1">
        <v>1</v>
      </c>
      <c r="AM1423" s="1">
        <v>72</v>
      </c>
      <c r="AN1423" s="3">
        <v>56.902591596999997</v>
      </c>
      <c r="AO1423" s="3">
        <v>15.097408403000003</v>
      </c>
      <c r="AP1423" s="1" t="s">
        <v>6925</v>
      </c>
      <c r="AQ1423" s="1">
        <v>12</v>
      </c>
      <c r="AR1423" s="1">
        <v>19</v>
      </c>
      <c r="AS1423" s="1">
        <v>24</v>
      </c>
      <c r="AT1423" s="1">
        <v>26</v>
      </c>
      <c r="AU1423" s="1">
        <v>184</v>
      </c>
      <c r="AV1423" s="1">
        <v>227</v>
      </c>
      <c r="AW1423" s="1">
        <v>228</v>
      </c>
      <c r="AX1423" s="1">
        <v>236</v>
      </c>
      <c r="AY1423" s="1">
        <v>279</v>
      </c>
      <c r="AZ1423" s="1">
        <v>308</v>
      </c>
      <c r="BA1423" s="1">
        <v>376</v>
      </c>
      <c r="BB1423" s="1">
        <v>579</v>
      </c>
      <c r="BC1423" s="1">
        <v>698</v>
      </c>
      <c r="BD1423" s="1">
        <v>735</v>
      </c>
      <c r="BE1423" s="1">
        <v>765</v>
      </c>
      <c r="BF1423" s="1">
        <v>780</v>
      </c>
      <c r="BG1423" s="1">
        <v>792</v>
      </c>
      <c r="BH1423" s="1">
        <v>795</v>
      </c>
      <c r="BI1423" s="1">
        <v>1079</v>
      </c>
      <c r="BJ1423" s="1">
        <v>1124</v>
      </c>
      <c r="BK1423" s="1">
        <v>1149</v>
      </c>
      <c r="BL1423" s="1">
        <v>1473</v>
      </c>
      <c r="BM1423" s="1">
        <v>1514</v>
      </c>
      <c r="BN1423" s="1">
        <v>1540</v>
      </c>
      <c r="BO1423" s="1">
        <v>1563</v>
      </c>
      <c r="BP1423" s="1">
        <v>1938</v>
      </c>
      <c r="BQ1423" s="1">
        <v>1945</v>
      </c>
      <c r="BR1423" s="1">
        <v>1970</v>
      </c>
      <c r="BS1423" s="1">
        <v>2284</v>
      </c>
      <c r="BT1423" s="1">
        <v>2697</v>
      </c>
      <c r="BU1423" s="1">
        <v>5</v>
      </c>
      <c r="BV1423" s="1" t="b">
        <v>1</v>
      </c>
    </row>
    <row r="1424" spans="1:74" x14ac:dyDescent="0.2">
      <c r="A1424" s="1">
        <f>IF(ISERROR(SEARCH(Lookup!B$3,All!G1424)),A1423,A1423+1)</f>
        <v>1423</v>
      </c>
      <c r="B1424" s="1" t="s">
        <v>3425</v>
      </c>
      <c r="C1424" s="1" t="s">
        <v>3426</v>
      </c>
      <c r="D1424" s="1" t="s">
        <v>5069</v>
      </c>
      <c r="E1424" s="1" t="s">
        <v>101</v>
      </c>
      <c r="F1424" s="1" t="s">
        <v>230</v>
      </c>
      <c r="G1424" s="1" t="s">
        <v>1908</v>
      </c>
      <c r="H1424" s="1">
        <v>0</v>
      </c>
      <c r="I1424" s="1">
        <v>0</v>
      </c>
      <c r="J1424" s="1">
        <v>0</v>
      </c>
      <c r="K1424" s="1">
        <v>1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7316</v>
      </c>
      <c r="U1424" s="1">
        <v>441</v>
      </c>
      <c r="V1424" s="3">
        <v>0.8639</v>
      </c>
      <c r="W1424" s="3">
        <v>0.34467120000000001</v>
      </c>
      <c r="X1424" s="3">
        <v>9.9000000000000005E-2</v>
      </c>
      <c r="Y1424" s="3">
        <v>0</v>
      </c>
      <c r="Z1424" s="1">
        <v>1</v>
      </c>
      <c r="AA1424" s="1">
        <v>1</v>
      </c>
      <c r="AB1424" s="1">
        <v>1</v>
      </c>
      <c r="AC1424" s="1">
        <v>1</v>
      </c>
      <c r="AD1424" s="1">
        <v>1</v>
      </c>
      <c r="AE1424" s="1">
        <v>1</v>
      </c>
      <c r="AF1424" s="1">
        <v>1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89</v>
      </c>
      <c r="AN1424" s="3">
        <v>63.916409255999987</v>
      </c>
      <c r="AO1424" s="3">
        <v>25.083590744000013</v>
      </c>
      <c r="AP1424" s="1" t="s">
        <v>6927</v>
      </c>
      <c r="AQ1424" s="1">
        <v>54</v>
      </c>
      <c r="AR1424" s="1">
        <v>91</v>
      </c>
      <c r="AS1424" s="1">
        <v>96</v>
      </c>
      <c r="AT1424" s="1">
        <v>123</v>
      </c>
      <c r="AU1424" s="1">
        <v>199</v>
      </c>
      <c r="AV1424" s="1">
        <v>257</v>
      </c>
      <c r="AW1424" s="1">
        <v>281</v>
      </c>
      <c r="AX1424" s="1">
        <v>318</v>
      </c>
      <c r="AY1424" s="1">
        <v>421</v>
      </c>
      <c r="AZ1424" s="1">
        <v>561</v>
      </c>
      <c r="BA1424" s="1">
        <v>767</v>
      </c>
      <c r="BB1424" s="1">
        <v>798</v>
      </c>
      <c r="BC1424" s="1">
        <v>929</v>
      </c>
      <c r="BD1424" s="1">
        <v>1471</v>
      </c>
      <c r="BE1424" s="1">
        <v>1480</v>
      </c>
      <c r="BF1424" s="1">
        <v>1500</v>
      </c>
      <c r="BG1424" s="1">
        <v>1554</v>
      </c>
      <c r="BH1424" s="1">
        <v>1572</v>
      </c>
      <c r="BI1424" s="1">
        <v>1642</v>
      </c>
      <c r="BJ1424" s="1">
        <v>1814</v>
      </c>
      <c r="BK1424" s="1">
        <v>1961</v>
      </c>
      <c r="BL1424" s="1">
        <v>2079</v>
      </c>
      <c r="BM1424" s="1">
        <v>2083</v>
      </c>
      <c r="BN1424" s="1">
        <v>2088</v>
      </c>
      <c r="BO1424" s="1">
        <v>2091</v>
      </c>
      <c r="BP1424" s="1">
        <v>2256</v>
      </c>
      <c r="BQ1424" s="1">
        <v>2411</v>
      </c>
      <c r="BR1424" s="1">
        <v>2442</v>
      </c>
      <c r="BS1424" s="1">
        <v>2579</v>
      </c>
      <c r="BT1424" s="1">
        <v>2693</v>
      </c>
      <c r="BU1424" s="1">
        <v>6</v>
      </c>
      <c r="BV1424" s="1" t="b">
        <v>1</v>
      </c>
    </row>
    <row r="1425" spans="1:74" x14ac:dyDescent="0.2">
      <c r="A1425" s="1">
        <f>IF(ISERROR(SEARCH(Lookup!B$3,All!G1425)),A1424,A1424+1)</f>
        <v>1424</v>
      </c>
      <c r="B1425" s="1" t="s">
        <v>3439</v>
      </c>
      <c r="C1425" s="1" t="s">
        <v>3968</v>
      </c>
      <c r="D1425" s="1" t="s">
        <v>5070</v>
      </c>
      <c r="E1425" s="1" t="s">
        <v>313</v>
      </c>
      <c r="F1425" s="1" t="s">
        <v>885</v>
      </c>
      <c r="G1425" s="1" t="s">
        <v>1909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1</v>
      </c>
      <c r="Q1425" s="1">
        <v>0</v>
      </c>
      <c r="R1425" s="1">
        <v>0</v>
      </c>
      <c r="S1425" s="1">
        <v>0</v>
      </c>
      <c r="T1425" s="1">
        <v>7316</v>
      </c>
      <c r="U1425" s="1">
        <v>359</v>
      </c>
      <c r="V1425" s="3">
        <v>0.90249999999999997</v>
      </c>
      <c r="W1425" s="3">
        <v>0.4043716</v>
      </c>
      <c r="X1425" s="3">
        <v>0.21299999999999999</v>
      </c>
      <c r="Y1425" s="3">
        <v>6.0000000000000001E-3</v>
      </c>
      <c r="Z1425" s="1">
        <v>1</v>
      </c>
      <c r="AA1425" s="1">
        <v>1</v>
      </c>
      <c r="AB1425" s="1">
        <v>1</v>
      </c>
      <c r="AC1425" s="1">
        <v>1</v>
      </c>
      <c r="AD1425" s="1">
        <v>1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88</v>
      </c>
      <c r="AN1425" s="3">
        <v>55.731618558000008</v>
      </c>
      <c r="AO1425" s="3">
        <v>32.268381441999992</v>
      </c>
      <c r="AP1425" s="1" t="s">
        <v>6927</v>
      </c>
      <c r="AQ1425" s="1">
        <v>49</v>
      </c>
      <c r="AR1425" s="1">
        <v>142</v>
      </c>
      <c r="AS1425" s="1">
        <v>260</v>
      </c>
      <c r="AT1425" s="1">
        <v>262</v>
      </c>
      <c r="AU1425" s="1">
        <v>275</v>
      </c>
      <c r="AV1425" s="1">
        <v>277</v>
      </c>
      <c r="AW1425" s="1">
        <v>444</v>
      </c>
      <c r="AX1425" s="1">
        <v>493</v>
      </c>
      <c r="AY1425" s="1">
        <v>541</v>
      </c>
      <c r="AZ1425" s="1">
        <v>817</v>
      </c>
      <c r="BA1425" s="1">
        <v>869</v>
      </c>
      <c r="BB1425" s="1">
        <v>962</v>
      </c>
      <c r="BC1425" s="1">
        <v>964</v>
      </c>
      <c r="BD1425" s="1">
        <v>1150</v>
      </c>
      <c r="BE1425" s="1">
        <v>1233</v>
      </c>
      <c r="BF1425" s="1">
        <v>1355</v>
      </c>
      <c r="BG1425" s="1">
        <v>1465</v>
      </c>
      <c r="BH1425" s="1">
        <v>1518</v>
      </c>
      <c r="BI1425" s="1">
        <v>1643</v>
      </c>
      <c r="BJ1425" s="1">
        <v>1665</v>
      </c>
      <c r="BK1425" s="1">
        <v>1846</v>
      </c>
      <c r="BL1425" s="1">
        <v>1981</v>
      </c>
      <c r="BM1425" s="1">
        <v>2074</v>
      </c>
      <c r="BN1425" s="1">
        <v>2280</v>
      </c>
      <c r="BO1425" s="1">
        <v>2298</v>
      </c>
      <c r="BP1425" s="1">
        <v>2300</v>
      </c>
      <c r="BQ1425" s="1">
        <v>2336</v>
      </c>
      <c r="BR1425" s="1">
        <v>2371</v>
      </c>
      <c r="BS1425" s="1">
        <v>2745</v>
      </c>
      <c r="BT1425" s="1">
        <v>2806</v>
      </c>
      <c r="BU1425" s="1">
        <v>4</v>
      </c>
      <c r="BV1425" s="1" t="b">
        <v>1</v>
      </c>
    </row>
    <row r="1426" spans="1:74" x14ac:dyDescent="0.2">
      <c r="A1426" s="1">
        <f>IF(ISERROR(SEARCH(Lookup!B$3,All!G1426)),A1425,A1425+1)</f>
        <v>1425</v>
      </c>
      <c r="B1426" s="1" t="s">
        <v>3425</v>
      </c>
      <c r="C1426" s="1" t="s">
        <v>4145</v>
      </c>
      <c r="D1426" s="1" t="s">
        <v>5071</v>
      </c>
      <c r="E1426" s="1" t="s">
        <v>101</v>
      </c>
      <c r="F1426" s="1" t="s">
        <v>1051</v>
      </c>
      <c r="G1426" s="1" t="s">
        <v>1910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1</v>
      </c>
      <c r="R1426" s="1">
        <v>0</v>
      </c>
      <c r="S1426" s="1">
        <v>0</v>
      </c>
      <c r="T1426" s="1">
        <v>7316</v>
      </c>
      <c r="U1426" s="1">
        <v>134</v>
      </c>
      <c r="V1426" s="3">
        <v>0.93279999999999996</v>
      </c>
      <c r="W1426" s="3">
        <v>0.26865670000000003</v>
      </c>
      <c r="X1426" s="3">
        <v>0.14899999999999999</v>
      </c>
      <c r="Y1426" s="3">
        <v>0</v>
      </c>
      <c r="Z1426" s="1">
        <v>1</v>
      </c>
      <c r="AA1426" s="1">
        <v>1</v>
      </c>
      <c r="AB1426" s="1">
        <v>1</v>
      </c>
      <c r="AC1426" s="1">
        <v>1</v>
      </c>
      <c r="AD1426" s="1">
        <v>1</v>
      </c>
      <c r="AE1426" s="1">
        <v>1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92</v>
      </c>
      <c r="AN1426" s="3">
        <v>69.147718933500002</v>
      </c>
      <c r="AO1426" s="3">
        <v>22.852281066499998</v>
      </c>
      <c r="AP1426" s="1" t="s">
        <v>6927</v>
      </c>
      <c r="AQ1426" s="1">
        <v>17</v>
      </c>
      <c r="AR1426" s="1">
        <v>44</v>
      </c>
      <c r="AS1426" s="1">
        <v>66</v>
      </c>
      <c r="AT1426" s="1">
        <v>93</v>
      </c>
      <c r="AU1426" s="1">
        <v>351</v>
      </c>
      <c r="AV1426" s="1">
        <v>383</v>
      </c>
      <c r="AW1426" s="1">
        <v>468</v>
      </c>
      <c r="AX1426" s="1">
        <v>522</v>
      </c>
      <c r="AY1426" s="1">
        <v>676</v>
      </c>
      <c r="AZ1426" s="1">
        <v>1147</v>
      </c>
      <c r="BA1426" s="1">
        <v>1161</v>
      </c>
      <c r="BB1426" s="1">
        <v>1243</v>
      </c>
      <c r="BC1426" s="1">
        <v>1392</v>
      </c>
      <c r="BD1426" s="1">
        <v>1416</v>
      </c>
      <c r="BE1426" s="1">
        <v>1546</v>
      </c>
      <c r="BF1426" s="1">
        <v>1624</v>
      </c>
      <c r="BG1426" s="1">
        <v>1765</v>
      </c>
      <c r="BH1426" s="1">
        <v>1774</v>
      </c>
      <c r="BI1426" s="1">
        <v>1881</v>
      </c>
      <c r="BJ1426" s="1">
        <v>1952</v>
      </c>
      <c r="BK1426" s="1">
        <v>1974</v>
      </c>
      <c r="BL1426" s="1">
        <v>2055</v>
      </c>
      <c r="BM1426" s="1">
        <v>2204</v>
      </c>
      <c r="BN1426" s="1">
        <v>2247</v>
      </c>
      <c r="BO1426" s="1">
        <v>2340</v>
      </c>
      <c r="BP1426" s="1">
        <v>2355</v>
      </c>
      <c r="BQ1426" s="1">
        <v>2451</v>
      </c>
      <c r="BR1426" s="1">
        <v>2474</v>
      </c>
      <c r="BS1426" s="1">
        <v>2662</v>
      </c>
      <c r="BT1426" s="1">
        <v>2744</v>
      </c>
      <c r="BU1426" s="1">
        <v>3</v>
      </c>
      <c r="BV1426" s="1" t="b">
        <v>1</v>
      </c>
    </row>
    <row r="1427" spans="1:74" x14ac:dyDescent="0.2">
      <c r="A1427" s="1">
        <f>IF(ISERROR(SEARCH(Lookup!B$3,All!G1427)),A1426,A1426+1)</f>
        <v>1426</v>
      </c>
      <c r="B1427" s="1" t="s">
        <v>3539</v>
      </c>
      <c r="C1427" s="1" t="s">
        <v>3895</v>
      </c>
      <c r="D1427" s="1" t="s">
        <v>5072</v>
      </c>
      <c r="E1427" s="1" t="s">
        <v>38</v>
      </c>
      <c r="F1427" s="1" t="s">
        <v>821</v>
      </c>
      <c r="G1427" s="1" t="s">
        <v>1911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1</v>
      </c>
      <c r="S1427" s="1">
        <v>0</v>
      </c>
      <c r="T1427" s="1">
        <v>7316</v>
      </c>
      <c r="U1427" s="1">
        <v>351</v>
      </c>
      <c r="V1427" s="3">
        <v>0.96870000000000001</v>
      </c>
      <c r="W1427" s="3">
        <v>0.37606840000000002</v>
      </c>
      <c r="X1427" s="3">
        <v>8.1000000000000003E-2</v>
      </c>
      <c r="Y1427" s="3">
        <v>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0</v>
      </c>
      <c r="AG1427" s="1">
        <v>0</v>
      </c>
      <c r="AH1427" s="1">
        <v>0</v>
      </c>
      <c r="AI1427" s="1">
        <v>1</v>
      </c>
      <c r="AJ1427" s="1">
        <v>1</v>
      </c>
      <c r="AK1427" s="1">
        <v>1</v>
      </c>
      <c r="AL1427" s="1">
        <v>1</v>
      </c>
      <c r="AM1427" s="1">
        <v>23</v>
      </c>
      <c r="AN1427" s="3">
        <v>63.267071641999998</v>
      </c>
      <c r="AO1427" s="3">
        <v>-40.267071641999998</v>
      </c>
      <c r="AP1427" s="1" t="s">
        <v>6928</v>
      </c>
      <c r="AQ1427" s="1">
        <v>19</v>
      </c>
      <c r="AR1427" s="1">
        <v>58</v>
      </c>
      <c r="AS1427" s="1">
        <v>161</v>
      </c>
      <c r="AT1427" s="1">
        <v>279</v>
      </c>
      <c r="AU1427" s="1">
        <v>294</v>
      </c>
      <c r="AV1427" s="1">
        <v>450</v>
      </c>
      <c r="AW1427" s="1">
        <v>529</v>
      </c>
      <c r="AX1427" s="1">
        <v>586</v>
      </c>
      <c r="AY1427" s="1">
        <v>684</v>
      </c>
      <c r="AZ1427" s="1">
        <v>756</v>
      </c>
      <c r="BA1427" s="1">
        <v>765</v>
      </c>
      <c r="BB1427" s="1">
        <v>841</v>
      </c>
      <c r="BC1427" s="1">
        <v>879</v>
      </c>
      <c r="BD1427" s="1">
        <v>917</v>
      </c>
      <c r="BE1427" s="1">
        <v>941</v>
      </c>
      <c r="BF1427" s="1">
        <v>1066</v>
      </c>
      <c r="BG1427" s="1">
        <v>1296</v>
      </c>
      <c r="BH1427" s="1">
        <v>1336</v>
      </c>
      <c r="BI1427" s="1">
        <v>1349</v>
      </c>
      <c r="BJ1427" s="1">
        <v>1450</v>
      </c>
      <c r="BK1427" s="1">
        <v>1501</v>
      </c>
      <c r="BL1427" s="1">
        <v>1510</v>
      </c>
      <c r="BM1427" s="1">
        <v>1520</v>
      </c>
      <c r="BN1427" s="1">
        <v>1602</v>
      </c>
      <c r="BO1427" s="1">
        <v>1746</v>
      </c>
      <c r="BP1427" s="1">
        <v>1847</v>
      </c>
      <c r="BQ1427" s="1">
        <v>1857</v>
      </c>
      <c r="BR1427" s="1">
        <v>1869</v>
      </c>
      <c r="BS1427" s="1">
        <v>1930</v>
      </c>
      <c r="BT1427" s="1">
        <v>2063</v>
      </c>
      <c r="BU1427" s="1">
        <v>30</v>
      </c>
      <c r="BV1427" s="1" t="b">
        <v>0</v>
      </c>
    </row>
    <row r="1428" spans="1:74" x14ac:dyDescent="0.2">
      <c r="A1428" s="1">
        <f>IF(ISERROR(SEARCH(Lookup!B$3,All!G1428)),A1427,A1427+1)</f>
        <v>1427</v>
      </c>
      <c r="B1428" s="1" t="s">
        <v>3425</v>
      </c>
      <c r="C1428" s="1" t="s">
        <v>3784</v>
      </c>
      <c r="D1428" s="1" t="s">
        <v>5073</v>
      </c>
      <c r="E1428" s="1" t="s">
        <v>101</v>
      </c>
      <c r="F1428" s="1" t="s">
        <v>724</v>
      </c>
      <c r="G1428" s="1" t="s">
        <v>1912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1</v>
      </c>
      <c r="S1428" s="1">
        <v>0</v>
      </c>
      <c r="T1428" s="1">
        <v>8520</v>
      </c>
      <c r="U1428" s="1">
        <v>247</v>
      </c>
      <c r="V1428" s="3">
        <v>1</v>
      </c>
      <c r="W1428" s="3">
        <v>0.33603240000000001</v>
      </c>
      <c r="X1428" s="3">
        <v>0.18</v>
      </c>
      <c r="Y1428" s="3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1</v>
      </c>
      <c r="AJ1428" s="1">
        <v>1</v>
      </c>
      <c r="AK1428" s="1">
        <v>1</v>
      </c>
      <c r="AL1428" s="1">
        <v>1</v>
      </c>
      <c r="AM1428" s="1">
        <v>76</v>
      </c>
      <c r="AN1428" s="3">
        <v>63.46847196200001</v>
      </c>
      <c r="AO1428" s="3">
        <v>12.53152803799999</v>
      </c>
      <c r="AP1428" s="1" t="s">
        <v>6925</v>
      </c>
      <c r="AQ1428" s="1">
        <v>19</v>
      </c>
      <c r="AR1428" s="1">
        <v>58</v>
      </c>
      <c r="AS1428" s="1">
        <v>106</v>
      </c>
      <c r="AT1428" s="1">
        <v>161</v>
      </c>
      <c r="AU1428" s="1">
        <v>203</v>
      </c>
      <c r="AV1428" s="1">
        <v>296</v>
      </c>
      <c r="AW1428" s="1">
        <v>380</v>
      </c>
      <c r="AX1428" s="1">
        <v>395</v>
      </c>
      <c r="AY1428" s="1">
        <v>586</v>
      </c>
      <c r="AZ1428" s="1">
        <v>725</v>
      </c>
      <c r="BA1428" s="1">
        <v>750</v>
      </c>
      <c r="BB1428" s="1">
        <v>751</v>
      </c>
      <c r="BC1428" s="1">
        <v>826</v>
      </c>
      <c r="BD1428" s="1">
        <v>1043</v>
      </c>
      <c r="BE1428" s="1">
        <v>1066</v>
      </c>
      <c r="BF1428" s="1">
        <v>1082</v>
      </c>
      <c r="BG1428" s="1">
        <v>1095</v>
      </c>
      <c r="BH1428" s="1">
        <v>1114</v>
      </c>
      <c r="BI1428" s="1">
        <v>1217</v>
      </c>
      <c r="BJ1428" s="1">
        <v>1358</v>
      </c>
      <c r="BK1428" s="1">
        <v>1499</v>
      </c>
      <c r="BL1428" s="1">
        <v>1510</v>
      </c>
      <c r="BM1428" s="1">
        <v>1535</v>
      </c>
      <c r="BN1428" s="1">
        <v>1541</v>
      </c>
      <c r="BO1428" s="1">
        <v>1598</v>
      </c>
      <c r="BP1428" s="1">
        <v>1602</v>
      </c>
      <c r="BQ1428" s="1">
        <v>1857</v>
      </c>
      <c r="BR1428" s="1">
        <v>2008</v>
      </c>
      <c r="BS1428" s="1">
        <v>2009</v>
      </c>
      <c r="BT1428" s="1">
        <v>2095</v>
      </c>
      <c r="BU1428" s="1">
        <v>7</v>
      </c>
      <c r="BV1428" s="1" t="b">
        <v>1</v>
      </c>
    </row>
    <row r="1429" spans="1:74" x14ac:dyDescent="0.2">
      <c r="A1429" s="1">
        <f>IF(ISERROR(SEARCH(Lookup!B$3,All!G1429)),A1428,A1428+1)</f>
        <v>1428</v>
      </c>
      <c r="B1429" s="1" t="s">
        <v>3420</v>
      </c>
      <c r="C1429" s="1" t="s">
        <v>3972</v>
      </c>
      <c r="D1429" s="1" t="s">
        <v>5074</v>
      </c>
      <c r="E1429" s="1" t="s">
        <v>123</v>
      </c>
      <c r="F1429" s="1" t="s">
        <v>888</v>
      </c>
      <c r="G1429" s="1" t="s">
        <v>1913</v>
      </c>
      <c r="H1429" s="1">
        <v>0</v>
      </c>
      <c r="I1429" s="1">
        <v>1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8489</v>
      </c>
      <c r="U1429" s="1">
        <v>417</v>
      </c>
      <c r="V1429" s="3">
        <v>0.45319999999999999</v>
      </c>
      <c r="W1429" s="3">
        <v>0.83932850000000003</v>
      </c>
      <c r="X1429" s="3">
        <v>0.17399999999999999</v>
      </c>
      <c r="Y1429" s="3">
        <v>0.05</v>
      </c>
      <c r="Z1429" s="1">
        <v>1</v>
      </c>
      <c r="AA1429" s="1">
        <v>1</v>
      </c>
      <c r="AB1429" s="1">
        <v>1</v>
      </c>
      <c r="AC1429" s="1">
        <v>1</v>
      </c>
      <c r="AD1429" s="1">
        <v>1</v>
      </c>
      <c r="AE1429" s="1">
        <v>1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18</v>
      </c>
      <c r="AN1429" s="3">
        <v>17.162202392499996</v>
      </c>
      <c r="AO1429" s="3">
        <v>0.8377976075000042</v>
      </c>
      <c r="AP1429" s="1" t="s">
        <v>6925</v>
      </c>
      <c r="AQ1429" s="1">
        <v>61</v>
      </c>
      <c r="AR1429" s="1">
        <v>140</v>
      </c>
      <c r="AS1429" s="1">
        <v>247</v>
      </c>
      <c r="AT1429" s="1">
        <v>350</v>
      </c>
      <c r="AU1429" s="1">
        <v>370</v>
      </c>
      <c r="AV1429" s="1">
        <v>430</v>
      </c>
      <c r="AW1429" s="1">
        <v>490</v>
      </c>
      <c r="AX1429" s="1">
        <v>524</v>
      </c>
      <c r="AY1429" s="1">
        <v>556</v>
      </c>
      <c r="AZ1429" s="1">
        <v>557</v>
      </c>
      <c r="BA1429" s="1">
        <v>578</v>
      </c>
      <c r="BB1429" s="1">
        <v>608</v>
      </c>
      <c r="BC1429" s="1">
        <v>831</v>
      </c>
      <c r="BD1429" s="1">
        <v>866</v>
      </c>
      <c r="BE1429" s="1">
        <v>947</v>
      </c>
      <c r="BF1429" s="1">
        <v>989</v>
      </c>
      <c r="BG1429" s="1">
        <v>1063</v>
      </c>
      <c r="BH1429" s="1">
        <v>1119</v>
      </c>
      <c r="BI1429" s="1">
        <v>1121</v>
      </c>
      <c r="BJ1429" s="1">
        <v>1138</v>
      </c>
      <c r="BK1429" s="1">
        <v>1325</v>
      </c>
      <c r="BL1429" s="1">
        <v>1326</v>
      </c>
      <c r="BM1429" s="1">
        <v>1362</v>
      </c>
      <c r="BN1429" s="1">
        <v>1407</v>
      </c>
      <c r="BO1429" s="1">
        <v>1444</v>
      </c>
      <c r="BP1429" s="1">
        <v>1690</v>
      </c>
      <c r="BQ1429" s="1">
        <v>1905</v>
      </c>
      <c r="BR1429" s="1">
        <v>2218</v>
      </c>
      <c r="BS1429" s="1">
        <v>2393</v>
      </c>
      <c r="BT1429" s="1">
        <v>2609</v>
      </c>
      <c r="BU1429" s="1">
        <v>12</v>
      </c>
      <c r="BV1429" s="1" t="b">
        <v>0</v>
      </c>
    </row>
    <row r="1430" spans="1:74" x14ac:dyDescent="0.2">
      <c r="A1430" s="1">
        <f>IF(ISERROR(SEARCH(Lookup!B$3,All!G1430)),A1429,A1429+1)</f>
        <v>1429</v>
      </c>
      <c r="B1430" s="1" t="s">
        <v>3305</v>
      </c>
      <c r="C1430" s="1" t="s">
        <v>4970</v>
      </c>
      <c r="D1430" s="1" t="s">
        <v>5075</v>
      </c>
      <c r="E1430" s="1" t="s">
        <v>47</v>
      </c>
      <c r="F1430" s="1" t="s">
        <v>1819</v>
      </c>
      <c r="G1430" s="1" t="s">
        <v>1914</v>
      </c>
      <c r="H1430" s="1">
        <v>0</v>
      </c>
      <c r="I1430" s="1">
        <v>0</v>
      </c>
      <c r="J1430" s="1">
        <v>0</v>
      </c>
      <c r="K1430" s="1">
        <v>1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7883</v>
      </c>
      <c r="U1430" s="1">
        <v>308</v>
      </c>
      <c r="V1430" s="3">
        <v>0.2273</v>
      </c>
      <c r="W1430" s="3">
        <v>0.53571429999999998</v>
      </c>
      <c r="X1430" s="3">
        <v>0.12</v>
      </c>
      <c r="Y1430" s="3">
        <v>0.01</v>
      </c>
      <c r="Z1430" s="1">
        <v>0</v>
      </c>
      <c r="AA1430" s="1">
        <v>0</v>
      </c>
      <c r="AB1430" s="1">
        <v>0</v>
      </c>
      <c r="AC1430" s="1">
        <v>1</v>
      </c>
      <c r="AD1430" s="1">
        <v>1</v>
      </c>
      <c r="AE1430" s="1">
        <v>1</v>
      </c>
      <c r="AF1430" s="1">
        <v>1</v>
      </c>
      <c r="AG1430" s="1">
        <v>1</v>
      </c>
      <c r="AH1430" s="1">
        <v>1</v>
      </c>
      <c r="AI1430" s="1">
        <v>0</v>
      </c>
      <c r="AJ1430" s="1">
        <v>0</v>
      </c>
      <c r="AK1430" s="1">
        <v>0</v>
      </c>
      <c r="AL1430" s="1">
        <v>0</v>
      </c>
      <c r="AM1430" s="1">
        <v>20</v>
      </c>
      <c r="AN1430" s="3">
        <v>40.2777399215</v>
      </c>
      <c r="AO1430" s="3">
        <v>-20.2777399215</v>
      </c>
      <c r="AP1430" s="1" t="s">
        <v>6926</v>
      </c>
      <c r="AQ1430" s="1">
        <v>56</v>
      </c>
      <c r="AR1430" s="1">
        <v>113</v>
      </c>
      <c r="AS1430" s="1">
        <v>216</v>
      </c>
      <c r="AT1430" s="1">
        <v>434</v>
      </c>
      <c r="AU1430" s="1">
        <v>489</v>
      </c>
      <c r="AV1430" s="1">
        <v>513</v>
      </c>
      <c r="AW1430" s="1">
        <v>542</v>
      </c>
      <c r="AX1430" s="1">
        <v>581</v>
      </c>
      <c r="AY1430" s="1">
        <v>829</v>
      </c>
      <c r="AZ1430" s="1">
        <v>858</v>
      </c>
      <c r="BA1430" s="1">
        <v>867</v>
      </c>
      <c r="BB1430" s="1">
        <v>1386</v>
      </c>
      <c r="BC1430" s="1">
        <v>1533</v>
      </c>
      <c r="BD1430" s="1">
        <v>1595</v>
      </c>
      <c r="BE1430" s="1">
        <v>1677</v>
      </c>
      <c r="BF1430" s="1">
        <v>1804</v>
      </c>
      <c r="BG1430" s="1">
        <v>1896</v>
      </c>
      <c r="BH1430" s="1">
        <v>2048</v>
      </c>
      <c r="BI1430" s="1">
        <v>2230</v>
      </c>
      <c r="BJ1430" s="1">
        <v>2337</v>
      </c>
      <c r="BK1430" s="1">
        <v>2345</v>
      </c>
      <c r="BL1430" s="1">
        <v>2570</v>
      </c>
      <c r="BM1430" s="1">
        <v>2585</v>
      </c>
      <c r="BN1430" s="1">
        <v>2610</v>
      </c>
      <c r="BO1430" s="1">
        <v>2648</v>
      </c>
      <c r="BP1430" s="1">
        <v>2675</v>
      </c>
      <c r="BQ1430" s="1">
        <v>2764</v>
      </c>
      <c r="BR1430" s="1">
        <v>2768</v>
      </c>
      <c r="BS1430" s="1">
        <v>2784</v>
      </c>
      <c r="BT1430" s="1">
        <v>2821</v>
      </c>
      <c r="BU1430" s="1">
        <v>17</v>
      </c>
      <c r="BV1430" s="1" t="b">
        <v>0</v>
      </c>
    </row>
    <row r="1431" spans="1:74" x14ac:dyDescent="0.2">
      <c r="A1431" s="1">
        <f>IF(ISERROR(SEARCH(Lookup!B$3,All!G1431)),A1430,A1430+1)</f>
        <v>1430</v>
      </c>
      <c r="B1431" s="1" t="s">
        <v>3526</v>
      </c>
      <c r="C1431" s="1" t="s">
        <v>5076</v>
      </c>
      <c r="D1431" s="1" t="s">
        <v>5077</v>
      </c>
      <c r="E1431" s="1" t="s">
        <v>117</v>
      </c>
      <c r="F1431" s="1" t="s">
        <v>1915</v>
      </c>
      <c r="G1431" s="1" t="s">
        <v>1916</v>
      </c>
      <c r="H1431" s="1">
        <v>0</v>
      </c>
      <c r="I1431" s="1">
        <v>0</v>
      </c>
      <c r="J1431" s="1">
        <v>0</v>
      </c>
      <c r="K1431" s="1">
        <v>0</v>
      </c>
      <c r="L1431" s="1">
        <v>1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7316</v>
      </c>
      <c r="U1431" s="1">
        <v>248</v>
      </c>
      <c r="V1431" s="3">
        <v>0.9919</v>
      </c>
      <c r="W1431" s="3">
        <v>0.13709679999999999</v>
      </c>
      <c r="X1431" s="3">
        <v>0</v>
      </c>
      <c r="Y1431" s="3">
        <v>0</v>
      </c>
      <c r="Z1431" s="1">
        <v>1</v>
      </c>
      <c r="AA1431" s="1">
        <v>1</v>
      </c>
      <c r="AB1431" s="1">
        <v>1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82</v>
      </c>
      <c r="AN1431" s="3">
        <v>85.561990584</v>
      </c>
      <c r="AO1431" s="3">
        <v>-3.5619905840000001</v>
      </c>
      <c r="AP1431" s="1" t="s">
        <v>6925</v>
      </c>
      <c r="AQ1431" s="1">
        <v>53</v>
      </c>
      <c r="AR1431" s="1">
        <v>312</v>
      </c>
      <c r="AS1431" s="1">
        <v>519</v>
      </c>
      <c r="AT1431" s="1">
        <v>576</v>
      </c>
      <c r="AU1431" s="1">
        <v>588</v>
      </c>
      <c r="AV1431" s="1">
        <v>709</v>
      </c>
      <c r="AW1431" s="1">
        <v>711</v>
      </c>
      <c r="AX1431" s="1">
        <v>745</v>
      </c>
      <c r="AY1431" s="1">
        <v>785</v>
      </c>
      <c r="AZ1431" s="1">
        <v>1175</v>
      </c>
      <c r="BA1431" s="1">
        <v>1248</v>
      </c>
      <c r="BB1431" s="1">
        <v>1268</v>
      </c>
      <c r="BC1431" s="1">
        <v>1361</v>
      </c>
      <c r="BD1431" s="1">
        <v>1412</v>
      </c>
      <c r="BE1431" s="1">
        <v>1463</v>
      </c>
      <c r="BF1431" s="1">
        <v>1544</v>
      </c>
      <c r="BG1431" s="1">
        <v>1917</v>
      </c>
      <c r="BH1431" s="1">
        <v>1972</v>
      </c>
      <c r="BI1431" s="1">
        <v>1984</v>
      </c>
      <c r="BJ1431" s="1">
        <v>2253</v>
      </c>
      <c r="BK1431" s="1">
        <v>2254</v>
      </c>
      <c r="BL1431" s="1">
        <v>2294</v>
      </c>
      <c r="BM1431" s="1">
        <v>2338</v>
      </c>
      <c r="BN1431" s="1">
        <v>2395</v>
      </c>
      <c r="BO1431" s="1">
        <v>2527</v>
      </c>
      <c r="BP1431" s="1">
        <v>2531</v>
      </c>
      <c r="BQ1431" s="1">
        <v>2556</v>
      </c>
      <c r="BR1431" s="1">
        <v>2567</v>
      </c>
      <c r="BS1431" s="1">
        <v>2612</v>
      </c>
      <c r="BT1431" s="1">
        <v>2657</v>
      </c>
      <c r="BU1431" s="1">
        <v>24</v>
      </c>
      <c r="BV1431" s="1" t="b">
        <v>0</v>
      </c>
    </row>
    <row r="1432" spans="1:74" x14ac:dyDescent="0.2">
      <c r="A1432" s="1">
        <f>IF(ISERROR(SEARCH(Lookup!B$3,All!G1432)),A1431,A1431+1)</f>
        <v>1431</v>
      </c>
      <c r="B1432" s="1" t="s">
        <v>3526</v>
      </c>
      <c r="C1432" s="1" t="s">
        <v>5076</v>
      </c>
      <c r="D1432" s="1" t="s">
        <v>5078</v>
      </c>
      <c r="E1432" s="1" t="s">
        <v>117</v>
      </c>
      <c r="F1432" s="1" t="s">
        <v>1915</v>
      </c>
      <c r="G1432" s="1" t="s">
        <v>1917</v>
      </c>
      <c r="H1432" s="1">
        <v>0</v>
      </c>
      <c r="I1432" s="1">
        <v>0</v>
      </c>
      <c r="J1432" s="1">
        <v>0</v>
      </c>
      <c r="K1432" s="1">
        <v>0</v>
      </c>
      <c r="L1432" s="1">
        <v>1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7316</v>
      </c>
      <c r="U1432" s="1">
        <v>395</v>
      </c>
      <c r="V1432" s="3">
        <v>0.97470000000000001</v>
      </c>
      <c r="W1432" s="3">
        <v>0.1113924</v>
      </c>
      <c r="X1432" s="3">
        <v>0.11799999999999999</v>
      </c>
      <c r="Y1432" s="3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1</v>
      </c>
      <c r="AJ1432" s="1">
        <v>1</v>
      </c>
      <c r="AK1432" s="1">
        <v>1</v>
      </c>
      <c r="AL1432" s="1">
        <v>1</v>
      </c>
      <c r="AM1432" s="1">
        <v>84</v>
      </c>
      <c r="AN1432" s="3">
        <v>83.374476262000002</v>
      </c>
      <c r="AO1432" s="3">
        <v>0.62552373799999827</v>
      </c>
      <c r="AP1432" s="1" t="s">
        <v>6925</v>
      </c>
      <c r="AQ1432" s="1">
        <v>234</v>
      </c>
      <c r="AR1432" s="1">
        <v>341</v>
      </c>
      <c r="AS1432" s="1">
        <v>584</v>
      </c>
      <c r="AT1432" s="1">
        <v>646</v>
      </c>
      <c r="AU1432" s="1">
        <v>745</v>
      </c>
      <c r="AV1432" s="1">
        <v>757</v>
      </c>
      <c r="AW1432" s="1">
        <v>778</v>
      </c>
      <c r="AX1432" s="1">
        <v>941</v>
      </c>
      <c r="AY1432" s="1">
        <v>1005</v>
      </c>
      <c r="AZ1432" s="1">
        <v>1175</v>
      </c>
      <c r="BA1432" s="1">
        <v>1209</v>
      </c>
      <c r="BB1432" s="1">
        <v>1221</v>
      </c>
      <c r="BC1432" s="1">
        <v>1246</v>
      </c>
      <c r="BD1432" s="1">
        <v>1289</v>
      </c>
      <c r="BE1432" s="1">
        <v>1295</v>
      </c>
      <c r="BF1432" s="1">
        <v>1360</v>
      </c>
      <c r="BG1432" s="1">
        <v>1477</v>
      </c>
      <c r="BH1432" s="1">
        <v>1619</v>
      </c>
      <c r="BI1432" s="1">
        <v>1698</v>
      </c>
      <c r="BJ1432" s="1">
        <v>1979</v>
      </c>
      <c r="BK1432" s="1">
        <v>1984</v>
      </c>
      <c r="BL1432" s="1">
        <v>2026</v>
      </c>
      <c r="BM1432" s="1">
        <v>2095</v>
      </c>
      <c r="BN1432" s="1">
        <v>2107</v>
      </c>
      <c r="BO1432" s="1">
        <v>2200</v>
      </c>
      <c r="BP1432" s="1">
        <v>2338</v>
      </c>
      <c r="BQ1432" s="1">
        <v>2567</v>
      </c>
      <c r="BR1432" s="1">
        <v>2581</v>
      </c>
      <c r="BS1432" s="1">
        <v>2622</v>
      </c>
      <c r="BT1432" s="1">
        <v>2623</v>
      </c>
      <c r="BU1432" s="1">
        <v>12</v>
      </c>
      <c r="BV1432" s="1" t="b">
        <v>0</v>
      </c>
    </row>
    <row r="1433" spans="1:74" x14ac:dyDescent="0.2">
      <c r="A1433" s="1">
        <f>IF(ISERROR(SEARCH(Lookup!B$3,All!G1433)),A1432,A1432+1)</f>
        <v>1432</v>
      </c>
      <c r="B1433" s="1" t="s">
        <v>3311</v>
      </c>
      <c r="C1433" s="1" t="s">
        <v>3473</v>
      </c>
      <c r="D1433" s="1" t="s">
        <v>5079</v>
      </c>
      <c r="E1433" s="1" t="s">
        <v>64</v>
      </c>
      <c r="F1433" s="1" t="s">
        <v>451</v>
      </c>
      <c r="G1433" s="1" t="s">
        <v>1918</v>
      </c>
      <c r="H1433" s="1">
        <v>0</v>
      </c>
      <c r="I1433" s="1">
        <v>0</v>
      </c>
      <c r="J1433" s="1">
        <v>0</v>
      </c>
      <c r="K1433" s="1">
        <v>1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7645</v>
      </c>
      <c r="U1433" s="1">
        <v>444</v>
      </c>
      <c r="V1433" s="3">
        <v>0.90990000000000004</v>
      </c>
      <c r="W1433" s="3">
        <v>0.32432430000000001</v>
      </c>
      <c r="X1433" s="3">
        <v>0.06</v>
      </c>
      <c r="Y1433" s="3">
        <v>4.1000000000000002E-2</v>
      </c>
      <c r="Z1433" s="1">
        <v>1</v>
      </c>
      <c r="AA1433" s="1">
        <v>1</v>
      </c>
      <c r="AB1433" s="1">
        <v>1</v>
      </c>
      <c r="AC1433" s="1">
        <v>1</v>
      </c>
      <c r="AD1433" s="1">
        <v>1</v>
      </c>
      <c r="AE1433" s="1">
        <v>1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71</v>
      </c>
      <c r="AN1433" s="3">
        <v>67.918100971499996</v>
      </c>
      <c r="AO1433" s="3">
        <v>3.0818990285000041</v>
      </c>
      <c r="AP1433" s="1" t="s">
        <v>6925</v>
      </c>
      <c r="AQ1433" s="1">
        <v>35</v>
      </c>
      <c r="AR1433" s="1">
        <v>54</v>
      </c>
      <c r="AS1433" s="1">
        <v>62</v>
      </c>
      <c r="AT1433" s="1">
        <v>91</v>
      </c>
      <c r="AU1433" s="1">
        <v>95</v>
      </c>
      <c r="AV1433" s="1">
        <v>123</v>
      </c>
      <c r="AW1433" s="1">
        <v>281</v>
      </c>
      <c r="AX1433" s="1">
        <v>318</v>
      </c>
      <c r="AY1433" s="1">
        <v>394</v>
      </c>
      <c r="AZ1433" s="1">
        <v>461</v>
      </c>
      <c r="BA1433" s="1">
        <v>771</v>
      </c>
      <c r="BB1433" s="1">
        <v>809</v>
      </c>
      <c r="BC1433" s="1">
        <v>839</v>
      </c>
      <c r="BD1433" s="1">
        <v>903</v>
      </c>
      <c r="BE1433" s="1">
        <v>929</v>
      </c>
      <c r="BF1433" s="1">
        <v>1213</v>
      </c>
      <c r="BG1433" s="1">
        <v>1471</v>
      </c>
      <c r="BH1433" s="1">
        <v>1480</v>
      </c>
      <c r="BI1433" s="1">
        <v>1572</v>
      </c>
      <c r="BJ1433" s="1">
        <v>1642</v>
      </c>
      <c r="BK1433" s="1">
        <v>1814</v>
      </c>
      <c r="BL1433" s="1">
        <v>1848</v>
      </c>
      <c r="BM1433" s="1">
        <v>1859</v>
      </c>
      <c r="BN1433" s="1">
        <v>1868</v>
      </c>
      <c r="BO1433" s="1">
        <v>1961</v>
      </c>
      <c r="BP1433" s="1">
        <v>2152</v>
      </c>
      <c r="BQ1433" s="1">
        <v>2243</v>
      </c>
      <c r="BR1433" s="1">
        <v>2299</v>
      </c>
      <c r="BS1433" s="1">
        <v>2307</v>
      </c>
      <c r="BT1433" s="1">
        <v>2411</v>
      </c>
      <c r="BU1433" s="1">
        <v>18</v>
      </c>
      <c r="BV1433" s="1" t="b">
        <v>0</v>
      </c>
    </row>
    <row r="1434" spans="1:74" x14ac:dyDescent="0.2">
      <c r="A1434" s="1">
        <f>IF(ISERROR(SEARCH(Lookup!B$3,All!G1434)),A1433,A1433+1)</f>
        <v>1433</v>
      </c>
      <c r="B1434" s="1" t="s">
        <v>3305</v>
      </c>
      <c r="C1434" s="1" t="s">
        <v>3412</v>
      </c>
      <c r="D1434" s="1" t="s">
        <v>5080</v>
      </c>
      <c r="E1434" s="1" t="s">
        <v>47</v>
      </c>
      <c r="F1434" s="1" t="s">
        <v>48</v>
      </c>
      <c r="G1434" s="1" t="s">
        <v>1919</v>
      </c>
      <c r="H1434" s="1">
        <v>1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7660</v>
      </c>
      <c r="U1434" s="1">
        <v>703</v>
      </c>
      <c r="V1434" s="3">
        <v>8.5000000000000006E-3</v>
      </c>
      <c r="W1434" s="3">
        <v>0.77840909999999996</v>
      </c>
      <c r="X1434" s="3">
        <v>0.161</v>
      </c>
      <c r="Y1434" s="3">
        <v>3.0000000000000001E-3</v>
      </c>
      <c r="Z1434" s="1">
        <v>1</v>
      </c>
      <c r="AA1434" s="1">
        <v>1</v>
      </c>
      <c r="AB1434" s="1">
        <v>1</v>
      </c>
      <c r="AC1434" s="1">
        <v>1</v>
      </c>
      <c r="AD1434" s="1">
        <v>1</v>
      </c>
      <c r="AE1434" s="1">
        <v>1</v>
      </c>
      <c r="AF1434" s="1">
        <v>1</v>
      </c>
      <c r="AG1434" s="1">
        <v>1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11</v>
      </c>
      <c r="AN1434" s="3">
        <v>16.623205995499994</v>
      </c>
      <c r="AO1434" s="3">
        <v>-5.623205995499994</v>
      </c>
      <c r="AP1434" s="1" t="s">
        <v>6925</v>
      </c>
      <c r="AQ1434" s="1">
        <v>47</v>
      </c>
      <c r="AR1434" s="1">
        <v>73</v>
      </c>
      <c r="AS1434" s="1">
        <v>76</v>
      </c>
      <c r="AT1434" s="1">
        <v>196</v>
      </c>
      <c r="AU1434" s="1">
        <v>348</v>
      </c>
      <c r="AV1434" s="1">
        <v>407</v>
      </c>
      <c r="AW1434" s="1">
        <v>412</v>
      </c>
      <c r="AX1434" s="1">
        <v>662</v>
      </c>
      <c r="AY1434" s="1">
        <v>763</v>
      </c>
      <c r="AZ1434" s="1">
        <v>776</v>
      </c>
      <c r="BA1434" s="1">
        <v>876</v>
      </c>
      <c r="BB1434" s="1">
        <v>885</v>
      </c>
      <c r="BC1434" s="1">
        <v>993</v>
      </c>
      <c r="BD1434" s="1">
        <v>1024</v>
      </c>
      <c r="BE1434" s="1">
        <v>1033</v>
      </c>
      <c r="BF1434" s="1">
        <v>1333</v>
      </c>
      <c r="BG1434" s="1">
        <v>1492</v>
      </c>
      <c r="BH1434" s="1">
        <v>1507</v>
      </c>
      <c r="BI1434" s="1">
        <v>1526</v>
      </c>
      <c r="BJ1434" s="1">
        <v>1588</v>
      </c>
      <c r="BK1434" s="1">
        <v>1616</v>
      </c>
      <c r="BL1434" s="1">
        <v>1660</v>
      </c>
      <c r="BM1434" s="1">
        <v>2064</v>
      </c>
      <c r="BN1434" s="1">
        <v>2214</v>
      </c>
      <c r="BO1434" s="1">
        <v>2236</v>
      </c>
      <c r="BP1434" s="1">
        <v>2344</v>
      </c>
      <c r="BQ1434" s="1">
        <v>2364</v>
      </c>
      <c r="BR1434" s="1">
        <v>2493</v>
      </c>
      <c r="BS1434" s="1">
        <v>2543</v>
      </c>
      <c r="BT1434" s="1">
        <v>2824</v>
      </c>
      <c r="BU1434" s="1">
        <v>11</v>
      </c>
      <c r="BV1434" s="1" t="b">
        <v>0</v>
      </c>
    </row>
    <row r="1435" spans="1:74" x14ac:dyDescent="0.2">
      <c r="A1435" s="1">
        <f>IF(ISERROR(SEARCH(Lookup!B$3,All!G1435)),A1434,A1434+1)</f>
        <v>1434</v>
      </c>
      <c r="B1435" s="1" t="s">
        <v>3386</v>
      </c>
      <c r="C1435" s="1" t="s">
        <v>3387</v>
      </c>
      <c r="D1435" s="1" t="s">
        <v>5081</v>
      </c>
      <c r="E1435" s="1" t="s">
        <v>41</v>
      </c>
      <c r="F1435" s="1" t="s">
        <v>384</v>
      </c>
      <c r="G1435" s="1" t="s">
        <v>1920</v>
      </c>
      <c r="H1435" s="1">
        <v>0</v>
      </c>
      <c r="I1435" s="1">
        <v>1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7991</v>
      </c>
      <c r="U1435" s="1">
        <v>434</v>
      </c>
      <c r="V1435" s="3">
        <v>4.3799999999999999E-2</v>
      </c>
      <c r="W1435" s="3">
        <v>0.91034479999999995</v>
      </c>
      <c r="X1435" s="3">
        <v>0.127</v>
      </c>
      <c r="Y1435" s="3">
        <v>8.9999999999999993E-3</v>
      </c>
      <c r="Z1435" s="1">
        <v>1</v>
      </c>
      <c r="AA1435" s="1">
        <v>1</v>
      </c>
      <c r="AB1435" s="1">
        <v>1</v>
      </c>
      <c r="AC1435" s="1">
        <v>1</v>
      </c>
      <c r="AD1435" s="1">
        <v>1</v>
      </c>
      <c r="AE1435" s="1">
        <v>1</v>
      </c>
      <c r="AF1435" s="1">
        <v>1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7</v>
      </c>
      <c r="AN1435" s="3">
        <v>7.6635123240000036</v>
      </c>
      <c r="AO1435" s="3">
        <v>-0.66351232400000359</v>
      </c>
      <c r="AP1435" s="1" t="s">
        <v>6925</v>
      </c>
      <c r="AQ1435" s="1">
        <v>181</v>
      </c>
      <c r="AR1435" s="1">
        <v>350</v>
      </c>
      <c r="AS1435" s="1">
        <v>370</v>
      </c>
      <c r="AT1435" s="1">
        <v>430</v>
      </c>
      <c r="AU1435" s="1">
        <v>454</v>
      </c>
      <c r="AV1435" s="1">
        <v>490</v>
      </c>
      <c r="AW1435" s="1">
        <v>608</v>
      </c>
      <c r="AX1435" s="1">
        <v>713</v>
      </c>
      <c r="AY1435" s="1">
        <v>947</v>
      </c>
      <c r="AZ1435" s="1">
        <v>1121</v>
      </c>
      <c r="BA1435" s="1">
        <v>1138</v>
      </c>
      <c r="BB1435" s="1">
        <v>1293</v>
      </c>
      <c r="BC1435" s="1">
        <v>1332</v>
      </c>
      <c r="BD1435" s="1">
        <v>1362</v>
      </c>
      <c r="BE1435" s="1">
        <v>1625</v>
      </c>
      <c r="BF1435" s="1">
        <v>1798</v>
      </c>
      <c r="BG1435" s="1">
        <v>1905</v>
      </c>
      <c r="BH1435" s="1">
        <v>2034</v>
      </c>
      <c r="BI1435" s="1">
        <v>2199</v>
      </c>
      <c r="BJ1435" s="1">
        <v>2218</v>
      </c>
      <c r="BK1435" s="1">
        <v>2413</v>
      </c>
      <c r="BL1435" s="1">
        <v>2427</v>
      </c>
      <c r="BM1435" s="1">
        <v>2513</v>
      </c>
      <c r="BN1435" s="1">
        <v>2586</v>
      </c>
      <c r="BO1435" s="1">
        <v>2591</v>
      </c>
      <c r="BP1435" s="1">
        <v>2596</v>
      </c>
      <c r="BQ1435" s="1">
        <v>2677</v>
      </c>
      <c r="BR1435" s="1">
        <v>2710</v>
      </c>
      <c r="BS1435" s="1">
        <v>2760</v>
      </c>
      <c r="BT1435" s="1">
        <v>2765</v>
      </c>
      <c r="BU1435" s="1">
        <v>24</v>
      </c>
      <c r="BV1435" s="1" t="b">
        <v>0</v>
      </c>
    </row>
    <row r="1436" spans="1:74" x14ac:dyDescent="0.2">
      <c r="A1436" s="1">
        <f>IF(ISERROR(SEARCH(Lookup!B$3,All!G1436)),A1435,A1435+1)</f>
        <v>1435</v>
      </c>
      <c r="B1436" s="1" t="s">
        <v>3762</v>
      </c>
      <c r="C1436" s="1" t="s">
        <v>3763</v>
      </c>
      <c r="D1436" s="1" t="s">
        <v>5082</v>
      </c>
      <c r="E1436" s="1" t="s">
        <v>223</v>
      </c>
      <c r="F1436" s="1" t="s">
        <v>705</v>
      </c>
      <c r="G1436" s="1" t="s">
        <v>1921</v>
      </c>
      <c r="H1436" s="1">
        <v>0</v>
      </c>
      <c r="I1436" s="1">
        <v>0</v>
      </c>
      <c r="J1436" s="1">
        <v>0</v>
      </c>
      <c r="K1436" s="1">
        <v>1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7316</v>
      </c>
      <c r="U1436" s="1">
        <v>503</v>
      </c>
      <c r="V1436" s="3">
        <v>0.89859999999999995</v>
      </c>
      <c r="W1436" s="3">
        <v>0.10934389999999999</v>
      </c>
      <c r="X1436" s="3">
        <v>9.0999999999999998E-2</v>
      </c>
      <c r="Y1436" s="3">
        <v>0</v>
      </c>
      <c r="Z1436" s="1">
        <v>0</v>
      </c>
      <c r="AA1436" s="1">
        <v>0</v>
      </c>
      <c r="AB1436" s="1">
        <v>0</v>
      </c>
      <c r="AC1436" s="1">
        <v>1</v>
      </c>
      <c r="AD1436" s="1">
        <v>1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90</v>
      </c>
      <c r="AN1436" s="3">
        <v>83.5509077695</v>
      </c>
      <c r="AO1436" s="3">
        <v>6.4490922304999998</v>
      </c>
      <c r="AP1436" s="1" t="s">
        <v>6925</v>
      </c>
      <c r="AQ1436" s="1">
        <v>35</v>
      </c>
      <c r="AR1436" s="1">
        <v>41</v>
      </c>
      <c r="AS1436" s="1">
        <v>90</v>
      </c>
      <c r="AT1436" s="1">
        <v>95</v>
      </c>
      <c r="AU1436" s="1">
        <v>118</v>
      </c>
      <c r="AV1436" s="1">
        <v>143</v>
      </c>
      <c r="AW1436" s="1">
        <v>163</v>
      </c>
      <c r="AX1436" s="1">
        <v>394</v>
      </c>
      <c r="AY1436" s="1">
        <v>839</v>
      </c>
      <c r="AZ1436" s="1">
        <v>903</v>
      </c>
      <c r="BA1436" s="1">
        <v>1092</v>
      </c>
      <c r="BB1436" s="1">
        <v>1131</v>
      </c>
      <c r="BC1436" s="1">
        <v>1254</v>
      </c>
      <c r="BD1436" s="1">
        <v>1462</v>
      </c>
      <c r="BE1436" s="1">
        <v>1524</v>
      </c>
      <c r="BF1436" s="1">
        <v>1613</v>
      </c>
      <c r="BG1436" s="1">
        <v>1777</v>
      </c>
      <c r="BH1436" s="1">
        <v>1859</v>
      </c>
      <c r="BI1436" s="1">
        <v>2049</v>
      </c>
      <c r="BJ1436" s="1">
        <v>2192</v>
      </c>
      <c r="BK1436" s="1">
        <v>2213</v>
      </c>
      <c r="BL1436" s="1">
        <v>2241</v>
      </c>
      <c r="BM1436" s="1">
        <v>2281</v>
      </c>
      <c r="BN1436" s="1">
        <v>2299</v>
      </c>
      <c r="BO1436" s="1">
        <v>2368</v>
      </c>
      <c r="BP1436" s="1">
        <v>2390</v>
      </c>
      <c r="BQ1436" s="1">
        <v>2561</v>
      </c>
      <c r="BR1436" s="1">
        <v>2617</v>
      </c>
      <c r="BS1436" s="1">
        <v>2666</v>
      </c>
      <c r="BT1436" s="1">
        <v>2698</v>
      </c>
      <c r="BU1436" s="1">
        <v>12</v>
      </c>
      <c r="BV1436" s="1" t="b">
        <v>0</v>
      </c>
    </row>
    <row r="1437" spans="1:74" x14ac:dyDescent="0.2">
      <c r="A1437" s="1">
        <f>IF(ISERROR(SEARCH(Lookup!B$3,All!G1437)),A1436,A1436+1)</f>
        <v>1436</v>
      </c>
      <c r="B1437" s="1" t="s">
        <v>3526</v>
      </c>
      <c r="C1437" s="1" t="s">
        <v>3635</v>
      </c>
      <c r="D1437" s="1" t="s">
        <v>5083</v>
      </c>
      <c r="E1437" s="1" t="s">
        <v>117</v>
      </c>
      <c r="F1437" s="1" t="s">
        <v>593</v>
      </c>
      <c r="G1437" s="1" t="s">
        <v>1922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1</v>
      </c>
      <c r="S1437" s="1">
        <v>0</v>
      </c>
      <c r="T1437" s="1">
        <v>7316</v>
      </c>
      <c r="U1437" s="1">
        <v>224</v>
      </c>
      <c r="V1437" s="3">
        <v>0.97319999999999995</v>
      </c>
      <c r="W1437" s="3">
        <v>0.40625</v>
      </c>
      <c r="X1437" s="3">
        <v>7.6999999999999999E-2</v>
      </c>
      <c r="Y1437" s="3">
        <v>0</v>
      </c>
      <c r="Z1437" s="1">
        <v>1</v>
      </c>
      <c r="AA1437" s="1">
        <v>1</v>
      </c>
      <c r="AB1437" s="1">
        <v>1</v>
      </c>
      <c r="AC1437" s="1">
        <v>1</v>
      </c>
      <c r="AD1437" s="1">
        <v>1</v>
      </c>
      <c r="AE1437" s="1">
        <v>1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58</v>
      </c>
      <c r="AN1437" s="3">
        <v>61.028996250000006</v>
      </c>
      <c r="AO1437" s="3">
        <v>-3.0289962500000058</v>
      </c>
      <c r="AP1437" s="1" t="s">
        <v>6925</v>
      </c>
      <c r="AQ1437" s="1">
        <v>80</v>
      </c>
      <c r="AR1437" s="1">
        <v>204</v>
      </c>
      <c r="AS1437" s="1">
        <v>323</v>
      </c>
      <c r="AT1437" s="1">
        <v>423</v>
      </c>
      <c r="AU1437" s="1">
        <v>515</v>
      </c>
      <c r="AV1437" s="1">
        <v>674</v>
      </c>
      <c r="AW1437" s="1">
        <v>737</v>
      </c>
      <c r="AX1437" s="1">
        <v>755</v>
      </c>
      <c r="AY1437" s="1">
        <v>889</v>
      </c>
      <c r="AZ1437" s="1">
        <v>893</v>
      </c>
      <c r="BA1437" s="1">
        <v>939</v>
      </c>
      <c r="BB1437" s="1">
        <v>955</v>
      </c>
      <c r="BC1437" s="1">
        <v>975</v>
      </c>
      <c r="BD1437" s="1">
        <v>1078</v>
      </c>
      <c r="BE1437" s="1">
        <v>1160</v>
      </c>
      <c r="BF1437" s="1">
        <v>1236</v>
      </c>
      <c r="BG1437" s="1">
        <v>1306</v>
      </c>
      <c r="BH1437" s="1">
        <v>1348</v>
      </c>
      <c r="BI1437" s="1">
        <v>1498</v>
      </c>
      <c r="BJ1437" s="1">
        <v>1639</v>
      </c>
      <c r="BK1437" s="1">
        <v>1742</v>
      </c>
      <c r="BL1437" s="1">
        <v>1794</v>
      </c>
      <c r="BM1437" s="1">
        <v>2012</v>
      </c>
      <c r="BN1437" s="1">
        <v>2029</v>
      </c>
      <c r="BO1437" s="1">
        <v>2057</v>
      </c>
      <c r="BP1437" s="1">
        <v>2209</v>
      </c>
      <c r="BQ1437" s="1">
        <v>2222</v>
      </c>
      <c r="BR1437" s="1">
        <v>2316</v>
      </c>
      <c r="BS1437" s="1">
        <v>2339</v>
      </c>
      <c r="BT1437" s="1">
        <v>2626</v>
      </c>
      <c r="BU1437" s="1">
        <v>18</v>
      </c>
      <c r="BV1437" s="1" t="b">
        <v>0</v>
      </c>
    </row>
    <row r="1438" spans="1:74" x14ac:dyDescent="0.2">
      <c r="A1438" s="1">
        <f>IF(ISERROR(SEARCH(Lookup!B$3,All!G1438)),A1437,A1437+1)</f>
        <v>1437</v>
      </c>
      <c r="B1438" s="1" t="s">
        <v>3716</v>
      </c>
      <c r="C1438" s="1" t="s">
        <v>4613</v>
      </c>
      <c r="D1438" s="1" t="s">
        <v>5084</v>
      </c>
      <c r="E1438" s="1" t="s">
        <v>664</v>
      </c>
      <c r="F1438" s="1" t="s">
        <v>1479</v>
      </c>
      <c r="G1438" s="1" t="s">
        <v>1923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1</v>
      </c>
      <c r="S1438" s="1">
        <v>0</v>
      </c>
      <c r="T1438" s="1">
        <v>7316</v>
      </c>
      <c r="U1438" s="1">
        <v>356</v>
      </c>
      <c r="V1438" s="3">
        <v>0.78369999999999995</v>
      </c>
      <c r="W1438" s="3">
        <v>0.6938202</v>
      </c>
      <c r="X1438" s="3">
        <v>0</v>
      </c>
      <c r="Y1438" s="3">
        <v>0</v>
      </c>
      <c r="Z1438" s="1">
        <v>1</v>
      </c>
      <c r="AA1438" s="1">
        <v>1</v>
      </c>
      <c r="AB1438" s="1">
        <v>1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68</v>
      </c>
      <c r="AN1438" s="3">
        <v>38.244935500999993</v>
      </c>
      <c r="AO1438" s="3">
        <v>29.755064499000007</v>
      </c>
      <c r="AP1438" s="1" t="s">
        <v>6927</v>
      </c>
      <c r="AQ1438" s="1">
        <v>42</v>
      </c>
      <c r="AR1438" s="1">
        <v>105</v>
      </c>
      <c r="AS1438" s="1">
        <v>233</v>
      </c>
      <c r="AT1438" s="1">
        <v>325</v>
      </c>
      <c r="AU1438" s="1">
        <v>436</v>
      </c>
      <c r="AV1438" s="1">
        <v>447</v>
      </c>
      <c r="AW1438" s="1">
        <v>497</v>
      </c>
      <c r="AX1438" s="1">
        <v>507</v>
      </c>
      <c r="AY1438" s="1">
        <v>566</v>
      </c>
      <c r="AZ1438" s="1">
        <v>585</v>
      </c>
      <c r="BA1438" s="1">
        <v>892</v>
      </c>
      <c r="BB1438" s="1">
        <v>955</v>
      </c>
      <c r="BC1438" s="1">
        <v>1078</v>
      </c>
      <c r="BD1438" s="1">
        <v>1160</v>
      </c>
      <c r="BE1438" s="1">
        <v>1234</v>
      </c>
      <c r="BF1438" s="1">
        <v>1275</v>
      </c>
      <c r="BG1438" s="1">
        <v>1345</v>
      </c>
      <c r="BH1438" s="1">
        <v>1468</v>
      </c>
      <c r="BI1438" s="1">
        <v>1521</v>
      </c>
      <c r="BJ1438" s="1">
        <v>1537</v>
      </c>
      <c r="BK1438" s="1">
        <v>1583</v>
      </c>
      <c r="BL1438" s="1">
        <v>1781</v>
      </c>
      <c r="BM1438" s="1">
        <v>1883</v>
      </c>
      <c r="BN1438" s="1">
        <v>1894</v>
      </c>
      <c r="BO1438" s="1">
        <v>2029</v>
      </c>
      <c r="BP1438" s="1">
        <v>2167</v>
      </c>
      <c r="BQ1438" s="1">
        <v>2320</v>
      </c>
      <c r="BR1438" s="1">
        <v>2423</v>
      </c>
      <c r="BS1438" s="1">
        <v>2450</v>
      </c>
      <c r="BT1438" s="1">
        <v>2524</v>
      </c>
      <c r="BU1438" s="1">
        <v>6</v>
      </c>
      <c r="BV1438" s="1" t="b">
        <v>1</v>
      </c>
    </row>
    <row r="1439" spans="1:74" x14ac:dyDescent="0.2">
      <c r="A1439" s="1">
        <f>IF(ISERROR(SEARCH(Lookup!B$3,All!G1439)),A1438,A1438+1)</f>
        <v>1438</v>
      </c>
      <c r="B1439" s="1" t="s">
        <v>3463</v>
      </c>
      <c r="C1439" s="1" t="s">
        <v>5085</v>
      </c>
      <c r="D1439" s="1" t="s">
        <v>5086</v>
      </c>
      <c r="E1439" s="1" t="s">
        <v>75</v>
      </c>
      <c r="F1439" s="1" t="s">
        <v>1924</v>
      </c>
      <c r="G1439" s="1" t="s">
        <v>1925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1</v>
      </c>
      <c r="S1439" s="1">
        <v>0</v>
      </c>
      <c r="T1439" s="1">
        <v>7316</v>
      </c>
      <c r="U1439" s="1">
        <v>288</v>
      </c>
      <c r="V1439" s="3">
        <v>0.94099999999999995</v>
      </c>
      <c r="W1439" s="3">
        <v>0.36805559999999998</v>
      </c>
      <c r="X1439" s="3">
        <v>9.6000000000000002E-2</v>
      </c>
      <c r="Y1439" s="3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1</v>
      </c>
      <c r="AF1439" s="1">
        <v>1</v>
      </c>
      <c r="AG1439" s="1">
        <v>1</v>
      </c>
      <c r="AH1439" s="1">
        <v>1</v>
      </c>
      <c r="AI1439" s="1">
        <v>0</v>
      </c>
      <c r="AJ1439" s="1">
        <v>0</v>
      </c>
      <c r="AK1439" s="1">
        <v>0</v>
      </c>
      <c r="AL1439" s="1">
        <v>0</v>
      </c>
      <c r="AM1439" s="1">
        <v>62</v>
      </c>
      <c r="AN1439" s="3">
        <v>63.064169477999997</v>
      </c>
      <c r="AO1439" s="3">
        <v>-1.0641694779999966</v>
      </c>
      <c r="AP1439" s="1" t="s">
        <v>6925</v>
      </c>
      <c r="AQ1439" s="1">
        <v>268</v>
      </c>
      <c r="AR1439" s="1">
        <v>295</v>
      </c>
      <c r="AS1439" s="1">
        <v>491</v>
      </c>
      <c r="AT1439" s="1">
        <v>791</v>
      </c>
      <c r="AU1439" s="1">
        <v>911</v>
      </c>
      <c r="AV1439" s="1">
        <v>1004</v>
      </c>
      <c r="AW1439" s="1">
        <v>1237</v>
      </c>
      <c r="AX1439" s="1">
        <v>1597</v>
      </c>
      <c r="AY1439" s="1">
        <v>1876</v>
      </c>
      <c r="AZ1439" s="1">
        <v>1907</v>
      </c>
      <c r="BA1439" s="1">
        <v>1997</v>
      </c>
      <c r="BB1439" s="1">
        <v>2139</v>
      </c>
      <c r="BC1439" s="1">
        <v>2145</v>
      </c>
      <c r="BD1439" s="1">
        <v>2147</v>
      </c>
      <c r="BE1439" s="1">
        <v>2150</v>
      </c>
      <c r="BF1439" s="1">
        <v>2176</v>
      </c>
      <c r="BG1439" s="1">
        <v>2183</v>
      </c>
      <c r="BH1439" s="1">
        <v>2188</v>
      </c>
      <c r="BI1439" s="1">
        <v>2195</v>
      </c>
      <c r="BJ1439" s="1">
        <v>2238</v>
      </c>
      <c r="BK1439" s="1">
        <v>2246</v>
      </c>
      <c r="BL1439" s="1">
        <v>2309</v>
      </c>
      <c r="BM1439" s="1">
        <v>2314</v>
      </c>
      <c r="BN1439" s="1">
        <v>2384</v>
      </c>
      <c r="BO1439" s="1">
        <v>2418</v>
      </c>
      <c r="BP1439" s="1">
        <v>2460</v>
      </c>
      <c r="BQ1439" s="1">
        <v>2618</v>
      </c>
      <c r="BR1439" s="1">
        <v>2634</v>
      </c>
      <c r="BS1439" s="1">
        <v>2639</v>
      </c>
      <c r="BT1439" s="1">
        <v>2715</v>
      </c>
      <c r="BU1439" s="1">
        <v>15</v>
      </c>
      <c r="BV1439" s="1" t="b">
        <v>0</v>
      </c>
    </row>
    <row r="1440" spans="1:74" x14ac:dyDescent="0.2">
      <c r="A1440" s="1">
        <f>IF(ISERROR(SEARCH(Lookup!B$3,All!G1440)),A1439,A1439+1)</f>
        <v>1439</v>
      </c>
      <c r="B1440" s="1" t="s">
        <v>3305</v>
      </c>
      <c r="C1440" s="1" t="s">
        <v>4276</v>
      </c>
      <c r="D1440" s="1" t="s">
        <v>5087</v>
      </c>
      <c r="E1440" s="1" t="s">
        <v>47</v>
      </c>
      <c r="F1440" s="1" t="s">
        <v>1170</v>
      </c>
      <c r="G1440" s="1" t="s">
        <v>1926</v>
      </c>
      <c r="H1440" s="1">
        <v>0</v>
      </c>
      <c r="I1440" s="1">
        <v>0</v>
      </c>
      <c r="J1440" s="1">
        <v>0</v>
      </c>
      <c r="K1440" s="1">
        <v>1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8258</v>
      </c>
      <c r="U1440" s="1">
        <v>646</v>
      </c>
      <c r="V1440" s="3">
        <v>0.90710000000000002</v>
      </c>
      <c r="W1440" s="3">
        <v>0.34674919999999998</v>
      </c>
      <c r="X1440" s="3">
        <v>0.106</v>
      </c>
      <c r="Y1440" s="3">
        <v>5.0000000000000001E-3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1</v>
      </c>
      <c r="AG1440" s="1">
        <v>1</v>
      </c>
      <c r="AH1440" s="1">
        <v>1</v>
      </c>
      <c r="AI1440" s="1">
        <v>0</v>
      </c>
      <c r="AJ1440" s="1">
        <v>0</v>
      </c>
      <c r="AK1440" s="1">
        <v>0</v>
      </c>
      <c r="AL1440" s="1">
        <v>0</v>
      </c>
      <c r="AM1440" s="1">
        <v>38</v>
      </c>
      <c r="AN1440" s="3">
        <v>64.085970646000007</v>
      </c>
      <c r="AO1440" s="3">
        <v>-26.085970646000007</v>
      </c>
      <c r="AP1440" s="1" t="s">
        <v>6926</v>
      </c>
      <c r="AQ1440" s="1">
        <v>43</v>
      </c>
      <c r="AR1440" s="1">
        <v>302</v>
      </c>
      <c r="AS1440" s="1">
        <v>533</v>
      </c>
      <c r="AT1440" s="1">
        <v>828</v>
      </c>
      <c r="AU1440" s="1">
        <v>886</v>
      </c>
      <c r="AV1440" s="1">
        <v>896</v>
      </c>
      <c r="AW1440" s="1">
        <v>920</v>
      </c>
      <c r="AX1440" s="1">
        <v>924</v>
      </c>
      <c r="AY1440" s="1">
        <v>1125</v>
      </c>
      <c r="AZ1440" s="1">
        <v>1315</v>
      </c>
      <c r="BA1440" s="1">
        <v>1401</v>
      </c>
      <c r="BB1440" s="1">
        <v>1474</v>
      </c>
      <c r="BC1440" s="1">
        <v>1532</v>
      </c>
      <c r="BD1440" s="1">
        <v>1574</v>
      </c>
      <c r="BE1440" s="1">
        <v>1780</v>
      </c>
      <c r="BF1440" s="1">
        <v>1782</v>
      </c>
      <c r="BG1440" s="1">
        <v>1843</v>
      </c>
      <c r="BH1440" s="1">
        <v>1865</v>
      </c>
      <c r="BI1440" s="1">
        <v>1963</v>
      </c>
      <c r="BJ1440" s="1">
        <v>1995</v>
      </c>
      <c r="BK1440" s="1">
        <v>2037</v>
      </c>
      <c r="BL1440" s="1">
        <v>2178</v>
      </c>
      <c r="BM1440" s="1">
        <v>2233</v>
      </c>
      <c r="BN1440" s="1">
        <v>2245</v>
      </c>
      <c r="BO1440" s="1">
        <v>2380</v>
      </c>
      <c r="BP1440" s="1">
        <v>2403</v>
      </c>
      <c r="BQ1440" s="1">
        <v>2519</v>
      </c>
      <c r="BR1440" s="1">
        <v>2595</v>
      </c>
      <c r="BS1440" s="1">
        <v>2747</v>
      </c>
      <c r="BT1440" s="1">
        <v>2787</v>
      </c>
      <c r="BU1440" s="1">
        <v>25</v>
      </c>
      <c r="BV1440" s="1" t="b">
        <v>0</v>
      </c>
    </row>
    <row r="1441" spans="1:74" x14ac:dyDescent="0.2">
      <c r="A1441" s="1">
        <f>IF(ISERROR(SEARCH(Lookup!B$3,All!G1441)),A1440,A1440+1)</f>
        <v>1440</v>
      </c>
      <c r="B1441" s="1" t="s">
        <v>3308</v>
      </c>
      <c r="C1441" s="1" t="s">
        <v>4301</v>
      </c>
      <c r="D1441" s="1" t="s">
        <v>5088</v>
      </c>
      <c r="E1441" s="1" t="s">
        <v>193</v>
      </c>
      <c r="F1441" s="1" t="s">
        <v>1195</v>
      </c>
      <c r="G1441" s="1" t="s">
        <v>1927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1</v>
      </c>
      <c r="S1441" s="1">
        <v>0</v>
      </c>
      <c r="T1441" s="1">
        <v>7316</v>
      </c>
      <c r="U1441" s="1">
        <v>743</v>
      </c>
      <c r="V1441" s="3">
        <v>0.96640000000000004</v>
      </c>
      <c r="W1441" s="3">
        <v>0.3660834</v>
      </c>
      <c r="X1441" s="3">
        <v>0.114</v>
      </c>
      <c r="Y1441" s="3">
        <v>6.0000000000000001E-3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1">
        <v>0</v>
      </c>
      <c r="AH1441" s="1">
        <v>0</v>
      </c>
      <c r="AI1441" s="1">
        <v>1</v>
      </c>
      <c r="AJ1441" s="1">
        <v>1</v>
      </c>
      <c r="AK1441" s="1">
        <v>1</v>
      </c>
      <c r="AL1441" s="1">
        <v>1</v>
      </c>
      <c r="AM1441" s="1">
        <v>47</v>
      </c>
      <c r="AN1441" s="3">
        <v>62.97970471699999</v>
      </c>
      <c r="AO1441" s="3">
        <v>-15.97970471699999</v>
      </c>
      <c r="AP1441" s="1" t="s">
        <v>6925</v>
      </c>
      <c r="AQ1441" s="1">
        <v>19</v>
      </c>
      <c r="AR1441" s="1">
        <v>203</v>
      </c>
      <c r="AS1441" s="1">
        <v>271</v>
      </c>
      <c r="AT1441" s="1">
        <v>279</v>
      </c>
      <c r="AU1441" s="1">
        <v>296</v>
      </c>
      <c r="AV1441" s="1">
        <v>395</v>
      </c>
      <c r="AW1441" s="1">
        <v>450</v>
      </c>
      <c r="AX1441" s="1">
        <v>645</v>
      </c>
      <c r="AY1441" s="1">
        <v>675</v>
      </c>
      <c r="AZ1441" s="1">
        <v>756</v>
      </c>
      <c r="BA1441" s="1">
        <v>879</v>
      </c>
      <c r="BB1441" s="1">
        <v>917</v>
      </c>
      <c r="BC1441" s="1">
        <v>941</v>
      </c>
      <c r="BD1441" s="1">
        <v>1043</v>
      </c>
      <c r="BE1441" s="1">
        <v>1066</v>
      </c>
      <c r="BF1441" s="1">
        <v>1095</v>
      </c>
      <c r="BG1441" s="1">
        <v>1162</v>
      </c>
      <c r="BH1441" s="1">
        <v>1217</v>
      </c>
      <c r="BI1441" s="1">
        <v>1221</v>
      </c>
      <c r="BJ1441" s="1">
        <v>1296</v>
      </c>
      <c r="BK1441" s="1">
        <v>1336</v>
      </c>
      <c r="BL1441" s="1">
        <v>1426</v>
      </c>
      <c r="BM1441" s="1">
        <v>1450</v>
      </c>
      <c r="BN1441" s="1">
        <v>1501</v>
      </c>
      <c r="BO1441" s="1">
        <v>1520</v>
      </c>
      <c r="BP1441" s="1">
        <v>1535</v>
      </c>
      <c r="BQ1441" s="1">
        <v>1746</v>
      </c>
      <c r="BR1441" s="1">
        <v>1847</v>
      </c>
      <c r="BS1441" s="1">
        <v>1869</v>
      </c>
      <c r="BT1441" s="1">
        <v>1930</v>
      </c>
      <c r="BU1441" s="1">
        <v>22</v>
      </c>
      <c r="BV1441" s="1" t="b">
        <v>0</v>
      </c>
    </row>
    <row r="1442" spans="1:74" x14ac:dyDescent="0.2">
      <c r="A1442" s="1">
        <f>IF(ISERROR(SEARCH(Lookup!B$3,All!G1442)),A1441,A1441+1)</f>
        <v>1441</v>
      </c>
      <c r="B1442" s="1" t="s">
        <v>3560</v>
      </c>
      <c r="C1442" s="1" t="s">
        <v>3561</v>
      </c>
      <c r="D1442" s="1" t="s">
        <v>5089</v>
      </c>
      <c r="E1442" s="1" t="s">
        <v>527</v>
      </c>
      <c r="F1442" s="1" t="s">
        <v>528</v>
      </c>
      <c r="G1442" s="1" t="s">
        <v>1928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1</v>
      </c>
      <c r="Q1442" s="1">
        <v>0</v>
      </c>
      <c r="R1442" s="1">
        <v>0</v>
      </c>
      <c r="S1442" s="1">
        <v>0</v>
      </c>
      <c r="T1442" s="1">
        <v>7316</v>
      </c>
      <c r="U1442" s="1">
        <v>422</v>
      </c>
      <c r="V1442" s="3">
        <v>0.95730000000000004</v>
      </c>
      <c r="W1442" s="3">
        <v>0.26066349999999999</v>
      </c>
      <c r="X1442" s="3">
        <v>0.13900000000000001</v>
      </c>
      <c r="Y1442" s="3">
        <v>0</v>
      </c>
      <c r="Z1442" s="1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0</v>
      </c>
      <c r="AH1442" s="1">
        <v>0</v>
      </c>
      <c r="AI1442" s="1">
        <v>1</v>
      </c>
      <c r="AJ1442" s="1">
        <v>1</v>
      </c>
      <c r="AK1442" s="1">
        <v>1</v>
      </c>
      <c r="AL1442" s="1">
        <v>1</v>
      </c>
      <c r="AM1442" s="1">
        <v>44</v>
      </c>
      <c r="AN1442" s="3">
        <v>70.428944067499998</v>
      </c>
      <c r="AO1442" s="3">
        <v>-26.428944067499998</v>
      </c>
      <c r="AP1442" s="1" t="s">
        <v>6926</v>
      </c>
      <c r="AQ1442" s="1">
        <v>155</v>
      </c>
      <c r="AR1442" s="1">
        <v>184</v>
      </c>
      <c r="AS1442" s="1">
        <v>203</v>
      </c>
      <c r="AT1442" s="1">
        <v>210</v>
      </c>
      <c r="AU1442" s="1">
        <v>215</v>
      </c>
      <c r="AV1442" s="1">
        <v>511</v>
      </c>
      <c r="AW1442" s="1">
        <v>614</v>
      </c>
      <c r="AX1442" s="1">
        <v>682</v>
      </c>
      <c r="AY1442" s="1">
        <v>759</v>
      </c>
      <c r="AZ1442" s="1">
        <v>793</v>
      </c>
      <c r="BA1442" s="1">
        <v>794</v>
      </c>
      <c r="BB1442" s="1">
        <v>850</v>
      </c>
      <c r="BC1442" s="1">
        <v>877</v>
      </c>
      <c r="BD1442" s="1">
        <v>928</v>
      </c>
      <c r="BE1442" s="1">
        <v>986</v>
      </c>
      <c r="BF1442" s="1">
        <v>987</v>
      </c>
      <c r="BG1442" s="1">
        <v>1007</v>
      </c>
      <c r="BH1442" s="1">
        <v>1008</v>
      </c>
      <c r="BI1442" s="1">
        <v>1032</v>
      </c>
      <c r="BJ1442" s="1">
        <v>1136</v>
      </c>
      <c r="BK1442" s="1">
        <v>1151</v>
      </c>
      <c r="BL1442" s="1">
        <v>1196</v>
      </c>
      <c r="BM1442" s="1">
        <v>1217</v>
      </c>
      <c r="BN1442" s="1">
        <v>1286</v>
      </c>
      <c r="BO1442" s="1">
        <v>1356</v>
      </c>
      <c r="BP1442" s="1">
        <v>1397</v>
      </c>
      <c r="BQ1442" s="1">
        <v>1535</v>
      </c>
      <c r="BR1442" s="1">
        <v>2060</v>
      </c>
      <c r="BS1442" s="1">
        <v>2061</v>
      </c>
      <c r="BT1442" s="1">
        <v>2095</v>
      </c>
      <c r="BU1442" s="1">
        <v>27</v>
      </c>
      <c r="BV1442" s="1" t="b">
        <v>0</v>
      </c>
    </row>
    <row r="1443" spans="1:74" x14ac:dyDescent="0.2">
      <c r="A1443" s="1">
        <f>IF(ISERROR(SEARCH(Lookup!B$3,All!G1443)),A1442,A1442+1)</f>
        <v>1442</v>
      </c>
      <c r="B1443" s="1" t="s">
        <v>3386</v>
      </c>
      <c r="C1443" s="1" t="s">
        <v>3529</v>
      </c>
      <c r="D1443" s="1" t="s">
        <v>5090</v>
      </c>
      <c r="E1443" s="1" t="s">
        <v>41</v>
      </c>
      <c r="F1443" s="1" t="s">
        <v>501</v>
      </c>
      <c r="G1443" s="1" t="s">
        <v>1929</v>
      </c>
      <c r="H1443" s="1">
        <v>0</v>
      </c>
      <c r="I1443" s="1">
        <v>0</v>
      </c>
      <c r="J1443" s="1">
        <v>0</v>
      </c>
      <c r="K1443" s="1">
        <v>1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7316</v>
      </c>
      <c r="U1443" s="1">
        <v>510</v>
      </c>
      <c r="V1443" s="3">
        <v>0.91369999999999996</v>
      </c>
      <c r="W1443" s="3">
        <v>0.2392157</v>
      </c>
      <c r="X1443" s="3">
        <v>0.17299999999999999</v>
      </c>
      <c r="Y1443" s="3">
        <v>3.0000000000000001E-3</v>
      </c>
      <c r="Z1443" s="1">
        <v>0</v>
      </c>
      <c r="AA1443" s="1">
        <v>1</v>
      </c>
      <c r="AB1443" s="1">
        <v>1</v>
      </c>
      <c r="AC1443" s="1">
        <v>1</v>
      </c>
      <c r="AD1443" s="1">
        <v>1</v>
      </c>
      <c r="AE1443" s="1">
        <v>1</v>
      </c>
      <c r="AF1443" s="1">
        <v>1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75</v>
      </c>
      <c r="AN1443" s="3">
        <v>70.498768728499996</v>
      </c>
      <c r="AO1443" s="3">
        <v>4.5012312715000036</v>
      </c>
      <c r="AP1443" s="1" t="s">
        <v>6925</v>
      </c>
      <c r="AQ1443" s="1">
        <v>96</v>
      </c>
      <c r="AR1443" s="1">
        <v>257</v>
      </c>
      <c r="AS1443" s="1">
        <v>317</v>
      </c>
      <c r="AT1443" s="1">
        <v>388</v>
      </c>
      <c r="AU1443" s="1">
        <v>415</v>
      </c>
      <c r="AV1443" s="1">
        <v>499</v>
      </c>
      <c r="AW1443" s="1">
        <v>545</v>
      </c>
      <c r="AX1443" s="1">
        <v>641</v>
      </c>
      <c r="AY1443" s="1">
        <v>668</v>
      </c>
      <c r="AZ1443" s="1">
        <v>800</v>
      </c>
      <c r="BA1443" s="1">
        <v>1112</v>
      </c>
      <c r="BB1443" s="1">
        <v>1117</v>
      </c>
      <c r="BC1443" s="1">
        <v>1178</v>
      </c>
      <c r="BD1443" s="1">
        <v>1380</v>
      </c>
      <c r="BE1443" s="1">
        <v>1525</v>
      </c>
      <c r="BF1443" s="1">
        <v>1552</v>
      </c>
      <c r="BG1443" s="1">
        <v>1613</v>
      </c>
      <c r="BH1443" s="1">
        <v>1674</v>
      </c>
      <c r="BI1443" s="1">
        <v>1880</v>
      </c>
      <c r="BJ1443" s="1">
        <v>1909</v>
      </c>
      <c r="BK1443" s="1">
        <v>1955</v>
      </c>
      <c r="BL1443" s="1">
        <v>2083</v>
      </c>
      <c r="BM1443" s="1">
        <v>2088</v>
      </c>
      <c r="BN1443" s="1">
        <v>2091</v>
      </c>
      <c r="BO1443" s="1">
        <v>2093</v>
      </c>
      <c r="BP1443" s="1">
        <v>2115</v>
      </c>
      <c r="BQ1443" s="1">
        <v>2193</v>
      </c>
      <c r="BR1443" s="1">
        <v>2636</v>
      </c>
      <c r="BS1443" s="1">
        <v>2693</v>
      </c>
      <c r="BT1443" s="1">
        <v>2740</v>
      </c>
      <c r="BU1443" s="1">
        <v>22</v>
      </c>
      <c r="BV1443" s="1" t="b">
        <v>0</v>
      </c>
    </row>
    <row r="1444" spans="1:74" x14ac:dyDescent="0.2">
      <c r="A1444" s="1">
        <f>IF(ISERROR(SEARCH(Lookup!B$3,All!G1444)),A1443,A1443+1)</f>
        <v>1443</v>
      </c>
      <c r="B1444" s="1" t="s">
        <v>3368</v>
      </c>
      <c r="C1444" s="1" t="s">
        <v>3505</v>
      </c>
      <c r="D1444" s="1" t="s">
        <v>5091</v>
      </c>
      <c r="E1444" s="1" t="s">
        <v>149</v>
      </c>
      <c r="F1444" s="1" t="s">
        <v>282</v>
      </c>
      <c r="G1444" s="1" t="s">
        <v>1930</v>
      </c>
      <c r="H1444" s="1">
        <v>0</v>
      </c>
      <c r="I1444" s="1">
        <v>0</v>
      </c>
      <c r="J1444" s="1">
        <v>1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7366</v>
      </c>
      <c r="U1444" s="1">
        <v>199</v>
      </c>
      <c r="V1444" s="3">
        <v>0.58289999999999997</v>
      </c>
      <c r="W1444" s="3">
        <v>0.57286429999999999</v>
      </c>
      <c r="X1444" s="3">
        <v>0.123</v>
      </c>
      <c r="Y1444" s="3">
        <v>0</v>
      </c>
      <c r="Z1444" s="1">
        <v>1</v>
      </c>
      <c r="AA1444" s="1">
        <v>1</v>
      </c>
      <c r="AB1444" s="1">
        <v>1</v>
      </c>
      <c r="AC1444" s="1">
        <v>1</v>
      </c>
      <c r="AD1444" s="1">
        <v>1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40</v>
      </c>
      <c r="AN1444" s="3">
        <v>41.345300671499999</v>
      </c>
      <c r="AO1444" s="3">
        <v>-1.3453006714999987</v>
      </c>
      <c r="AP1444" s="1" t="s">
        <v>6925</v>
      </c>
      <c r="AQ1444" s="1">
        <v>152</v>
      </c>
      <c r="AR1444" s="1">
        <v>153</v>
      </c>
      <c r="AS1444" s="1">
        <v>309</v>
      </c>
      <c r="AT1444" s="1">
        <v>319</v>
      </c>
      <c r="AU1444" s="1">
        <v>537</v>
      </c>
      <c r="AV1444" s="1">
        <v>580</v>
      </c>
      <c r="AW1444" s="1">
        <v>598</v>
      </c>
      <c r="AX1444" s="1">
        <v>638</v>
      </c>
      <c r="AY1444" s="1">
        <v>705</v>
      </c>
      <c r="AZ1444" s="1">
        <v>728</v>
      </c>
      <c r="BA1444" s="1">
        <v>859</v>
      </c>
      <c r="BB1444" s="1">
        <v>883</v>
      </c>
      <c r="BC1444" s="1">
        <v>958</v>
      </c>
      <c r="BD1444" s="1">
        <v>1096</v>
      </c>
      <c r="BE1444" s="1">
        <v>1098</v>
      </c>
      <c r="BF1444" s="1">
        <v>1166</v>
      </c>
      <c r="BG1444" s="1">
        <v>1256</v>
      </c>
      <c r="BH1444" s="1">
        <v>1301</v>
      </c>
      <c r="BI1444" s="1">
        <v>1376</v>
      </c>
      <c r="BJ1444" s="1">
        <v>1482</v>
      </c>
      <c r="BK1444" s="1">
        <v>1605</v>
      </c>
      <c r="BL1444" s="1">
        <v>1668</v>
      </c>
      <c r="BM1444" s="1">
        <v>1680</v>
      </c>
      <c r="BN1444" s="1">
        <v>1685</v>
      </c>
      <c r="BO1444" s="1">
        <v>1884</v>
      </c>
      <c r="BP1444" s="1">
        <v>2124</v>
      </c>
      <c r="BQ1444" s="1">
        <v>2269</v>
      </c>
      <c r="BR1444" s="1">
        <v>2522</v>
      </c>
      <c r="BS1444" s="1">
        <v>2739</v>
      </c>
      <c r="BT1444" s="1">
        <v>2771</v>
      </c>
      <c r="BU1444" s="1">
        <v>18</v>
      </c>
      <c r="BV1444" s="1" t="b">
        <v>0</v>
      </c>
    </row>
    <row r="1445" spans="1:74" x14ac:dyDescent="0.2">
      <c r="A1445" s="1">
        <f>IF(ISERROR(SEARCH(Lookup!B$3,All!G1445)),A1444,A1444+1)</f>
        <v>1444</v>
      </c>
      <c r="B1445" s="1" t="s">
        <v>3325</v>
      </c>
      <c r="C1445" s="1" t="s">
        <v>3376</v>
      </c>
      <c r="D1445" s="1" t="s">
        <v>5092</v>
      </c>
      <c r="E1445" s="1" t="s">
        <v>53</v>
      </c>
      <c r="F1445" s="1" t="s">
        <v>375</v>
      </c>
      <c r="G1445" s="1" t="s">
        <v>1931</v>
      </c>
      <c r="H1445" s="1">
        <v>0</v>
      </c>
      <c r="I1445" s="1">
        <v>1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7546</v>
      </c>
      <c r="U1445" s="1">
        <v>231</v>
      </c>
      <c r="V1445" s="3">
        <v>0.45450000000000002</v>
      </c>
      <c r="W1445" s="3">
        <v>0.73160170000000002</v>
      </c>
      <c r="X1445" s="3">
        <v>0.14599999999999999</v>
      </c>
      <c r="Y1445" s="3">
        <v>0.155</v>
      </c>
      <c r="Z1445" s="1">
        <v>1</v>
      </c>
      <c r="AA1445" s="1">
        <v>1</v>
      </c>
      <c r="AB1445" s="1">
        <v>1</v>
      </c>
      <c r="AC1445" s="1">
        <v>1</v>
      </c>
      <c r="AD1445" s="1">
        <v>1</v>
      </c>
      <c r="AE1445" s="1">
        <v>1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13</v>
      </c>
      <c r="AN1445" s="3">
        <v>28.019653658499994</v>
      </c>
      <c r="AO1445" s="3">
        <v>-15.019653658499994</v>
      </c>
      <c r="AP1445" s="1" t="s">
        <v>6925</v>
      </c>
      <c r="AQ1445" s="1">
        <v>140</v>
      </c>
      <c r="AR1445" s="1">
        <v>176</v>
      </c>
      <c r="AS1445" s="1">
        <v>218</v>
      </c>
      <c r="AT1445" s="1">
        <v>224</v>
      </c>
      <c r="AU1445" s="1">
        <v>247</v>
      </c>
      <c r="AV1445" s="1">
        <v>370</v>
      </c>
      <c r="AW1445" s="1">
        <v>524</v>
      </c>
      <c r="AX1445" s="1">
        <v>556</v>
      </c>
      <c r="AY1445" s="1">
        <v>557</v>
      </c>
      <c r="AZ1445" s="1">
        <v>608</v>
      </c>
      <c r="BA1445" s="1">
        <v>866</v>
      </c>
      <c r="BB1445" s="1">
        <v>947</v>
      </c>
      <c r="BC1445" s="1">
        <v>989</v>
      </c>
      <c r="BD1445" s="1">
        <v>1072</v>
      </c>
      <c r="BE1445" s="1">
        <v>1119</v>
      </c>
      <c r="BF1445" s="1">
        <v>1121</v>
      </c>
      <c r="BG1445" s="1">
        <v>1138</v>
      </c>
      <c r="BH1445" s="1">
        <v>1242</v>
      </c>
      <c r="BI1445" s="1">
        <v>1325</v>
      </c>
      <c r="BJ1445" s="1">
        <v>1326</v>
      </c>
      <c r="BK1445" s="1">
        <v>1407</v>
      </c>
      <c r="BL1445" s="1">
        <v>1428</v>
      </c>
      <c r="BM1445" s="1">
        <v>1645</v>
      </c>
      <c r="BN1445" s="1">
        <v>1690</v>
      </c>
      <c r="BO1445" s="1">
        <v>1905</v>
      </c>
      <c r="BP1445" s="1">
        <v>2001</v>
      </c>
      <c r="BQ1445" s="1">
        <v>2218</v>
      </c>
      <c r="BR1445" s="1">
        <v>2393</v>
      </c>
      <c r="BS1445" s="1">
        <v>2609</v>
      </c>
      <c r="BT1445" s="1">
        <v>2704</v>
      </c>
      <c r="BU1445" s="1">
        <v>19</v>
      </c>
      <c r="BV1445" s="1" t="b">
        <v>0</v>
      </c>
    </row>
    <row r="1446" spans="1:74" x14ac:dyDescent="0.2">
      <c r="A1446" s="1">
        <f>IF(ISERROR(SEARCH(Lookup!B$3,All!G1446)),A1445,A1445+1)</f>
        <v>1445</v>
      </c>
      <c r="B1446" s="1" t="s">
        <v>4177</v>
      </c>
      <c r="C1446" s="1" t="s">
        <v>4738</v>
      </c>
      <c r="D1446" s="1" t="s">
        <v>5093</v>
      </c>
      <c r="E1446" s="1" t="s">
        <v>1080</v>
      </c>
      <c r="F1446" s="1" t="s">
        <v>1601</v>
      </c>
      <c r="G1446" s="1" t="s">
        <v>1932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1</v>
      </c>
      <c r="S1446" s="1">
        <v>0</v>
      </c>
      <c r="T1446" s="1">
        <v>7590</v>
      </c>
      <c r="U1446" s="1">
        <v>521</v>
      </c>
      <c r="V1446" s="3">
        <v>0.73899999999999999</v>
      </c>
      <c r="W1446" s="3">
        <v>0.49616860000000002</v>
      </c>
      <c r="X1446" s="3">
        <v>0.109</v>
      </c>
      <c r="Y1446" s="3">
        <v>0.218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1</v>
      </c>
      <c r="AJ1446" s="1">
        <v>1</v>
      </c>
      <c r="AK1446" s="1">
        <v>1</v>
      </c>
      <c r="AL1446" s="1">
        <v>1</v>
      </c>
      <c r="AM1446" s="1">
        <v>52</v>
      </c>
      <c r="AN1446" s="3">
        <v>52.387427543000008</v>
      </c>
      <c r="AO1446" s="3">
        <v>-0.38742754300000826</v>
      </c>
      <c r="AP1446" s="1" t="s">
        <v>6925</v>
      </c>
      <c r="AQ1446" s="1">
        <v>82</v>
      </c>
      <c r="AR1446" s="1">
        <v>150</v>
      </c>
      <c r="AS1446" s="1">
        <v>170</v>
      </c>
      <c r="AT1446" s="1">
        <v>271</v>
      </c>
      <c r="AU1446" s="1">
        <v>279</v>
      </c>
      <c r="AV1446" s="1">
        <v>390</v>
      </c>
      <c r="AW1446" s="1">
        <v>395</v>
      </c>
      <c r="AX1446" s="1">
        <v>450</v>
      </c>
      <c r="AY1446" s="1">
        <v>453</v>
      </c>
      <c r="AZ1446" s="1">
        <v>465</v>
      </c>
      <c r="BA1446" s="1">
        <v>529</v>
      </c>
      <c r="BB1446" s="1">
        <v>532</v>
      </c>
      <c r="BC1446" s="1">
        <v>645</v>
      </c>
      <c r="BD1446" s="1">
        <v>681</v>
      </c>
      <c r="BE1446" s="1">
        <v>765</v>
      </c>
      <c r="BF1446" s="1">
        <v>856</v>
      </c>
      <c r="BG1446" s="1">
        <v>879</v>
      </c>
      <c r="BH1446" s="1">
        <v>931</v>
      </c>
      <c r="BI1446" s="1">
        <v>999</v>
      </c>
      <c r="BJ1446" s="1">
        <v>1043</v>
      </c>
      <c r="BK1446" s="1">
        <v>1296</v>
      </c>
      <c r="BL1446" s="1">
        <v>1398</v>
      </c>
      <c r="BM1446" s="1">
        <v>1440</v>
      </c>
      <c r="BN1446" s="1">
        <v>1510</v>
      </c>
      <c r="BO1446" s="1">
        <v>1520</v>
      </c>
      <c r="BP1446" s="1">
        <v>1547</v>
      </c>
      <c r="BQ1446" s="1">
        <v>1745</v>
      </c>
      <c r="BR1446" s="1">
        <v>1847</v>
      </c>
      <c r="BS1446" s="1">
        <v>1857</v>
      </c>
      <c r="BT1446" s="1">
        <v>2322</v>
      </c>
      <c r="BU1446" s="1">
        <v>10</v>
      </c>
      <c r="BV1446" s="1" t="b">
        <v>0</v>
      </c>
    </row>
    <row r="1447" spans="1:74" x14ac:dyDescent="0.2">
      <c r="A1447" s="1">
        <f>IF(ISERROR(SEARCH(Lookup!B$3,All!G1447)),A1446,A1446+1)</f>
        <v>1446</v>
      </c>
      <c r="B1447" s="1" t="s">
        <v>4177</v>
      </c>
      <c r="C1447" s="1" t="s">
        <v>4738</v>
      </c>
      <c r="D1447" s="1" t="s">
        <v>5094</v>
      </c>
      <c r="E1447" s="1" t="s">
        <v>1080</v>
      </c>
      <c r="F1447" s="1" t="s">
        <v>1601</v>
      </c>
      <c r="G1447" s="1" t="s">
        <v>1933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1</v>
      </c>
      <c r="S1447" s="1">
        <v>0</v>
      </c>
      <c r="T1447" s="1">
        <v>7590</v>
      </c>
      <c r="U1447" s="1">
        <v>319</v>
      </c>
      <c r="V1447" s="3">
        <v>0.6552</v>
      </c>
      <c r="W1447" s="3">
        <v>0.63636360000000003</v>
      </c>
      <c r="X1447" s="3">
        <v>0.17</v>
      </c>
      <c r="Y1447" s="3">
        <v>0.248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1</v>
      </c>
      <c r="AG1447" s="1">
        <v>1</v>
      </c>
      <c r="AH1447" s="1">
        <v>1</v>
      </c>
      <c r="AI1447" s="1">
        <v>0</v>
      </c>
      <c r="AJ1447" s="1">
        <v>0</v>
      </c>
      <c r="AK1447" s="1">
        <v>0</v>
      </c>
      <c r="AL1447" s="1">
        <v>0</v>
      </c>
      <c r="AM1447" s="1">
        <v>52</v>
      </c>
      <c r="AN1447" s="3">
        <v>38.346756018000001</v>
      </c>
      <c r="AO1447" s="3">
        <v>13.653243981999999</v>
      </c>
      <c r="AP1447" s="1" t="s">
        <v>6925</v>
      </c>
      <c r="AQ1447" s="1">
        <v>150</v>
      </c>
      <c r="AR1447" s="1">
        <v>151</v>
      </c>
      <c r="AS1447" s="1">
        <v>171</v>
      </c>
      <c r="AT1447" s="1">
        <v>213</v>
      </c>
      <c r="AU1447" s="1">
        <v>465</v>
      </c>
      <c r="AV1447" s="1">
        <v>644</v>
      </c>
      <c r="AW1447" s="1">
        <v>671</v>
      </c>
      <c r="AX1447" s="1">
        <v>697</v>
      </c>
      <c r="AY1447" s="1">
        <v>855</v>
      </c>
      <c r="AZ1447" s="1">
        <v>867</v>
      </c>
      <c r="BA1447" s="1">
        <v>930</v>
      </c>
      <c r="BB1447" s="1">
        <v>1042</v>
      </c>
      <c r="BC1447" s="1">
        <v>1374</v>
      </c>
      <c r="BD1447" s="1">
        <v>1445</v>
      </c>
      <c r="BE1447" s="1">
        <v>1451</v>
      </c>
      <c r="BF1447" s="1">
        <v>1475</v>
      </c>
      <c r="BG1447" s="1">
        <v>1538</v>
      </c>
      <c r="BH1447" s="1">
        <v>1709</v>
      </c>
      <c r="BI1447" s="1">
        <v>1791</v>
      </c>
      <c r="BJ1447" s="1">
        <v>1810</v>
      </c>
      <c r="BK1447" s="1">
        <v>1896</v>
      </c>
      <c r="BL1447" s="1">
        <v>2017</v>
      </c>
      <c r="BM1447" s="1">
        <v>2053</v>
      </c>
      <c r="BN1447" s="1">
        <v>2131</v>
      </c>
      <c r="BO1447" s="1">
        <v>2135</v>
      </c>
      <c r="BP1447" s="1">
        <v>2292</v>
      </c>
      <c r="BQ1447" s="1">
        <v>2324</v>
      </c>
      <c r="BR1447" s="1">
        <v>2361</v>
      </c>
      <c r="BS1447" s="1">
        <v>2401</v>
      </c>
      <c r="BT1447" s="1">
        <v>2457</v>
      </c>
      <c r="BU1447" s="1">
        <v>7</v>
      </c>
      <c r="BV1447" s="1" t="b">
        <v>1</v>
      </c>
    </row>
    <row r="1448" spans="1:74" x14ac:dyDescent="0.2">
      <c r="A1448" s="1">
        <f>IF(ISERROR(SEARCH(Lookup!B$3,All!G1448)),A1447,A1447+1)</f>
        <v>1447</v>
      </c>
      <c r="B1448" s="1" t="s">
        <v>3420</v>
      </c>
      <c r="C1448" s="1" t="s">
        <v>3421</v>
      </c>
      <c r="D1448" s="1" t="s">
        <v>5095</v>
      </c>
      <c r="E1448" s="1" t="s">
        <v>123</v>
      </c>
      <c r="F1448" s="1" t="s">
        <v>410</v>
      </c>
      <c r="G1448" s="1" t="s">
        <v>1934</v>
      </c>
      <c r="H1448" s="1">
        <v>0</v>
      </c>
      <c r="I1448" s="1">
        <v>0</v>
      </c>
      <c r="J1448" s="1">
        <v>0</v>
      </c>
      <c r="K1448" s="1">
        <v>1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7807</v>
      </c>
      <c r="U1448" s="1">
        <v>1278</v>
      </c>
      <c r="V1448" s="3">
        <v>0.93899999999999995</v>
      </c>
      <c r="W1448" s="3">
        <v>9.4679200000000005E-2</v>
      </c>
      <c r="X1448" s="3">
        <v>8.8999999999999996E-2</v>
      </c>
      <c r="Y1448" s="3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1</v>
      </c>
      <c r="AH1448" s="1">
        <v>1</v>
      </c>
      <c r="AI1448" s="1">
        <v>1</v>
      </c>
      <c r="AJ1448" s="1">
        <v>0</v>
      </c>
      <c r="AK1448" s="1">
        <v>0</v>
      </c>
      <c r="AL1448" s="1">
        <v>0</v>
      </c>
      <c r="AM1448" s="1">
        <v>82</v>
      </c>
      <c r="AN1448" s="3">
        <v>85.28579279600001</v>
      </c>
      <c r="AO1448" s="3">
        <v>-3.2857927960000097</v>
      </c>
      <c r="AP1448" s="1" t="s">
        <v>6925</v>
      </c>
      <c r="AQ1448" s="1">
        <v>39</v>
      </c>
      <c r="AR1448" s="1">
        <v>321</v>
      </c>
      <c r="AS1448" s="1">
        <v>385</v>
      </c>
      <c r="AT1448" s="1">
        <v>508</v>
      </c>
      <c r="AU1448" s="1">
        <v>553</v>
      </c>
      <c r="AV1448" s="1">
        <v>639</v>
      </c>
      <c r="AW1448" s="1">
        <v>982</v>
      </c>
      <c r="AX1448" s="1">
        <v>1132</v>
      </c>
      <c r="AY1448" s="1">
        <v>1312</v>
      </c>
      <c r="AZ1448" s="1">
        <v>1418</v>
      </c>
      <c r="BA1448" s="1">
        <v>1474</v>
      </c>
      <c r="BB1448" s="1">
        <v>1531</v>
      </c>
      <c r="BC1448" s="1">
        <v>1678</v>
      </c>
      <c r="BD1448" s="1">
        <v>1767</v>
      </c>
      <c r="BE1448" s="1">
        <v>1942</v>
      </c>
      <c r="BF1448" s="1">
        <v>1959</v>
      </c>
      <c r="BG1448" s="1">
        <v>2018</v>
      </c>
      <c r="BH1448" s="1">
        <v>2089</v>
      </c>
      <c r="BI1448" s="1">
        <v>2110</v>
      </c>
      <c r="BJ1448" s="1">
        <v>2141</v>
      </c>
      <c r="BK1448" s="1">
        <v>2174</v>
      </c>
      <c r="BL1448" s="1">
        <v>2206</v>
      </c>
      <c r="BM1448" s="1">
        <v>2244</v>
      </c>
      <c r="BN1448" s="1">
        <v>2334</v>
      </c>
      <c r="BO1448" s="1">
        <v>2385</v>
      </c>
      <c r="BP1448" s="1">
        <v>2394</v>
      </c>
      <c r="BQ1448" s="1">
        <v>2515</v>
      </c>
      <c r="BR1448" s="1">
        <v>2519</v>
      </c>
      <c r="BS1448" s="1">
        <v>2614</v>
      </c>
      <c r="BT1448" s="1">
        <v>2717</v>
      </c>
      <c r="BU1448" s="1">
        <v>15</v>
      </c>
      <c r="BV1448" s="1" t="b">
        <v>0</v>
      </c>
    </row>
    <row r="1449" spans="1:74" x14ac:dyDescent="0.2">
      <c r="A1449" s="1">
        <f>IF(ISERROR(SEARCH(Lookup!B$3,All!G1449)),A1448,A1448+1)</f>
        <v>1448</v>
      </c>
      <c r="B1449" s="1" t="s">
        <v>3425</v>
      </c>
      <c r="C1449" s="1" t="s">
        <v>4083</v>
      </c>
      <c r="D1449" s="1" t="s">
        <v>5096</v>
      </c>
      <c r="E1449" s="1" t="s">
        <v>101</v>
      </c>
      <c r="F1449" s="1" t="s">
        <v>991</v>
      </c>
      <c r="G1449" s="1" t="s">
        <v>1935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1</v>
      </c>
      <c r="R1449" s="1">
        <v>0</v>
      </c>
      <c r="S1449" s="1">
        <v>0</v>
      </c>
      <c r="T1449" s="1">
        <v>7316</v>
      </c>
      <c r="U1449" s="1">
        <v>159</v>
      </c>
      <c r="V1449" s="3">
        <v>0.70440000000000003</v>
      </c>
      <c r="W1449" s="3">
        <v>0.52500000000000002</v>
      </c>
      <c r="X1449" s="3">
        <v>0.20200000000000001</v>
      </c>
      <c r="Y1449" s="3">
        <v>0.20200000000000001</v>
      </c>
      <c r="Z1449" s="1">
        <v>1</v>
      </c>
      <c r="AA1449" s="1">
        <v>1</v>
      </c>
      <c r="AB1449" s="1">
        <v>1</v>
      </c>
      <c r="AC1449" s="1">
        <v>1</v>
      </c>
      <c r="AD1449" s="1">
        <v>1</v>
      </c>
      <c r="AE1449" s="1">
        <v>1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36</v>
      </c>
      <c r="AN1449" s="3">
        <v>46.274531000000003</v>
      </c>
      <c r="AO1449" s="3">
        <v>-10.274531000000003</v>
      </c>
      <c r="AP1449" s="1" t="s">
        <v>6925</v>
      </c>
      <c r="AQ1449" s="1">
        <v>151</v>
      </c>
      <c r="AR1449" s="1">
        <v>174</v>
      </c>
      <c r="AS1449" s="1">
        <v>177</v>
      </c>
      <c r="AT1449" s="1">
        <v>246</v>
      </c>
      <c r="AU1449" s="1">
        <v>300</v>
      </c>
      <c r="AV1449" s="1">
        <v>438</v>
      </c>
      <c r="AW1449" s="1">
        <v>671</v>
      </c>
      <c r="AX1449" s="1">
        <v>727</v>
      </c>
      <c r="AY1449" s="1">
        <v>732</v>
      </c>
      <c r="AZ1449" s="1">
        <v>978</v>
      </c>
      <c r="BA1449" s="1">
        <v>1012</v>
      </c>
      <c r="BB1449" s="1">
        <v>1021</v>
      </c>
      <c r="BC1449" s="1">
        <v>1165</v>
      </c>
      <c r="BD1449" s="1">
        <v>1166</v>
      </c>
      <c r="BE1449" s="1">
        <v>1683</v>
      </c>
      <c r="BF1449" s="1">
        <v>1827</v>
      </c>
      <c r="BG1449" s="1">
        <v>1919</v>
      </c>
      <c r="BH1449" s="1">
        <v>1968</v>
      </c>
      <c r="BI1449" s="1">
        <v>2004</v>
      </c>
      <c r="BJ1449" s="1">
        <v>2053</v>
      </c>
      <c r="BK1449" s="1">
        <v>2080</v>
      </c>
      <c r="BL1449" s="1">
        <v>2137</v>
      </c>
      <c r="BM1449" s="1">
        <v>2315</v>
      </c>
      <c r="BN1449" s="1">
        <v>2318</v>
      </c>
      <c r="BO1449" s="1">
        <v>2444</v>
      </c>
      <c r="BP1449" s="1">
        <v>2509</v>
      </c>
      <c r="BQ1449" s="1">
        <v>2530</v>
      </c>
      <c r="BR1449" s="1">
        <v>2649</v>
      </c>
      <c r="BS1449" s="1">
        <v>2758</v>
      </c>
      <c r="BT1449" s="1">
        <v>2780</v>
      </c>
      <c r="BU1449" s="1">
        <v>19</v>
      </c>
      <c r="BV1449" s="1" t="b">
        <v>0</v>
      </c>
    </row>
    <row r="1450" spans="1:74" x14ac:dyDescent="0.2">
      <c r="A1450" s="1">
        <f>IF(ISERROR(SEARCH(Lookup!B$3,All!G1450)),A1449,A1449+1)</f>
        <v>1449</v>
      </c>
      <c r="B1450" s="1" t="s">
        <v>3341</v>
      </c>
      <c r="C1450" s="1" t="s">
        <v>5097</v>
      </c>
      <c r="D1450" s="1" t="s">
        <v>5098</v>
      </c>
      <c r="E1450" s="1" t="s">
        <v>157</v>
      </c>
      <c r="F1450" s="1" t="s">
        <v>1936</v>
      </c>
      <c r="G1450" s="1" t="s">
        <v>1937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1</v>
      </c>
      <c r="S1450" s="1">
        <v>0</v>
      </c>
      <c r="T1450" s="1">
        <v>7316</v>
      </c>
      <c r="U1450" s="1">
        <v>640</v>
      </c>
      <c r="V1450" s="3">
        <v>0.91249999999999998</v>
      </c>
      <c r="W1450" s="3">
        <v>0.45156249999999998</v>
      </c>
      <c r="X1450" s="3">
        <v>0.23899999999999999</v>
      </c>
      <c r="Y1450" s="3">
        <v>0</v>
      </c>
      <c r="Z1450" s="1">
        <v>1</v>
      </c>
      <c r="AA1450" s="1">
        <v>1</v>
      </c>
      <c r="AB1450" s="1">
        <v>1</v>
      </c>
      <c r="AC1450" s="1">
        <v>1</v>
      </c>
      <c r="AD1450" s="1">
        <v>1</v>
      </c>
      <c r="AE1450" s="1">
        <v>1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64</v>
      </c>
      <c r="AN1450" s="3">
        <v>51.091809062500005</v>
      </c>
      <c r="AO1450" s="3">
        <v>12.908190937499995</v>
      </c>
      <c r="AP1450" s="1" t="s">
        <v>6925</v>
      </c>
      <c r="AQ1450" s="1">
        <v>68</v>
      </c>
      <c r="AR1450" s="1">
        <v>115</v>
      </c>
      <c r="AS1450" s="1">
        <v>221</v>
      </c>
      <c r="AT1450" s="1">
        <v>396</v>
      </c>
      <c r="AU1450" s="1">
        <v>547</v>
      </c>
      <c r="AV1450" s="1">
        <v>587</v>
      </c>
      <c r="AW1450" s="1">
        <v>607</v>
      </c>
      <c r="AX1450" s="1">
        <v>820</v>
      </c>
      <c r="AY1450" s="1">
        <v>899</v>
      </c>
      <c r="AZ1450" s="1">
        <v>900</v>
      </c>
      <c r="BA1450" s="1">
        <v>992</v>
      </c>
      <c r="BB1450" s="1">
        <v>1061</v>
      </c>
      <c r="BC1450" s="1">
        <v>1083</v>
      </c>
      <c r="BD1450" s="1">
        <v>1111</v>
      </c>
      <c r="BE1450" s="1">
        <v>1421</v>
      </c>
      <c r="BF1450" s="1">
        <v>1542</v>
      </c>
      <c r="BG1450" s="1">
        <v>1732</v>
      </c>
      <c r="BH1450" s="1">
        <v>1741</v>
      </c>
      <c r="BI1450" s="1">
        <v>1787</v>
      </c>
      <c r="BJ1450" s="1">
        <v>1790</v>
      </c>
      <c r="BK1450" s="1">
        <v>1823</v>
      </c>
      <c r="BL1450" s="1">
        <v>1845</v>
      </c>
      <c r="BM1450" s="1">
        <v>1853</v>
      </c>
      <c r="BN1450" s="1">
        <v>1877</v>
      </c>
      <c r="BO1450" s="1">
        <v>1911</v>
      </c>
      <c r="BP1450" s="1">
        <v>1977</v>
      </c>
      <c r="BQ1450" s="1">
        <v>2032</v>
      </c>
      <c r="BR1450" s="1">
        <v>2109</v>
      </c>
      <c r="BS1450" s="1">
        <v>2224</v>
      </c>
      <c r="BT1450" s="1">
        <v>2349</v>
      </c>
      <c r="BU1450" s="1">
        <v>12</v>
      </c>
      <c r="BV1450" s="1" t="b">
        <v>0</v>
      </c>
    </row>
    <row r="1451" spans="1:74" x14ac:dyDescent="0.2">
      <c r="A1451" s="1">
        <f>IF(ISERROR(SEARCH(Lookup!B$3,All!G1451)),A1450,A1450+1)</f>
        <v>1450</v>
      </c>
      <c r="B1451" s="1" t="s">
        <v>3341</v>
      </c>
      <c r="C1451" s="1" t="s">
        <v>5097</v>
      </c>
      <c r="D1451" s="1" t="s">
        <v>5099</v>
      </c>
      <c r="E1451" s="1" t="s">
        <v>157</v>
      </c>
      <c r="F1451" s="1" t="s">
        <v>1936</v>
      </c>
      <c r="G1451" s="1" t="s">
        <v>1938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1</v>
      </c>
      <c r="S1451" s="1">
        <v>0</v>
      </c>
      <c r="T1451" s="1">
        <v>7316</v>
      </c>
      <c r="U1451" s="1">
        <v>500</v>
      </c>
      <c r="V1451" s="3">
        <v>0.90600000000000003</v>
      </c>
      <c r="W1451" s="3">
        <v>0.318</v>
      </c>
      <c r="X1451" s="3">
        <v>0.114</v>
      </c>
      <c r="Y1451" s="3">
        <v>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1</v>
      </c>
      <c r="AJ1451" s="1">
        <v>1</v>
      </c>
      <c r="AK1451" s="1">
        <v>1</v>
      </c>
      <c r="AL1451" s="1">
        <v>1</v>
      </c>
      <c r="AM1451" s="1">
        <v>74</v>
      </c>
      <c r="AN1451" s="3">
        <v>66.054760000000002</v>
      </c>
      <c r="AO1451" s="3">
        <v>7.9452399999999983</v>
      </c>
      <c r="AP1451" s="1" t="s">
        <v>6925</v>
      </c>
      <c r="AQ1451" s="1">
        <v>19</v>
      </c>
      <c r="AR1451" s="1">
        <v>58</v>
      </c>
      <c r="AS1451" s="1">
        <v>161</v>
      </c>
      <c r="AT1451" s="1">
        <v>203</v>
      </c>
      <c r="AU1451" s="1">
        <v>279</v>
      </c>
      <c r="AV1451" s="1">
        <v>294</v>
      </c>
      <c r="AW1451" s="1">
        <v>296</v>
      </c>
      <c r="AX1451" s="1">
        <v>450</v>
      </c>
      <c r="AY1451" s="1">
        <v>586</v>
      </c>
      <c r="AZ1451" s="1">
        <v>645</v>
      </c>
      <c r="BA1451" s="1">
        <v>646</v>
      </c>
      <c r="BB1451" s="1">
        <v>684</v>
      </c>
      <c r="BC1451" s="1">
        <v>756</v>
      </c>
      <c r="BD1451" s="1">
        <v>765</v>
      </c>
      <c r="BE1451" s="1">
        <v>879</v>
      </c>
      <c r="BF1451" s="1">
        <v>941</v>
      </c>
      <c r="BG1451" s="1">
        <v>1066</v>
      </c>
      <c r="BH1451" s="1">
        <v>1095</v>
      </c>
      <c r="BI1451" s="1">
        <v>1217</v>
      </c>
      <c r="BJ1451" s="1">
        <v>1296</v>
      </c>
      <c r="BK1451" s="1">
        <v>1336</v>
      </c>
      <c r="BL1451" s="1">
        <v>1426</v>
      </c>
      <c r="BM1451" s="1">
        <v>1440</v>
      </c>
      <c r="BN1451" s="1">
        <v>1501</v>
      </c>
      <c r="BO1451" s="1">
        <v>1520</v>
      </c>
      <c r="BP1451" s="1">
        <v>1535</v>
      </c>
      <c r="BQ1451" s="1">
        <v>1602</v>
      </c>
      <c r="BR1451" s="1">
        <v>1847</v>
      </c>
      <c r="BS1451" s="1">
        <v>1930</v>
      </c>
      <c r="BT1451" s="1">
        <v>2095</v>
      </c>
      <c r="BU1451" s="1">
        <v>6</v>
      </c>
      <c r="BV1451" s="1" t="b">
        <v>1</v>
      </c>
    </row>
    <row r="1452" spans="1:74" x14ac:dyDescent="0.2">
      <c r="A1452" s="1">
        <f>IF(ISERROR(SEARCH(Lookup!B$3,All!G1452)),A1451,A1451+1)</f>
        <v>1451</v>
      </c>
      <c r="B1452" s="1" t="s">
        <v>3308</v>
      </c>
      <c r="C1452" s="1" t="s">
        <v>3554</v>
      </c>
      <c r="D1452" s="1" t="s">
        <v>5100</v>
      </c>
      <c r="E1452" s="1" t="s">
        <v>193</v>
      </c>
      <c r="F1452" s="1" t="s">
        <v>523</v>
      </c>
      <c r="G1452" s="1" t="s">
        <v>1939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1</v>
      </c>
      <c r="S1452" s="1">
        <v>0</v>
      </c>
      <c r="T1452" s="1">
        <v>7316</v>
      </c>
      <c r="U1452" s="1">
        <v>423</v>
      </c>
      <c r="V1452" s="3">
        <v>0.95509999999999995</v>
      </c>
      <c r="W1452" s="3">
        <v>0.62647750000000002</v>
      </c>
      <c r="X1452" s="3">
        <v>0.13</v>
      </c>
      <c r="Y1452" s="3">
        <v>1.4999999999999999E-2</v>
      </c>
      <c r="Z1452" s="1">
        <v>0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1</v>
      </c>
      <c r="AG1452" s="1">
        <v>1</v>
      </c>
      <c r="AH1452" s="1">
        <v>1</v>
      </c>
      <c r="AI1452" s="1">
        <v>0</v>
      </c>
      <c r="AJ1452" s="1">
        <v>0</v>
      </c>
      <c r="AK1452" s="1">
        <v>0</v>
      </c>
      <c r="AL1452" s="1">
        <v>0</v>
      </c>
      <c r="AM1452" s="1">
        <v>31</v>
      </c>
      <c r="AN1452" s="3">
        <v>41.437941137500005</v>
      </c>
      <c r="AO1452" s="3">
        <v>-10.437941137500005</v>
      </c>
      <c r="AP1452" s="1" t="s">
        <v>6925</v>
      </c>
      <c r="AQ1452" s="1">
        <v>278</v>
      </c>
      <c r="AR1452" s="1">
        <v>491</v>
      </c>
      <c r="AS1452" s="1">
        <v>911</v>
      </c>
      <c r="AT1452" s="1">
        <v>1006</v>
      </c>
      <c r="AU1452" s="1">
        <v>1042</v>
      </c>
      <c r="AV1452" s="1">
        <v>1229</v>
      </c>
      <c r="AW1452" s="1">
        <v>1374</v>
      </c>
      <c r="AX1452" s="1">
        <v>1512</v>
      </c>
      <c r="AY1452" s="1">
        <v>1597</v>
      </c>
      <c r="AZ1452" s="1">
        <v>1907</v>
      </c>
      <c r="BA1452" s="1">
        <v>1989</v>
      </c>
      <c r="BB1452" s="1">
        <v>1997</v>
      </c>
      <c r="BC1452" s="1">
        <v>2106</v>
      </c>
      <c r="BD1452" s="1">
        <v>2112</v>
      </c>
      <c r="BE1452" s="1">
        <v>2176</v>
      </c>
      <c r="BF1452" s="1">
        <v>2183</v>
      </c>
      <c r="BG1452" s="1">
        <v>2185</v>
      </c>
      <c r="BH1452" s="1">
        <v>2188</v>
      </c>
      <c r="BI1452" s="1">
        <v>2216</v>
      </c>
      <c r="BJ1452" s="1">
        <v>2249</v>
      </c>
      <c r="BK1452" s="1">
        <v>2274</v>
      </c>
      <c r="BL1452" s="1">
        <v>2309</v>
      </c>
      <c r="BM1452" s="1">
        <v>2314</v>
      </c>
      <c r="BN1452" s="1">
        <v>2323</v>
      </c>
      <c r="BO1452" s="1">
        <v>2384</v>
      </c>
      <c r="BP1452" s="1">
        <v>2422</v>
      </c>
      <c r="BQ1452" s="1">
        <v>2460</v>
      </c>
      <c r="BR1452" s="1">
        <v>2634</v>
      </c>
      <c r="BS1452" s="1">
        <v>2646</v>
      </c>
      <c r="BT1452" s="1">
        <v>2650</v>
      </c>
      <c r="BU1452" s="1">
        <v>26</v>
      </c>
      <c r="BV1452" s="1" t="b">
        <v>0</v>
      </c>
    </row>
    <row r="1453" spans="1:74" x14ac:dyDescent="0.2">
      <c r="A1453" s="1">
        <f>IF(ISERROR(SEARCH(Lookup!B$3,All!G1453)),A1452,A1452+1)</f>
        <v>1452</v>
      </c>
      <c r="B1453" s="1" t="s">
        <v>3442</v>
      </c>
      <c r="C1453" s="1" t="s">
        <v>3443</v>
      </c>
      <c r="D1453" s="1" t="s">
        <v>5101</v>
      </c>
      <c r="E1453" s="1" t="s">
        <v>78</v>
      </c>
      <c r="F1453" s="1" t="s">
        <v>165</v>
      </c>
      <c r="G1453" s="1" t="s">
        <v>1940</v>
      </c>
      <c r="H1453" s="1">
        <v>0</v>
      </c>
      <c r="I1453" s="1">
        <v>0</v>
      </c>
      <c r="J1453" s="1">
        <v>0</v>
      </c>
      <c r="K1453" s="1">
        <v>1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7835</v>
      </c>
      <c r="U1453" s="1">
        <v>291</v>
      </c>
      <c r="V1453" s="3">
        <v>0.63229999999999997</v>
      </c>
      <c r="W1453" s="3">
        <v>0.83679530000000002</v>
      </c>
      <c r="X1453" s="3">
        <v>0.14799999999999999</v>
      </c>
      <c r="Y1453" s="3">
        <v>7.0000000000000001E-3</v>
      </c>
      <c r="Z1453" s="1">
        <v>1</v>
      </c>
      <c r="AA1453" s="1">
        <v>1</v>
      </c>
      <c r="AB1453" s="1">
        <v>1</v>
      </c>
      <c r="AC1453" s="1">
        <v>1</v>
      </c>
      <c r="AD1453" s="1">
        <v>1</v>
      </c>
      <c r="AE1453" s="1">
        <v>1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22</v>
      </c>
      <c r="AN1453" s="3">
        <v>19.916835826500002</v>
      </c>
      <c r="AO1453" s="3">
        <v>2.0831641734999984</v>
      </c>
      <c r="AP1453" s="1" t="s">
        <v>6925</v>
      </c>
      <c r="AQ1453" s="1">
        <v>79</v>
      </c>
      <c r="AR1453" s="1">
        <v>107</v>
      </c>
      <c r="AS1453" s="1">
        <v>408</v>
      </c>
      <c r="AT1453" s="1">
        <v>410</v>
      </c>
      <c r="AU1453" s="1">
        <v>434</v>
      </c>
      <c r="AV1453" s="1">
        <v>466</v>
      </c>
      <c r="AW1453" s="1">
        <v>494</v>
      </c>
      <c r="AX1453" s="1">
        <v>502</v>
      </c>
      <c r="AY1453" s="1">
        <v>624</v>
      </c>
      <c r="AZ1453" s="1">
        <v>714</v>
      </c>
      <c r="BA1453" s="1">
        <v>754</v>
      </c>
      <c r="BB1453" s="1">
        <v>773</v>
      </c>
      <c r="BC1453" s="1">
        <v>848</v>
      </c>
      <c r="BD1453" s="1">
        <v>870</v>
      </c>
      <c r="BE1453" s="1">
        <v>888</v>
      </c>
      <c r="BF1453" s="1">
        <v>1055</v>
      </c>
      <c r="BG1453" s="1">
        <v>1302</v>
      </c>
      <c r="BH1453" s="1">
        <v>1350</v>
      </c>
      <c r="BI1453" s="1">
        <v>1543</v>
      </c>
      <c r="BJ1453" s="1">
        <v>1557</v>
      </c>
      <c r="BK1453" s="1">
        <v>1582</v>
      </c>
      <c r="BL1453" s="1">
        <v>1603</v>
      </c>
      <c r="BM1453" s="1">
        <v>1628</v>
      </c>
      <c r="BN1453" s="1">
        <v>1666</v>
      </c>
      <c r="BO1453" s="1">
        <v>1734</v>
      </c>
      <c r="BP1453" s="1">
        <v>1864</v>
      </c>
      <c r="BQ1453" s="1">
        <v>1874</v>
      </c>
      <c r="BR1453" s="1">
        <v>2094</v>
      </c>
      <c r="BS1453" s="1">
        <v>2232</v>
      </c>
      <c r="BT1453" s="1">
        <v>2733</v>
      </c>
      <c r="BU1453" s="1">
        <v>13</v>
      </c>
      <c r="BV1453" s="1" t="b">
        <v>0</v>
      </c>
    </row>
    <row r="1454" spans="1:74" x14ac:dyDescent="0.2">
      <c r="A1454" s="1">
        <f>IF(ISERROR(SEARCH(Lookup!B$3,All!G1454)),A1453,A1453+1)</f>
        <v>1453</v>
      </c>
      <c r="B1454" s="1" t="s">
        <v>3328</v>
      </c>
      <c r="C1454" s="1" t="s">
        <v>3565</v>
      </c>
      <c r="D1454" s="1" t="s">
        <v>5102</v>
      </c>
      <c r="E1454" s="1" t="s">
        <v>339</v>
      </c>
      <c r="F1454" s="1" t="s">
        <v>531</v>
      </c>
      <c r="G1454" s="1" t="s">
        <v>1941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1</v>
      </c>
      <c r="R1454" s="1">
        <v>0</v>
      </c>
      <c r="S1454" s="1">
        <v>0</v>
      </c>
      <c r="T1454" s="1">
        <v>7316</v>
      </c>
      <c r="U1454" s="1">
        <v>276</v>
      </c>
      <c r="V1454" s="3">
        <v>0.89490000000000003</v>
      </c>
      <c r="W1454" s="3">
        <v>0.48188409999999998</v>
      </c>
      <c r="X1454" s="3">
        <v>0.105</v>
      </c>
      <c r="Y1454" s="3">
        <v>0</v>
      </c>
      <c r="Z1454" s="1">
        <v>1</v>
      </c>
      <c r="AA1454" s="1">
        <v>1</v>
      </c>
      <c r="AB1454" s="1">
        <v>1</v>
      </c>
      <c r="AC1454" s="1">
        <v>1</v>
      </c>
      <c r="AD1454" s="1">
        <v>1</v>
      </c>
      <c r="AE1454" s="1">
        <v>1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61</v>
      </c>
      <c r="AN1454" s="3">
        <v>53.038311870500003</v>
      </c>
      <c r="AO1454" s="3">
        <v>7.961688129499997</v>
      </c>
      <c r="AP1454" s="1" t="s">
        <v>6925</v>
      </c>
      <c r="AQ1454" s="1">
        <v>17</v>
      </c>
      <c r="AR1454" s="1">
        <v>66</v>
      </c>
      <c r="AS1454" s="1">
        <v>93</v>
      </c>
      <c r="AT1454" s="1">
        <v>134</v>
      </c>
      <c r="AU1454" s="1">
        <v>293</v>
      </c>
      <c r="AV1454" s="1">
        <v>343</v>
      </c>
      <c r="AW1454" s="1">
        <v>522</v>
      </c>
      <c r="AX1454" s="1">
        <v>583</v>
      </c>
      <c r="AY1454" s="1">
        <v>603</v>
      </c>
      <c r="AZ1454" s="1">
        <v>680</v>
      </c>
      <c r="BA1454" s="1">
        <v>784</v>
      </c>
      <c r="BB1454" s="1">
        <v>909</v>
      </c>
      <c r="BC1454" s="1">
        <v>978</v>
      </c>
      <c r="BD1454" s="1">
        <v>1041</v>
      </c>
      <c r="BE1454" s="1">
        <v>1059</v>
      </c>
      <c r="BF1454" s="1">
        <v>1115</v>
      </c>
      <c r="BG1454" s="1">
        <v>1231</v>
      </c>
      <c r="BH1454" s="1">
        <v>1258</v>
      </c>
      <c r="BI1454" s="1">
        <v>1392</v>
      </c>
      <c r="BJ1454" s="1">
        <v>1416</v>
      </c>
      <c r="BK1454" s="1">
        <v>1768</v>
      </c>
      <c r="BL1454" s="1">
        <v>1817</v>
      </c>
      <c r="BM1454" s="1">
        <v>1881</v>
      </c>
      <c r="BN1454" s="1">
        <v>1895</v>
      </c>
      <c r="BO1454" s="1">
        <v>1923</v>
      </c>
      <c r="BP1454" s="1">
        <v>2120</v>
      </c>
      <c r="BQ1454" s="1">
        <v>2247</v>
      </c>
      <c r="BR1454" s="1">
        <v>2340</v>
      </c>
      <c r="BS1454" s="1">
        <v>2451</v>
      </c>
      <c r="BT1454" s="1">
        <v>2474</v>
      </c>
      <c r="BU1454" s="1">
        <v>15</v>
      </c>
      <c r="BV1454" s="1" t="b">
        <v>0</v>
      </c>
    </row>
    <row r="1455" spans="1:74" x14ac:dyDescent="0.2">
      <c r="A1455" s="1">
        <f>IF(ISERROR(SEARCH(Lookup!B$3,All!G1455)),A1454,A1454+1)</f>
        <v>1454</v>
      </c>
      <c r="B1455" s="1" t="s">
        <v>3305</v>
      </c>
      <c r="C1455" s="1" t="s">
        <v>3412</v>
      </c>
      <c r="D1455" s="1" t="s">
        <v>5103</v>
      </c>
      <c r="E1455" s="1" t="s">
        <v>47</v>
      </c>
      <c r="F1455" s="1" t="s">
        <v>48</v>
      </c>
      <c r="G1455" s="1" t="s">
        <v>1942</v>
      </c>
      <c r="H1455" s="1">
        <v>1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7660</v>
      </c>
      <c r="U1455" s="1">
        <v>550</v>
      </c>
      <c r="V1455" s="3">
        <v>1.09E-2</v>
      </c>
      <c r="W1455" s="3">
        <v>0.78079710000000002</v>
      </c>
      <c r="X1455" s="3">
        <v>0.316</v>
      </c>
      <c r="Y1455" s="3">
        <v>3.3000000000000002E-2</v>
      </c>
      <c r="Z1455" s="1">
        <v>1</v>
      </c>
      <c r="AA1455" s="1">
        <v>1</v>
      </c>
      <c r="AB1455" s="1">
        <v>1</v>
      </c>
      <c r="AC1455" s="1">
        <v>1</v>
      </c>
      <c r="AD1455" s="1">
        <v>1</v>
      </c>
      <c r="AE1455" s="1">
        <v>1</v>
      </c>
      <c r="AF1455" s="1">
        <v>1</v>
      </c>
      <c r="AG1455" s="1">
        <v>1</v>
      </c>
      <c r="AH1455" s="1">
        <v>1</v>
      </c>
      <c r="AI1455" s="1">
        <v>0</v>
      </c>
      <c r="AJ1455" s="1">
        <v>0</v>
      </c>
      <c r="AK1455" s="1">
        <v>0</v>
      </c>
      <c r="AL1455" s="1">
        <v>0</v>
      </c>
      <c r="AM1455" s="1">
        <v>5</v>
      </c>
      <c r="AN1455" s="3">
        <v>11.485783935499997</v>
      </c>
      <c r="AO1455" s="3">
        <v>-6.4857839354999971</v>
      </c>
      <c r="AP1455" s="1" t="s">
        <v>6925</v>
      </c>
      <c r="AQ1455" s="1">
        <v>4</v>
      </c>
      <c r="AR1455" s="1">
        <v>73</v>
      </c>
      <c r="AS1455" s="1">
        <v>193</v>
      </c>
      <c r="AT1455" s="1">
        <v>239</v>
      </c>
      <c r="AU1455" s="1">
        <v>431</v>
      </c>
      <c r="AV1455" s="1">
        <v>503</v>
      </c>
      <c r="AW1455" s="1">
        <v>530</v>
      </c>
      <c r="AX1455" s="1">
        <v>652</v>
      </c>
      <c r="AY1455" s="1">
        <v>662</v>
      </c>
      <c r="AZ1455" s="1">
        <v>679</v>
      </c>
      <c r="BA1455" s="1">
        <v>775</v>
      </c>
      <c r="BB1455" s="1">
        <v>876</v>
      </c>
      <c r="BC1455" s="1">
        <v>1024</v>
      </c>
      <c r="BD1455" s="1">
        <v>1029</v>
      </c>
      <c r="BE1455" s="1">
        <v>1033</v>
      </c>
      <c r="BF1455" s="1">
        <v>1127</v>
      </c>
      <c r="BG1455" s="1">
        <v>1157</v>
      </c>
      <c r="BH1455" s="1">
        <v>1252</v>
      </c>
      <c r="BI1455" s="1">
        <v>1260</v>
      </c>
      <c r="BJ1455" s="1">
        <v>1588</v>
      </c>
      <c r="BK1455" s="1">
        <v>1660</v>
      </c>
      <c r="BL1455" s="1">
        <v>1903</v>
      </c>
      <c r="BM1455" s="1">
        <v>2062</v>
      </c>
      <c r="BN1455" s="1">
        <v>2064</v>
      </c>
      <c r="BO1455" s="1">
        <v>2236</v>
      </c>
      <c r="BP1455" s="1">
        <v>2344</v>
      </c>
      <c r="BQ1455" s="1">
        <v>2364</v>
      </c>
      <c r="BR1455" s="1">
        <v>2454</v>
      </c>
      <c r="BS1455" s="1">
        <v>2685</v>
      </c>
      <c r="BT1455" s="1">
        <v>2736</v>
      </c>
      <c r="BU1455" s="1">
        <v>16</v>
      </c>
      <c r="BV1455" s="1" t="b">
        <v>0</v>
      </c>
    </row>
    <row r="1456" spans="1:74" x14ac:dyDescent="0.2">
      <c r="A1456" s="1">
        <f>IF(ISERROR(SEARCH(Lookup!B$3,All!G1456)),A1455,A1455+1)</f>
        <v>1455</v>
      </c>
      <c r="B1456" s="1" t="s">
        <v>3325</v>
      </c>
      <c r="C1456" s="1" t="s">
        <v>3376</v>
      </c>
      <c r="D1456" s="1" t="s">
        <v>5104</v>
      </c>
      <c r="E1456" s="1" t="s">
        <v>53</v>
      </c>
      <c r="F1456" s="1" t="s">
        <v>375</v>
      </c>
      <c r="G1456" s="1" t="s">
        <v>1943</v>
      </c>
      <c r="H1456" s="1">
        <v>0</v>
      </c>
      <c r="I1456" s="1">
        <v>1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7546</v>
      </c>
      <c r="U1456" s="1">
        <v>388</v>
      </c>
      <c r="V1456" s="3">
        <v>0.1701</v>
      </c>
      <c r="W1456" s="3">
        <v>0.95618559999999997</v>
      </c>
      <c r="X1456" s="3">
        <v>0.218</v>
      </c>
      <c r="Y1456" s="3">
        <v>0.441</v>
      </c>
      <c r="Z1456" s="1">
        <v>1</v>
      </c>
      <c r="AA1456" s="1">
        <v>1</v>
      </c>
      <c r="AB1456" s="1">
        <v>1</v>
      </c>
      <c r="AC1456" s="1">
        <v>1</v>
      </c>
      <c r="AD1456" s="1">
        <v>1</v>
      </c>
      <c r="AE1456" s="1">
        <v>1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10</v>
      </c>
      <c r="AN1456" s="3">
        <v>7.3449706279999969</v>
      </c>
      <c r="AO1456" s="3">
        <v>2.6550293720000031</v>
      </c>
      <c r="AP1456" s="1" t="s">
        <v>6925</v>
      </c>
      <c r="AQ1456" s="1">
        <v>20</v>
      </c>
      <c r="AR1456" s="1">
        <v>176</v>
      </c>
      <c r="AS1456" s="1">
        <v>185</v>
      </c>
      <c r="AT1456" s="1">
        <v>201</v>
      </c>
      <c r="AU1456" s="1">
        <v>264</v>
      </c>
      <c r="AV1456" s="1">
        <v>572</v>
      </c>
      <c r="AW1456" s="1">
        <v>628</v>
      </c>
      <c r="AX1456" s="1">
        <v>672</v>
      </c>
      <c r="AY1456" s="1">
        <v>825</v>
      </c>
      <c r="AZ1456" s="1">
        <v>857</v>
      </c>
      <c r="BA1456" s="1">
        <v>959</v>
      </c>
      <c r="BB1456" s="1">
        <v>1239</v>
      </c>
      <c r="BC1456" s="1">
        <v>1242</v>
      </c>
      <c r="BD1456" s="1">
        <v>1459</v>
      </c>
      <c r="BE1456" s="1">
        <v>1573</v>
      </c>
      <c r="BF1456" s="1">
        <v>1645</v>
      </c>
      <c r="BG1456" s="1">
        <v>1711</v>
      </c>
      <c r="BH1456" s="1">
        <v>1723</v>
      </c>
      <c r="BI1456" s="1">
        <v>1738</v>
      </c>
      <c r="BJ1456" s="1">
        <v>1757</v>
      </c>
      <c r="BK1456" s="1">
        <v>1806</v>
      </c>
      <c r="BL1456" s="1">
        <v>1957</v>
      </c>
      <c r="BM1456" s="1">
        <v>2000</v>
      </c>
      <c r="BN1456" s="1">
        <v>2001</v>
      </c>
      <c r="BO1456" s="1">
        <v>2105</v>
      </c>
      <c r="BP1456" s="1">
        <v>2520</v>
      </c>
      <c r="BQ1456" s="1">
        <v>2706</v>
      </c>
      <c r="BR1456" s="1">
        <v>2711</v>
      </c>
      <c r="BS1456" s="1">
        <v>2730</v>
      </c>
      <c r="BT1456" s="1">
        <v>2790</v>
      </c>
      <c r="BU1456" s="1">
        <v>20</v>
      </c>
      <c r="BV1456" s="1" t="b">
        <v>0</v>
      </c>
    </row>
    <row r="1457" spans="1:74" x14ac:dyDescent="0.2">
      <c r="A1457" s="1">
        <f>IF(ISERROR(SEARCH(Lookup!B$3,All!G1457)),A1456,A1456+1)</f>
        <v>1456</v>
      </c>
      <c r="B1457" s="1" t="s">
        <v>3406</v>
      </c>
      <c r="C1457" s="1" t="s">
        <v>3484</v>
      </c>
      <c r="D1457" s="1" t="s">
        <v>5105</v>
      </c>
      <c r="E1457" s="1" t="s">
        <v>56</v>
      </c>
      <c r="F1457" s="1" t="s">
        <v>57</v>
      </c>
      <c r="G1457" s="1" t="s">
        <v>1944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1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8611</v>
      </c>
      <c r="U1457" s="1">
        <v>444</v>
      </c>
      <c r="V1457" s="3">
        <v>0.90090000000000003</v>
      </c>
      <c r="W1457" s="3">
        <v>0.12612609999999999</v>
      </c>
      <c r="X1457" s="3">
        <v>0.18</v>
      </c>
      <c r="Y1457" s="3">
        <v>4.0000000000000001E-3</v>
      </c>
      <c r="Z1457" s="1">
        <v>1</v>
      </c>
      <c r="AA1457" s="1">
        <v>1</v>
      </c>
      <c r="AB1457" s="1">
        <v>1</v>
      </c>
      <c r="AC1457" s="1">
        <v>1</v>
      </c>
      <c r="AD1457" s="1">
        <v>1</v>
      </c>
      <c r="AE1457" s="1">
        <v>1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92</v>
      </c>
      <c r="AN1457" s="3">
        <v>79.219274080499986</v>
      </c>
      <c r="AO1457" s="3">
        <v>12.780725919500014</v>
      </c>
      <c r="AP1457" s="1" t="s">
        <v>6925</v>
      </c>
      <c r="AQ1457" s="1">
        <v>6</v>
      </c>
      <c r="AR1457" s="1">
        <v>7</v>
      </c>
      <c r="AS1457" s="1">
        <v>78</v>
      </c>
      <c r="AT1457" s="1">
        <v>112</v>
      </c>
      <c r="AU1457" s="1">
        <v>172</v>
      </c>
      <c r="AV1457" s="1">
        <v>173</v>
      </c>
      <c r="AW1457" s="1">
        <v>230</v>
      </c>
      <c r="AX1457" s="1">
        <v>254</v>
      </c>
      <c r="AY1457" s="1">
        <v>299</v>
      </c>
      <c r="AZ1457" s="1">
        <v>340</v>
      </c>
      <c r="BA1457" s="1">
        <v>355</v>
      </c>
      <c r="BB1457" s="1">
        <v>424</v>
      </c>
      <c r="BC1457" s="1">
        <v>610</v>
      </c>
      <c r="BD1457" s="1">
        <v>622</v>
      </c>
      <c r="BE1457" s="1">
        <v>633</v>
      </c>
      <c r="BF1457" s="1">
        <v>769</v>
      </c>
      <c r="BG1457" s="1">
        <v>822</v>
      </c>
      <c r="BH1457" s="1">
        <v>981</v>
      </c>
      <c r="BI1457" s="1">
        <v>1071</v>
      </c>
      <c r="BJ1457" s="1">
        <v>1314</v>
      </c>
      <c r="BK1457" s="1">
        <v>1365</v>
      </c>
      <c r="BL1457" s="1">
        <v>1551</v>
      </c>
      <c r="BM1457" s="1">
        <v>1710</v>
      </c>
      <c r="BN1457" s="1">
        <v>1718</v>
      </c>
      <c r="BO1457" s="1">
        <v>1854</v>
      </c>
      <c r="BP1457" s="1">
        <v>1950</v>
      </c>
      <c r="BQ1457" s="1">
        <v>1991</v>
      </c>
      <c r="BR1457" s="1">
        <v>2291</v>
      </c>
      <c r="BS1457" s="1">
        <v>2464</v>
      </c>
      <c r="BT1457" s="1">
        <v>2699</v>
      </c>
      <c r="BU1457" s="1">
        <v>12</v>
      </c>
      <c r="BV1457" s="1" t="b">
        <v>0</v>
      </c>
    </row>
    <row r="1458" spans="1:74" x14ac:dyDescent="0.2">
      <c r="A1458" s="1">
        <f>IF(ISERROR(SEARCH(Lookup!B$3,All!G1458)),A1457,A1457+1)</f>
        <v>1457</v>
      </c>
      <c r="B1458" s="1" t="s">
        <v>3420</v>
      </c>
      <c r="C1458" s="1" t="s">
        <v>3574</v>
      </c>
      <c r="D1458" s="1" t="s">
        <v>5106</v>
      </c>
      <c r="E1458" s="1" t="s">
        <v>123</v>
      </c>
      <c r="F1458" s="1" t="s">
        <v>539</v>
      </c>
      <c r="G1458" s="1" t="s">
        <v>1945</v>
      </c>
      <c r="H1458" s="1">
        <v>0</v>
      </c>
      <c r="I1458" s="1">
        <v>1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9326</v>
      </c>
      <c r="U1458" s="1">
        <v>525</v>
      </c>
      <c r="V1458" s="3">
        <v>0.68189999999999995</v>
      </c>
      <c r="W1458" s="3">
        <v>0.52571429999999997</v>
      </c>
      <c r="X1458" s="3">
        <v>9.1999999999999998E-2</v>
      </c>
      <c r="Y1458" s="3">
        <v>0.27600000000000002</v>
      </c>
      <c r="Z1458" s="1">
        <v>1</v>
      </c>
      <c r="AA1458" s="1">
        <v>1</v>
      </c>
      <c r="AB1458" s="1">
        <v>1</v>
      </c>
      <c r="AC1458" s="1">
        <v>1</v>
      </c>
      <c r="AD1458" s="1">
        <v>1</v>
      </c>
      <c r="AE1458" s="1">
        <v>1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17</v>
      </c>
      <c r="AN1458" s="3">
        <v>50.574002921500004</v>
      </c>
      <c r="AO1458" s="3">
        <v>-33.574002921500004</v>
      </c>
      <c r="AP1458" s="1" t="s">
        <v>6926</v>
      </c>
      <c r="AQ1458" s="1">
        <v>45</v>
      </c>
      <c r="AR1458" s="1">
        <v>110</v>
      </c>
      <c r="AS1458" s="1">
        <v>649</v>
      </c>
      <c r="AT1458" s="1">
        <v>651</v>
      </c>
      <c r="AU1458" s="1">
        <v>827</v>
      </c>
      <c r="AV1458" s="1">
        <v>927</v>
      </c>
      <c r="AW1458" s="1">
        <v>994</v>
      </c>
      <c r="AX1458" s="1">
        <v>1027</v>
      </c>
      <c r="AY1458" s="1">
        <v>1101</v>
      </c>
      <c r="AZ1458" s="1">
        <v>1118</v>
      </c>
      <c r="BA1458" s="1">
        <v>1119</v>
      </c>
      <c r="BB1458" s="1">
        <v>1269</v>
      </c>
      <c r="BC1458" s="1">
        <v>1304</v>
      </c>
      <c r="BD1458" s="1">
        <v>1372</v>
      </c>
      <c r="BE1458" s="1">
        <v>1444</v>
      </c>
      <c r="BF1458" s="1">
        <v>1545</v>
      </c>
      <c r="BG1458" s="1">
        <v>1590</v>
      </c>
      <c r="BH1458" s="1">
        <v>1632</v>
      </c>
      <c r="BI1458" s="1">
        <v>1690</v>
      </c>
      <c r="BJ1458" s="1">
        <v>1910</v>
      </c>
      <c r="BK1458" s="1">
        <v>1912</v>
      </c>
      <c r="BL1458" s="1">
        <v>1925</v>
      </c>
      <c r="BM1458" s="1">
        <v>2040</v>
      </c>
      <c r="BN1458" s="1">
        <v>2041</v>
      </c>
      <c r="BO1458" s="1">
        <v>2042</v>
      </c>
      <c r="BP1458" s="1">
        <v>2129</v>
      </c>
      <c r="BQ1458" s="1">
        <v>2235</v>
      </c>
      <c r="BR1458" s="1">
        <v>2261</v>
      </c>
      <c r="BS1458" s="1">
        <v>2313</v>
      </c>
      <c r="BT1458" s="1">
        <v>2509</v>
      </c>
      <c r="BU1458" s="1">
        <v>30</v>
      </c>
      <c r="BV1458" s="1" t="b">
        <v>0</v>
      </c>
    </row>
    <row r="1459" spans="1:74" x14ac:dyDescent="0.2">
      <c r="A1459" s="1">
        <f>IF(ISERROR(SEARCH(Lookup!B$3,All!G1459)),A1458,A1458+1)</f>
        <v>1458</v>
      </c>
      <c r="B1459" s="1" t="s">
        <v>3311</v>
      </c>
      <c r="C1459" s="1" t="s">
        <v>3886</v>
      </c>
      <c r="D1459" s="1" t="s">
        <v>5107</v>
      </c>
      <c r="E1459" s="1" t="s">
        <v>64</v>
      </c>
      <c r="F1459" s="1" t="s">
        <v>813</v>
      </c>
      <c r="G1459" s="1" t="s">
        <v>1946</v>
      </c>
      <c r="H1459" s="1">
        <v>0</v>
      </c>
      <c r="I1459" s="1">
        <v>0</v>
      </c>
      <c r="J1459" s="1">
        <v>0</v>
      </c>
      <c r="K1459" s="1">
        <v>1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10749</v>
      </c>
      <c r="U1459" s="1">
        <v>283</v>
      </c>
      <c r="V1459" s="3">
        <v>0.84809999999999997</v>
      </c>
      <c r="W1459" s="3">
        <v>0.36395759999999999</v>
      </c>
      <c r="X1459" s="3">
        <v>0.217</v>
      </c>
      <c r="Y1459" s="3">
        <v>9.0999999999999998E-2</v>
      </c>
      <c r="Z1459" s="1">
        <v>1</v>
      </c>
      <c r="AA1459" s="1">
        <v>1</v>
      </c>
      <c r="AB1459" s="1">
        <v>1</v>
      </c>
      <c r="AC1459" s="1">
        <v>1</v>
      </c>
      <c r="AD1459" s="1">
        <v>1</v>
      </c>
      <c r="AE1459" s="1">
        <v>1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47</v>
      </c>
      <c r="AN1459" s="3">
        <v>59.172333488</v>
      </c>
      <c r="AO1459" s="3">
        <v>-12.172333488</v>
      </c>
      <c r="AP1459" s="1" t="s">
        <v>6925</v>
      </c>
      <c r="AQ1459" s="1">
        <v>67</v>
      </c>
      <c r="AR1459" s="1">
        <v>420</v>
      </c>
      <c r="AS1459" s="1">
        <v>473</v>
      </c>
      <c r="AT1459" s="1">
        <v>484</v>
      </c>
      <c r="AU1459" s="1">
        <v>500</v>
      </c>
      <c r="AV1459" s="1">
        <v>536</v>
      </c>
      <c r="AW1459" s="1">
        <v>605</v>
      </c>
      <c r="AX1459" s="1">
        <v>653</v>
      </c>
      <c r="AY1459" s="1">
        <v>688</v>
      </c>
      <c r="AZ1459" s="1">
        <v>868</v>
      </c>
      <c r="BA1459" s="1">
        <v>871</v>
      </c>
      <c r="BB1459" s="1">
        <v>942</v>
      </c>
      <c r="BC1459" s="1">
        <v>945</v>
      </c>
      <c r="BD1459" s="1">
        <v>1020</v>
      </c>
      <c r="BE1459" s="1">
        <v>1046</v>
      </c>
      <c r="BF1459" s="1">
        <v>1108</v>
      </c>
      <c r="BG1459" s="1">
        <v>1143</v>
      </c>
      <c r="BH1459" s="1">
        <v>1365</v>
      </c>
      <c r="BI1459" s="1">
        <v>1390</v>
      </c>
      <c r="BJ1459" s="1">
        <v>1406</v>
      </c>
      <c r="BK1459" s="1">
        <v>1592</v>
      </c>
      <c r="BL1459" s="1">
        <v>1703</v>
      </c>
      <c r="BM1459" s="1">
        <v>1818</v>
      </c>
      <c r="BN1459" s="1">
        <v>1838</v>
      </c>
      <c r="BO1459" s="1">
        <v>1928</v>
      </c>
      <c r="BP1459" s="1">
        <v>1950</v>
      </c>
      <c r="BQ1459" s="1">
        <v>1975</v>
      </c>
      <c r="BR1459" s="1">
        <v>2040</v>
      </c>
      <c r="BS1459" s="1">
        <v>2437</v>
      </c>
      <c r="BT1459" s="1">
        <v>2819</v>
      </c>
      <c r="BU1459" s="1">
        <v>27</v>
      </c>
      <c r="BV1459" s="1" t="b">
        <v>0</v>
      </c>
    </row>
    <row r="1460" spans="1:74" x14ac:dyDescent="0.2">
      <c r="A1460" s="1">
        <f>IF(ISERROR(SEARCH(Lookup!B$3,All!G1460)),A1459,A1459+1)</f>
        <v>1459</v>
      </c>
      <c r="B1460" s="1" t="s">
        <v>3549</v>
      </c>
      <c r="C1460" s="1" t="s">
        <v>3550</v>
      </c>
      <c r="D1460" s="1" t="s">
        <v>5108</v>
      </c>
      <c r="E1460" s="1" t="s">
        <v>518</v>
      </c>
      <c r="F1460" s="1" t="s">
        <v>519</v>
      </c>
      <c r="G1460" s="1" t="s">
        <v>1947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1</v>
      </c>
      <c r="R1460" s="1">
        <v>0</v>
      </c>
      <c r="S1460" s="1">
        <v>0</v>
      </c>
      <c r="T1460" s="1">
        <v>7316</v>
      </c>
      <c r="U1460" s="1">
        <v>238</v>
      </c>
      <c r="V1460" s="3">
        <v>0.53359999999999996</v>
      </c>
      <c r="W1460" s="3">
        <v>0.79835389999999995</v>
      </c>
      <c r="X1460" s="3">
        <v>0.14799999999999999</v>
      </c>
      <c r="Y1460" s="3">
        <v>0.35199999999999998</v>
      </c>
      <c r="Z1460" s="1">
        <v>1</v>
      </c>
      <c r="AA1460" s="1">
        <v>1</v>
      </c>
      <c r="AB1460" s="1">
        <v>1</v>
      </c>
      <c r="AC1460" s="1">
        <v>1</v>
      </c>
      <c r="AD1460" s="1">
        <v>1</v>
      </c>
      <c r="AE1460" s="1">
        <v>1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20</v>
      </c>
      <c r="AN1460" s="3">
        <v>25.798018819500001</v>
      </c>
      <c r="AO1460" s="3">
        <v>-5.7980188195000011</v>
      </c>
      <c r="AP1460" s="1" t="s">
        <v>6925</v>
      </c>
      <c r="AQ1460" s="1">
        <v>20</v>
      </c>
      <c r="AR1460" s="1">
        <v>50</v>
      </c>
      <c r="AS1460" s="1">
        <v>224</v>
      </c>
      <c r="AT1460" s="1">
        <v>297</v>
      </c>
      <c r="AU1460" s="1">
        <v>452</v>
      </c>
      <c r="AV1460" s="1">
        <v>613</v>
      </c>
      <c r="AW1460" s="1">
        <v>625</v>
      </c>
      <c r="AX1460" s="1">
        <v>671</v>
      </c>
      <c r="AY1460" s="1">
        <v>857</v>
      </c>
      <c r="AZ1460" s="1">
        <v>952</v>
      </c>
      <c r="BA1460" s="1">
        <v>988</v>
      </c>
      <c r="BB1460" s="1">
        <v>1012</v>
      </c>
      <c r="BC1460" s="1">
        <v>1170</v>
      </c>
      <c r="BD1460" s="1">
        <v>1172</v>
      </c>
      <c r="BE1460" s="1">
        <v>1212</v>
      </c>
      <c r="BF1460" s="1">
        <v>1239</v>
      </c>
      <c r="BG1460" s="1">
        <v>1255</v>
      </c>
      <c r="BH1460" s="1">
        <v>1372</v>
      </c>
      <c r="BI1460" s="1">
        <v>1448</v>
      </c>
      <c r="BJ1460" s="1">
        <v>1679</v>
      </c>
      <c r="BK1460" s="1">
        <v>1711</v>
      </c>
      <c r="BL1460" s="1">
        <v>1757</v>
      </c>
      <c r="BM1460" s="1">
        <v>1806</v>
      </c>
      <c r="BN1460" s="1">
        <v>1957</v>
      </c>
      <c r="BO1460" s="1">
        <v>2053</v>
      </c>
      <c r="BP1460" s="1">
        <v>2324</v>
      </c>
      <c r="BQ1460" s="1">
        <v>2479</v>
      </c>
      <c r="BR1460" s="1">
        <v>2520</v>
      </c>
      <c r="BS1460" s="1">
        <v>2730</v>
      </c>
      <c r="BT1460" s="1">
        <v>2795</v>
      </c>
      <c r="BU1460" s="1">
        <v>21</v>
      </c>
      <c r="BV1460" s="1" t="b">
        <v>0</v>
      </c>
    </row>
    <row r="1461" spans="1:74" x14ac:dyDescent="0.2">
      <c r="A1461" s="1">
        <f>IF(ISERROR(SEARCH(Lookup!B$3,All!G1461)),A1460,A1460+1)</f>
        <v>1460</v>
      </c>
      <c r="B1461" s="1" t="s">
        <v>3416</v>
      </c>
      <c r="C1461" s="1" t="s">
        <v>3417</v>
      </c>
      <c r="D1461" s="1" t="s">
        <v>5109</v>
      </c>
      <c r="E1461" s="1" t="s">
        <v>50</v>
      </c>
      <c r="F1461" s="1" t="s">
        <v>51</v>
      </c>
      <c r="G1461" s="1" t="s">
        <v>1948</v>
      </c>
      <c r="H1461" s="1">
        <v>0</v>
      </c>
      <c r="I1461" s="1">
        <v>1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9490</v>
      </c>
      <c r="U1461" s="1">
        <v>719</v>
      </c>
      <c r="V1461" s="3">
        <v>0.60919999999999996</v>
      </c>
      <c r="W1461" s="3">
        <v>0.1919332</v>
      </c>
      <c r="X1461" s="3">
        <v>0.128</v>
      </c>
      <c r="Y1461" s="3">
        <v>1.4999999999999999E-2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1</v>
      </c>
      <c r="AG1461" s="1">
        <v>1</v>
      </c>
      <c r="AH1461" s="1">
        <v>1</v>
      </c>
      <c r="AI1461" s="1">
        <v>0</v>
      </c>
      <c r="AJ1461" s="1">
        <v>0</v>
      </c>
      <c r="AK1461" s="1">
        <v>0</v>
      </c>
      <c r="AL1461" s="1">
        <v>0</v>
      </c>
      <c r="AM1461" s="1">
        <v>89</v>
      </c>
      <c r="AN1461" s="3">
        <v>72.325777066000001</v>
      </c>
      <c r="AO1461" s="3">
        <v>16.674222933999999</v>
      </c>
      <c r="AP1461" s="1" t="s">
        <v>6925</v>
      </c>
      <c r="AQ1461" s="1">
        <v>43</v>
      </c>
      <c r="AR1461" s="1">
        <v>69</v>
      </c>
      <c r="AS1461" s="1">
        <v>75</v>
      </c>
      <c r="AT1461" s="1">
        <v>180</v>
      </c>
      <c r="AU1461" s="1">
        <v>321</v>
      </c>
      <c r="AV1461" s="1">
        <v>558</v>
      </c>
      <c r="AW1461" s="1">
        <v>1245</v>
      </c>
      <c r="AX1461" s="1">
        <v>1292</v>
      </c>
      <c r="AY1461" s="1">
        <v>1558</v>
      </c>
      <c r="AZ1461" s="1">
        <v>1630</v>
      </c>
      <c r="BA1461" s="1">
        <v>1636</v>
      </c>
      <c r="BB1461" s="1">
        <v>1671</v>
      </c>
      <c r="BC1461" s="1">
        <v>1678</v>
      </c>
      <c r="BD1461" s="1">
        <v>1772</v>
      </c>
      <c r="BE1461" s="1">
        <v>1886</v>
      </c>
      <c r="BF1461" s="1">
        <v>1922</v>
      </c>
      <c r="BG1461" s="1">
        <v>1944</v>
      </c>
      <c r="BH1461" s="1">
        <v>1947</v>
      </c>
      <c r="BI1461" s="1">
        <v>2071</v>
      </c>
      <c r="BJ1461" s="1">
        <v>2132</v>
      </c>
      <c r="BK1461" s="1">
        <v>2140</v>
      </c>
      <c r="BL1461" s="1">
        <v>2158</v>
      </c>
      <c r="BM1461" s="1">
        <v>2159</v>
      </c>
      <c r="BN1461" s="1">
        <v>2173</v>
      </c>
      <c r="BO1461" s="1">
        <v>2174</v>
      </c>
      <c r="BP1461" s="1">
        <v>2377</v>
      </c>
      <c r="BQ1461" s="1">
        <v>2407</v>
      </c>
      <c r="BR1461" s="1">
        <v>2518</v>
      </c>
      <c r="BS1461" s="1">
        <v>2519</v>
      </c>
      <c r="BT1461" s="1">
        <v>2817</v>
      </c>
      <c r="BU1461" s="1">
        <v>15</v>
      </c>
      <c r="BV1461" s="1" t="b">
        <v>0</v>
      </c>
    </row>
    <row r="1462" spans="1:74" x14ac:dyDescent="0.2">
      <c r="A1462" s="1">
        <f>IF(ISERROR(SEARCH(Lookup!B$3,All!G1462)),A1461,A1461+1)</f>
        <v>1461</v>
      </c>
      <c r="B1462" s="1" t="s">
        <v>3938</v>
      </c>
      <c r="C1462" s="1" t="s">
        <v>4543</v>
      </c>
      <c r="D1462" s="1" t="s">
        <v>5110</v>
      </c>
      <c r="E1462" s="1" t="s">
        <v>44</v>
      </c>
      <c r="F1462" s="1" t="s">
        <v>1413</v>
      </c>
      <c r="G1462" s="1" t="s">
        <v>1949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1</v>
      </c>
      <c r="Q1462" s="1">
        <v>0</v>
      </c>
      <c r="R1462" s="1">
        <v>0</v>
      </c>
      <c r="S1462" s="1">
        <v>0</v>
      </c>
      <c r="T1462" s="1">
        <v>7316</v>
      </c>
      <c r="U1462" s="1">
        <v>196</v>
      </c>
      <c r="V1462" s="3">
        <v>0.96430000000000005</v>
      </c>
      <c r="W1462" s="3">
        <v>0.66161610000000004</v>
      </c>
      <c r="X1462" s="3">
        <v>0</v>
      </c>
      <c r="Y1462" s="3">
        <v>0</v>
      </c>
      <c r="Z1462" s="1">
        <v>1</v>
      </c>
      <c r="AA1462" s="1">
        <v>1</v>
      </c>
      <c r="AB1462" s="1">
        <v>1</v>
      </c>
      <c r="AC1462" s="1">
        <v>0</v>
      </c>
      <c r="AD1462" s="1">
        <v>0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48</v>
      </c>
      <c r="AN1462" s="3">
        <v>43.008919530500002</v>
      </c>
      <c r="AO1462" s="3">
        <v>4.9910804694999982</v>
      </c>
      <c r="AP1462" s="1" t="s">
        <v>6925</v>
      </c>
      <c r="AQ1462" s="1">
        <v>42</v>
      </c>
      <c r="AR1462" s="1">
        <v>70</v>
      </c>
      <c r="AS1462" s="1">
        <v>215</v>
      </c>
      <c r="AT1462" s="1">
        <v>233</v>
      </c>
      <c r="AU1462" s="1">
        <v>250</v>
      </c>
      <c r="AV1462" s="1">
        <v>570</v>
      </c>
      <c r="AW1462" s="1">
        <v>573</v>
      </c>
      <c r="AX1462" s="1">
        <v>835</v>
      </c>
      <c r="AY1462" s="1">
        <v>892</v>
      </c>
      <c r="AZ1462" s="1">
        <v>916</v>
      </c>
      <c r="BA1462" s="1">
        <v>960</v>
      </c>
      <c r="BB1462" s="1">
        <v>990</v>
      </c>
      <c r="BC1462" s="1">
        <v>1001</v>
      </c>
      <c r="BD1462" s="1">
        <v>1068</v>
      </c>
      <c r="BE1462" s="1">
        <v>1234</v>
      </c>
      <c r="BF1462" s="1">
        <v>1275</v>
      </c>
      <c r="BG1462" s="1">
        <v>1399</v>
      </c>
      <c r="BH1462" s="1">
        <v>1437</v>
      </c>
      <c r="BI1462" s="1">
        <v>1468</v>
      </c>
      <c r="BJ1462" s="1">
        <v>1521</v>
      </c>
      <c r="BK1462" s="1">
        <v>1883</v>
      </c>
      <c r="BL1462" s="1">
        <v>2074</v>
      </c>
      <c r="BM1462" s="1">
        <v>2167</v>
      </c>
      <c r="BN1462" s="1">
        <v>2220</v>
      </c>
      <c r="BO1462" s="1">
        <v>2320</v>
      </c>
      <c r="BP1462" s="1">
        <v>2423</v>
      </c>
      <c r="BQ1462" s="1">
        <v>2450</v>
      </c>
      <c r="BR1462" s="1">
        <v>2452</v>
      </c>
      <c r="BS1462" s="1">
        <v>2524</v>
      </c>
      <c r="BT1462" s="1">
        <v>2731</v>
      </c>
      <c r="BU1462" s="1">
        <v>19</v>
      </c>
      <c r="BV1462" s="1" t="b">
        <v>0</v>
      </c>
    </row>
    <row r="1463" spans="1:74" x14ac:dyDescent="0.2">
      <c r="A1463" s="1">
        <f>IF(ISERROR(SEARCH(Lookup!B$3,All!G1463)),A1462,A1462+1)</f>
        <v>1462</v>
      </c>
      <c r="B1463" s="1" t="s">
        <v>3305</v>
      </c>
      <c r="C1463" s="1" t="s">
        <v>3949</v>
      </c>
      <c r="D1463" s="1" t="s">
        <v>5111</v>
      </c>
      <c r="E1463" s="1" t="s">
        <v>47</v>
      </c>
      <c r="F1463" s="1" t="s">
        <v>97</v>
      </c>
      <c r="G1463" s="1" t="s">
        <v>1950</v>
      </c>
      <c r="H1463" s="1">
        <v>0</v>
      </c>
      <c r="I1463" s="1">
        <v>0</v>
      </c>
      <c r="J1463" s="1">
        <v>0</v>
      </c>
      <c r="K1463" s="1">
        <v>1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7604</v>
      </c>
      <c r="U1463" s="1">
        <v>538</v>
      </c>
      <c r="V1463" s="3">
        <v>0.92569999999999997</v>
      </c>
      <c r="W1463" s="3">
        <v>5.9479600000000001E-2</v>
      </c>
      <c r="X1463" s="3">
        <v>0.10299999999999999</v>
      </c>
      <c r="Y1463" s="3">
        <v>1.2E-2</v>
      </c>
      <c r="Z1463" s="1">
        <v>1</v>
      </c>
      <c r="AA1463" s="1">
        <v>1</v>
      </c>
      <c r="AB1463" s="1">
        <v>1</v>
      </c>
      <c r="AC1463" s="1">
        <v>1</v>
      </c>
      <c r="AD1463" s="1">
        <v>1</v>
      </c>
      <c r="AE1463" s="1">
        <v>1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85</v>
      </c>
      <c r="AN1463" s="3">
        <v>87.616988097999993</v>
      </c>
      <c r="AO1463" s="3">
        <v>-2.6169880979999931</v>
      </c>
      <c r="AP1463" s="1" t="s">
        <v>6925</v>
      </c>
      <c r="AQ1463" s="1">
        <v>35</v>
      </c>
      <c r="AR1463" s="1">
        <v>41</v>
      </c>
      <c r="AS1463" s="1">
        <v>118</v>
      </c>
      <c r="AT1463" s="1">
        <v>143</v>
      </c>
      <c r="AU1463" s="1">
        <v>163</v>
      </c>
      <c r="AV1463" s="1">
        <v>200</v>
      </c>
      <c r="AW1463" s="1">
        <v>394</v>
      </c>
      <c r="AX1463" s="1">
        <v>839</v>
      </c>
      <c r="AY1463" s="1">
        <v>903</v>
      </c>
      <c r="AZ1463" s="1">
        <v>908</v>
      </c>
      <c r="BA1463" s="1">
        <v>965</v>
      </c>
      <c r="BB1463" s="1">
        <v>1131</v>
      </c>
      <c r="BC1463" s="1">
        <v>1524</v>
      </c>
      <c r="BD1463" s="1">
        <v>1659</v>
      </c>
      <c r="BE1463" s="1">
        <v>1777</v>
      </c>
      <c r="BF1463" s="1">
        <v>1844</v>
      </c>
      <c r="BG1463" s="1">
        <v>1848</v>
      </c>
      <c r="BH1463" s="1">
        <v>1862</v>
      </c>
      <c r="BI1463" s="1">
        <v>1960</v>
      </c>
      <c r="BJ1463" s="1">
        <v>2192</v>
      </c>
      <c r="BK1463" s="1">
        <v>2213</v>
      </c>
      <c r="BL1463" s="1">
        <v>2241</v>
      </c>
      <c r="BM1463" s="1">
        <v>2281</v>
      </c>
      <c r="BN1463" s="1">
        <v>2299</v>
      </c>
      <c r="BO1463" s="1">
        <v>2368</v>
      </c>
      <c r="BP1463" s="1">
        <v>2425</v>
      </c>
      <c r="BQ1463" s="1">
        <v>2464</v>
      </c>
      <c r="BR1463" s="1">
        <v>2533</v>
      </c>
      <c r="BS1463" s="1">
        <v>2619</v>
      </c>
      <c r="BT1463" s="1">
        <v>2698</v>
      </c>
      <c r="BU1463" s="1">
        <v>22</v>
      </c>
      <c r="BV1463" s="1" t="b">
        <v>0</v>
      </c>
    </row>
    <row r="1464" spans="1:74" x14ac:dyDescent="0.2">
      <c r="A1464" s="1">
        <f>IF(ISERROR(SEARCH(Lookup!B$3,All!G1464)),A1463,A1463+1)</f>
        <v>1463</v>
      </c>
      <c r="B1464" s="1" t="s">
        <v>3311</v>
      </c>
      <c r="C1464" s="1" t="s">
        <v>4744</v>
      </c>
      <c r="D1464" s="1" t="s">
        <v>5112</v>
      </c>
      <c r="E1464" s="1" t="s">
        <v>64</v>
      </c>
      <c r="F1464" s="1" t="s">
        <v>1607</v>
      </c>
      <c r="G1464" s="1" t="s">
        <v>1951</v>
      </c>
      <c r="H1464" s="1">
        <v>0</v>
      </c>
      <c r="I1464" s="1">
        <v>0</v>
      </c>
      <c r="J1464" s="1">
        <v>0</v>
      </c>
      <c r="K1464" s="1">
        <v>0</v>
      </c>
      <c r="L1464" s="1">
        <v>1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7370</v>
      </c>
      <c r="U1464" s="1">
        <v>532</v>
      </c>
      <c r="V1464" s="3">
        <v>0.95299999999999996</v>
      </c>
      <c r="W1464" s="3">
        <v>0.15225559999999999</v>
      </c>
      <c r="X1464" s="3">
        <v>7.9000000000000001E-2</v>
      </c>
      <c r="Y1464" s="3">
        <v>0</v>
      </c>
      <c r="Z1464" s="1">
        <v>1</v>
      </c>
      <c r="AA1464" s="1">
        <v>1</v>
      </c>
      <c r="AB1464" s="1">
        <v>1</v>
      </c>
      <c r="AC1464" s="1">
        <v>1</v>
      </c>
      <c r="AD1464" s="1">
        <v>1</v>
      </c>
      <c r="AE1464" s="1">
        <v>1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88</v>
      </c>
      <c r="AN1464" s="3">
        <v>81.162730478</v>
      </c>
      <c r="AO1464" s="3">
        <v>6.8372695219999997</v>
      </c>
      <c r="AP1464" s="1" t="s">
        <v>6925</v>
      </c>
      <c r="AQ1464" s="1">
        <v>476</v>
      </c>
      <c r="AR1464" s="1">
        <v>576</v>
      </c>
      <c r="AS1464" s="1">
        <v>588</v>
      </c>
      <c r="AT1464" s="1">
        <v>667</v>
      </c>
      <c r="AU1464" s="1">
        <v>711</v>
      </c>
      <c r="AV1464" s="1">
        <v>745</v>
      </c>
      <c r="AW1464" s="1">
        <v>1176</v>
      </c>
      <c r="AX1464" s="1">
        <v>1189</v>
      </c>
      <c r="AY1464" s="1">
        <v>1268</v>
      </c>
      <c r="AZ1464" s="1">
        <v>1294</v>
      </c>
      <c r="BA1464" s="1">
        <v>1351</v>
      </c>
      <c r="BB1464" s="1">
        <v>1412</v>
      </c>
      <c r="BC1464" s="1">
        <v>1430</v>
      </c>
      <c r="BD1464" s="1">
        <v>1478</v>
      </c>
      <c r="BE1464" s="1">
        <v>1483</v>
      </c>
      <c r="BF1464" s="1">
        <v>1544</v>
      </c>
      <c r="BG1464" s="1">
        <v>1789</v>
      </c>
      <c r="BH1464" s="1">
        <v>1885</v>
      </c>
      <c r="BI1464" s="1">
        <v>1979</v>
      </c>
      <c r="BJ1464" s="1">
        <v>2024</v>
      </c>
      <c r="BK1464" s="1">
        <v>2077</v>
      </c>
      <c r="BL1464" s="1">
        <v>2253</v>
      </c>
      <c r="BM1464" s="1">
        <v>2254</v>
      </c>
      <c r="BN1464" s="1">
        <v>2338</v>
      </c>
      <c r="BO1464" s="1">
        <v>2352</v>
      </c>
      <c r="BP1464" s="1">
        <v>2431</v>
      </c>
      <c r="BQ1464" s="1">
        <v>2525</v>
      </c>
      <c r="BR1464" s="1">
        <v>2531</v>
      </c>
      <c r="BS1464" s="1">
        <v>2567</v>
      </c>
      <c r="BT1464" s="1">
        <v>2612</v>
      </c>
      <c r="BU1464" s="1">
        <v>14</v>
      </c>
      <c r="BV1464" s="1" t="b">
        <v>0</v>
      </c>
    </row>
    <row r="1465" spans="1:74" x14ac:dyDescent="0.2">
      <c r="A1465" s="1">
        <f>IF(ISERROR(SEARCH(Lookup!B$3,All!G1465)),A1464,A1464+1)</f>
        <v>1464</v>
      </c>
      <c r="B1465" s="1" t="s">
        <v>3646</v>
      </c>
      <c r="C1465" s="1" t="s">
        <v>4168</v>
      </c>
      <c r="D1465" s="1" t="s">
        <v>5113</v>
      </c>
      <c r="E1465" s="1" t="s">
        <v>159</v>
      </c>
      <c r="F1465" s="1" t="s">
        <v>241</v>
      </c>
      <c r="G1465" s="1" t="s">
        <v>1952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1</v>
      </c>
      <c r="R1465" s="1">
        <v>0</v>
      </c>
      <c r="S1465" s="1">
        <v>0</v>
      </c>
      <c r="T1465" s="1">
        <v>7316</v>
      </c>
      <c r="U1465" s="1">
        <v>328</v>
      </c>
      <c r="V1465" s="3">
        <v>0.95430000000000004</v>
      </c>
      <c r="W1465" s="3">
        <v>0.43902439999999998</v>
      </c>
      <c r="X1465" s="3">
        <v>0.20799999999999999</v>
      </c>
      <c r="Y1465" s="3">
        <v>0</v>
      </c>
      <c r="Z1465" s="1">
        <v>1</v>
      </c>
      <c r="AA1465" s="1">
        <v>1</v>
      </c>
      <c r="AB1465" s="1">
        <v>1</v>
      </c>
      <c r="AC1465" s="1">
        <v>1</v>
      </c>
      <c r="AD1465" s="1">
        <v>1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56</v>
      </c>
      <c r="AN1465" s="3">
        <v>53.667628422000007</v>
      </c>
      <c r="AO1465" s="3">
        <v>2.332371577999993</v>
      </c>
      <c r="AP1465" s="1" t="s">
        <v>6925</v>
      </c>
      <c r="AQ1465" s="1">
        <v>44</v>
      </c>
      <c r="AR1465" s="1">
        <v>136</v>
      </c>
      <c r="AS1465" s="1">
        <v>174</v>
      </c>
      <c r="AT1465" s="1">
        <v>240</v>
      </c>
      <c r="AU1465" s="1">
        <v>351</v>
      </c>
      <c r="AV1465" s="1">
        <v>383</v>
      </c>
      <c r="AW1465" s="1">
        <v>418</v>
      </c>
      <c r="AX1465" s="1">
        <v>522</v>
      </c>
      <c r="AY1465" s="1">
        <v>575</v>
      </c>
      <c r="AZ1465" s="1">
        <v>603</v>
      </c>
      <c r="BA1465" s="1">
        <v>619</v>
      </c>
      <c r="BB1465" s="1">
        <v>676</v>
      </c>
      <c r="BC1465" s="1">
        <v>700</v>
      </c>
      <c r="BD1465" s="1">
        <v>978</v>
      </c>
      <c r="BE1465" s="1">
        <v>1015</v>
      </c>
      <c r="BF1465" s="1">
        <v>1041</v>
      </c>
      <c r="BG1465" s="1">
        <v>1070</v>
      </c>
      <c r="BH1465" s="1">
        <v>1080</v>
      </c>
      <c r="BI1465" s="1">
        <v>1168</v>
      </c>
      <c r="BJ1465" s="1">
        <v>1759</v>
      </c>
      <c r="BK1465" s="1">
        <v>1774</v>
      </c>
      <c r="BL1465" s="1">
        <v>1895</v>
      </c>
      <c r="BM1465" s="1">
        <v>1968</v>
      </c>
      <c r="BN1465" s="1">
        <v>1973</v>
      </c>
      <c r="BO1465" s="1">
        <v>1974</v>
      </c>
      <c r="BP1465" s="1">
        <v>1982</v>
      </c>
      <c r="BQ1465" s="1">
        <v>2055</v>
      </c>
      <c r="BR1465" s="1">
        <v>2342</v>
      </c>
      <c r="BS1465" s="1">
        <v>2472</v>
      </c>
      <c r="BT1465" s="1">
        <v>2492</v>
      </c>
      <c r="BU1465" s="1">
        <v>18</v>
      </c>
      <c r="BV1465" s="1" t="b">
        <v>0</v>
      </c>
    </row>
    <row r="1466" spans="1:74" x14ac:dyDescent="0.2">
      <c r="A1466" s="1">
        <f>IF(ISERROR(SEARCH(Lookup!B$3,All!G1466)),A1465,A1465+1)</f>
        <v>1465</v>
      </c>
      <c r="B1466" s="1" t="s">
        <v>3924</v>
      </c>
      <c r="C1466" s="1" t="s">
        <v>3925</v>
      </c>
      <c r="D1466" s="1" t="s">
        <v>5114</v>
      </c>
      <c r="E1466" s="1" t="s">
        <v>215</v>
      </c>
      <c r="F1466" s="1" t="s">
        <v>844</v>
      </c>
      <c r="G1466" s="1" t="s">
        <v>1953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1</v>
      </c>
      <c r="Q1466" s="1">
        <v>0</v>
      </c>
      <c r="R1466" s="1">
        <v>0</v>
      </c>
      <c r="S1466" s="1">
        <v>0</v>
      </c>
      <c r="T1466" s="1">
        <v>7316</v>
      </c>
      <c r="U1466" s="1">
        <v>330</v>
      </c>
      <c r="V1466" s="3">
        <v>0.96060000000000001</v>
      </c>
      <c r="W1466" s="3">
        <v>0.33939390000000003</v>
      </c>
      <c r="X1466" s="3">
        <v>0.24399999999999999</v>
      </c>
      <c r="Y1466" s="3">
        <v>0</v>
      </c>
      <c r="Z1466" s="1">
        <v>1</v>
      </c>
      <c r="AA1466" s="1">
        <v>1</v>
      </c>
      <c r="AB1466" s="1">
        <v>1</v>
      </c>
      <c r="AC1466" s="1">
        <v>1</v>
      </c>
      <c r="AD1466" s="1">
        <v>1</v>
      </c>
      <c r="AE1466" s="1">
        <v>1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58</v>
      </c>
      <c r="AN1466" s="3">
        <v>60.527623019499991</v>
      </c>
      <c r="AO1466" s="3">
        <v>-2.5276230194999911</v>
      </c>
      <c r="AP1466" s="1" t="s">
        <v>6925</v>
      </c>
      <c r="AQ1466" s="1">
        <v>49</v>
      </c>
      <c r="AR1466" s="1">
        <v>142</v>
      </c>
      <c r="AS1466" s="1">
        <v>260</v>
      </c>
      <c r="AT1466" s="1">
        <v>262</v>
      </c>
      <c r="AU1466" s="1">
        <v>275</v>
      </c>
      <c r="AV1466" s="1">
        <v>277</v>
      </c>
      <c r="AW1466" s="1">
        <v>444</v>
      </c>
      <c r="AX1466" s="1">
        <v>493</v>
      </c>
      <c r="AY1466" s="1">
        <v>541</v>
      </c>
      <c r="AZ1466" s="1">
        <v>647</v>
      </c>
      <c r="BA1466" s="1">
        <v>817</v>
      </c>
      <c r="BB1466" s="1">
        <v>869</v>
      </c>
      <c r="BC1466" s="1">
        <v>962</v>
      </c>
      <c r="BD1466" s="1">
        <v>964</v>
      </c>
      <c r="BE1466" s="1">
        <v>1150</v>
      </c>
      <c r="BF1466" s="1">
        <v>1233</v>
      </c>
      <c r="BG1466" s="1">
        <v>1355</v>
      </c>
      <c r="BH1466" s="1">
        <v>1424</v>
      </c>
      <c r="BI1466" s="1">
        <v>1518</v>
      </c>
      <c r="BJ1466" s="1">
        <v>1665</v>
      </c>
      <c r="BK1466" s="1">
        <v>1977</v>
      </c>
      <c r="BL1466" s="1">
        <v>2165</v>
      </c>
      <c r="BM1466" s="1">
        <v>2280</v>
      </c>
      <c r="BN1466" s="1">
        <v>2298</v>
      </c>
      <c r="BO1466" s="1">
        <v>2300</v>
      </c>
      <c r="BP1466" s="1">
        <v>2336</v>
      </c>
      <c r="BQ1466" s="1">
        <v>2371</v>
      </c>
      <c r="BR1466" s="1">
        <v>2732</v>
      </c>
      <c r="BS1466" s="1">
        <v>2745</v>
      </c>
      <c r="BT1466" s="1">
        <v>2806</v>
      </c>
      <c r="BU1466" s="1">
        <v>17</v>
      </c>
      <c r="BV1466" s="1" t="b">
        <v>0</v>
      </c>
    </row>
    <row r="1467" spans="1:74" x14ac:dyDescent="0.2">
      <c r="A1467" s="1">
        <f>IF(ISERROR(SEARCH(Lookup!B$3,All!G1467)),A1466,A1466+1)</f>
        <v>1466</v>
      </c>
      <c r="B1467" s="1" t="s">
        <v>3359</v>
      </c>
      <c r="C1467" s="1" t="s">
        <v>4510</v>
      </c>
      <c r="D1467" s="1" t="s">
        <v>5115</v>
      </c>
      <c r="E1467" s="1" t="s">
        <v>364</v>
      </c>
      <c r="F1467" s="1" t="s">
        <v>1385</v>
      </c>
      <c r="G1467" s="1" t="s">
        <v>1954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1</v>
      </c>
      <c r="S1467" s="1">
        <v>0</v>
      </c>
      <c r="T1467" s="1">
        <v>7316</v>
      </c>
      <c r="U1467" s="1">
        <v>311</v>
      </c>
      <c r="V1467" s="3">
        <v>0.64949999999999997</v>
      </c>
      <c r="W1467" s="3">
        <v>0.4276527</v>
      </c>
      <c r="X1467" s="3">
        <v>0.154</v>
      </c>
      <c r="Y1467" s="3">
        <v>7.0000000000000001E-3</v>
      </c>
      <c r="Z1467" s="1">
        <v>1</v>
      </c>
      <c r="AA1467" s="1">
        <v>1</v>
      </c>
      <c r="AB1467" s="1">
        <v>1</v>
      </c>
      <c r="AC1467" s="1">
        <v>1</v>
      </c>
      <c r="AD1467" s="1">
        <v>1</v>
      </c>
      <c r="AE1467" s="1">
        <v>1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81</v>
      </c>
      <c r="AN1467" s="3">
        <v>52.851679413500001</v>
      </c>
      <c r="AO1467" s="3">
        <v>28.148320586499999</v>
      </c>
      <c r="AP1467" s="1" t="s">
        <v>6927</v>
      </c>
      <c r="AQ1467" s="1">
        <v>221</v>
      </c>
      <c r="AR1467" s="1">
        <v>314</v>
      </c>
      <c r="AS1467" s="1">
        <v>409</v>
      </c>
      <c r="AT1467" s="1">
        <v>674</v>
      </c>
      <c r="AU1467" s="1">
        <v>755</v>
      </c>
      <c r="AV1467" s="1">
        <v>789</v>
      </c>
      <c r="AW1467" s="1">
        <v>899</v>
      </c>
      <c r="AX1467" s="1">
        <v>900</v>
      </c>
      <c r="AY1467" s="1">
        <v>975</v>
      </c>
      <c r="AZ1467" s="1">
        <v>1215</v>
      </c>
      <c r="BA1467" s="1">
        <v>1220</v>
      </c>
      <c r="BB1467" s="1">
        <v>1236</v>
      </c>
      <c r="BC1467" s="1">
        <v>1348</v>
      </c>
      <c r="BD1467" s="1">
        <v>1421</v>
      </c>
      <c r="BE1467" s="1">
        <v>1548</v>
      </c>
      <c r="BF1467" s="1">
        <v>1742</v>
      </c>
      <c r="BG1467" s="1">
        <v>1779</v>
      </c>
      <c r="BH1467" s="1">
        <v>1823</v>
      </c>
      <c r="BI1467" s="1">
        <v>1845</v>
      </c>
      <c r="BJ1467" s="1">
        <v>1853</v>
      </c>
      <c r="BK1467" s="1">
        <v>1911</v>
      </c>
      <c r="BL1467" s="1">
        <v>1914</v>
      </c>
      <c r="BM1467" s="1">
        <v>2057</v>
      </c>
      <c r="BN1467" s="1">
        <v>2109</v>
      </c>
      <c r="BO1467" s="1">
        <v>2224</v>
      </c>
      <c r="BP1467" s="1">
        <v>2316</v>
      </c>
      <c r="BQ1467" s="1">
        <v>2319</v>
      </c>
      <c r="BR1467" s="1">
        <v>2339</v>
      </c>
      <c r="BS1467" s="1">
        <v>2349</v>
      </c>
      <c r="BT1467" s="1">
        <v>2804</v>
      </c>
      <c r="BU1467" s="1">
        <v>10</v>
      </c>
      <c r="BV1467" s="1" t="b">
        <v>1</v>
      </c>
    </row>
    <row r="1468" spans="1:74" x14ac:dyDescent="0.2">
      <c r="A1468" s="1">
        <f>IF(ISERROR(SEARCH(Lookup!B$3,All!G1468)),A1467,A1467+1)</f>
        <v>1467</v>
      </c>
      <c r="B1468" s="1" t="s">
        <v>3333</v>
      </c>
      <c r="C1468" s="1" t="s">
        <v>3334</v>
      </c>
      <c r="D1468" s="1" t="s">
        <v>5116</v>
      </c>
      <c r="E1468" s="1" t="s">
        <v>196</v>
      </c>
      <c r="F1468" s="1" t="s">
        <v>286</v>
      </c>
      <c r="G1468" s="1" t="s">
        <v>1955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1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7316</v>
      </c>
      <c r="U1468" s="1">
        <v>195</v>
      </c>
      <c r="V1468" s="3">
        <v>8.2100000000000006E-2</v>
      </c>
      <c r="W1468" s="3">
        <v>0.93719799999999998</v>
      </c>
      <c r="X1468" s="3">
        <v>0.24399999999999999</v>
      </c>
      <c r="Y1468" s="3">
        <v>0</v>
      </c>
      <c r="Z1468" s="1">
        <v>1</v>
      </c>
      <c r="AA1468" s="1">
        <v>1</v>
      </c>
      <c r="AB1468" s="1">
        <v>1</v>
      </c>
      <c r="AC1468" s="1">
        <v>1</v>
      </c>
      <c r="AD1468" s="1">
        <v>1</v>
      </c>
      <c r="AE1468" s="1">
        <v>1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12</v>
      </c>
      <c r="AN1468" s="3">
        <v>1.8434194899999952</v>
      </c>
      <c r="AO1468" s="3">
        <v>10.156580510000005</v>
      </c>
      <c r="AP1468" s="1" t="s">
        <v>6925</v>
      </c>
      <c r="AQ1468" s="1">
        <v>48</v>
      </c>
      <c r="AR1468" s="1">
        <v>154</v>
      </c>
      <c r="AS1468" s="1">
        <v>187</v>
      </c>
      <c r="AT1468" s="1">
        <v>229</v>
      </c>
      <c r="AU1468" s="1">
        <v>239</v>
      </c>
      <c r="AV1468" s="1">
        <v>375</v>
      </c>
      <c r="AW1468" s="1">
        <v>377</v>
      </c>
      <c r="AX1468" s="1">
        <v>425</v>
      </c>
      <c r="AY1468" s="1">
        <v>503</v>
      </c>
      <c r="AZ1468" s="1">
        <v>523</v>
      </c>
      <c r="BA1468" s="1">
        <v>708</v>
      </c>
      <c r="BB1468" s="1">
        <v>712</v>
      </c>
      <c r="BC1468" s="1">
        <v>719</v>
      </c>
      <c r="BD1468" s="1">
        <v>977</v>
      </c>
      <c r="BE1468" s="1">
        <v>1031</v>
      </c>
      <c r="BF1468" s="1">
        <v>1067</v>
      </c>
      <c r="BG1468" s="1">
        <v>1069</v>
      </c>
      <c r="BH1468" s="1">
        <v>1216</v>
      </c>
      <c r="BI1468" s="1">
        <v>1362</v>
      </c>
      <c r="BJ1468" s="1">
        <v>1608</v>
      </c>
      <c r="BK1468" s="1">
        <v>1657</v>
      </c>
      <c r="BL1468" s="1">
        <v>1737</v>
      </c>
      <c r="BM1468" s="1">
        <v>1903</v>
      </c>
      <c r="BN1468" s="1">
        <v>1924</v>
      </c>
      <c r="BO1468" s="1">
        <v>2033</v>
      </c>
      <c r="BP1468" s="1">
        <v>2177</v>
      </c>
      <c r="BQ1468" s="1">
        <v>2199</v>
      </c>
      <c r="BR1468" s="1">
        <v>2553</v>
      </c>
      <c r="BS1468" s="1">
        <v>2738</v>
      </c>
      <c r="BT1468" s="1">
        <v>2797</v>
      </c>
      <c r="BU1468" s="1">
        <v>10</v>
      </c>
      <c r="BV1468" s="1" t="b">
        <v>0</v>
      </c>
    </row>
    <row r="1469" spans="1:74" x14ac:dyDescent="0.2">
      <c r="A1469" s="1">
        <f>IF(ISERROR(SEARCH(Lookup!B$3,All!G1469)),A1468,A1468+1)</f>
        <v>1468</v>
      </c>
      <c r="B1469" s="1" t="s">
        <v>3386</v>
      </c>
      <c r="C1469" s="1" t="s">
        <v>5117</v>
      </c>
      <c r="D1469" s="1" t="s">
        <v>5118</v>
      </c>
      <c r="E1469" s="1" t="s">
        <v>41</v>
      </c>
      <c r="F1469" s="1" t="s">
        <v>278</v>
      </c>
      <c r="G1469" s="1" t="s">
        <v>1956</v>
      </c>
      <c r="H1469" s="1">
        <v>0</v>
      </c>
      <c r="I1469" s="1">
        <v>0</v>
      </c>
      <c r="J1469" s="1">
        <v>0</v>
      </c>
      <c r="K1469" s="1">
        <v>1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7316</v>
      </c>
      <c r="U1469" s="1">
        <v>268</v>
      </c>
      <c r="V1469" s="3">
        <v>0.85070000000000001</v>
      </c>
      <c r="W1469" s="3">
        <v>0.81724140000000001</v>
      </c>
      <c r="X1469" s="3">
        <v>0</v>
      </c>
      <c r="Y1469" s="3">
        <v>0</v>
      </c>
      <c r="Z1469" s="1">
        <v>1</v>
      </c>
      <c r="AA1469" s="1">
        <v>1</v>
      </c>
      <c r="AB1469" s="1">
        <v>1</v>
      </c>
      <c r="AC1469" s="1">
        <v>0</v>
      </c>
      <c r="AD1469" s="1">
        <v>0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29</v>
      </c>
      <c r="AN1469" s="3">
        <v>29.115821007000008</v>
      </c>
      <c r="AO1469" s="3">
        <v>-0.11582100700000808</v>
      </c>
      <c r="AP1469" s="1" t="s">
        <v>6925</v>
      </c>
      <c r="AQ1469" s="1">
        <v>42</v>
      </c>
      <c r="AR1469" s="1">
        <v>135</v>
      </c>
      <c r="AS1469" s="1">
        <v>233</v>
      </c>
      <c r="AT1469" s="1">
        <v>250</v>
      </c>
      <c r="AU1469" s="1">
        <v>325</v>
      </c>
      <c r="AV1469" s="1">
        <v>497</v>
      </c>
      <c r="AW1469" s="1">
        <v>519</v>
      </c>
      <c r="AX1469" s="1">
        <v>566</v>
      </c>
      <c r="AY1469" s="1">
        <v>585</v>
      </c>
      <c r="AZ1469" s="1">
        <v>892</v>
      </c>
      <c r="BA1469" s="1">
        <v>916</v>
      </c>
      <c r="BB1469" s="1">
        <v>985</v>
      </c>
      <c r="BC1469" s="1">
        <v>1102</v>
      </c>
      <c r="BD1469" s="1">
        <v>1234</v>
      </c>
      <c r="BE1469" s="1">
        <v>1275</v>
      </c>
      <c r="BF1469" s="1">
        <v>1345</v>
      </c>
      <c r="BG1469" s="1">
        <v>1437</v>
      </c>
      <c r="BH1469" s="1">
        <v>1461</v>
      </c>
      <c r="BI1469" s="1">
        <v>1521</v>
      </c>
      <c r="BJ1469" s="1">
        <v>1537</v>
      </c>
      <c r="BK1469" s="1">
        <v>1583</v>
      </c>
      <c r="BL1469" s="1">
        <v>1781</v>
      </c>
      <c r="BM1469" s="1">
        <v>1851</v>
      </c>
      <c r="BN1469" s="1">
        <v>1883</v>
      </c>
      <c r="BO1469" s="1">
        <v>1894</v>
      </c>
      <c r="BP1469" s="1">
        <v>2167</v>
      </c>
      <c r="BQ1469" s="1">
        <v>2320</v>
      </c>
      <c r="BR1469" s="1">
        <v>2423</v>
      </c>
      <c r="BS1469" s="1">
        <v>2450</v>
      </c>
      <c r="BT1469" s="1">
        <v>2524</v>
      </c>
      <c r="BU1469" s="1">
        <v>18</v>
      </c>
      <c r="BV1469" s="1" t="b">
        <v>0</v>
      </c>
    </row>
    <row r="1470" spans="1:74" x14ac:dyDescent="0.2">
      <c r="A1470" s="1">
        <f>IF(ISERROR(SEARCH(Lookup!B$3,All!G1470)),A1469,A1469+1)</f>
        <v>1469</v>
      </c>
      <c r="B1470" s="1" t="s">
        <v>3416</v>
      </c>
      <c r="C1470" s="1" t="s">
        <v>3588</v>
      </c>
      <c r="D1470" s="1" t="s">
        <v>5119</v>
      </c>
      <c r="E1470" s="1" t="s">
        <v>50</v>
      </c>
      <c r="F1470" s="1" t="s">
        <v>553</v>
      </c>
      <c r="G1470" s="1" t="s">
        <v>1957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1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7650</v>
      </c>
      <c r="U1470" s="1">
        <v>383</v>
      </c>
      <c r="V1470" s="3">
        <v>0.94259999999999999</v>
      </c>
      <c r="W1470" s="3">
        <v>0.13315930000000001</v>
      </c>
      <c r="X1470" s="3">
        <v>0.152</v>
      </c>
      <c r="Y1470" s="3">
        <v>3.0000000000000001E-3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1</v>
      </c>
      <c r="AF1470" s="1">
        <v>1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84</v>
      </c>
      <c r="AN1470" s="3">
        <v>80.104021146500003</v>
      </c>
      <c r="AO1470" s="3">
        <v>3.8959788534999973</v>
      </c>
      <c r="AP1470" s="1" t="s">
        <v>6925</v>
      </c>
      <c r="AQ1470" s="1">
        <v>31</v>
      </c>
      <c r="AR1470" s="1">
        <v>253</v>
      </c>
      <c r="AS1470" s="1">
        <v>292</v>
      </c>
      <c r="AT1470" s="1">
        <v>610</v>
      </c>
      <c r="AU1470" s="1">
        <v>1000</v>
      </c>
      <c r="AV1470" s="1">
        <v>1180</v>
      </c>
      <c r="AW1470" s="1">
        <v>1700</v>
      </c>
      <c r="AX1470" s="1">
        <v>1717</v>
      </c>
      <c r="AY1470" s="1">
        <v>1718</v>
      </c>
      <c r="AZ1470" s="1">
        <v>1744</v>
      </c>
      <c r="BA1470" s="1">
        <v>1755</v>
      </c>
      <c r="BB1470" s="1">
        <v>1830</v>
      </c>
      <c r="BC1470" s="1">
        <v>1856</v>
      </c>
      <c r="BD1470" s="1">
        <v>1941</v>
      </c>
      <c r="BE1470" s="1">
        <v>2038</v>
      </c>
      <c r="BF1470" s="1">
        <v>2052</v>
      </c>
      <c r="BG1470" s="1">
        <v>2149</v>
      </c>
      <c r="BH1470" s="1">
        <v>2202</v>
      </c>
      <c r="BI1470" s="1">
        <v>2248</v>
      </c>
      <c r="BJ1470" s="1">
        <v>2275</v>
      </c>
      <c r="BK1470" s="1">
        <v>2354</v>
      </c>
      <c r="BL1470" s="1">
        <v>2356</v>
      </c>
      <c r="BM1470" s="1">
        <v>2459</v>
      </c>
      <c r="BN1470" s="1">
        <v>2484</v>
      </c>
      <c r="BO1470" s="1">
        <v>2503</v>
      </c>
      <c r="BP1470" s="1">
        <v>2578</v>
      </c>
      <c r="BQ1470" s="1">
        <v>2617</v>
      </c>
      <c r="BR1470" s="1">
        <v>2665</v>
      </c>
      <c r="BS1470" s="1">
        <v>2674</v>
      </c>
      <c r="BT1470" s="1">
        <v>2781</v>
      </c>
      <c r="BU1470" s="1">
        <v>4</v>
      </c>
      <c r="BV1470" s="1" t="b">
        <v>1</v>
      </c>
    </row>
    <row r="1471" spans="1:74" x14ac:dyDescent="0.2">
      <c r="A1471" s="1">
        <f>IF(ISERROR(SEARCH(Lookup!B$3,All!G1471)),A1470,A1470+1)</f>
        <v>1470</v>
      </c>
      <c r="B1471" s="1" t="s">
        <v>3341</v>
      </c>
      <c r="C1471" s="1" t="s">
        <v>4309</v>
      </c>
      <c r="D1471" s="1" t="s">
        <v>5120</v>
      </c>
      <c r="E1471" s="1" t="s">
        <v>157</v>
      </c>
      <c r="F1471" s="1" t="s">
        <v>1203</v>
      </c>
      <c r="G1471" s="1" t="s">
        <v>1958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1</v>
      </c>
      <c r="P1471" s="1">
        <v>0</v>
      </c>
      <c r="Q1471" s="1">
        <v>0</v>
      </c>
      <c r="R1471" s="1">
        <v>0</v>
      </c>
      <c r="S1471" s="1">
        <v>0</v>
      </c>
      <c r="T1471" s="1">
        <v>7316</v>
      </c>
      <c r="U1471" s="1">
        <v>299</v>
      </c>
      <c r="V1471" s="3">
        <v>0.86619999999999997</v>
      </c>
      <c r="W1471" s="3">
        <v>0.53177260000000004</v>
      </c>
      <c r="X1471" s="3">
        <v>0</v>
      </c>
      <c r="Y1471" s="3">
        <v>0</v>
      </c>
      <c r="Z1471" s="1">
        <v>1</v>
      </c>
      <c r="AA1471" s="1">
        <v>1</v>
      </c>
      <c r="AB1471" s="1">
        <v>1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66</v>
      </c>
      <c r="AN1471" s="3">
        <v>52.281019562999994</v>
      </c>
      <c r="AO1471" s="3">
        <v>13.718980437000006</v>
      </c>
      <c r="AP1471" s="1" t="s">
        <v>6925</v>
      </c>
      <c r="AQ1471" s="1">
        <v>21</v>
      </c>
      <c r="AR1471" s="1">
        <v>42</v>
      </c>
      <c r="AS1471" s="1">
        <v>233</v>
      </c>
      <c r="AT1471" s="1">
        <v>235</v>
      </c>
      <c r="AU1471" s="1">
        <v>307</v>
      </c>
      <c r="AV1471" s="1">
        <v>376</v>
      </c>
      <c r="AW1471" s="1">
        <v>507</v>
      </c>
      <c r="AX1471" s="1">
        <v>519</v>
      </c>
      <c r="AY1471" s="1">
        <v>616</v>
      </c>
      <c r="AZ1471" s="1">
        <v>703</v>
      </c>
      <c r="BA1471" s="1">
        <v>781</v>
      </c>
      <c r="BB1471" s="1">
        <v>892</v>
      </c>
      <c r="BC1471" s="1">
        <v>963</v>
      </c>
      <c r="BD1471" s="1">
        <v>1164</v>
      </c>
      <c r="BE1471" s="1">
        <v>1264</v>
      </c>
      <c r="BF1471" s="1">
        <v>1275</v>
      </c>
      <c r="BG1471" s="1">
        <v>1437</v>
      </c>
      <c r="BH1471" s="1">
        <v>1521</v>
      </c>
      <c r="BI1471" s="1">
        <v>1562</v>
      </c>
      <c r="BJ1471" s="1">
        <v>1614</v>
      </c>
      <c r="BK1471" s="1">
        <v>1629</v>
      </c>
      <c r="BL1471" s="1">
        <v>1669</v>
      </c>
      <c r="BM1471" s="1">
        <v>1793</v>
      </c>
      <c r="BN1471" s="1">
        <v>1883</v>
      </c>
      <c r="BO1471" s="1">
        <v>1938</v>
      </c>
      <c r="BP1471" s="1">
        <v>2320</v>
      </c>
      <c r="BQ1471" s="1">
        <v>2358</v>
      </c>
      <c r="BR1471" s="1">
        <v>2423</v>
      </c>
      <c r="BS1471" s="1">
        <v>2450</v>
      </c>
      <c r="BT1471" s="1">
        <v>2524</v>
      </c>
      <c r="BU1471" s="1">
        <v>8</v>
      </c>
      <c r="BV1471" s="1" t="b">
        <v>1</v>
      </c>
    </row>
    <row r="1472" spans="1:74" x14ac:dyDescent="0.2">
      <c r="A1472" s="1">
        <f>IF(ISERROR(SEARCH(Lookup!B$3,All!G1472)),A1471,A1471+1)</f>
        <v>1471</v>
      </c>
      <c r="B1472" s="1" t="s">
        <v>3425</v>
      </c>
      <c r="C1472" s="1" t="s">
        <v>3983</v>
      </c>
      <c r="D1472" s="1" t="s">
        <v>5121</v>
      </c>
      <c r="E1472" s="1" t="s">
        <v>101</v>
      </c>
      <c r="F1472" s="1" t="s">
        <v>115</v>
      </c>
      <c r="G1472" s="1" t="s">
        <v>1958</v>
      </c>
      <c r="H1472" s="1">
        <v>0</v>
      </c>
      <c r="I1472" s="1">
        <v>0</v>
      </c>
      <c r="J1472" s="1">
        <v>0</v>
      </c>
      <c r="K1472" s="1">
        <v>1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7316</v>
      </c>
      <c r="U1472" s="1">
        <v>363</v>
      </c>
      <c r="V1472" s="3">
        <v>0.87329999999999997</v>
      </c>
      <c r="W1472" s="3">
        <v>0.3994491</v>
      </c>
      <c r="X1472" s="3">
        <v>0.09</v>
      </c>
      <c r="Y1472" s="3">
        <v>0.04</v>
      </c>
      <c r="Z1472" s="1">
        <v>1</v>
      </c>
      <c r="AA1472" s="1">
        <v>1</v>
      </c>
      <c r="AB1472" s="1">
        <v>1</v>
      </c>
      <c r="AC1472" s="1">
        <v>1</v>
      </c>
      <c r="AD1472" s="1">
        <v>1</v>
      </c>
      <c r="AE1472" s="1">
        <v>1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56</v>
      </c>
      <c r="AN1472" s="3">
        <v>60.389697195500013</v>
      </c>
      <c r="AO1472" s="3">
        <v>-4.3896971955000126</v>
      </c>
      <c r="AP1472" s="1" t="s">
        <v>6925</v>
      </c>
      <c r="AQ1472" s="1">
        <v>54</v>
      </c>
      <c r="AR1472" s="1">
        <v>91</v>
      </c>
      <c r="AS1472" s="1">
        <v>123</v>
      </c>
      <c r="AT1472" s="1">
        <v>199</v>
      </c>
      <c r="AU1472" s="1">
        <v>281</v>
      </c>
      <c r="AV1472" s="1">
        <v>318</v>
      </c>
      <c r="AW1472" s="1">
        <v>767</v>
      </c>
      <c r="AX1472" s="1">
        <v>809</v>
      </c>
      <c r="AY1472" s="1">
        <v>813</v>
      </c>
      <c r="AZ1472" s="1">
        <v>929</v>
      </c>
      <c r="BA1472" s="1">
        <v>1177</v>
      </c>
      <c r="BB1472" s="1">
        <v>1381</v>
      </c>
      <c r="BC1472" s="1">
        <v>1432</v>
      </c>
      <c r="BD1472" s="1">
        <v>1554</v>
      </c>
      <c r="BE1472" s="1">
        <v>1568</v>
      </c>
      <c r="BF1472" s="1">
        <v>1572</v>
      </c>
      <c r="BG1472" s="1">
        <v>1642</v>
      </c>
      <c r="BH1472" s="1">
        <v>1646</v>
      </c>
      <c r="BI1472" s="1">
        <v>1713</v>
      </c>
      <c r="BJ1472" s="1">
        <v>1807</v>
      </c>
      <c r="BK1472" s="1">
        <v>1814</v>
      </c>
      <c r="BL1472" s="1">
        <v>1840</v>
      </c>
      <c r="BM1472" s="1">
        <v>1868</v>
      </c>
      <c r="BN1472" s="1">
        <v>1961</v>
      </c>
      <c r="BO1472" s="1">
        <v>2079</v>
      </c>
      <c r="BP1472" s="1">
        <v>2243</v>
      </c>
      <c r="BQ1472" s="1">
        <v>2250</v>
      </c>
      <c r="BR1472" s="1">
        <v>2411</v>
      </c>
      <c r="BS1472" s="1">
        <v>2455</v>
      </c>
      <c r="BT1472" s="1">
        <v>2579</v>
      </c>
      <c r="BU1472" s="1">
        <v>19</v>
      </c>
      <c r="BV1472" s="1" t="b">
        <v>0</v>
      </c>
    </row>
    <row r="1473" spans="1:74" x14ac:dyDescent="0.2">
      <c r="A1473" s="1">
        <f>IF(ISERROR(SEARCH(Lookup!B$3,All!G1473)),A1472,A1472+1)</f>
        <v>1472</v>
      </c>
      <c r="B1473" s="1" t="s">
        <v>3386</v>
      </c>
      <c r="C1473" s="1" t="s">
        <v>3739</v>
      </c>
      <c r="D1473" s="1" t="s">
        <v>5122</v>
      </c>
      <c r="E1473" s="1" t="s">
        <v>41</v>
      </c>
      <c r="F1473" s="1" t="s">
        <v>685</v>
      </c>
      <c r="G1473" s="1" t="s">
        <v>1959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1</v>
      </c>
      <c r="R1473" s="1">
        <v>0</v>
      </c>
      <c r="S1473" s="1">
        <v>0</v>
      </c>
      <c r="T1473" s="1">
        <v>7316</v>
      </c>
      <c r="U1473" s="1">
        <v>575</v>
      </c>
      <c r="V1473" s="3">
        <v>0.91649999999999998</v>
      </c>
      <c r="W1473" s="3">
        <v>0.40173910000000002</v>
      </c>
      <c r="X1473" s="3">
        <v>8.3000000000000004E-2</v>
      </c>
      <c r="Y1473" s="3">
        <v>3.0000000000000001E-3</v>
      </c>
      <c r="Z1473" s="1">
        <v>0</v>
      </c>
      <c r="AA1473" s="1">
        <v>1</v>
      </c>
      <c r="AB1473" s="1">
        <v>1</v>
      </c>
      <c r="AC1473" s="1">
        <v>1</v>
      </c>
      <c r="AD1473" s="1">
        <v>1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0</v>
      </c>
      <c r="AM1473" s="1">
        <v>79</v>
      </c>
      <c r="AN1473" s="3">
        <v>60.538917645499993</v>
      </c>
      <c r="AO1473" s="3">
        <v>18.461082354500007</v>
      </c>
      <c r="AP1473" s="1" t="s">
        <v>6927</v>
      </c>
      <c r="AQ1473" s="1">
        <v>29</v>
      </c>
      <c r="AR1473" s="1">
        <v>33</v>
      </c>
      <c r="AS1473" s="1">
        <v>66</v>
      </c>
      <c r="AT1473" s="1">
        <v>134</v>
      </c>
      <c r="AU1473" s="1">
        <v>293</v>
      </c>
      <c r="AV1473" s="1">
        <v>343</v>
      </c>
      <c r="AW1473" s="1">
        <v>583</v>
      </c>
      <c r="AX1473" s="1">
        <v>603</v>
      </c>
      <c r="AY1473" s="1">
        <v>680</v>
      </c>
      <c r="AZ1473" s="1">
        <v>777</v>
      </c>
      <c r="BA1473" s="1">
        <v>784</v>
      </c>
      <c r="BB1473" s="1">
        <v>807</v>
      </c>
      <c r="BC1473" s="1">
        <v>810</v>
      </c>
      <c r="BD1473" s="1">
        <v>909</v>
      </c>
      <c r="BE1473" s="1">
        <v>1174</v>
      </c>
      <c r="BF1473" s="1">
        <v>1231</v>
      </c>
      <c r="BG1473" s="1">
        <v>1258</v>
      </c>
      <c r="BH1473" s="1">
        <v>1453</v>
      </c>
      <c r="BI1473" s="1">
        <v>1546</v>
      </c>
      <c r="BJ1473" s="1">
        <v>1581</v>
      </c>
      <c r="BK1473" s="1">
        <v>1673</v>
      </c>
      <c r="BL1473" s="1">
        <v>1768</v>
      </c>
      <c r="BM1473" s="1">
        <v>1817</v>
      </c>
      <c r="BN1473" s="1">
        <v>2075</v>
      </c>
      <c r="BO1473" s="1">
        <v>2120</v>
      </c>
      <c r="BP1473" s="1">
        <v>2247</v>
      </c>
      <c r="BQ1473" s="1">
        <v>2317</v>
      </c>
      <c r="BR1473" s="1">
        <v>2340</v>
      </c>
      <c r="BS1473" s="1">
        <v>2392</v>
      </c>
      <c r="BT1473" s="1">
        <v>2631</v>
      </c>
      <c r="BU1473" s="1">
        <v>10</v>
      </c>
      <c r="BV1473" s="1" t="b">
        <v>0</v>
      </c>
    </row>
    <row r="1474" spans="1:74" x14ac:dyDescent="0.2">
      <c r="A1474" s="1">
        <f>IF(ISERROR(SEARCH(Lookup!B$3,All!G1474)),A1473,A1473+1)</f>
        <v>1473</v>
      </c>
      <c r="B1474" s="1" t="s">
        <v>3302</v>
      </c>
      <c r="C1474" s="1" t="s">
        <v>4512</v>
      </c>
      <c r="D1474" s="1" t="s">
        <v>5123</v>
      </c>
      <c r="E1474" s="1" t="s">
        <v>204</v>
      </c>
      <c r="F1474" s="1" t="s">
        <v>1386</v>
      </c>
      <c r="G1474" s="1" t="s">
        <v>1960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1</v>
      </c>
      <c r="P1474" s="1">
        <v>0</v>
      </c>
      <c r="Q1474" s="1">
        <v>0</v>
      </c>
      <c r="R1474" s="1">
        <v>0</v>
      </c>
      <c r="S1474" s="1">
        <v>0</v>
      </c>
      <c r="T1474" s="1">
        <v>7316</v>
      </c>
      <c r="U1474" s="1">
        <v>724</v>
      </c>
      <c r="V1474" s="3">
        <v>0.75549999999999995</v>
      </c>
      <c r="W1474" s="3">
        <v>0.4506849</v>
      </c>
      <c r="X1474" s="3">
        <v>7.9000000000000001E-2</v>
      </c>
      <c r="Y1474" s="3">
        <v>5.8000000000000003E-2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1</v>
      </c>
      <c r="AJ1474" s="1">
        <v>1</v>
      </c>
      <c r="AK1474" s="1">
        <v>1</v>
      </c>
      <c r="AL1474" s="1">
        <v>1</v>
      </c>
      <c r="AM1474" s="1">
        <v>50</v>
      </c>
      <c r="AN1474" s="3">
        <v>55.433770474499994</v>
      </c>
      <c r="AO1474" s="3">
        <v>-5.433770474499994</v>
      </c>
      <c r="AP1474" s="1" t="s">
        <v>6925</v>
      </c>
      <c r="AQ1474" s="1">
        <v>12</v>
      </c>
      <c r="AR1474" s="1">
        <v>24</v>
      </c>
      <c r="AS1474" s="1">
        <v>26</v>
      </c>
      <c r="AT1474" s="1">
        <v>184</v>
      </c>
      <c r="AU1474" s="1">
        <v>228</v>
      </c>
      <c r="AV1474" s="1">
        <v>236</v>
      </c>
      <c r="AW1474" s="1">
        <v>308</v>
      </c>
      <c r="AX1474" s="1">
        <v>579</v>
      </c>
      <c r="AY1474" s="1">
        <v>645</v>
      </c>
      <c r="AZ1474" s="1">
        <v>698</v>
      </c>
      <c r="BA1474" s="1">
        <v>735</v>
      </c>
      <c r="BB1474" s="1">
        <v>780</v>
      </c>
      <c r="BC1474" s="1">
        <v>792</v>
      </c>
      <c r="BD1474" s="1">
        <v>795</v>
      </c>
      <c r="BE1474" s="1">
        <v>1124</v>
      </c>
      <c r="BF1474" s="1">
        <v>1146</v>
      </c>
      <c r="BG1474" s="1">
        <v>1149</v>
      </c>
      <c r="BH1474" s="1">
        <v>1225</v>
      </c>
      <c r="BI1474" s="1">
        <v>1422</v>
      </c>
      <c r="BJ1474" s="1">
        <v>1514</v>
      </c>
      <c r="BK1474" s="1">
        <v>1540</v>
      </c>
      <c r="BL1474" s="1">
        <v>1563</v>
      </c>
      <c r="BM1474" s="1">
        <v>1788</v>
      </c>
      <c r="BN1474" s="1">
        <v>1849</v>
      </c>
      <c r="BO1474" s="1">
        <v>1945</v>
      </c>
      <c r="BP1474" s="1">
        <v>1970</v>
      </c>
      <c r="BQ1474" s="1">
        <v>2180</v>
      </c>
      <c r="BR1474" s="1">
        <v>2284</v>
      </c>
      <c r="BS1474" s="1">
        <v>2358</v>
      </c>
      <c r="BT1474" s="1">
        <v>2697</v>
      </c>
      <c r="BU1474" s="1">
        <v>15</v>
      </c>
      <c r="BV1474" s="1" t="b">
        <v>0</v>
      </c>
    </row>
    <row r="1475" spans="1:74" x14ac:dyDescent="0.2">
      <c r="A1475" s="1">
        <f>IF(ISERROR(SEARCH(Lookup!B$3,All!G1475)),A1474,A1474+1)</f>
        <v>1474</v>
      </c>
      <c r="B1475" s="1" t="s">
        <v>3305</v>
      </c>
      <c r="C1475" s="1" t="s">
        <v>4515</v>
      </c>
      <c r="D1475" s="1" t="s">
        <v>5124</v>
      </c>
      <c r="E1475" s="1" t="s">
        <v>47</v>
      </c>
      <c r="F1475" s="1" t="s">
        <v>99</v>
      </c>
      <c r="G1475" s="1" t="s">
        <v>1961</v>
      </c>
      <c r="H1475" s="1">
        <v>0</v>
      </c>
      <c r="I1475" s="1">
        <v>0</v>
      </c>
      <c r="J1475" s="1">
        <v>0</v>
      </c>
      <c r="K1475" s="1">
        <v>1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7645</v>
      </c>
      <c r="U1475" s="1">
        <v>912</v>
      </c>
      <c r="V1475" s="3">
        <v>0.91120000000000001</v>
      </c>
      <c r="W1475" s="3">
        <v>0.3442982</v>
      </c>
      <c r="X1475" s="3">
        <v>9.2999999999999999E-2</v>
      </c>
      <c r="Y1475" s="3">
        <v>4.0000000000000001E-3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1</v>
      </c>
      <c r="AG1475" s="1">
        <v>1</v>
      </c>
      <c r="AH1475" s="1">
        <v>1</v>
      </c>
      <c r="AI1475" s="1">
        <v>0</v>
      </c>
      <c r="AJ1475" s="1">
        <v>0</v>
      </c>
      <c r="AK1475" s="1">
        <v>0</v>
      </c>
      <c r="AL1475" s="1">
        <v>0</v>
      </c>
      <c r="AM1475" s="1">
        <v>46</v>
      </c>
      <c r="AN1475" s="3">
        <v>64.767208390999997</v>
      </c>
      <c r="AO1475" s="3">
        <v>-18.767208390999997</v>
      </c>
      <c r="AP1475" s="1" t="s">
        <v>6926</v>
      </c>
      <c r="AQ1475" s="1">
        <v>39</v>
      </c>
      <c r="AR1475" s="1">
        <v>302</v>
      </c>
      <c r="AS1475" s="1">
        <v>385</v>
      </c>
      <c r="AT1475" s="1">
        <v>533</v>
      </c>
      <c r="AU1475" s="1">
        <v>606</v>
      </c>
      <c r="AV1475" s="1">
        <v>639</v>
      </c>
      <c r="AW1475" s="1">
        <v>828</v>
      </c>
      <c r="AX1475" s="1">
        <v>886</v>
      </c>
      <c r="AY1475" s="1">
        <v>920</v>
      </c>
      <c r="AZ1475" s="1">
        <v>924</v>
      </c>
      <c r="BA1475" s="1">
        <v>1125</v>
      </c>
      <c r="BB1475" s="1">
        <v>1132</v>
      </c>
      <c r="BC1475" s="1">
        <v>1315</v>
      </c>
      <c r="BD1475" s="1">
        <v>1401</v>
      </c>
      <c r="BE1475" s="1">
        <v>1439</v>
      </c>
      <c r="BF1475" s="1">
        <v>1531</v>
      </c>
      <c r="BG1475" s="1">
        <v>1532</v>
      </c>
      <c r="BH1475" s="1">
        <v>1767</v>
      </c>
      <c r="BI1475" s="1">
        <v>1780</v>
      </c>
      <c r="BJ1475" s="1">
        <v>1782</v>
      </c>
      <c r="BK1475" s="1">
        <v>1963</v>
      </c>
      <c r="BL1475" s="1">
        <v>1995</v>
      </c>
      <c r="BM1475" s="1">
        <v>2018</v>
      </c>
      <c r="BN1475" s="1">
        <v>2141</v>
      </c>
      <c r="BO1475" s="1">
        <v>2233</v>
      </c>
      <c r="BP1475" s="1">
        <v>2245</v>
      </c>
      <c r="BQ1475" s="1">
        <v>2380</v>
      </c>
      <c r="BR1475" s="1">
        <v>2385</v>
      </c>
      <c r="BS1475" s="1">
        <v>2595</v>
      </c>
      <c r="BT1475" s="1">
        <v>2747</v>
      </c>
      <c r="BU1475" s="1">
        <v>22</v>
      </c>
      <c r="BV1475" s="1" t="b">
        <v>0</v>
      </c>
    </row>
    <row r="1476" spans="1:74" x14ac:dyDescent="0.2">
      <c r="A1476" s="1">
        <f>IF(ISERROR(SEARCH(Lookup!B$3,All!G1476)),A1475,A1475+1)</f>
        <v>1475</v>
      </c>
      <c r="B1476" s="1" t="s">
        <v>3526</v>
      </c>
      <c r="C1476" s="1" t="s">
        <v>3603</v>
      </c>
      <c r="D1476" s="1" t="s">
        <v>5125</v>
      </c>
      <c r="E1476" s="1" t="s">
        <v>117</v>
      </c>
      <c r="F1476" s="1" t="s">
        <v>141</v>
      </c>
      <c r="G1476" s="1" t="s">
        <v>1962</v>
      </c>
      <c r="H1476" s="1">
        <v>0</v>
      </c>
      <c r="I1476" s="1">
        <v>0</v>
      </c>
      <c r="J1476" s="1">
        <v>1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7930</v>
      </c>
      <c r="U1476" s="1">
        <v>700</v>
      </c>
      <c r="V1476" s="3">
        <v>0.44569999999999999</v>
      </c>
      <c r="W1476" s="3">
        <v>0.68045650000000002</v>
      </c>
      <c r="X1476" s="3">
        <v>9.4E-2</v>
      </c>
      <c r="Y1476" s="3">
        <v>0.14799999999999999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1</v>
      </c>
      <c r="AG1476" s="1">
        <v>1</v>
      </c>
      <c r="AH1476" s="1">
        <v>1</v>
      </c>
      <c r="AI1476" s="1">
        <v>0</v>
      </c>
      <c r="AJ1476" s="1">
        <v>0</v>
      </c>
      <c r="AK1476" s="1">
        <v>0</v>
      </c>
      <c r="AL1476" s="1">
        <v>0</v>
      </c>
      <c r="AM1476" s="1">
        <v>14</v>
      </c>
      <c r="AN1476" s="3">
        <v>33.734780532499997</v>
      </c>
      <c r="AO1476" s="3">
        <v>-19.734780532499997</v>
      </c>
      <c r="AP1476" s="1" t="s">
        <v>6926</v>
      </c>
      <c r="AQ1476" s="1">
        <v>266</v>
      </c>
      <c r="AR1476" s="1">
        <v>283</v>
      </c>
      <c r="AS1476" s="1">
        <v>613</v>
      </c>
      <c r="AT1476" s="1">
        <v>802</v>
      </c>
      <c r="AU1476" s="1">
        <v>829</v>
      </c>
      <c r="AV1476" s="1">
        <v>845</v>
      </c>
      <c r="AW1476" s="1">
        <v>855</v>
      </c>
      <c r="AX1476" s="1">
        <v>867</v>
      </c>
      <c r="AY1476" s="1">
        <v>1097</v>
      </c>
      <c r="AZ1476" s="1">
        <v>1152</v>
      </c>
      <c r="BA1476" s="1">
        <v>1253</v>
      </c>
      <c r="BB1476" s="1">
        <v>1371</v>
      </c>
      <c r="BC1476" s="1">
        <v>1388</v>
      </c>
      <c r="BD1476" s="1">
        <v>1517</v>
      </c>
      <c r="BE1476" s="1">
        <v>1538</v>
      </c>
      <c r="BF1476" s="1">
        <v>1623</v>
      </c>
      <c r="BG1476" s="1">
        <v>1709</v>
      </c>
      <c r="BH1476" s="1">
        <v>1791</v>
      </c>
      <c r="BI1476" s="1">
        <v>1896</v>
      </c>
      <c r="BJ1476" s="1">
        <v>1983</v>
      </c>
      <c r="BK1476" s="1">
        <v>2017</v>
      </c>
      <c r="BL1476" s="1">
        <v>2048</v>
      </c>
      <c r="BM1476" s="1">
        <v>2131</v>
      </c>
      <c r="BN1476" s="1">
        <v>2292</v>
      </c>
      <c r="BO1476" s="1">
        <v>2337</v>
      </c>
      <c r="BP1476" s="1">
        <v>2448</v>
      </c>
      <c r="BQ1476" s="1">
        <v>2449</v>
      </c>
      <c r="BR1476" s="1">
        <v>2607</v>
      </c>
      <c r="BS1476" s="1">
        <v>2702</v>
      </c>
      <c r="BT1476" s="1">
        <v>2743</v>
      </c>
      <c r="BU1476" s="1">
        <v>27</v>
      </c>
      <c r="BV1476" s="1" t="b">
        <v>0</v>
      </c>
    </row>
    <row r="1477" spans="1:74" x14ac:dyDescent="0.2">
      <c r="A1477" s="1">
        <f>IF(ISERROR(SEARCH(Lookup!B$3,All!G1477)),A1476,A1476+1)</f>
        <v>1476</v>
      </c>
      <c r="B1477" s="1" t="s">
        <v>3420</v>
      </c>
      <c r="C1477" s="1" t="s">
        <v>3909</v>
      </c>
      <c r="D1477" s="1" t="s">
        <v>5126</v>
      </c>
      <c r="E1477" s="1" t="s">
        <v>123</v>
      </c>
      <c r="F1477" s="1" t="s">
        <v>176</v>
      </c>
      <c r="G1477" s="1" t="s">
        <v>1963</v>
      </c>
      <c r="H1477" s="1">
        <v>0</v>
      </c>
      <c r="I1477" s="1">
        <v>0</v>
      </c>
      <c r="J1477" s="1">
        <v>0</v>
      </c>
      <c r="K1477" s="1">
        <v>1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9194</v>
      </c>
      <c r="U1477" s="1">
        <v>859</v>
      </c>
      <c r="V1477" s="3">
        <v>0.58320000000000005</v>
      </c>
      <c r="W1477" s="3">
        <v>0.45750869999999999</v>
      </c>
      <c r="X1477" s="3">
        <v>9.9000000000000005E-2</v>
      </c>
      <c r="Y1477" s="3">
        <v>5.0000000000000001E-3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1</v>
      </c>
      <c r="AJ1477" s="1">
        <v>1</v>
      </c>
      <c r="AK1477" s="1">
        <v>1</v>
      </c>
      <c r="AL1477" s="1">
        <v>1</v>
      </c>
      <c r="AM1477" s="1">
        <v>4</v>
      </c>
      <c r="AN1477" s="3">
        <v>51.515727193499998</v>
      </c>
      <c r="AO1477" s="3">
        <v>-47.515727193499998</v>
      </c>
      <c r="AP1477" s="1" t="s">
        <v>6928</v>
      </c>
      <c r="AQ1477" s="1">
        <v>127</v>
      </c>
      <c r="AR1477" s="1">
        <v>225</v>
      </c>
      <c r="AS1477" s="1">
        <v>255</v>
      </c>
      <c r="AT1477" s="1">
        <v>311</v>
      </c>
      <c r="AU1477" s="1">
        <v>327</v>
      </c>
      <c r="AV1477" s="1">
        <v>364</v>
      </c>
      <c r="AW1477" s="1">
        <v>526</v>
      </c>
      <c r="AX1477" s="1">
        <v>535</v>
      </c>
      <c r="AY1477" s="1">
        <v>544</v>
      </c>
      <c r="AZ1477" s="1">
        <v>707</v>
      </c>
      <c r="BA1477" s="1">
        <v>830</v>
      </c>
      <c r="BB1477" s="1">
        <v>864</v>
      </c>
      <c r="BC1477" s="1">
        <v>898</v>
      </c>
      <c r="BD1477" s="1">
        <v>913</v>
      </c>
      <c r="BE1477" s="1">
        <v>937</v>
      </c>
      <c r="BF1477" s="1">
        <v>998</v>
      </c>
      <c r="BG1477" s="1">
        <v>1074</v>
      </c>
      <c r="BH1477" s="1">
        <v>1146</v>
      </c>
      <c r="BI1477" s="1">
        <v>1354</v>
      </c>
      <c r="BJ1477" s="1">
        <v>1382</v>
      </c>
      <c r="BK1477" s="1">
        <v>1402</v>
      </c>
      <c r="BL1477" s="1">
        <v>1587</v>
      </c>
      <c r="BM1477" s="1">
        <v>1655</v>
      </c>
      <c r="BN1477" s="1">
        <v>1788</v>
      </c>
      <c r="BO1477" s="1">
        <v>1801</v>
      </c>
      <c r="BP1477" s="1">
        <v>1949</v>
      </c>
      <c r="BQ1477" s="1">
        <v>2046</v>
      </c>
      <c r="BR1477" s="1">
        <v>2054</v>
      </c>
      <c r="BS1477" s="1">
        <v>2540</v>
      </c>
      <c r="BT1477" s="1">
        <v>2633</v>
      </c>
      <c r="BU1477" s="1">
        <v>30</v>
      </c>
      <c r="BV1477" s="1" t="b">
        <v>0</v>
      </c>
    </row>
    <row r="1478" spans="1:74" x14ac:dyDescent="0.2">
      <c r="A1478" s="1">
        <f>IF(ISERROR(SEARCH(Lookup!B$3,All!G1478)),A1477,A1477+1)</f>
        <v>1477</v>
      </c>
      <c r="B1478" s="1" t="s">
        <v>3311</v>
      </c>
      <c r="C1478" s="1" t="s">
        <v>4744</v>
      </c>
      <c r="D1478" s="1" t="s">
        <v>5127</v>
      </c>
      <c r="E1478" s="1" t="s">
        <v>64</v>
      </c>
      <c r="F1478" s="1" t="s">
        <v>1607</v>
      </c>
      <c r="G1478" s="1" t="s">
        <v>1964</v>
      </c>
      <c r="H1478" s="1">
        <v>0</v>
      </c>
      <c r="I1478" s="1">
        <v>0</v>
      </c>
      <c r="J1478" s="1">
        <v>0</v>
      </c>
      <c r="K1478" s="1">
        <v>0</v>
      </c>
      <c r="L1478" s="1">
        <v>1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7370</v>
      </c>
      <c r="U1478" s="1">
        <v>1222</v>
      </c>
      <c r="V1478" s="3">
        <v>0.94440000000000002</v>
      </c>
      <c r="W1478" s="3">
        <v>0.17184940000000001</v>
      </c>
      <c r="X1478" s="3">
        <v>0.13300000000000001</v>
      </c>
      <c r="Y1478" s="3">
        <v>4.0000000000000001E-3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1</v>
      </c>
      <c r="AJ1478" s="1">
        <v>1</v>
      </c>
      <c r="AK1478" s="1">
        <v>1</v>
      </c>
      <c r="AL1478" s="1">
        <v>1</v>
      </c>
      <c r="AM1478" s="1">
        <v>87</v>
      </c>
      <c r="AN1478" s="3">
        <v>77.674904546999997</v>
      </c>
      <c r="AO1478" s="3">
        <v>9.325095453000003</v>
      </c>
      <c r="AP1478" s="1" t="s">
        <v>6925</v>
      </c>
      <c r="AQ1478" s="1">
        <v>28</v>
      </c>
      <c r="AR1478" s="1">
        <v>108</v>
      </c>
      <c r="AS1478" s="1">
        <v>167</v>
      </c>
      <c r="AT1478" s="1">
        <v>168</v>
      </c>
      <c r="AU1478" s="1">
        <v>225</v>
      </c>
      <c r="AV1478" s="1">
        <v>328</v>
      </c>
      <c r="AW1478" s="1">
        <v>341</v>
      </c>
      <c r="AX1478" s="1">
        <v>488</v>
      </c>
      <c r="AY1478" s="1">
        <v>548</v>
      </c>
      <c r="AZ1478" s="1">
        <v>584</v>
      </c>
      <c r="BA1478" s="1">
        <v>636</v>
      </c>
      <c r="BB1478" s="1">
        <v>637</v>
      </c>
      <c r="BC1478" s="1">
        <v>748</v>
      </c>
      <c r="BD1478" s="1">
        <v>766</v>
      </c>
      <c r="BE1478" s="1">
        <v>983</v>
      </c>
      <c r="BF1478" s="1">
        <v>1044</v>
      </c>
      <c r="BG1478" s="1">
        <v>1175</v>
      </c>
      <c r="BH1478" s="1">
        <v>1209</v>
      </c>
      <c r="BI1478" s="1">
        <v>1246</v>
      </c>
      <c r="BJ1478" s="1">
        <v>1295</v>
      </c>
      <c r="BK1478" s="1">
        <v>1360</v>
      </c>
      <c r="BL1478" s="1">
        <v>1431</v>
      </c>
      <c r="BM1478" s="1">
        <v>1619</v>
      </c>
      <c r="BN1478" s="1">
        <v>1940</v>
      </c>
      <c r="BO1478" s="1">
        <v>1951</v>
      </c>
      <c r="BP1478" s="1">
        <v>1979</v>
      </c>
      <c r="BQ1478" s="1">
        <v>2104</v>
      </c>
      <c r="BR1478" s="1">
        <v>2107</v>
      </c>
      <c r="BS1478" s="1">
        <v>2200</v>
      </c>
      <c r="BT1478" s="1">
        <v>2329</v>
      </c>
      <c r="BU1478" s="1">
        <v>5</v>
      </c>
      <c r="BV1478" s="1" t="b">
        <v>1</v>
      </c>
    </row>
    <row r="1479" spans="1:74" x14ac:dyDescent="0.2">
      <c r="A1479" s="1">
        <f>IF(ISERROR(SEARCH(Lookup!B$3,All!G1479)),A1478,A1478+1)</f>
        <v>1478</v>
      </c>
      <c r="B1479" s="1" t="s">
        <v>3311</v>
      </c>
      <c r="C1479" s="1" t="s">
        <v>4744</v>
      </c>
      <c r="D1479" s="1" t="s">
        <v>5128</v>
      </c>
      <c r="E1479" s="1" t="s">
        <v>64</v>
      </c>
      <c r="F1479" s="1" t="s">
        <v>1607</v>
      </c>
      <c r="G1479" s="1" t="s">
        <v>1965</v>
      </c>
      <c r="H1479" s="1">
        <v>0</v>
      </c>
      <c r="I1479" s="1">
        <v>0</v>
      </c>
      <c r="J1479" s="1">
        <v>0</v>
      </c>
      <c r="K1479" s="1">
        <v>0</v>
      </c>
      <c r="L1479" s="1">
        <v>1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7370</v>
      </c>
      <c r="U1479" s="1">
        <v>373</v>
      </c>
      <c r="V1479" s="3">
        <v>0.92490000000000006</v>
      </c>
      <c r="W1479" s="3">
        <v>0.28954419999999997</v>
      </c>
      <c r="X1479" s="3">
        <v>0.14000000000000001</v>
      </c>
      <c r="Y1479" s="3">
        <v>1.9E-2</v>
      </c>
      <c r="Z1479" s="1">
        <v>1</v>
      </c>
      <c r="AA1479" s="1">
        <v>1</v>
      </c>
      <c r="AB1479" s="1">
        <v>1</v>
      </c>
      <c r="AC1479" s="1">
        <v>1</v>
      </c>
      <c r="AD1479" s="1">
        <v>1</v>
      </c>
      <c r="AE1479" s="1">
        <v>1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64</v>
      </c>
      <c r="AN1479" s="3">
        <v>67.899104120999993</v>
      </c>
      <c r="AO1479" s="3">
        <v>-3.8991041209999935</v>
      </c>
      <c r="AP1479" s="1" t="s">
        <v>6925</v>
      </c>
      <c r="AQ1479" s="1">
        <v>220</v>
      </c>
      <c r="AR1479" s="1">
        <v>249</v>
      </c>
      <c r="AS1479" s="1">
        <v>476</v>
      </c>
      <c r="AT1479" s="1">
        <v>667</v>
      </c>
      <c r="AU1479" s="1">
        <v>711</v>
      </c>
      <c r="AV1479" s="1">
        <v>745</v>
      </c>
      <c r="AW1479" s="1">
        <v>1176</v>
      </c>
      <c r="AX1479" s="1">
        <v>1189</v>
      </c>
      <c r="AY1479" s="1">
        <v>1249</v>
      </c>
      <c r="AZ1479" s="1">
        <v>1268</v>
      </c>
      <c r="BA1479" s="1">
        <v>1294</v>
      </c>
      <c r="BB1479" s="1">
        <v>1351</v>
      </c>
      <c r="BC1479" s="1">
        <v>1359</v>
      </c>
      <c r="BD1479" s="1">
        <v>1412</v>
      </c>
      <c r="BE1479" s="1">
        <v>1463</v>
      </c>
      <c r="BF1479" s="1">
        <v>1483</v>
      </c>
      <c r="BG1479" s="1">
        <v>1488</v>
      </c>
      <c r="BH1479" s="1">
        <v>1544</v>
      </c>
      <c r="BI1479" s="1">
        <v>1789</v>
      </c>
      <c r="BJ1479" s="1">
        <v>1885</v>
      </c>
      <c r="BK1479" s="1">
        <v>2024</v>
      </c>
      <c r="BL1479" s="1">
        <v>2077</v>
      </c>
      <c r="BM1479" s="1">
        <v>2253</v>
      </c>
      <c r="BN1479" s="1">
        <v>2254</v>
      </c>
      <c r="BO1479" s="1">
        <v>2338</v>
      </c>
      <c r="BP1479" s="1">
        <v>2352</v>
      </c>
      <c r="BQ1479" s="1">
        <v>2431</v>
      </c>
      <c r="BR1479" s="1">
        <v>2525</v>
      </c>
      <c r="BS1479" s="1">
        <v>2531</v>
      </c>
      <c r="BT1479" s="1">
        <v>2612</v>
      </c>
      <c r="BU1479" s="1">
        <v>22</v>
      </c>
      <c r="BV1479" s="1" t="b">
        <v>0</v>
      </c>
    </row>
    <row r="1480" spans="1:74" x14ac:dyDescent="0.2">
      <c r="A1480" s="1">
        <f>IF(ISERROR(SEARCH(Lookup!B$3,All!G1480)),A1479,A1479+1)</f>
        <v>1479</v>
      </c>
      <c r="B1480" s="1" t="s">
        <v>3454</v>
      </c>
      <c r="C1480" s="1" t="s">
        <v>5129</v>
      </c>
      <c r="D1480" s="1" t="s">
        <v>5130</v>
      </c>
      <c r="E1480" s="1" t="s">
        <v>210</v>
      </c>
      <c r="F1480" s="1" t="s">
        <v>1966</v>
      </c>
      <c r="G1480" s="1" t="s">
        <v>1967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1</v>
      </c>
      <c r="R1480" s="1">
        <v>0</v>
      </c>
      <c r="S1480" s="1">
        <v>0</v>
      </c>
      <c r="T1480" s="1">
        <v>7316</v>
      </c>
      <c r="U1480" s="1">
        <v>246</v>
      </c>
      <c r="V1480" s="3">
        <v>0.98370000000000002</v>
      </c>
      <c r="W1480" s="3">
        <v>0.50813010000000003</v>
      </c>
      <c r="X1480" s="3">
        <v>8.1000000000000003E-2</v>
      </c>
      <c r="Y1480" s="3">
        <v>0</v>
      </c>
      <c r="Z1480" s="1">
        <v>1</v>
      </c>
      <c r="AA1480" s="1">
        <v>1</v>
      </c>
      <c r="AB1480" s="1">
        <v>1</v>
      </c>
      <c r="AC1480" s="1">
        <v>1</v>
      </c>
      <c r="AD1480" s="1">
        <v>1</v>
      </c>
      <c r="AE1480" s="1">
        <v>1</v>
      </c>
      <c r="AF1480" s="1">
        <v>1</v>
      </c>
      <c r="AG1480" s="1">
        <v>1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32</v>
      </c>
      <c r="AN1480" s="3">
        <v>52.817140100499998</v>
      </c>
      <c r="AO1480" s="3">
        <v>-20.817140100499998</v>
      </c>
      <c r="AP1480" s="1" t="s">
        <v>6926</v>
      </c>
      <c r="AQ1480" s="1">
        <v>33</v>
      </c>
      <c r="AR1480" s="1">
        <v>134</v>
      </c>
      <c r="AS1480" s="1">
        <v>293</v>
      </c>
      <c r="AT1480" s="1">
        <v>343</v>
      </c>
      <c r="AU1480" s="1">
        <v>583</v>
      </c>
      <c r="AV1480" s="1">
        <v>680</v>
      </c>
      <c r="AW1480" s="1">
        <v>784</v>
      </c>
      <c r="AX1480" s="1">
        <v>807</v>
      </c>
      <c r="AY1480" s="1">
        <v>909</v>
      </c>
      <c r="AZ1480" s="1">
        <v>1013</v>
      </c>
      <c r="BA1480" s="1">
        <v>1059</v>
      </c>
      <c r="BB1480" s="1">
        <v>1115</v>
      </c>
      <c r="BC1480" s="1">
        <v>1197</v>
      </c>
      <c r="BD1480" s="1">
        <v>1231</v>
      </c>
      <c r="BE1480" s="1">
        <v>1258</v>
      </c>
      <c r="BF1480" s="1">
        <v>1339</v>
      </c>
      <c r="BG1480" s="1">
        <v>1392</v>
      </c>
      <c r="BH1480" s="1">
        <v>1453</v>
      </c>
      <c r="BI1480" s="1">
        <v>1581</v>
      </c>
      <c r="BJ1480" s="1">
        <v>1768</v>
      </c>
      <c r="BK1480" s="1">
        <v>1817</v>
      </c>
      <c r="BL1480" s="1">
        <v>1881</v>
      </c>
      <c r="BM1480" s="1">
        <v>1923</v>
      </c>
      <c r="BN1480" s="1">
        <v>2120</v>
      </c>
      <c r="BO1480" s="1">
        <v>2247</v>
      </c>
      <c r="BP1480" s="1">
        <v>2340</v>
      </c>
      <c r="BQ1480" s="1">
        <v>2426</v>
      </c>
      <c r="BR1480" s="1">
        <v>2474</v>
      </c>
      <c r="BS1480" s="1">
        <v>2584</v>
      </c>
      <c r="BT1480" s="1">
        <v>2769</v>
      </c>
      <c r="BU1480" s="1">
        <v>29</v>
      </c>
      <c r="BV1480" s="1" t="b">
        <v>0</v>
      </c>
    </row>
    <row r="1481" spans="1:74" x14ac:dyDescent="0.2">
      <c r="A1481" s="1">
        <f>IF(ISERROR(SEARCH(Lookup!B$3,All!G1481)),A1480,A1480+1)</f>
        <v>1480</v>
      </c>
      <c r="B1481" s="1" t="s">
        <v>3420</v>
      </c>
      <c r="C1481" s="1" t="s">
        <v>3598</v>
      </c>
      <c r="D1481" s="1" t="s">
        <v>5131</v>
      </c>
      <c r="E1481" s="1" t="s">
        <v>123</v>
      </c>
      <c r="F1481" s="1" t="s">
        <v>167</v>
      </c>
      <c r="G1481" s="1" t="s">
        <v>1968</v>
      </c>
      <c r="H1481" s="1">
        <v>0</v>
      </c>
      <c r="I1481" s="1">
        <v>0</v>
      </c>
      <c r="J1481" s="1">
        <v>0</v>
      </c>
      <c r="K1481" s="1">
        <v>1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7868</v>
      </c>
      <c r="U1481" s="1">
        <v>562</v>
      </c>
      <c r="V1481" s="3">
        <v>0.86119999999999997</v>
      </c>
      <c r="W1481" s="3">
        <v>0.3042705</v>
      </c>
      <c r="X1481" s="3">
        <v>8.7999999999999995E-2</v>
      </c>
      <c r="Y1481" s="3">
        <v>0</v>
      </c>
      <c r="Z1481" s="1">
        <v>1</v>
      </c>
      <c r="AA1481" s="1">
        <v>1</v>
      </c>
      <c r="AB1481" s="1">
        <v>1</v>
      </c>
      <c r="AC1481" s="1">
        <v>1</v>
      </c>
      <c r="AD1481" s="1">
        <v>1</v>
      </c>
      <c r="AE1481" s="1">
        <v>1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63</v>
      </c>
      <c r="AN1481" s="3">
        <v>67.513516102499992</v>
      </c>
      <c r="AO1481" s="3">
        <v>-4.5135161024999917</v>
      </c>
      <c r="AP1481" s="1" t="s">
        <v>6925</v>
      </c>
      <c r="AQ1481" s="1">
        <v>35</v>
      </c>
      <c r="AR1481" s="1">
        <v>54</v>
      </c>
      <c r="AS1481" s="1">
        <v>62</v>
      </c>
      <c r="AT1481" s="1">
        <v>91</v>
      </c>
      <c r="AU1481" s="1">
        <v>123</v>
      </c>
      <c r="AV1481" s="1">
        <v>281</v>
      </c>
      <c r="AW1481" s="1">
        <v>318</v>
      </c>
      <c r="AX1481" s="1">
        <v>394</v>
      </c>
      <c r="AY1481" s="1">
        <v>591</v>
      </c>
      <c r="AZ1481" s="1">
        <v>782</v>
      </c>
      <c r="BA1481" s="1">
        <v>803</v>
      </c>
      <c r="BB1481" s="1">
        <v>809</v>
      </c>
      <c r="BC1481" s="1">
        <v>903</v>
      </c>
      <c r="BD1481" s="1">
        <v>929</v>
      </c>
      <c r="BE1481" s="1">
        <v>965</v>
      </c>
      <c r="BF1481" s="1">
        <v>1131</v>
      </c>
      <c r="BG1481" s="1">
        <v>1213</v>
      </c>
      <c r="BH1481" s="1">
        <v>1432</v>
      </c>
      <c r="BI1481" s="1">
        <v>1572</v>
      </c>
      <c r="BJ1481" s="1">
        <v>1642</v>
      </c>
      <c r="BK1481" s="1">
        <v>1848</v>
      </c>
      <c r="BL1481" s="1">
        <v>1961</v>
      </c>
      <c r="BM1481" s="1">
        <v>2079</v>
      </c>
      <c r="BN1481" s="1">
        <v>2152</v>
      </c>
      <c r="BO1481" s="1">
        <v>2243</v>
      </c>
      <c r="BP1481" s="1">
        <v>2250</v>
      </c>
      <c r="BQ1481" s="1">
        <v>2299</v>
      </c>
      <c r="BR1481" s="1">
        <v>2307</v>
      </c>
      <c r="BS1481" s="1">
        <v>2411</v>
      </c>
      <c r="BT1481" s="1">
        <v>2442</v>
      </c>
      <c r="BU1481" s="1">
        <v>20</v>
      </c>
      <c r="BV1481" s="1" t="b">
        <v>0</v>
      </c>
    </row>
    <row r="1482" spans="1:74" x14ac:dyDescent="0.2">
      <c r="A1482" s="1">
        <f>IF(ISERROR(SEARCH(Lookup!B$3,All!G1482)),A1481,A1481+1)</f>
        <v>1481</v>
      </c>
      <c r="B1482" s="1" t="s">
        <v>3349</v>
      </c>
      <c r="C1482" s="1" t="s">
        <v>3546</v>
      </c>
      <c r="D1482" s="1" t="s">
        <v>5132</v>
      </c>
      <c r="E1482" s="1" t="s">
        <v>154</v>
      </c>
      <c r="F1482" s="1" t="s">
        <v>155</v>
      </c>
      <c r="G1482" s="1" t="s">
        <v>1969</v>
      </c>
      <c r="H1482" s="1">
        <v>0</v>
      </c>
      <c r="I1482" s="1">
        <v>0</v>
      </c>
      <c r="J1482" s="1">
        <v>1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7564</v>
      </c>
      <c r="U1482" s="1">
        <v>739</v>
      </c>
      <c r="V1482" s="3">
        <v>0.184</v>
      </c>
      <c r="W1482" s="3">
        <v>0.90257100000000001</v>
      </c>
      <c r="X1482" s="3">
        <v>0.216</v>
      </c>
      <c r="Y1482" s="3">
        <v>9.1999999999999998E-2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1</v>
      </c>
      <c r="AG1482" s="1">
        <v>1</v>
      </c>
      <c r="AH1482" s="1">
        <v>1</v>
      </c>
      <c r="AI1482" s="1">
        <v>0</v>
      </c>
      <c r="AJ1482" s="1">
        <v>0</v>
      </c>
      <c r="AK1482" s="1">
        <v>0</v>
      </c>
      <c r="AL1482" s="1">
        <v>0</v>
      </c>
      <c r="AM1482" s="1">
        <v>12</v>
      </c>
      <c r="AN1482" s="3">
        <v>7.8766833549999857</v>
      </c>
      <c r="AO1482" s="3">
        <v>4.1233166450000143</v>
      </c>
      <c r="AP1482" s="1" t="s">
        <v>6925</v>
      </c>
      <c r="AQ1482" s="1">
        <v>209</v>
      </c>
      <c r="AR1482" s="1">
        <v>267</v>
      </c>
      <c r="AS1482" s="1">
        <v>720</v>
      </c>
      <c r="AT1482" s="1">
        <v>802</v>
      </c>
      <c r="AU1482" s="1">
        <v>805</v>
      </c>
      <c r="AV1482" s="1">
        <v>867</v>
      </c>
      <c r="AW1482" s="1">
        <v>1097</v>
      </c>
      <c r="AX1482" s="1">
        <v>1152</v>
      </c>
      <c r="AY1482" s="1">
        <v>1191</v>
      </c>
      <c r="AZ1482" s="1">
        <v>1253</v>
      </c>
      <c r="BA1482" s="1">
        <v>1379</v>
      </c>
      <c r="BB1482" s="1">
        <v>1516</v>
      </c>
      <c r="BC1482" s="1">
        <v>1623</v>
      </c>
      <c r="BD1482" s="1">
        <v>1634</v>
      </c>
      <c r="BE1482" s="1">
        <v>1677</v>
      </c>
      <c r="BF1482" s="1">
        <v>1804</v>
      </c>
      <c r="BG1482" s="1">
        <v>1813</v>
      </c>
      <c r="BH1482" s="1">
        <v>1937</v>
      </c>
      <c r="BI1482" s="1">
        <v>1946</v>
      </c>
      <c r="BJ1482" s="1">
        <v>2282</v>
      </c>
      <c r="BK1482" s="1">
        <v>2341</v>
      </c>
      <c r="BL1482" s="1">
        <v>2553</v>
      </c>
      <c r="BM1482" s="1">
        <v>2593</v>
      </c>
      <c r="BN1482" s="1">
        <v>2628</v>
      </c>
      <c r="BO1482" s="1">
        <v>2718</v>
      </c>
      <c r="BP1482" s="1">
        <v>2736</v>
      </c>
      <c r="BQ1482" s="1">
        <v>2753</v>
      </c>
      <c r="BR1482" s="1">
        <v>2784</v>
      </c>
      <c r="BS1482" s="1">
        <v>2785</v>
      </c>
      <c r="BT1482" s="1">
        <v>2786</v>
      </c>
      <c r="BU1482" s="1">
        <v>13</v>
      </c>
      <c r="BV1482" s="1" t="b">
        <v>0</v>
      </c>
    </row>
    <row r="1483" spans="1:74" x14ac:dyDescent="0.2">
      <c r="A1483" s="1">
        <f>IF(ISERROR(SEARCH(Lookup!B$3,All!G1483)),A1482,A1482+1)</f>
        <v>1482</v>
      </c>
      <c r="B1483" s="1" t="s">
        <v>3325</v>
      </c>
      <c r="C1483" s="1" t="s">
        <v>4067</v>
      </c>
      <c r="D1483" s="1" t="s">
        <v>5133</v>
      </c>
      <c r="E1483" s="1" t="s">
        <v>53</v>
      </c>
      <c r="F1483" s="1" t="s">
        <v>976</v>
      </c>
      <c r="G1483" s="1" t="s">
        <v>1970</v>
      </c>
      <c r="H1483" s="1">
        <v>0</v>
      </c>
      <c r="I1483" s="1">
        <v>0</v>
      </c>
      <c r="J1483" s="1">
        <v>1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7343</v>
      </c>
      <c r="U1483" s="1">
        <v>455</v>
      </c>
      <c r="V1483" s="3">
        <v>0.64180000000000004</v>
      </c>
      <c r="W1483" s="3">
        <v>0.50989010000000001</v>
      </c>
      <c r="X1483" s="3">
        <v>0.161</v>
      </c>
      <c r="Y1483" s="3">
        <v>0.06</v>
      </c>
      <c r="Z1483" s="1">
        <v>1</v>
      </c>
      <c r="AA1483" s="1">
        <v>1</v>
      </c>
      <c r="AB1483" s="1">
        <v>1</v>
      </c>
      <c r="AC1483" s="1">
        <v>1</v>
      </c>
      <c r="AD1483" s="1">
        <v>1</v>
      </c>
      <c r="AE1483" s="1">
        <v>1</v>
      </c>
      <c r="AF1483" s="1">
        <v>1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61</v>
      </c>
      <c r="AN1483" s="3">
        <v>46.509601400500003</v>
      </c>
      <c r="AO1483" s="3">
        <v>14.490398599499997</v>
      </c>
      <c r="AP1483" s="1" t="s">
        <v>6925</v>
      </c>
      <c r="AQ1483" s="1">
        <v>152</v>
      </c>
      <c r="AR1483" s="1">
        <v>153</v>
      </c>
      <c r="AS1483" s="1">
        <v>443</v>
      </c>
      <c r="AT1483" s="1">
        <v>474</v>
      </c>
      <c r="AU1483" s="1">
        <v>537</v>
      </c>
      <c r="AV1483" s="1">
        <v>582</v>
      </c>
      <c r="AW1483" s="1">
        <v>638</v>
      </c>
      <c r="AX1483" s="1">
        <v>705</v>
      </c>
      <c r="AY1483" s="1">
        <v>728</v>
      </c>
      <c r="AZ1483" s="1">
        <v>739</v>
      </c>
      <c r="BA1483" s="1">
        <v>744</v>
      </c>
      <c r="BB1483" s="1">
        <v>859</v>
      </c>
      <c r="BC1483" s="1">
        <v>883</v>
      </c>
      <c r="BD1483" s="1">
        <v>1010</v>
      </c>
      <c r="BE1483" s="1">
        <v>1098</v>
      </c>
      <c r="BF1483" s="1">
        <v>1256</v>
      </c>
      <c r="BG1483" s="1">
        <v>1376</v>
      </c>
      <c r="BH1483" s="1">
        <v>1443</v>
      </c>
      <c r="BI1483" s="1">
        <v>1668</v>
      </c>
      <c r="BJ1483" s="1">
        <v>1683</v>
      </c>
      <c r="BK1483" s="1">
        <v>1685</v>
      </c>
      <c r="BL1483" s="1">
        <v>1833</v>
      </c>
      <c r="BM1483" s="1">
        <v>1884</v>
      </c>
      <c r="BN1483" s="1">
        <v>1906</v>
      </c>
      <c r="BO1483" s="1">
        <v>2124</v>
      </c>
      <c r="BP1483" s="1">
        <v>2269</v>
      </c>
      <c r="BQ1483" s="1">
        <v>2523</v>
      </c>
      <c r="BR1483" s="1">
        <v>2589</v>
      </c>
      <c r="BS1483" s="1">
        <v>2739</v>
      </c>
      <c r="BT1483" s="1">
        <v>2815</v>
      </c>
      <c r="BU1483" s="1">
        <v>11</v>
      </c>
      <c r="BV1483" s="1" t="b">
        <v>0</v>
      </c>
    </row>
    <row r="1484" spans="1:74" x14ac:dyDescent="0.2">
      <c r="A1484" s="1">
        <f>IF(ISERROR(SEARCH(Lookup!B$3,All!G1484)),A1483,A1483+1)</f>
        <v>1483</v>
      </c>
      <c r="B1484" s="1" t="s">
        <v>3355</v>
      </c>
      <c r="C1484" s="1" t="s">
        <v>4267</v>
      </c>
      <c r="D1484" s="1" t="s">
        <v>5134</v>
      </c>
      <c r="E1484" s="1" t="s">
        <v>360</v>
      </c>
      <c r="F1484" s="1" t="s">
        <v>1162</v>
      </c>
      <c r="G1484" s="1" t="s">
        <v>1971</v>
      </c>
      <c r="H1484" s="1">
        <v>0</v>
      </c>
      <c r="I1484" s="1">
        <v>0</v>
      </c>
      <c r="J1484" s="1">
        <v>0</v>
      </c>
      <c r="K1484" s="1">
        <v>0</v>
      </c>
      <c r="L1484" s="1">
        <v>1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7316</v>
      </c>
      <c r="U1484" s="1">
        <v>508</v>
      </c>
      <c r="V1484" s="3">
        <v>0.95669999999999999</v>
      </c>
      <c r="W1484" s="3">
        <v>0.2431373</v>
      </c>
      <c r="X1484" s="3">
        <v>0.17899999999999999</v>
      </c>
      <c r="Y1484" s="3">
        <v>0</v>
      </c>
      <c r="Z1484" s="1">
        <v>1</v>
      </c>
      <c r="AA1484" s="1">
        <v>1</v>
      </c>
      <c r="AB1484" s="1">
        <v>1</v>
      </c>
      <c r="AC1484" s="1">
        <v>1</v>
      </c>
      <c r="AD1484" s="1">
        <v>1</v>
      </c>
      <c r="AE1484" s="1">
        <v>1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70</v>
      </c>
      <c r="AN1484" s="3">
        <v>70.459700536499994</v>
      </c>
      <c r="AO1484" s="3">
        <v>-0.45970053649999443</v>
      </c>
      <c r="AP1484" s="1" t="s">
        <v>6925</v>
      </c>
      <c r="AQ1484" s="1">
        <v>249</v>
      </c>
      <c r="AR1484" s="1">
        <v>476</v>
      </c>
      <c r="AS1484" s="1">
        <v>667</v>
      </c>
      <c r="AT1484" s="1">
        <v>745</v>
      </c>
      <c r="AU1484" s="1">
        <v>1176</v>
      </c>
      <c r="AV1484" s="1">
        <v>1189</v>
      </c>
      <c r="AW1484" s="1">
        <v>1249</v>
      </c>
      <c r="AX1484" s="1">
        <v>1268</v>
      </c>
      <c r="AY1484" s="1">
        <v>1294</v>
      </c>
      <c r="AZ1484" s="1">
        <v>1351</v>
      </c>
      <c r="BA1484" s="1">
        <v>1359</v>
      </c>
      <c r="BB1484" s="1">
        <v>1412</v>
      </c>
      <c r="BC1484" s="1">
        <v>1463</v>
      </c>
      <c r="BD1484" s="1">
        <v>1478</v>
      </c>
      <c r="BE1484" s="1">
        <v>1488</v>
      </c>
      <c r="BF1484" s="1">
        <v>1544</v>
      </c>
      <c r="BG1484" s="1">
        <v>1789</v>
      </c>
      <c r="BH1484" s="1">
        <v>1885</v>
      </c>
      <c r="BI1484" s="1">
        <v>2024</v>
      </c>
      <c r="BJ1484" s="1">
        <v>2077</v>
      </c>
      <c r="BK1484" s="1">
        <v>2171</v>
      </c>
      <c r="BL1484" s="1">
        <v>2253</v>
      </c>
      <c r="BM1484" s="1">
        <v>2254</v>
      </c>
      <c r="BN1484" s="1">
        <v>2338</v>
      </c>
      <c r="BO1484" s="1">
        <v>2352</v>
      </c>
      <c r="BP1484" s="1">
        <v>2406</v>
      </c>
      <c r="BQ1484" s="1">
        <v>2431</v>
      </c>
      <c r="BR1484" s="1">
        <v>2525</v>
      </c>
      <c r="BS1484" s="1">
        <v>2531</v>
      </c>
      <c r="BT1484" s="1">
        <v>2612</v>
      </c>
      <c r="BU1484" s="1">
        <v>20</v>
      </c>
      <c r="BV1484" s="1" t="b">
        <v>0</v>
      </c>
    </row>
    <row r="1485" spans="1:74" x14ac:dyDescent="0.2">
      <c r="A1485" s="1">
        <f>IF(ISERROR(SEARCH(Lookup!B$3,All!G1485)),A1484,A1484+1)</f>
        <v>1484</v>
      </c>
      <c r="B1485" s="1" t="s">
        <v>3305</v>
      </c>
      <c r="C1485" s="1" t="s">
        <v>3412</v>
      </c>
      <c r="D1485" s="1" t="s">
        <v>5135</v>
      </c>
      <c r="E1485" s="1" t="s">
        <v>47</v>
      </c>
      <c r="F1485" s="1" t="s">
        <v>48</v>
      </c>
      <c r="G1485" s="1" t="s">
        <v>1972</v>
      </c>
      <c r="H1485" s="1">
        <v>1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7660</v>
      </c>
      <c r="U1485" s="1">
        <v>2232</v>
      </c>
      <c r="V1485" s="3">
        <v>5.7999999999999996E-3</v>
      </c>
      <c r="W1485" s="3">
        <v>0.76444239999999997</v>
      </c>
      <c r="X1485" s="3">
        <v>0.115</v>
      </c>
      <c r="Y1485" s="3">
        <v>0</v>
      </c>
      <c r="Z1485" s="1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1</v>
      </c>
      <c r="AJ1485" s="1">
        <v>1</v>
      </c>
      <c r="AK1485" s="1">
        <v>1</v>
      </c>
      <c r="AL1485" s="1">
        <v>1</v>
      </c>
      <c r="AM1485" s="1">
        <v>0</v>
      </c>
      <c r="AN1485" s="3">
        <v>19.259154012</v>
      </c>
      <c r="AO1485" s="3">
        <v>-19.259154012</v>
      </c>
      <c r="AP1485" s="1" t="s">
        <v>6926</v>
      </c>
      <c r="AQ1485" s="1">
        <v>57</v>
      </c>
      <c r="AR1485" s="1">
        <v>94</v>
      </c>
      <c r="AS1485" s="1">
        <v>114</v>
      </c>
      <c r="AT1485" s="1">
        <v>245</v>
      </c>
      <c r="AU1485" s="1">
        <v>330</v>
      </c>
      <c r="AV1485" s="1">
        <v>397</v>
      </c>
      <c r="AW1485" s="1">
        <v>463</v>
      </c>
      <c r="AX1485" s="1">
        <v>464</v>
      </c>
      <c r="AY1485" s="1">
        <v>518</v>
      </c>
      <c r="AZ1485" s="1">
        <v>716</v>
      </c>
      <c r="BA1485" s="1">
        <v>786</v>
      </c>
      <c r="BB1485" s="1">
        <v>833</v>
      </c>
      <c r="BC1485" s="1">
        <v>984</v>
      </c>
      <c r="BD1485" s="1">
        <v>1126</v>
      </c>
      <c r="BE1485" s="1">
        <v>1182</v>
      </c>
      <c r="BF1485" s="1">
        <v>1192</v>
      </c>
      <c r="BG1485" s="1">
        <v>1193</v>
      </c>
      <c r="BH1485" s="1">
        <v>1203</v>
      </c>
      <c r="BI1485" s="1">
        <v>1227</v>
      </c>
      <c r="BJ1485" s="1">
        <v>1285</v>
      </c>
      <c r="BK1485" s="1">
        <v>1402</v>
      </c>
      <c r="BL1485" s="1">
        <v>1658</v>
      </c>
      <c r="BM1485" s="1">
        <v>1801</v>
      </c>
      <c r="BN1485" s="1">
        <v>1916</v>
      </c>
      <c r="BO1485" s="1">
        <v>2045</v>
      </c>
      <c r="BP1485" s="1">
        <v>2068</v>
      </c>
      <c r="BQ1485" s="1">
        <v>2101</v>
      </c>
      <c r="BR1485" s="1">
        <v>2122</v>
      </c>
      <c r="BS1485" s="1">
        <v>2272</v>
      </c>
      <c r="BT1485" s="1">
        <v>2776</v>
      </c>
      <c r="BU1485" s="1">
        <v>27</v>
      </c>
      <c r="BV1485" s="1" t="b">
        <v>0</v>
      </c>
    </row>
    <row r="1486" spans="1:74" x14ac:dyDescent="0.2">
      <c r="A1486" s="1">
        <f>IF(ISERROR(SEARCH(Lookup!B$3,All!G1486)),A1485,A1485+1)</f>
        <v>1485</v>
      </c>
      <c r="B1486" s="1" t="s">
        <v>3756</v>
      </c>
      <c r="C1486" s="1" t="s">
        <v>4188</v>
      </c>
      <c r="D1486" s="1" t="s">
        <v>5136</v>
      </c>
      <c r="E1486" s="1" t="s">
        <v>112</v>
      </c>
      <c r="F1486" s="1" t="s">
        <v>113</v>
      </c>
      <c r="G1486" s="1" t="s">
        <v>1973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1</v>
      </c>
      <c r="P1486" s="1">
        <v>0</v>
      </c>
      <c r="Q1486" s="1">
        <v>0</v>
      </c>
      <c r="R1486" s="1">
        <v>0</v>
      </c>
      <c r="S1486" s="1">
        <v>0</v>
      </c>
      <c r="T1486" s="1">
        <v>7316</v>
      </c>
      <c r="U1486" s="1">
        <v>295</v>
      </c>
      <c r="V1486" s="3">
        <v>0.89490000000000003</v>
      </c>
      <c r="W1486" s="3">
        <v>0.68333330000000003</v>
      </c>
      <c r="X1486" s="3">
        <v>0.127</v>
      </c>
      <c r="Y1486" s="3">
        <v>2.1000000000000001E-2</v>
      </c>
      <c r="Z1486" s="1">
        <v>1</v>
      </c>
      <c r="AA1486" s="1">
        <v>1</v>
      </c>
      <c r="AB1486" s="1">
        <v>1</v>
      </c>
      <c r="AC1486" s="1">
        <v>1</v>
      </c>
      <c r="AD1486" s="1">
        <v>1</v>
      </c>
      <c r="AE1486" s="1">
        <v>1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50</v>
      </c>
      <c r="AN1486" s="3">
        <v>36.309496516499998</v>
      </c>
      <c r="AO1486" s="3">
        <v>13.690503483500002</v>
      </c>
      <c r="AP1486" s="1" t="s">
        <v>6925</v>
      </c>
      <c r="AQ1486" s="1">
        <v>1</v>
      </c>
      <c r="AR1486" s="1">
        <v>21</v>
      </c>
      <c r="AS1486" s="1">
        <v>34</v>
      </c>
      <c r="AT1486" s="1">
        <v>175</v>
      </c>
      <c r="AU1486" s="1">
        <v>219</v>
      </c>
      <c r="AV1486" s="1">
        <v>227</v>
      </c>
      <c r="AW1486" s="1">
        <v>235</v>
      </c>
      <c r="AX1486" s="1">
        <v>345</v>
      </c>
      <c r="AY1486" s="1">
        <v>376</v>
      </c>
      <c r="AZ1486" s="1">
        <v>478</v>
      </c>
      <c r="BA1486" s="1">
        <v>592</v>
      </c>
      <c r="BB1486" s="1">
        <v>617</v>
      </c>
      <c r="BC1486" s="1">
        <v>703</v>
      </c>
      <c r="BD1486" s="1">
        <v>731</v>
      </c>
      <c r="BE1486" s="1">
        <v>811</v>
      </c>
      <c r="BF1486" s="1">
        <v>953</v>
      </c>
      <c r="BG1486" s="1">
        <v>963</v>
      </c>
      <c r="BH1486" s="1">
        <v>1179</v>
      </c>
      <c r="BI1486" s="1">
        <v>1562</v>
      </c>
      <c r="BJ1486" s="1">
        <v>1621</v>
      </c>
      <c r="BK1486" s="1">
        <v>1675</v>
      </c>
      <c r="BL1486" s="1">
        <v>1684</v>
      </c>
      <c r="BM1486" s="1">
        <v>1938</v>
      </c>
      <c r="BN1486" s="1">
        <v>2036</v>
      </c>
      <c r="BO1486" s="1">
        <v>2180</v>
      </c>
      <c r="BP1486" s="1">
        <v>2304</v>
      </c>
      <c r="BQ1486" s="1">
        <v>2424</v>
      </c>
      <c r="BR1486" s="1">
        <v>2512</v>
      </c>
      <c r="BS1486" s="1">
        <v>2749</v>
      </c>
      <c r="BT1486" s="1">
        <v>2812</v>
      </c>
      <c r="BU1486" s="1">
        <v>17</v>
      </c>
      <c r="BV1486" s="1" t="b">
        <v>0</v>
      </c>
    </row>
    <row r="1487" spans="1:74" x14ac:dyDescent="0.2">
      <c r="A1487" s="1">
        <f>IF(ISERROR(SEARCH(Lookup!B$3,All!G1487)),A1486,A1486+1)</f>
        <v>1486</v>
      </c>
      <c r="B1487" s="1" t="s">
        <v>3311</v>
      </c>
      <c r="C1487" s="1" t="s">
        <v>4080</v>
      </c>
      <c r="D1487" s="1" t="s">
        <v>5137</v>
      </c>
      <c r="E1487" s="1" t="s">
        <v>64</v>
      </c>
      <c r="F1487" s="1" t="s">
        <v>65</v>
      </c>
      <c r="G1487" s="1" t="s">
        <v>1974</v>
      </c>
      <c r="H1487" s="1">
        <v>0</v>
      </c>
      <c r="I1487" s="1">
        <v>0</v>
      </c>
      <c r="J1487" s="1">
        <v>1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11291</v>
      </c>
      <c r="U1487" s="1">
        <v>1232</v>
      </c>
      <c r="V1487" s="3">
        <v>2.1899999999999999E-2</v>
      </c>
      <c r="W1487" s="3">
        <v>0.51623370000000002</v>
      </c>
      <c r="X1487" s="3">
        <v>9.8000000000000004E-2</v>
      </c>
      <c r="Y1487" s="3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1</v>
      </c>
      <c r="AJ1487" s="1">
        <v>1</v>
      </c>
      <c r="AK1487" s="1">
        <v>1</v>
      </c>
      <c r="AL1487" s="1">
        <v>1</v>
      </c>
      <c r="AM1487" s="1">
        <v>29</v>
      </c>
      <c r="AN1487" s="3">
        <v>40.01575581849999</v>
      </c>
      <c r="AO1487" s="3">
        <v>-11.01575581849999</v>
      </c>
      <c r="AP1487" s="1" t="s">
        <v>6925</v>
      </c>
      <c r="AQ1487" s="1">
        <v>255</v>
      </c>
      <c r="AR1487" s="1">
        <v>526</v>
      </c>
      <c r="AS1487" s="1">
        <v>535</v>
      </c>
      <c r="AT1487" s="1">
        <v>543</v>
      </c>
      <c r="AU1487" s="1">
        <v>630</v>
      </c>
      <c r="AV1487" s="1">
        <v>693</v>
      </c>
      <c r="AW1487" s="1">
        <v>726</v>
      </c>
      <c r="AX1487" s="1">
        <v>786</v>
      </c>
      <c r="AY1487" s="1">
        <v>922</v>
      </c>
      <c r="AZ1487" s="1">
        <v>937</v>
      </c>
      <c r="BA1487" s="1">
        <v>984</v>
      </c>
      <c r="BB1487" s="1">
        <v>1074</v>
      </c>
      <c r="BC1487" s="1">
        <v>1120</v>
      </c>
      <c r="BD1487" s="1">
        <v>1169</v>
      </c>
      <c r="BE1487" s="1">
        <v>1192</v>
      </c>
      <c r="BF1487" s="1">
        <v>1203</v>
      </c>
      <c r="BG1487" s="1">
        <v>1391</v>
      </c>
      <c r="BH1487" s="1">
        <v>1402</v>
      </c>
      <c r="BI1487" s="1">
        <v>1476</v>
      </c>
      <c r="BJ1487" s="1">
        <v>1655</v>
      </c>
      <c r="BK1487" s="1">
        <v>1743</v>
      </c>
      <c r="BL1487" s="1">
        <v>1801</v>
      </c>
      <c r="BM1487" s="1">
        <v>1829</v>
      </c>
      <c r="BN1487" s="1">
        <v>1889</v>
      </c>
      <c r="BO1487" s="1">
        <v>1929</v>
      </c>
      <c r="BP1487" s="1">
        <v>2019</v>
      </c>
      <c r="BQ1487" s="1">
        <v>2054</v>
      </c>
      <c r="BR1487" s="1">
        <v>2101</v>
      </c>
      <c r="BS1487" s="1">
        <v>2122</v>
      </c>
      <c r="BT1487" s="1">
        <v>2397</v>
      </c>
      <c r="BU1487" s="1">
        <v>13</v>
      </c>
      <c r="BV1487" s="1" t="b">
        <v>0</v>
      </c>
    </row>
    <row r="1488" spans="1:74" x14ac:dyDescent="0.2">
      <c r="A1488" s="1">
        <f>IF(ISERROR(SEARCH(Lookup!B$3,All!G1488)),A1487,A1487+1)</f>
        <v>1487</v>
      </c>
      <c r="B1488" s="1" t="s">
        <v>3305</v>
      </c>
      <c r="C1488" s="1" t="s">
        <v>3414</v>
      </c>
      <c r="D1488" s="1" t="s">
        <v>5138</v>
      </c>
      <c r="E1488" s="1" t="s">
        <v>47</v>
      </c>
      <c r="F1488" s="1" t="s">
        <v>406</v>
      </c>
      <c r="G1488" s="1" t="s">
        <v>1975</v>
      </c>
      <c r="H1488" s="1">
        <v>0</v>
      </c>
      <c r="I1488" s="1">
        <v>0</v>
      </c>
      <c r="J1488" s="1">
        <v>0</v>
      </c>
      <c r="K1488" s="1">
        <v>1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7535</v>
      </c>
      <c r="U1488" s="1">
        <v>1218</v>
      </c>
      <c r="V1488" s="3">
        <v>0.83909999999999996</v>
      </c>
      <c r="W1488" s="3">
        <v>0.316913</v>
      </c>
      <c r="X1488" s="3">
        <v>0.11799999999999999</v>
      </c>
      <c r="Y1488" s="3">
        <v>1.0999999999999999E-2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1</v>
      </c>
      <c r="AK1488" s="1">
        <v>1</v>
      </c>
      <c r="AL1488" s="1">
        <v>1</v>
      </c>
      <c r="AM1488" s="1">
        <v>40</v>
      </c>
      <c r="AN1488" s="3">
        <v>65.327203564999991</v>
      </c>
      <c r="AO1488" s="3">
        <v>-25.327203564999991</v>
      </c>
      <c r="AP1488" s="1" t="s">
        <v>6926</v>
      </c>
      <c r="AQ1488" s="1">
        <v>24</v>
      </c>
      <c r="AR1488" s="1">
        <v>28</v>
      </c>
      <c r="AS1488" s="1">
        <v>108</v>
      </c>
      <c r="AT1488" s="1">
        <v>127</v>
      </c>
      <c r="AU1488" s="1">
        <v>225</v>
      </c>
      <c r="AV1488" s="1">
        <v>328</v>
      </c>
      <c r="AW1488" s="1">
        <v>342</v>
      </c>
      <c r="AX1488" s="1">
        <v>364</v>
      </c>
      <c r="AY1488" s="1">
        <v>488</v>
      </c>
      <c r="AZ1488" s="1">
        <v>548</v>
      </c>
      <c r="BA1488" s="1">
        <v>594</v>
      </c>
      <c r="BB1488" s="1">
        <v>637</v>
      </c>
      <c r="BC1488" s="1">
        <v>748</v>
      </c>
      <c r="BD1488" s="1">
        <v>766</v>
      </c>
      <c r="BE1488" s="1">
        <v>851</v>
      </c>
      <c r="BF1488" s="1">
        <v>864</v>
      </c>
      <c r="BG1488" s="1">
        <v>898</v>
      </c>
      <c r="BH1488" s="1">
        <v>913</v>
      </c>
      <c r="BI1488" s="1">
        <v>923</v>
      </c>
      <c r="BJ1488" s="1">
        <v>1186</v>
      </c>
      <c r="BK1488" s="1">
        <v>1382</v>
      </c>
      <c r="BL1488" s="1">
        <v>1405</v>
      </c>
      <c r="BM1488" s="1">
        <v>1493</v>
      </c>
      <c r="BN1488" s="1">
        <v>1606</v>
      </c>
      <c r="BO1488" s="1">
        <v>1647</v>
      </c>
      <c r="BP1488" s="1">
        <v>1898</v>
      </c>
      <c r="BQ1488" s="1">
        <v>1940</v>
      </c>
      <c r="BR1488" s="1">
        <v>2076</v>
      </c>
      <c r="BS1488" s="1">
        <v>2104</v>
      </c>
      <c r="BT1488" s="1">
        <v>2194</v>
      </c>
      <c r="BU1488" s="1">
        <v>28</v>
      </c>
      <c r="BV1488" s="1" t="b">
        <v>0</v>
      </c>
    </row>
    <row r="1489" spans="1:74" x14ac:dyDescent="0.2">
      <c r="A1489" s="1">
        <f>IF(ISERROR(SEARCH(Lookup!B$3,All!G1489)),A1488,A1488+1)</f>
        <v>1488</v>
      </c>
      <c r="B1489" s="1" t="s">
        <v>3355</v>
      </c>
      <c r="C1489" s="1" t="s">
        <v>4267</v>
      </c>
      <c r="D1489" s="1" t="s">
        <v>5139</v>
      </c>
      <c r="E1489" s="1" t="s">
        <v>360</v>
      </c>
      <c r="F1489" s="1" t="s">
        <v>1162</v>
      </c>
      <c r="G1489" s="1" t="s">
        <v>1976</v>
      </c>
      <c r="H1489" s="1">
        <v>0</v>
      </c>
      <c r="I1489" s="1">
        <v>0</v>
      </c>
      <c r="J1489" s="1">
        <v>0</v>
      </c>
      <c r="K1489" s="1">
        <v>0</v>
      </c>
      <c r="L1489" s="1">
        <v>1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7316</v>
      </c>
      <c r="U1489" s="1">
        <v>567</v>
      </c>
      <c r="V1489" s="3">
        <v>0.89770000000000005</v>
      </c>
      <c r="W1489" s="3">
        <v>0.35097</v>
      </c>
      <c r="X1489" s="3">
        <v>0.20699999999999999</v>
      </c>
      <c r="Y1489" s="3">
        <v>2.5000000000000001E-2</v>
      </c>
      <c r="Z1489" s="1">
        <v>1</v>
      </c>
      <c r="AA1489" s="1">
        <v>1</v>
      </c>
      <c r="AB1489" s="1">
        <v>1</v>
      </c>
      <c r="AC1489" s="1">
        <v>1</v>
      </c>
      <c r="AD1489" s="1">
        <v>1</v>
      </c>
      <c r="AE1489" s="1">
        <v>1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65</v>
      </c>
      <c r="AN1489" s="3">
        <v>60.397222350000007</v>
      </c>
      <c r="AO1489" s="3">
        <v>4.6027776499999931</v>
      </c>
      <c r="AP1489" s="1" t="s">
        <v>6925</v>
      </c>
      <c r="AQ1489" s="1">
        <v>99</v>
      </c>
      <c r="AR1489" s="1">
        <v>220</v>
      </c>
      <c r="AS1489" s="1">
        <v>249</v>
      </c>
      <c r="AT1489" s="1">
        <v>476</v>
      </c>
      <c r="AU1489" s="1">
        <v>667</v>
      </c>
      <c r="AV1489" s="1">
        <v>745</v>
      </c>
      <c r="AW1489" s="1">
        <v>1176</v>
      </c>
      <c r="AX1489" s="1">
        <v>1189</v>
      </c>
      <c r="AY1489" s="1">
        <v>1249</v>
      </c>
      <c r="AZ1489" s="1">
        <v>1294</v>
      </c>
      <c r="BA1489" s="1">
        <v>1351</v>
      </c>
      <c r="BB1489" s="1">
        <v>1359</v>
      </c>
      <c r="BC1489" s="1">
        <v>1412</v>
      </c>
      <c r="BD1489" s="1">
        <v>1478</v>
      </c>
      <c r="BE1489" s="1">
        <v>1483</v>
      </c>
      <c r="BF1489" s="1">
        <v>1686</v>
      </c>
      <c r="BG1489" s="1">
        <v>1730</v>
      </c>
      <c r="BH1489" s="1">
        <v>1789</v>
      </c>
      <c r="BI1489" s="1">
        <v>1885</v>
      </c>
      <c r="BJ1489" s="1">
        <v>2024</v>
      </c>
      <c r="BK1489" s="1">
        <v>2077</v>
      </c>
      <c r="BL1489" s="1">
        <v>2171</v>
      </c>
      <c r="BM1489" s="1">
        <v>2253</v>
      </c>
      <c r="BN1489" s="1">
        <v>2338</v>
      </c>
      <c r="BO1489" s="1">
        <v>2352</v>
      </c>
      <c r="BP1489" s="1">
        <v>2406</v>
      </c>
      <c r="BQ1489" s="1">
        <v>2431</v>
      </c>
      <c r="BR1489" s="1">
        <v>2525</v>
      </c>
      <c r="BS1489" s="1">
        <v>2531</v>
      </c>
      <c r="BT1489" s="1">
        <v>2612</v>
      </c>
      <c r="BU1489" s="1">
        <v>17</v>
      </c>
      <c r="BV1489" s="1" t="b">
        <v>0</v>
      </c>
    </row>
    <row r="1490" spans="1:74" x14ac:dyDescent="0.2">
      <c r="A1490" s="1">
        <f>IF(ISERROR(SEARCH(Lookup!B$3,All!G1490)),A1489,A1489+1)</f>
        <v>1489</v>
      </c>
      <c r="B1490" s="1" t="s">
        <v>3386</v>
      </c>
      <c r="C1490" s="1" t="s">
        <v>3387</v>
      </c>
      <c r="D1490" s="1" t="s">
        <v>5140</v>
      </c>
      <c r="E1490" s="1" t="s">
        <v>41</v>
      </c>
      <c r="F1490" s="1" t="s">
        <v>384</v>
      </c>
      <c r="G1490" s="1" t="s">
        <v>1977</v>
      </c>
      <c r="H1490" s="1">
        <v>0</v>
      </c>
      <c r="I1490" s="1">
        <v>1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7991</v>
      </c>
      <c r="U1490" s="1">
        <v>745</v>
      </c>
      <c r="V1490" s="3">
        <v>0.17449999999999999</v>
      </c>
      <c r="W1490" s="3">
        <v>0.5436242</v>
      </c>
      <c r="X1490" s="3">
        <v>7.5999999999999998E-2</v>
      </c>
      <c r="Y1490" s="3">
        <v>3.4000000000000002E-2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1</v>
      </c>
      <c r="AH1490" s="1">
        <v>1</v>
      </c>
      <c r="AI1490" s="1">
        <v>1</v>
      </c>
      <c r="AJ1490" s="1">
        <v>1</v>
      </c>
      <c r="AK1490" s="1">
        <v>1</v>
      </c>
      <c r="AL1490" s="1">
        <v>1</v>
      </c>
      <c r="AM1490" s="1">
        <v>61</v>
      </c>
      <c r="AN1490" s="3">
        <v>40.792624520999993</v>
      </c>
      <c r="AO1490" s="3">
        <v>20.207375479000007</v>
      </c>
      <c r="AP1490" s="1" t="s">
        <v>6927</v>
      </c>
      <c r="AQ1490" s="1">
        <v>164</v>
      </c>
      <c r="AR1490" s="1">
        <v>169</v>
      </c>
      <c r="AS1490" s="1">
        <v>327</v>
      </c>
      <c r="AT1490" s="1">
        <v>464</v>
      </c>
      <c r="AU1490" s="1">
        <v>518</v>
      </c>
      <c r="AV1490" s="1">
        <v>535</v>
      </c>
      <c r="AW1490" s="1">
        <v>543</v>
      </c>
      <c r="AX1490" s="1">
        <v>630</v>
      </c>
      <c r="AY1490" s="1">
        <v>693</v>
      </c>
      <c r="AZ1490" s="1">
        <v>726</v>
      </c>
      <c r="BA1490" s="1">
        <v>786</v>
      </c>
      <c r="BB1490" s="1">
        <v>797</v>
      </c>
      <c r="BC1490" s="1">
        <v>937</v>
      </c>
      <c r="BD1490" s="1">
        <v>999</v>
      </c>
      <c r="BE1490" s="1">
        <v>1120</v>
      </c>
      <c r="BF1490" s="1">
        <v>1192</v>
      </c>
      <c r="BG1490" s="1">
        <v>1203</v>
      </c>
      <c r="BH1490" s="1">
        <v>1369</v>
      </c>
      <c r="BI1490" s="1">
        <v>1402</v>
      </c>
      <c r="BJ1490" s="1">
        <v>1706</v>
      </c>
      <c r="BK1490" s="1">
        <v>1834</v>
      </c>
      <c r="BL1490" s="1">
        <v>2101</v>
      </c>
      <c r="BM1490" s="1">
        <v>2122</v>
      </c>
      <c r="BN1490" s="1">
        <v>2363</v>
      </c>
      <c r="BO1490" s="1">
        <v>2476</v>
      </c>
      <c r="BP1490" s="1">
        <v>2592</v>
      </c>
      <c r="BQ1490" s="1">
        <v>2678</v>
      </c>
      <c r="BR1490" s="1">
        <v>2689</v>
      </c>
      <c r="BS1490" s="1">
        <v>2723</v>
      </c>
      <c r="BT1490" s="1">
        <v>2789</v>
      </c>
      <c r="BU1490" s="1">
        <v>5</v>
      </c>
      <c r="BV1490" s="1" t="b">
        <v>1</v>
      </c>
    </row>
    <row r="1491" spans="1:74" x14ac:dyDescent="0.2">
      <c r="A1491" s="1">
        <f>IF(ISERROR(SEARCH(Lookup!B$3,All!G1491)),A1490,A1490+1)</f>
        <v>1490</v>
      </c>
      <c r="B1491" s="1" t="s">
        <v>3305</v>
      </c>
      <c r="C1491" s="1" t="s">
        <v>3412</v>
      </c>
      <c r="D1491" s="1" t="s">
        <v>5141</v>
      </c>
      <c r="E1491" s="1" t="s">
        <v>47</v>
      </c>
      <c r="F1491" s="1" t="s">
        <v>48</v>
      </c>
      <c r="G1491" s="1" t="s">
        <v>1978</v>
      </c>
      <c r="H1491" s="1">
        <v>1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7660</v>
      </c>
      <c r="U1491" s="1">
        <v>993</v>
      </c>
      <c r="V1491" s="3">
        <v>0.16009999999999999</v>
      </c>
      <c r="W1491" s="3">
        <v>0.79819280000000004</v>
      </c>
      <c r="X1491" s="3">
        <v>0.24199999999999999</v>
      </c>
      <c r="Y1491" s="3">
        <v>0.28299999999999997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1</v>
      </c>
      <c r="AJ1491" s="1">
        <v>1</v>
      </c>
      <c r="AK1491" s="1">
        <v>1</v>
      </c>
      <c r="AL1491" s="1">
        <v>1</v>
      </c>
      <c r="AM1491" s="1">
        <v>0</v>
      </c>
      <c r="AN1491" s="3">
        <v>17.298827063999994</v>
      </c>
      <c r="AO1491" s="3">
        <v>-17.298827063999994</v>
      </c>
      <c r="AP1491" s="1" t="s">
        <v>6925</v>
      </c>
      <c r="AQ1491" s="1">
        <v>57</v>
      </c>
      <c r="AR1491" s="1">
        <v>94</v>
      </c>
      <c r="AS1491" s="1">
        <v>264</v>
      </c>
      <c r="AT1491" s="1">
        <v>274</v>
      </c>
      <c r="AU1491" s="1">
        <v>330</v>
      </c>
      <c r="AV1491" s="1">
        <v>362</v>
      </c>
      <c r="AW1491" s="1">
        <v>397</v>
      </c>
      <c r="AX1491" s="1">
        <v>442</v>
      </c>
      <c r="AY1491" s="1">
        <v>463</v>
      </c>
      <c r="AZ1491" s="1">
        <v>481</v>
      </c>
      <c r="BA1491" s="1">
        <v>518</v>
      </c>
      <c r="BB1491" s="1">
        <v>539</v>
      </c>
      <c r="BC1491" s="1">
        <v>681</v>
      </c>
      <c r="BD1491" s="1">
        <v>716</v>
      </c>
      <c r="BE1491" s="1">
        <v>797</v>
      </c>
      <c r="BF1491" s="1">
        <v>805</v>
      </c>
      <c r="BG1491" s="1">
        <v>872</v>
      </c>
      <c r="BH1491" s="1">
        <v>1129</v>
      </c>
      <c r="BI1491" s="1">
        <v>1182</v>
      </c>
      <c r="BJ1491" s="1">
        <v>1227</v>
      </c>
      <c r="BK1491" s="1">
        <v>1285</v>
      </c>
      <c r="BL1491" s="1">
        <v>1398</v>
      </c>
      <c r="BM1491" s="1">
        <v>1600</v>
      </c>
      <c r="BN1491" s="1">
        <v>1691</v>
      </c>
      <c r="BO1491" s="1">
        <v>1695</v>
      </c>
      <c r="BP1491" s="1">
        <v>2122</v>
      </c>
      <c r="BQ1491" s="1">
        <v>2462</v>
      </c>
      <c r="BR1491" s="1">
        <v>2507</v>
      </c>
      <c r="BS1491" s="1">
        <v>2688</v>
      </c>
      <c r="BT1491" s="1">
        <v>2736</v>
      </c>
      <c r="BU1491" s="1">
        <v>27</v>
      </c>
      <c r="BV1491" s="1" t="b">
        <v>0</v>
      </c>
    </row>
    <row r="1492" spans="1:74" x14ac:dyDescent="0.2">
      <c r="A1492" s="1">
        <f>IF(ISERROR(SEARCH(Lookup!B$3,All!G1492)),A1491,A1491+1)</f>
        <v>1491</v>
      </c>
      <c r="B1492" s="1" t="s">
        <v>3325</v>
      </c>
      <c r="C1492" s="1" t="s">
        <v>3326</v>
      </c>
      <c r="D1492" s="1" t="s">
        <v>5142</v>
      </c>
      <c r="E1492" s="1" t="s">
        <v>53</v>
      </c>
      <c r="F1492" s="1" t="s">
        <v>337</v>
      </c>
      <c r="G1492" s="1" t="s">
        <v>1979</v>
      </c>
      <c r="H1492" s="1">
        <v>0</v>
      </c>
      <c r="I1492" s="1">
        <v>0</v>
      </c>
      <c r="J1492" s="1">
        <v>0</v>
      </c>
      <c r="K1492" s="1">
        <v>1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7559</v>
      </c>
      <c r="U1492" s="1">
        <v>318</v>
      </c>
      <c r="V1492" s="3">
        <v>0.62890000000000001</v>
      </c>
      <c r="W1492" s="3">
        <v>0.71698110000000004</v>
      </c>
      <c r="X1492" s="3">
        <v>0.253</v>
      </c>
      <c r="Y1492" s="3">
        <v>6.8000000000000005E-2</v>
      </c>
      <c r="Z1492" s="1">
        <v>1</v>
      </c>
      <c r="AA1492" s="1">
        <v>1</v>
      </c>
      <c r="AB1492" s="1">
        <v>1</v>
      </c>
      <c r="AC1492" s="1">
        <v>1</v>
      </c>
      <c r="AD1492" s="1">
        <v>1</v>
      </c>
      <c r="AE1492" s="1">
        <v>1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73</v>
      </c>
      <c r="AN1492" s="3">
        <v>26.619392855499992</v>
      </c>
      <c r="AO1492" s="3">
        <v>46.380607144500004</v>
      </c>
      <c r="AP1492" s="1" t="s">
        <v>6929</v>
      </c>
      <c r="AQ1492" s="1">
        <v>117</v>
      </c>
      <c r="AR1492" s="1">
        <v>189</v>
      </c>
      <c r="AS1492" s="1">
        <v>192</v>
      </c>
      <c r="AT1492" s="1">
        <v>194</v>
      </c>
      <c r="AU1492" s="1">
        <v>466</v>
      </c>
      <c r="AV1492" s="1">
        <v>502</v>
      </c>
      <c r="AW1492" s="1">
        <v>509</v>
      </c>
      <c r="AX1492" s="1">
        <v>514</v>
      </c>
      <c r="AY1492" s="1">
        <v>618</v>
      </c>
      <c r="AZ1492" s="1">
        <v>727</v>
      </c>
      <c r="BA1492" s="1">
        <v>732</v>
      </c>
      <c r="BB1492" s="1">
        <v>754</v>
      </c>
      <c r="BC1492" s="1">
        <v>796</v>
      </c>
      <c r="BD1492" s="1">
        <v>848</v>
      </c>
      <c r="BE1492" s="1">
        <v>888</v>
      </c>
      <c r="BF1492" s="1">
        <v>1106</v>
      </c>
      <c r="BG1492" s="1">
        <v>1302</v>
      </c>
      <c r="BH1492" s="1">
        <v>1310</v>
      </c>
      <c r="BI1492" s="1">
        <v>1350</v>
      </c>
      <c r="BJ1492" s="1">
        <v>1403</v>
      </c>
      <c r="BK1492" s="1">
        <v>1539</v>
      </c>
      <c r="BL1492" s="1">
        <v>1557</v>
      </c>
      <c r="BM1492" s="1">
        <v>1628</v>
      </c>
      <c r="BN1492" s="1">
        <v>1648</v>
      </c>
      <c r="BO1492" s="1">
        <v>1666</v>
      </c>
      <c r="BP1492" s="1">
        <v>1733</v>
      </c>
      <c r="BQ1492" s="1">
        <v>1882</v>
      </c>
      <c r="BR1492" s="1">
        <v>1919</v>
      </c>
      <c r="BS1492" s="1">
        <v>2094</v>
      </c>
      <c r="BT1492" s="1">
        <v>2315</v>
      </c>
      <c r="BU1492" s="1">
        <v>1</v>
      </c>
      <c r="BV1492" s="1" t="b">
        <v>1</v>
      </c>
    </row>
    <row r="1493" spans="1:74" x14ac:dyDescent="0.2">
      <c r="A1493" s="1">
        <f>IF(ISERROR(SEARCH(Lookup!B$3,All!G1493)),A1492,A1492+1)</f>
        <v>1492</v>
      </c>
      <c r="B1493" s="1" t="s">
        <v>3305</v>
      </c>
      <c r="C1493" s="1" t="s">
        <v>3412</v>
      </c>
      <c r="D1493" s="1" t="s">
        <v>5143</v>
      </c>
      <c r="E1493" s="1" t="s">
        <v>47</v>
      </c>
      <c r="F1493" s="1" t="s">
        <v>48</v>
      </c>
      <c r="G1493" s="1" t="s">
        <v>1980</v>
      </c>
      <c r="H1493" s="1">
        <v>1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7660</v>
      </c>
      <c r="U1493" s="1">
        <v>831</v>
      </c>
      <c r="V1493" s="3">
        <v>1.1999999999999999E-3</v>
      </c>
      <c r="W1493" s="3">
        <v>0.76173290000000005</v>
      </c>
      <c r="X1493" s="3">
        <v>0.121</v>
      </c>
      <c r="Y1493" s="3">
        <v>2E-3</v>
      </c>
      <c r="Z1493" s="1">
        <v>1</v>
      </c>
      <c r="AA1493" s="1">
        <v>1</v>
      </c>
      <c r="AB1493" s="1">
        <v>1</v>
      </c>
      <c r="AC1493" s="1">
        <v>1</v>
      </c>
      <c r="AD1493" s="1">
        <v>1</v>
      </c>
      <c r="AE1493" s="1">
        <v>1</v>
      </c>
      <c r="AF1493" s="1">
        <v>1</v>
      </c>
      <c r="AG1493" s="1">
        <v>1</v>
      </c>
      <c r="AH1493" s="1">
        <v>1</v>
      </c>
      <c r="AI1493" s="1">
        <v>0</v>
      </c>
      <c r="AJ1493" s="1">
        <v>0</v>
      </c>
      <c r="AK1493" s="1">
        <v>0</v>
      </c>
      <c r="AL1493" s="1">
        <v>0</v>
      </c>
      <c r="AM1493" s="1">
        <v>30</v>
      </c>
      <c r="AN1493" s="3">
        <v>19.239056214500003</v>
      </c>
      <c r="AO1493" s="3">
        <v>10.760943785499997</v>
      </c>
      <c r="AP1493" s="1" t="s">
        <v>6925</v>
      </c>
      <c r="AQ1493" s="1">
        <v>47</v>
      </c>
      <c r="AR1493" s="1">
        <v>76</v>
      </c>
      <c r="AS1493" s="1">
        <v>196</v>
      </c>
      <c r="AT1493" s="1">
        <v>242</v>
      </c>
      <c r="AU1493" s="1">
        <v>407</v>
      </c>
      <c r="AV1493" s="1">
        <v>662</v>
      </c>
      <c r="AW1493" s="1">
        <v>885</v>
      </c>
      <c r="AX1493" s="1">
        <v>1024</v>
      </c>
      <c r="AY1493" s="1">
        <v>1033</v>
      </c>
      <c r="AZ1493" s="1">
        <v>1154</v>
      </c>
      <c r="BA1493" s="1">
        <v>1333</v>
      </c>
      <c r="BB1493" s="1">
        <v>1433</v>
      </c>
      <c r="BC1493" s="1">
        <v>1509</v>
      </c>
      <c r="BD1493" s="1">
        <v>1526</v>
      </c>
      <c r="BE1493" s="1">
        <v>2236</v>
      </c>
      <c r="BF1493" s="1">
        <v>2344</v>
      </c>
      <c r="BG1493" s="1">
        <v>2350</v>
      </c>
      <c r="BH1493" s="1">
        <v>2415</v>
      </c>
      <c r="BI1493" s="1">
        <v>2485</v>
      </c>
      <c r="BJ1493" s="1">
        <v>2493</v>
      </c>
      <c r="BK1493" s="1">
        <v>2536</v>
      </c>
      <c r="BL1493" s="1">
        <v>2541</v>
      </c>
      <c r="BM1493" s="1">
        <v>2551</v>
      </c>
      <c r="BN1493" s="1">
        <v>2572</v>
      </c>
      <c r="BO1493" s="1">
        <v>2653</v>
      </c>
      <c r="BP1493" s="1">
        <v>2682</v>
      </c>
      <c r="BQ1493" s="1">
        <v>2772</v>
      </c>
      <c r="BR1493" s="1">
        <v>2791</v>
      </c>
      <c r="BS1493" s="1">
        <v>2800</v>
      </c>
      <c r="BT1493" s="1">
        <v>2824</v>
      </c>
      <c r="BU1493" s="1">
        <v>7</v>
      </c>
      <c r="BV1493" s="1" t="b">
        <v>1</v>
      </c>
    </row>
    <row r="1494" spans="1:74" x14ac:dyDescent="0.2">
      <c r="A1494" s="1">
        <f>IF(ISERROR(SEARCH(Lookup!B$3,All!G1494)),A1493,A1493+1)</f>
        <v>1493</v>
      </c>
      <c r="B1494" s="1" t="s">
        <v>3325</v>
      </c>
      <c r="C1494" s="1" t="s">
        <v>5144</v>
      </c>
      <c r="D1494" s="1" t="s">
        <v>5145</v>
      </c>
      <c r="E1494" s="1" t="s">
        <v>53</v>
      </c>
      <c r="F1494" s="1" t="s">
        <v>1981</v>
      </c>
      <c r="G1494" s="1" t="s">
        <v>1982</v>
      </c>
      <c r="H1494" s="1">
        <v>0</v>
      </c>
      <c r="I1494" s="1">
        <v>0</v>
      </c>
      <c r="J1494" s="1">
        <v>0</v>
      </c>
      <c r="K1494" s="1">
        <v>1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7316</v>
      </c>
      <c r="U1494" s="1">
        <v>889</v>
      </c>
      <c r="V1494" s="3">
        <v>0.91559999999999997</v>
      </c>
      <c r="W1494" s="3">
        <v>0.33633289999999999</v>
      </c>
      <c r="X1494" s="3">
        <v>0.14000000000000001</v>
      </c>
      <c r="Y1494" s="3">
        <v>1.9E-2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1</v>
      </c>
      <c r="AJ1494" s="1">
        <v>1</v>
      </c>
      <c r="AK1494" s="1">
        <v>1</v>
      </c>
      <c r="AL1494" s="1">
        <v>1</v>
      </c>
      <c r="AM1494" s="1">
        <v>57</v>
      </c>
      <c r="AN1494" s="3">
        <v>64.021015214499997</v>
      </c>
      <c r="AO1494" s="3">
        <v>-7.0210152144999967</v>
      </c>
      <c r="AP1494" s="1" t="s">
        <v>6925</v>
      </c>
      <c r="AQ1494" s="1">
        <v>24</v>
      </c>
      <c r="AR1494" s="1">
        <v>28</v>
      </c>
      <c r="AS1494" s="1">
        <v>184</v>
      </c>
      <c r="AT1494" s="1">
        <v>225</v>
      </c>
      <c r="AU1494" s="1">
        <v>328</v>
      </c>
      <c r="AV1494" s="1">
        <v>342</v>
      </c>
      <c r="AW1494" s="1">
        <v>364</v>
      </c>
      <c r="AX1494" s="1">
        <v>482</v>
      </c>
      <c r="AY1494" s="1">
        <v>488</v>
      </c>
      <c r="AZ1494" s="1">
        <v>544</v>
      </c>
      <c r="BA1494" s="1">
        <v>594</v>
      </c>
      <c r="BB1494" s="1">
        <v>692</v>
      </c>
      <c r="BC1494" s="1">
        <v>748</v>
      </c>
      <c r="BD1494" s="1">
        <v>766</v>
      </c>
      <c r="BE1494" s="1">
        <v>864</v>
      </c>
      <c r="BF1494" s="1">
        <v>898</v>
      </c>
      <c r="BG1494" s="1">
        <v>913</v>
      </c>
      <c r="BH1494" s="1">
        <v>918</v>
      </c>
      <c r="BI1494" s="1">
        <v>1186</v>
      </c>
      <c r="BJ1494" s="1">
        <v>1267</v>
      </c>
      <c r="BK1494" s="1">
        <v>1382</v>
      </c>
      <c r="BL1494" s="1">
        <v>1405</v>
      </c>
      <c r="BM1494" s="1">
        <v>1440</v>
      </c>
      <c r="BN1494" s="1">
        <v>1487</v>
      </c>
      <c r="BO1494" s="1">
        <v>1687</v>
      </c>
      <c r="BP1494" s="1">
        <v>1788</v>
      </c>
      <c r="BQ1494" s="1">
        <v>1920</v>
      </c>
      <c r="BR1494" s="1">
        <v>1940</v>
      </c>
      <c r="BS1494" s="1">
        <v>2026</v>
      </c>
      <c r="BT1494" s="1">
        <v>2104</v>
      </c>
      <c r="BU1494" s="1">
        <v>18</v>
      </c>
      <c r="BV1494" s="1" t="b">
        <v>0</v>
      </c>
    </row>
    <row r="1495" spans="1:74" x14ac:dyDescent="0.2">
      <c r="A1495" s="1">
        <f>IF(ISERROR(SEARCH(Lookup!B$3,All!G1495)),A1494,A1494+1)</f>
        <v>1494</v>
      </c>
      <c r="B1495" s="1" t="s">
        <v>3325</v>
      </c>
      <c r="C1495" s="1" t="s">
        <v>5144</v>
      </c>
      <c r="D1495" s="1" t="s">
        <v>5146</v>
      </c>
      <c r="E1495" s="1" t="s">
        <v>53</v>
      </c>
      <c r="F1495" s="1" t="s">
        <v>1981</v>
      </c>
      <c r="G1495" s="1" t="s">
        <v>1983</v>
      </c>
      <c r="H1495" s="1">
        <v>0</v>
      </c>
      <c r="I1495" s="1">
        <v>0</v>
      </c>
      <c r="J1495" s="1">
        <v>0</v>
      </c>
      <c r="K1495" s="1">
        <v>1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7316</v>
      </c>
      <c r="U1495" s="1">
        <v>606</v>
      </c>
      <c r="V1495" s="3">
        <v>0.87619999999999998</v>
      </c>
      <c r="W1495" s="3">
        <v>0.42409239999999998</v>
      </c>
      <c r="X1495" s="3">
        <v>0.155</v>
      </c>
      <c r="Y1495" s="3">
        <v>5.7000000000000002E-2</v>
      </c>
      <c r="Z1495" s="1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1</v>
      </c>
      <c r="AG1495" s="1">
        <v>1</v>
      </c>
      <c r="AH1495" s="1">
        <v>1</v>
      </c>
      <c r="AI1495" s="1">
        <v>0</v>
      </c>
      <c r="AJ1495" s="1">
        <v>0</v>
      </c>
      <c r="AK1495" s="1">
        <v>0</v>
      </c>
      <c r="AL1495" s="1">
        <v>0</v>
      </c>
      <c r="AM1495" s="1">
        <v>49</v>
      </c>
      <c r="AN1495" s="3">
        <v>56.405913261999999</v>
      </c>
      <c r="AO1495" s="3">
        <v>-7.4059132619999986</v>
      </c>
      <c r="AP1495" s="1" t="s">
        <v>6925</v>
      </c>
      <c r="AQ1495" s="1">
        <v>43</v>
      </c>
      <c r="AR1495" s="1">
        <v>326</v>
      </c>
      <c r="AS1495" s="1">
        <v>533</v>
      </c>
      <c r="AT1495" s="1">
        <v>549</v>
      </c>
      <c r="AU1495" s="1">
        <v>702</v>
      </c>
      <c r="AV1495" s="1">
        <v>819</v>
      </c>
      <c r="AW1495" s="1">
        <v>924</v>
      </c>
      <c r="AX1495" s="1">
        <v>1125</v>
      </c>
      <c r="AY1495" s="1">
        <v>1187</v>
      </c>
      <c r="AZ1495" s="1">
        <v>1315</v>
      </c>
      <c r="BA1495" s="1">
        <v>1532</v>
      </c>
      <c r="BB1495" s="1">
        <v>1549</v>
      </c>
      <c r="BC1495" s="1">
        <v>1574</v>
      </c>
      <c r="BD1495" s="1">
        <v>1682</v>
      </c>
      <c r="BE1495" s="1">
        <v>1736</v>
      </c>
      <c r="BF1495" s="1">
        <v>1780</v>
      </c>
      <c r="BG1495" s="1">
        <v>1782</v>
      </c>
      <c r="BH1495" s="1">
        <v>1843</v>
      </c>
      <c r="BI1495" s="1">
        <v>1963</v>
      </c>
      <c r="BJ1495" s="1">
        <v>1995</v>
      </c>
      <c r="BK1495" s="1">
        <v>2128</v>
      </c>
      <c r="BL1495" s="1">
        <v>2136</v>
      </c>
      <c r="BM1495" s="1">
        <v>2187</v>
      </c>
      <c r="BN1495" s="1">
        <v>2233</v>
      </c>
      <c r="BO1495" s="1">
        <v>2245</v>
      </c>
      <c r="BP1495" s="1">
        <v>2380</v>
      </c>
      <c r="BQ1495" s="1">
        <v>2401</v>
      </c>
      <c r="BR1495" s="1">
        <v>2403</v>
      </c>
      <c r="BS1495" s="1">
        <v>2577</v>
      </c>
      <c r="BT1495" s="1">
        <v>2648</v>
      </c>
      <c r="BU1495" s="1">
        <v>17</v>
      </c>
      <c r="BV1495" s="1" t="b">
        <v>0</v>
      </c>
    </row>
    <row r="1496" spans="1:74" x14ac:dyDescent="0.2">
      <c r="A1496" s="1">
        <f>IF(ISERROR(SEARCH(Lookup!B$3,All!G1496)),A1495,A1495+1)</f>
        <v>1495</v>
      </c>
      <c r="B1496" s="1" t="s">
        <v>3425</v>
      </c>
      <c r="C1496" s="1" t="s">
        <v>4242</v>
      </c>
      <c r="D1496" s="1" t="s">
        <v>5147</v>
      </c>
      <c r="E1496" s="1" t="s">
        <v>101</v>
      </c>
      <c r="F1496" s="1" t="s">
        <v>1141</v>
      </c>
      <c r="G1496" s="1" t="s">
        <v>1984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1</v>
      </c>
      <c r="R1496" s="1">
        <v>0</v>
      </c>
      <c r="S1496" s="1">
        <v>0</v>
      </c>
      <c r="T1496" s="1">
        <v>7350</v>
      </c>
      <c r="U1496" s="1">
        <v>825</v>
      </c>
      <c r="V1496" s="3">
        <v>0.96479999999999999</v>
      </c>
      <c r="W1496" s="3">
        <v>0.15272730000000001</v>
      </c>
      <c r="X1496" s="3">
        <v>8.5999999999999993E-2</v>
      </c>
      <c r="Y1496" s="3">
        <v>0</v>
      </c>
      <c r="Z1496" s="1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1</v>
      </c>
      <c r="AJ1496" s="1">
        <v>1</v>
      </c>
      <c r="AK1496" s="1">
        <v>1</v>
      </c>
      <c r="AL1496" s="1">
        <v>1</v>
      </c>
      <c r="AM1496" s="1">
        <v>90</v>
      </c>
      <c r="AN1496" s="3">
        <v>81.026415986499998</v>
      </c>
      <c r="AO1496" s="3">
        <v>8.9735840135000018</v>
      </c>
      <c r="AP1496" s="1" t="s">
        <v>6925</v>
      </c>
      <c r="AQ1496" s="1">
        <v>30</v>
      </c>
      <c r="AR1496" s="1">
        <v>141</v>
      </c>
      <c r="AS1496" s="1">
        <v>205</v>
      </c>
      <c r="AT1496" s="1">
        <v>400</v>
      </c>
      <c r="AU1496" s="1">
        <v>567</v>
      </c>
      <c r="AV1496" s="1">
        <v>632</v>
      </c>
      <c r="AW1496" s="1">
        <v>664</v>
      </c>
      <c r="AX1496" s="1">
        <v>692</v>
      </c>
      <c r="AY1496" s="1">
        <v>757</v>
      </c>
      <c r="AZ1496" s="1">
        <v>772</v>
      </c>
      <c r="BA1496" s="1">
        <v>778</v>
      </c>
      <c r="BB1496" s="1">
        <v>904</v>
      </c>
      <c r="BC1496" s="1">
        <v>967</v>
      </c>
      <c r="BD1496" s="1">
        <v>983</v>
      </c>
      <c r="BE1496" s="1">
        <v>1044</v>
      </c>
      <c r="BF1496" s="1">
        <v>1232</v>
      </c>
      <c r="BG1496" s="1">
        <v>1267</v>
      </c>
      <c r="BH1496" s="1">
        <v>1277</v>
      </c>
      <c r="BI1496" s="1">
        <v>1307</v>
      </c>
      <c r="BJ1496" s="1">
        <v>1550</v>
      </c>
      <c r="BK1496" s="1">
        <v>1576</v>
      </c>
      <c r="BL1496" s="1">
        <v>1687</v>
      </c>
      <c r="BM1496" s="1">
        <v>1701</v>
      </c>
      <c r="BN1496" s="1">
        <v>1748</v>
      </c>
      <c r="BO1496" s="1">
        <v>1920</v>
      </c>
      <c r="BP1496" s="1">
        <v>1951</v>
      </c>
      <c r="BQ1496" s="1">
        <v>2021</v>
      </c>
      <c r="BR1496" s="1">
        <v>2023</v>
      </c>
      <c r="BS1496" s="1">
        <v>2670</v>
      </c>
      <c r="BT1496" s="1">
        <v>2756</v>
      </c>
      <c r="BU1496" s="1">
        <v>3</v>
      </c>
      <c r="BV1496" s="1" t="b">
        <v>1</v>
      </c>
    </row>
    <row r="1497" spans="1:74" x14ac:dyDescent="0.2">
      <c r="A1497" s="1">
        <f>IF(ISERROR(SEARCH(Lookup!B$3,All!G1497)),A1496,A1496+1)</f>
        <v>1496</v>
      </c>
      <c r="B1497" s="1" t="s">
        <v>3526</v>
      </c>
      <c r="C1497" s="1" t="s">
        <v>3603</v>
      </c>
      <c r="D1497" s="1" t="s">
        <v>5148</v>
      </c>
      <c r="E1497" s="1" t="s">
        <v>117</v>
      </c>
      <c r="F1497" s="1" t="s">
        <v>141</v>
      </c>
      <c r="G1497" s="1" t="s">
        <v>1985</v>
      </c>
      <c r="H1497" s="1">
        <v>0</v>
      </c>
      <c r="I1497" s="1">
        <v>0</v>
      </c>
      <c r="J1497" s="1">
        <v>1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7930</v>
      </c>
      <c r="U1497" s="1">
        <v>367</v>
      </c>
      <c r="V1497" s="3">
        <v>0.3569</v>
      </c>
      <c r="W1497" s="3">
        <v>0.82016350000000005</v>
      </c>
      <c r="X1497" s="3">
        <v>7.8E-2</v>
      </c>
      <c r="Y1497" s="3">
        <v>6.0999999999999999E-2</v>
      </c>
      <c r="Z1497" s="1">
        <v>1</v>
      </c>
      <c r="AA1497" s="1">
        <v>1</v>
      </c>
      <c r="AB1497" s="1">
        <v>1</v>
      </c>
      <c r="AC1497" s="1">
        <v>1</v>
      </c>
      <c r="AD1497" s="1">
        <v>1</v>
      </c>
      <c r="AE1497" s="1">
        <v>1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6</v>
      </c>
      <c r="AN1497" s="3">
        <v>20.968299567499997</v>
      </c>
      <c r="AO1497" s="3">
        <v>-14.968299567499997</v>
      </c>
      <c r="AP1497" s="1" t="s">
        <v>6925</v>
      </c>
      <c r="AQ1497" s="1">
        <v>50</v>
      </c>
      <c r="AR1497" s="1">
        <v>152</v>
      </c>
      <c r="AS1497" s="1">
        <v>297</v>
      </c>
      <c r="AT1497" s="1">
        <v>381</v>
      </c>
      <c r="AU1497" s="1">
        <v>425</v>
      </c>
      <c r="AV1497" s="1">
        <v>434</v>
      </c>
      <c r="AW1497" s="1">
        <v>479</v>
      </c>
      <c r="AX1497" s="1">
        <v>580</v>
      </c>
      <c r="AY1497" s="1">
        <v>582</v>
      </c>
      <c r="AZ1497" s="1">
        <v>624</v>
      </c>
      <c r="BA1497" s="1">
        <v>721</v>
      </c>
      <c r="BB1497" s="1">
        <v>723</v>
      </c>
      <c r="BC1497" s="1">
        <v>758</v>
      </c>
      <c r="BD1497" s="1">
        <v>824</v>
      </c>
      <c r="BE1497" s="1">
        <v>859</v>
      </c>
      <c r="BF1497" s="1">
        <v>1069</v>
      </c>
      <c r="BG1497" s="1">
        <v>1096</v>
      </c>
      <c r="BH1497" s="1">
        <v>1109</v>
      </c>
      <c r="BI1497" s="1">
        <v>1156</v>
      </c>
      <c r="BJ1497" s="1">
        <v>1183</v>
      </c>
      <c r="BK1497" s="1">
        <v>1211</v>
      </c>
      <c r="BL1497" s="1">
        <v>1256</v>
      </c>
      <c r="BM1497" s="1">
        <v>1582</v>
      </c>
      <c r="BN1497" s="1">
        <v>1605</v>
      </c>
      <c r="BO1497" s="1">
        <v>1638</v>
      </c>
      <c r="BP1497" s="1">
        <v>1676</v>
      </c>
      <c r="BQ1497" s="1">
        <v>1740</v>
      </c>
      <c r="BR1497" s="1">
        <v>2124</v>
      </c>
      <c r="BS1497" s="1">
        <v>2593</v>
      </c>
      <c r="BT1497" s="1">
        <v>2702</v>
      </c>
      <c r="BU1497" s="1">
        <v>26</v>
      </c>
      <c r="BV1497" s="1" t="b">
        <v>0</v>
      </c>
    </row>
    <row r="1498" spans="1:74" x14ac:dyDescent="0.2">
      <c r="A1498" s="1">
        <f>IF(ISERROR(SEARCH(Lookup!B$3,All!G1498)),A1497,A1497+1)</f>
        <v>1497</v>
      </c>
      <c r="B1498" s="1" t="s">
        <v>3646</v>
      </c>
      <c r="C1498" s="1" t="s">
        <v>3647</v>
      </c>
      <c r="D1498" s="1" t="s">
        <v>5149</v>
      </c>
      <c r="E1498" s="1" t="s">
        <v>159</v>
      </c>
      <c r="F1498" s="1" t="s">
        <v>227</v>
      </c>
      <c r="G1498" s="1" t="s">
        <v>1986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1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7529</v>
      </c>
      <c r="U1498" s="1">
        <v>347</v>
      </c>
      <c r="V1498" s="3">
        <v>0.46400000000000002</v>
      </c>
      <c r="W1498" s="3">
        <v>0.72910660000000005</v>
      </c>
      <c r="X1498" s="3">
        <v>0.16900000000000001</v>
      </c>
      <c r="Y1498" s="3">
        <v>6.7000000000000004E-2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1</v>
      </c>
      <c r="AG1498" s="1">
        <v>1</v>
      </c>
      <c r="AH1498" s="1">
        <v>1</v>
      </c>
      <c r="AI1498" s="1">
        <v>0</v>
      </c>
      <c r="AJ1498" s="1">
        <v>0</v>
      </c>
      <c r="AK1498" s="1">
        <v>0</v>
      </c>
      <c r="AL1498" s="1">
        <v>0</v>
      </c>
      <c r="AM1498" s="1">
        <v>15</v>
      </c>
      <c r="AN1498" s="3">
        <v>26.531790232999995</v>
      </c>
      <c r="AO1498" s="3">
        <v>-11.531790232999995</v>
      </c>
      <c r="AP1498" s="1" t="s">
        <v>6925</v>
      </c>
      <c r="AQ1498" s="1">
        <v>8</v>
      </c>
      <c r="AR1498" s="1">
        <v>83</v>
      </c>
      <c r="AS1498" s="1">
        <v>120</v>
      </c>
      <c r="AT1498" s="1">
        <v>596</v>
      </c>
      <c r="AU1498" s="1">
        <v>836</v>
      </c>
      <c r="AV1498" s="1">
        <v>855</v>
      </c>
      <c r="AW1498" s="1">
        <v>858</v>
      </c>
      <c r="AX1498" s="1">
        <v>867</v>
      </c>
      <c r="AY1498" s="1">
        <v>1152</v>
      </c>
      <c r="AZ1498" s="1">
        <v>1191</v>
      </c>
      <c r="BA1498" s="1">
        <v>1317</v>
      </c>
      <c r="BB1498" s="1">
        <v>1409</v>
      </c>
      <c r="BC1498" s="1">
        <v>1411</v>
      </c>
      <c r="BD1498" s="1">
        <v>1594</v>
      </c>
      <c r="BE1498" s="1">
        <v>1608</v>
      </c>
      <c r="BF1498" s="1">
        <v>1623</v>
      </c>
      <c r="BG1498" s="1">
        <v>1677</v>
      </c>
      <c r="BH1498" s="1">
        <v>1747</v>
      </c>
      <c r="BI1498" s="1">
        <v>1804</v>
      </c>
      <c r="BJ1498" s="1">
        <v>1837</v>
      </c>
      <c r="BK1498" s="1">
        <v>1896</v>
      </c>
      <c r="BL1498" s="1">
        <v>2048</v>
      </c>
      <c r="BM1498" s="1">
        <v>2135</v>
      </c>
      <c r="BN1498" s="1">
        <v>2201</v>
      </c>
      <c r="BO1498" s="1">
        <v>2277</v>
      </c>
      <c r="BP1498" s="1">
        <v>2521</v>
      </c>
      <c r="BQ1498" s="1">
        <v>2566</v>
      </c>
      <c r="BR1498" s="1">
        <v>2675</v>
      </c>
      <c r="BS1498" s="1">
        <v>2784</v>
      </c>
      <c r="BT1498" s="1">
        <v>2821</v>
      </c>
      <c r="BU1498" s="1">
        <v>16</v>
      </c>
      <c r="BV1498" s="1" t="b">
        <v>0</v>
      </c>
    </row>
    <row r="1499" spans="1:74" x14ac:dyDescent="0.2">
      <c r="A1499" s="1">
        <f>IF(ISERROR(SEARCH(Lookup!B$3,All!G1499)),A1498,A1498+1)</f>
        <v>1498</v>
      </c>
      <c r="B1499" s="1" t="s">
        <v>3368</v>
      </c>
      <c r="C1499" s="1" t="s">
        <v>5150</v>
      </c>
      <c r="D1499" s="1" t="s">
        <v>5151</v>
      </c>
      <c r="E1499" s="1" t="s">
        <v>149</v>
      </c>
      <c r="F1499" s="1" t="s">
        <v>1987</v>
      </c>
      <c r="G1499" s="1" t="s">
        <v>1988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1</v>
      </c>
      <c r="S1499" s="1">
        <v>0</v>
      </c>
      <c r="T1499" s="1">
        <v>7316</v>
      </c>
      <c r="U1499" s="1">
        <v>460</v>
      </c>
      <c r="V1499" s="3">
        <v>0.97389999999999999</v>
      </c>
      <c r="W1499" s="3">
        <v>0.58478260000000004</v>
      </c>
      <c r="X1499" s="3">
        <v>0.107</v>
      </c>
      <c r="Y1499" s="3">
        <v>0</v>
      </c>
      <c r="Z1499" s="1">
        <v>1</v>
      </c>
      <c r="AA1499" s="1">
        <v>1</v>
      </c>
      <c r="AB1499" s="1">
        <v>1</v>
      </c>
      <c r="AC1499" s="1">
        <v>1</v>
      </c>
      <c r="AD1499" s="1">
        <v>1</v>
      </c>
      <c r="AE1499" s="1">
        <v>1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0</v>
      </c>
      <c r="AM1499" s="1">
        <v>33</v>
      </c>
      <c r="AN1499" s="3">
        <v>45.63683211299999</v>
      </c>
      <c r="AO1499" s="3">
        <v>-12.63683211299999</v>
      </c>
      <c r="AP1499" s="1" t="s">
        <v>6925</v>
      </c>
      <c r="AQ1499" s="1">
        <v>204</v>
      </c>
      <c r="AR1499" s="1">
        <v>280</v>
      </c>
      <c r="AS1499" s="1">
        <v>338</v>
      </c>
      <c r="AT1499" s="1">
        <v>372</v>
      </c>
      <c r="AU1499" s="1">
        <v>626</v>
      </c>
      <c r="AV1499" s="1">
        <v>755</v>
      </c>
      <c r="AW1499" s="1">
        <v>789</v>
      </c>
      <c r="AX1499" s="1">
        <v>948</v>
      </c>
      <c r="AY1499" s="1">
        <v>955</v>
      </c>
      <c r="AZ1499" s="1">
        <v>975</v>
      </c>
      <c r="BA1499" s="1">
        <v>1078</v>
      </c>
      <c r="BB1499" s="1">
        <v>1348</v>
      </c>
      <c r="BC1499" s="1">
        <v>1519</v>
      </c>
      <c r="BD1499" s="1">
        <v>1522</v>
      </c>
      <c r="BE1499" s="1">
        <v>1530</v>
      </c>
      <c r="BF1499" s="1">
        <v>1599</v>
      </c>
      <c r="BG1499" s="1">
        <v>1716</v>
      </c>
      <c r="BH1499" s="1">
        <v>1742</v>
      </c>
      <c r="BI1499" s="1">
        <v>1787</v>
      </c>
      <c r="BJ1499" s="1">
        <v>1860</v>
      </c>
      <c r="BK1499" s="1">
        <v>1926</v>
      </c>
      <c r="BL1499" s="1">
        <v>2003</v>
      </c>
      <c r="BM1499" s="1">
        <v>2028</v>
      </c>
      <c r="BN1499" s="1">
        <v>2029</v>
      </c>
      <c r="BO1499" s="1">
        <v>2030</v>
      </c>
      <c r="BP1499" s="1">
        <v>2057</v>
      </c>
      <c r="BQ1499" s="1">
        <v>2081</v>
      </c>
      <c r="BR1499" s="1">
        <v>2339</v>
      </c>
      <c r="BS1499" s="1">
        <v>2626</v>
      </c>
      <c r="BT1499" s="1">
        <v>2804</v>
      </c>
      <c r="BU1499" s="1">
        <v>27</v>
      </c>
      <c r="BV1499" s="1" t="b">
        <v>0</v>
      </c>
    </row>
    <row r="1500" spans="1:74" x14ac:dyDescent="0.2">
      <c r="A1500" s="1">
        <f>IF(ISERROR(SEARCH(Lookup!B$3,All!G1500)),A1499,A1499+1)</f>
        <v>1499</v>
      </c>
      <c r="B1500" s="1" t="s">
        <v>3368</v>
      </c>
      <c r="C1500" s="1" t="s">
        <v>5150</v>
      </c>
      <c r="D1500" s="1" t="s">
        <v>5152</v>
      </c>
      <c r="E1500" s="1" t="s">
        <v>149</v>
      </c>
      <c r="F1500" s="1" t="s">
        <v>1987</v>
      </c>
      <c r="G1500" s="1" t="s">
        <v>1989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1</v>
      </c>
      <c r="S1500" s="1">
        <v>0</v>
      </c>
      <c r="T1500" s="1">
        <v>7316</v>
      </c>
      <c r="U1500" s="1">
        <v>337</v>
      </c>
      <c r="V1500" s="3">
        <v>0.95850000000000002</v>
      </c>
      <c r="W1500" s="3">
        <v>0.50445099999999998</v>
      </c>
      <c r="X1500" s="3">
        <v>0.158</v>
      </c>
      <c r="Y1500" s="3">
        <v>0</v>
      </c>
      <c r="Z1500" s="1">
        <v>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1</v>
      </c>
      <c r="AJ1500" s="1">
        <v>1</v>
      </c>
      <c r="AK1500" s="1">
        <v>1</v>
      </c>
      <c r="AL1500" s="1">
        <v>1</v>
      </c>
      <c r="AM1500" s="1">
        <v>85</v>
      </c>
      <c r="AN1500" s="3">
        <v>50.167619255000012</v>
      </c>
      <c r="AO1500" s="3">
        <v>34.832380744999988</v>
      </c>
      <c r="AP1500" s="1" t="s">
        <v>6927</v>
      </c>
      <c r="AQ1500" s="1">
        <v>19</v>
      </c>
      <c r="AR1500" s="1">
        <v>58</v>
      </c>
      <c r="AS1500" s="1">
        <v>106</v>
      </c>
      <c r="AT1500" s="1">
        <v>161</v>
      </c>
      <c r="AU1500" s="1">
        <v>203</v>
      </c>
      <c r="AV1500" s="1">
        <v>271</v>
      </c>
      <c r="AW1500" s="1">
        <v>279</v>
      </c>
      <c r="AX1500" s="1">
        <v>296</v>
      </c>
      <c r="AY1500" s="1">
        <v>395</v>
      </c>
      <c r="AZ1500" s="1">
        <v>450</v>
      </c>
      <c r="BA1500" s="1">
        <v>725</v>
      </c>
      <c r="BB1500" s="1">
        <v>750</v>
      </c>
      <c r="BC1500" s="1">
        <v>751</v>
      </c>
      <c r="BD1500" s="1">
        <v>765</v>
      </c>
      <c r="BE1500" s="1">
        <v>826</v>
      </c>
      <c r="BF1500" s="1">
        <v>1011</v>
      </c>
      <c r="BG1500" s="1">
        <v>1043</v>
      </c>
      <c r="BH1500" s="1">
        <v>1066</v>
      </c>
      <c r="BI1500" s="1">
        <v>1082</v>
      </c>
      <c r="BJ1500" s="1">
        <v>1095</v>
      </c>
      <c r="BK1500" s="1">
        <v>1114</v>
      </c>
      <c r="BL1500" s="1">
        <v>1535</v>
      </c>
      <c r="BM1500" s="1">
        <v>1598</v>
      </c>
      <c r="BN1500" s="1">
        <v>1694</v>
      </c>
      <c r="BO1500" s="1">
        <v>1825</v>
      </c>
      <c r="BP1500" s="1">
        <v>1847</v>
      </c>
      <c r="BQ1500" s="1">
        <v>1857</v>
      </c>
      <c r="BR1500" s="1">
        <v>1921</v>
      </c>
      <c r="BS1500" s="1">
        <v>2008</v>
      </c>
      <c r="BT1500" s="1">
        <v>2322</v>
      </c>
      <c r="BU1500" s="1">
        <v>1</v>
      </c>
      <c r="BV1500" s="1" t="b">
        <v>1</v>
      </c>
    </row>
    <row r="1501" spans="1:74" x14ac:dyDescent="0.2">
      <c r="A1501" s="1">
        <f>IF(ISERROR(SEARCH(Lookup!B$3,All!G1501)),A1500,A1500+1)</f>
        <v>1500</v>
      </c>
      <c r="B1501" s="1" t="s">
        <v>3386</v>
      </c>
      <c r="C1501" s="1" t="s">
        <v>3529</v>
      </c>
      <c r="D1501" s="1" t="s">
        <v>5153</v>
      </c>
      <c r="E1501" s="1" t="s">
        <v>41</v>
      </c>
      <c r="F1501" s="1" t="s">
        <v>501</v>
      </c>
      <c r="G1501" s="1" t="s">
        <v>1990</v>
      </c>
      <c r="H1501" s="1">
        <v>0</v>
      </c>
      <c r="I1501" s="1">
        <v>0</v>
      </c>
      <c r="J1501" s="1">
        <v>0</v>
      </c>
      <c r="K1501" s="1">
        <v>1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7316</v>
      </c>
      <c r="U1501" s="1">
        <v>361</v>
      </c>
      <c r="V1501" s="3">
        <v>0.76180000000000003</v>
      </c>
      <c r="W1501" s="3">
        <v>0.39612190000000003</v>
      </c>
      <c r="X1501" s="3">
        <v>0.11799999999999999</v>
      </c>
      <c r="Y1501" s="3">
        <v>1.2E-2</v>
      </c>
      <c r="Z1501" s="1">
        <v>0</v>
      </c>
      <c r="AA1501" s="1">
        <v>1</v>
      </c>
      <c r="AB1501" s="1">
        <v>1</v>
      </c>
      <c r="AC1501" s="1">
        <v>1</v>
      </c>
      <c r="AD1501" s="1">
        <v>1</v>
      </c>
      <c r="AE1501" s="1">
        <v>1</v>
      </c>
      <c r="AF1501" s="1">
        <v>1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47</v>
      </c>
      <c r="AN1501" s="3">
        <v>58.033268659500003</v>
      </c>
      <c r="AO1501" s="3">
        <v>-11.033268659500003</v>
      </c>
      <c r="AP1501" s="1" t="s">
        <v>6925</v>
      </c>
      <c r="AQ1501" s="1">
        <v>54</v>
      </c>
      <c r="AR1501" s="1">
        <v>87</v>
      </c>
      <c r="AS1501" s="1">
        <v>96</v>
      </c>
      <c r="AT1501" s="1">
        <v>199</v>
      </c>
      <c r="AU1501" s="1">
        <v>257</v>
      </c>
      <c r="AV1501" s="1">
        <v>304</v>
      </c>
      <c r="AW1501" s="1">
        <v>421</v>
      </c>
      <c r="AX1501" s="1">
        <v>443</v>
      </c>
      <c r="AY1501" s="1">
        <v>499</v>
      </c>
      <c r="AZ1501" s="1">
        <v>538</v>
      </c>
      <c r="BA1501" s="1">
        <v>550</v>
      </c>
      <c r="BB1501" s="1">
        <v>561</v>
      </c>
      <c r="BC1501" s="1">
        <v>753</v>
      </c>
      <c r="BD1501" s="1">
        <v>1423</v>
      </c>
      <c r="BE1501" s="1">
        <v>1442</v>
      </c>
      <c r="BF1501" s="1">
        <v>1471</v>
      </c>
      <c r="BG1501" s="1">
        <v>1554</v>
      </c>
      <c r="BH1501" s="1">
        <v>1674</v>
      </c>
      <c r="BI1501" s="1">
        <v>1713</v>
      </c>
      <c r="BJ1501" s="1">
        <v>1814</v>
      </c>
      <c r="BK1501" s="1">
        <v>1840</v>
      </c>
      <c r="BL1501" s="1">
        <v>1955</v>
      </c>
      <c r="BM1501" s="1">
        <v>2079</v>
      </c>
      <c r="BN1501" s="1">
        <v>2083</v>
      </c>
      <c r="BO1501" s="1">
        <v>2088</v>
      </c>
      <c r="BP1501" s="1">
        <v>2091</v>
      </c>
      <c r="BQ1501" s="1">
        <v>2250</v>
      </c>
      <c r="BR1501" s="1">
        <v>2256</v>
      </c>
      <c r="BS1501" s="1">
        <v>2455</v>
      </c>
      <c r="BT1501" s="1">
        <v>2693</v>
      </c>
      <c r="BU1501" s="1">
        <v>24</v>
      </c>
      <c r="BV1501" s="1" t="b">
        <v>0</v>
      </c>
    </row>
    <row r="1502" spans="1:74" x14ac:dyDescent="0.2">
      <c r="A1502" s="1">
        <f>IF(ISERROR(SEARCH(Lookup!B$3,All!G1502)),A1501,A1501+1)</f>
        <v>1501</v>
      </c>
      <c r="B1502" s="1" t="s">
        <v>3349</v>
      </c>
      <c r="C1502" s="1" t="s">
        <v>5154</v>
      </c>
      <c r="D1502" s="1" t="s">
        <v>5155</v>
      </c>
      <c r="E1502" s="1" t="s">
        <v>154</v>
      </c>
      <c r="F1502" s="1" t="s">
        <v>1991</v>
      </c>
      <c r="G1502" s="1" t="s">
        <v>1992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1</v>
      </c>
      <c r="S1502" s="1">
        <v>0</v>
      </c>
      <c r="T1502" s="1">
        <v>7316</v>
      </c>
      <c r="U1502" s="1">
        <v>369</v>
      </c>
      <c r="V1502" s="3">
        <v>0.95660000000000001</v>
      </c>
      <c r="W1502" s="3">
        <v>0.3495935</v>
      </c>
      <c r="X1502" s="3">
        <v>9.1999999999999998E-2</v>
      </c>
      <c r="Y1502" s="3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1</v>
      </c>
      <c r="AJ1502" s="1">
        <v>1</v>
      </c>
      <c r="AK1502" s="1">
        <v>1</v>
      </c>
      <c r="AL1502" s="1">
        <v>1</v>
      </c>
      <c r="AM1502" s="1">
        <v>68</v>
      </c>
      <c r="AN1502" s="3">
        <v>64.875146217500003</v>
      </c>
      <c r="AO1502" s="3">
        <v>3.1248537824999971</v>
      </c>
      <c r="AP1502" s="1" t="s">
        <v>6925</v>
      </c>
      <c r="AQ1502" s="1">
        <v>19</v>
      </c>
      <c r="AR1502" s="1">
        <v>58</v>
      </c>
      <c r="AS1502" s="1">
        <v>161</v>
      </c>
      <c r="AT1502" s="1">
        <v>203</v>
      </c>
      <c r="AU1502" s="1">
        <v>279</v>
      </c>
      <c r="AV1502" s="1">
        <v>294</v>
      </c>
      <c r="AW1502" s="1">
        <v>450</v>
      </c>
      <c r="AX1502" s="1">
        <v>586</v>
      </c>
      <c r="AY1502" s="1">
        <v>684</v>
      </c>
      <c r="AZ1502" s="1">
        <v>756</v>
      </c>
      <c r="BA1502" s="1">
        <v>765</v>
      </c>
      <c r="BB1502" s="1">
        <v>841</v>
      </c>
      <c r="BC1502" s="1">
        <v>879</v>
      </c>
      <c r="BD1502" s="1">
        <v>917</v>
      </c>
      <c r="BE1502" s="1">
        <v>941</v>
      </c>
      <c r="BF1502" s="1">
        <v>1066</v>
      </c>
      <c r="BG1502" s="1">
        <v>1217</v>
      </c>
      <c r="BH1502" s="1">
        <v>1296</v>
      </c>
      <c r="BI1502" s="1">
        <v>1336</v>
      </c>
      <c r="BJ1502" s="1">
        <v>1426</v>
      </c>
      <c r="BK1502" s="1">
        <v>1450</v>
      </c>
      <c r="BL1502" s="1">
        <v>1510</v>
      </c>
      <c r="BM1502" s="1">
        <v>1520</v>
      </c>
      <c r="BN1502" s="1">
        <v>1602</v>
      </c>
      <c r="BO1502" s="1">
        <v>1847</v>
      </c>
      <c r="BP1502" s="1">
        <v>1857</v>
      </c>
      <c r="BQ1502" s="1">
        <v>1869</v>
      </c>
      <c r="BR1502" s="1">
        <v>1930</v>
      </c>
      <c r="BS1502" s="1">
        <v>2063</v>
      </c>
      <c r="BT1502" s="1">
        <v>2095</v>
      </c>
      <c r="BU1502" s="1">
        <v>13</v>
      </c>
      <c r="BV1502" s="1" t="b">
        <v>0</v>
      </c>
    </row>
    <row r="1503" spans="1:74" x14ac:dyDescent="0.2">
      <c r="A1503" s="1">
        <f>IF(ISERROR(SEARCH(Lookup!B$3,All!G1503)),A1502,A1502+1)</f>
        <v>1502</v>
      </c>
      <c r="B1503" s="1" t="s">
        <v>3468</v>
      </c>
      <c r="C1503" s="1" t="s">
        <v>3861</v>
      </c>
      <c r="D1503" s="1" t="s">
        <v>5156</v>
      </c>
      <c r="E1503" s="1" t="s">
        <v>89</v>
      </c>
      <c r="F1503" s="1" t="s">
        <v>793</v>
      </c>
      <c r="G1503" s="1" t="s">
        <v>1993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1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7964</v>
      </c>
      <c r="U1503" s="1">
        <v>1004</v>
      </c>
      <c r="V1503" s="3">
        <v>0.97009999999999996</v>
      </c>
      <c r="W1503" s="3">
        <v>0.21115539999999999</v>
      </c>
      <c r="X1503" s="3">
        <v>4.3999999999999997E-2</v>
      </c>
      <c r="Y1503" s="3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1</v>
      </c>
      <c r="AJ1503" s="1">
        <v>1</v>
      </c>
      <c r="AK1503" s="1">
        <v>1</v>
      </c>
      <c r="AL1503" s="1">
        <v>1</v>
      </c>
      <c r="AM1503" s="1">
        <v>90</v>
      </c>
      <c r="AN1503" s="3">
        <v>77.828418576999994</v>
      </c>
      <c r="AO1503" s="3">
        <v>12.171581423000006</v>
      </c>
      <c r="AP1503" s="1" t="s">
        <v>6925</v>
      </c>
      <c r="AQ1503" s="1">
        <v>28</v>
      </c>
      <c r="AR1503" s="1">
        <v>52</v>
      </c>
      <c r="AS1503" s="1">
        <v>127</v>
      </c>
      <c r="AT1503" s="1">
        <v>205</v>
      </c>
      <c r="AU1503" s="1">
        <v>225</v>
      </c>
      <c r="AV1503" s="1">
        <v>400</v>
      </c>
      <c r="AW1503" s="1">
        <v>446</v>
      </c>
      <c r="AX1503" s="1">
        <v>559</v>
      </c>
      <c r="AY1503" s="1">
        <v>593</v>
      </c>
      <c r="AZ1503" s="1">
        <v>632</v>
      </c>
      <c r="BA1503" s="1">
        <v>664</v>
      </c>
      <c r="BB1503" s="1">
        <v>675</v>
      </c>
      <c r="BC1503" s="1">
        <v>772</v>
      </c>
      <c r="BD1503" s="1">
        <v>834</v>
      </c>
      <c r="BE1503" s="1">
        <v>864</v>
      </c>
      <c r="BF1503" s="1">
        <v>904</v>
      </c>
      <c r="BG1503" s="1">
        <v>905</v>
      </c>
      <c r="BH1503" s="1">
        <v>1023</v>
      </c>
      <c r="BI1503" s="1">
        <v>1038</v>
      </c>
      <c r="BJ1503" s="1">
        <v>1090</v>
      </c>
      <c r="BK1503" s="1">
        <v>1186</v>
      </c>
      <c r="BL1503" s="1">
        <v>1232</v>
      </c>
      <c r="BM1503" s="1">
        <v>1316</v>
      </c>
      <c r="BN1503" s="1">
        <v>1382</v>
      </c>
      <c r="BO1503" s="1">
        <v>1513</v>
      </c>
      <c r="BP1503" s="1">
        <v>1576</v>
      </c>
      <c r="BQ1503" s="1">
        <v>1611</v>
      </c>
      <c r="BR1503" s="1">
        <v>1746</v>
      </c>
      <c r="BS1503" s="1">
        <v>1980</v>
      </c>
      <c r="BT1503" s="1">
        <v>2046</v>
      </c>
      <c r="BU1503" s="1">
        <v>1</v>
      </c>
      <c r="BV1503" s="1" t="b">
        <v>1</v>
      </c>
    </row>
    <row r="1504" spans="1:74" x14ac:dyDescent="0.2">
      <c r="A1504" s="1">
        <f>IF(ISERROR(SEARCH(Lookup!B$3,All!G1504)),A1503,A1503+1)</f>
        <v>1503</v>
      </c>
      <c r="B1504" s="1" t="s">
        <v>3468</v>
      </c>
      <c r="C1504" s="1" t="s">
        <v>3861</v>
      </c>
      <c r="D1504" s="1" t="s">
        <v>5157</v>
      </c>
      <c r="E1504" s="1" t="s">
        <v>89</v>
      </c>
      <c r="F1504" s="1" t="s">
        <v>793</v>
      </c>
      <c r="G1504" s="1" t="s">
        <v>1994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1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7964</v>
      </c>
      <c r="U1504" s="1">
        <v>671</v>
      </c>
      <c r="V1504" s="3">
        <v>0.97470000000000001</v>
      </c>
      <c r="W1504" s="3">
        <v>0.30253350000000001</v>
      </c>
      <c r="X1504" s="3">
        <v>0.114</v>
      </c>
      <c r="Y1504" s="3">
        <v>0</v>
      </c>
      <c r="Z1504" s="1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1</v>
      </c>
      <c r="AG1504" s="1">
        <v>1</v>
      </c>
      <c r="AH1504" s="1">
        <v>1</v>
      </c>
      <c r="AI1504" s="1">
        <v>0</v>
      </c>
      <c r="AJ1504" s="1">
        <v>0</v>
      </c>
      <c r="AK1504" s="1">
        <v>0</v>
      </c>
      <c r="AL1504" s="1">
        <v>0</v>
      </c>
      <c r="AM1504" s="1">
        <v>77</v>
      </c>
      <c r="AN1504" s="3">
        <v>68.125853417500011</v>
      </c>
      <c r="AO1504" s="3">
        <v>8.8741465824999892</v>
      </c>
      <c r="AP1504" s="1" t="s">
        <v>6925</v>
      </c>
      <c r="AQ1504" s="1">
        <v>83</v>
      </c>
      <c r="AR1504" s="1">
        <v>302</v>
      </c>
      <c r="AS1504" s="1">
        <v>533</v>
      </c>
      <c r="AT1504" s="1">
        <v>559</v>
      </c>
      <c r="AU1504" s="1">
        <v>593</v>
      </c>
      <c r="AV1504" s="1">
        <v>886</v>
      </c>
      <c r="AW1504" s="1">
        <v>905</v>
      </c>
      <c r="AX1504" s="1">
        <v>1022</v>
      </c>
      <c r="AY1504" s="1">
        <v>1023</v>
      </c>
      <c r="AZ1504" s="1">
        <v>1037</v>
      </c>
      <c r="BA1504" s="1">
        <v>1090</v>
      </c>
      <c r="BB1504" s="1">
        <v>1125</v>
      </c>
      <c r="BC1504" s="1">
        <v>1317</v>
      </c>
      <c r="BD1504" s="1">
        <v>1401</v>
      </c>
      <c r="BE1504" s="1">
        <v>1439</v>
      </c>
      <c r="BF1504" s="1">
        <v>1474</v>
      </c>
      <c r="BG1504" s="1">
        <v>1574</v>
      </c>
      <c r="BH1504" s="1">
        <v>1594</v>
      </c>
      <c r="BI1504" s="1">
        <v>1611</v>
      </c>
      <c r="BJ1504" s="1">
        <v>1747</v>
      </c>
      <c r="BK1504" s="1">
        <v>1780</v>
      </c>
      <c r="BL1504" s="1">
        <v>1980</v>
      </c>
      <c r="BM1504" s="1">
        <v>2043</v>
      </c>
      <c r="BN1504" s="1">
        <v>2067</v>
      </c>
      <c r="BO1504" s="1">
        <v>2178</v>
      </c>
      <c r="BP1504" s="1">
        <v>2245</v>
      </c>
      <c r="BQ1504" s="1">
        <v>2380</v>
      </c>
      <c r="BR1504" s="1">
        <v>2409</v>
      </c>
      <c r="BS1504" s="1">
        <v>2441</v>
      </c>
      <c r="BT1504" s="1">
        <v>2787</v>
      </c>
      <c r="BU1504" s="1">
        <v>9</v>
      </c>
      <c r="BV1504" s="1" t="b">
        <v>0</v>
      </c>
    </row>
    <row r="1505" spans="1:74" x14ac:dyDescent="0.2">
      <c r="A1505" s="1">
        <f>IF(ISERROR(SEARCH(Lookup!B$3,All!G1505)),A1504,A1504+1)</f>
        <v>1504</v>
      </c>
      <c r="B1505" s="1" t="s">
        <v>3305</v>
      </c>
      <c r="C1505" s="1" t="s">
        <v>3412</v>
      </c>
      <c r="D1505" s="1" t="s">
        <v>5158</v>
      </c>
      <c r="E1505" s="1" t="s">
        <v>47</v>
      </c>
      <c r="F1505" s="1" t="s">
        <v>48</v>
      </c>
      <c r="G1505" s="1" t="s">
        <v>1995</v>
      </c>
      <c r="H1505" s="1">
        <v>1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7660</v>
      </c>
      <c r="U1505" s="1">
        <v>648</v>
      </c>
      <c r="V1505" s="3">
        <v>3.0999999999999999E-3</v>
      </c>
      <c r="W1505" s="3">
        <v>0.56790130000000005</v>
      </c>
      <c r="X1505" s="3">
        <v>5.0999999999999997E-2</v>
      </c>
      <c r="Y1505" s="3">
        <v>8.0000000000000002E-3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1</v>
      </c>
      <c r="AF1505" s="1">
        <v>1</v>
      </c>
      <c r="AG1505" s="1">
        <v>1</v>
      </c>
      <c r="AH1505" s="1">
        <v>1</v>
      </c>
      <c r="AI1505" s="1">
        <v>0</v>
      </c>
      <c r="AJ1505" s="1">
        <v>0</v>
      </c>
      <c r="AK1505" s="1">
        <v>0</v>
      </c>
      <c r="AL1505" s="1">
        <v>0</v>
      </c>
      <c r="AM1505" s="1">
        <v>75</v>
      </c>
      <c r="AN1505" s="3">
        <v>37.335886356499991</v>
      </c>
      <c r="AO1505" s="3">
        <v>37.664113643500009</v>
      </c>
      <c r="AP1505" s="1" t="s">
        <v>6929</v>
      </c>
      <c r="AQ1505" s="1">
        <v>76</v>
      </c>
      <c r="AR1505" s="1">
        <v>885</v>
      </c>
      <c r="AS1505" s="1">
        <v>1235</v>
      </c>
      <c r="AT1505" s="1">
        <v>1492</v>
      </c>
      <c r="AU1505" s="1">
        <v>1509</v>
      </c>
      <c r="AV1505" s="1">
        <v>1890</v>
      </c>
      <c r="AW1505" s="1">
        <v>2293</v>
      </c>
      <c r="AX1505" s="1">
        <v>2308</v>
      </c>
      <c r="AY1505" s="1">
        <v>2346</v>
      </c>
      <c r="AZ1505" s="1">
        <v>2350</v>
      </c>
      <c r="BA1505" s="1">
        <v>2363</v>
      </c>
      <c r="BB1505" s="1">
        <v>2415</v>
      </c>
      <c r="BC1505" s="1">
        <v>2416</v>
      </c>
      <c r="BD1505" s="1">
        <v>2434</v>
      </c>
      <c r="BE1505" s="1">
        <v>2551</v>
      </c>
      <c r="BF1505" s="1">
        <v>2562</v>
      </c>
      <c r="BG1505" s="1">
        <v>2564</v>
      </c>
      <c r="BH1505" s="1">
        <v>2572</v>
      </c>
      <c r="BI1505" s="1">
        <v>2630</v>
      </c>
      <c r="BJ1505" s="1">
        <v>2653</v>
      </c>
      <c r="BK1505" s="1">
        <v>2654</v>
      </c>
      <c r="BL1505" s="1">
        <v>2682</v>
      </c>
      <c r="BM1505" s="1">
        <v>2689</v>
      </c>
      <c r="BN1505" s="1">
        <v>2728</v>
      </c>
      <c r="BO1505" s="1">
        <v>2772</v>
      </c>
      <c r="BP1505" s="1">
        <v>2775</v>
      </c>
      <c r="BQ1505" s="1">
        <v>2791</v>
      </c>
      <c r="BR1505" s="1">
        <v>2800</v>
      </c>
      <c r="BS1505" s="1">
        <v>2829</v>
      </c>
      <c r="BT1505" s="1">
        <v>2831</v>
      </c>
      <c r="BU1505" s="1">
        <v>3</v>
      </c>
      <c r="BV1505" s="1" t="b">
        <v>1</v>
      </c>
    </row>
    <row r="1506" spans="1:74" x14ac:dyDescent="0.2">
      <c r="A1506" s="1">
        <f>IF(ISERROR(SEARCH(Lookup!B$3,All!G1506)),A1505,A1505+1)</f>
        <v>1505</v>
      </c>
      <c r="B1506" s="1" t="s">
        <v>3311</v>
      </c>
      <c r="C1506" s="1" t="s">
        <v>4484</v>
      </c>
      <c r="D1506" s="1" t="s">
        <v>5159</v>
      </c>
      <c r="E1506" s="1" t="s">
        <v>64</v>
      </c>
      <c r="F1506" s="1" t="s">
        <v>188</v>
      </c>
      <c r="G1506" s="1" t="s">
        <v>1052</v>
      </c>
      <c r="H1506" s="1">
        <v>0</v>
      </c>
      <c r="I1506" s="1">
        <v>0</v>
      </c>
      <c r="J1506" s="1">
        <v>1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9275</v>
      </c>
      <c r="U1506" s="1">
        <v>409</v>
      </c>
      <c r="V1506" s="3">
        <v>0.56230000000000002</v>
      </c>
      <c r="W1506" s="3">
        <v>6.8459699999999998E-2</v>
      </c>
      <c r="X1506" s="3">
        <v>8.5000000000000006E-2</v>
      </c>
      <c r="Y1506" s="3">
        <v>0.114</v>
      </c>
      <c r="Z1506" s="1">
        <v>1</v>
      </c>
      <c r="AA1506" s="1">
        <v>1</v>
      </c>
      <c r="AB1506" s="1">
        <v>1</v>
      </c>
      <c r="AC1506" s="1">
        <v>1</v>
      </c>
      <c r="AD1506" s="1">
        <v>1</v>
      </c>
      <c r="AE1506" s="1">
        <v>1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96</v>
      </c>
      <c r="AN1506" s="3">
        <v>84.316845948500003</v>
      </c>
      <c r="AO1506" s="3">
        <v>11.683154051499997</v>
      </c>
      <c r="AP1506" s="1" t="s">
        <v>6925</v>
      </c>
      <c r="AQ1506" s="1">
        <v>45</v>
      </c>
      <c r="AR1506" s="1">
        <v>110</v>
      </c>
      <c r="AS1506" s="1">
        <v>611</v>
      </c>
      <c r="AT1506" s="1">
        <v>651</v>
      </c>
      <c r="AU1506" s="1">
        <v>842</v>
      </c>
      <c r="AV1506" s="1">
        <v>940</v>
      </c>
      <c r="AW1506" s="1">
        <v>1198</v>
      </c>
      <c r="AX1506" s="1">
        <v>1223</v>
      </c>
      <c r="AY1506" s="1">
        <v>1301</v>
      </c>
      <c r="AZ1506" s="1">
        <v>1408</v>
      </c>
      <c r="BA1506" s="1">
        <v>1590</v>
      </c>
      <c r="BB1506" s="1">
        <v>1725</v>
      </c>
      <c r="BC1506" s="1">
        <v>1728</v>
      </c>
      <c r="BD1506" s="1">
        <v>1822</v>
      </c>
      <c r="BE1506" s="1">
        <v>1838</v>
      </c>
      <c r="BF1506" s="1">
        <v>1887</v>
      </c>
      <c r="BG1506" s="1">
        <v>1899</v>
      </c>
      <c r="BH1506" s="1">
        <v>2073</v>
      </c>
      <c r="BI1506" s="1">
        <v>2119</v>
      </c>
      <c r="BJ1506" s="1">
        <v>2156</v>
      </c>
      <c r="BK1506" s="1">
        <v>2157</v>
      </c>
      <c r="BL1506" s="1">
        <v>2259</v>
      </c>
      <c r="BM1506" s="1">
        <v>2260</v>
      </c>
      <c r="BN1506" s="1">
        <v>2261</v>
      </c>
      <c r="BO1506" s="1">
        <v>2332</v>
      </c>
      <c r="BP1506" s="1">
        <v>2373</v>
      </c>
      <c r="BQ1506" s="1">
        <v>2382</v>
      </c>
      <c r="BR1506" s="1">
        <v>2550</v>
      </c>
      <c r="BS1506" s="1">
        <v>2615</v>
      </c>
      <c r="BT1506" s="1">
        <v>2810</v>
      </c>
      <c r="BU1506" s="1">
        <v>11</v>
      </c>
      <c r="BV1506" s="1" t="b">
        <v>1</v>
      </c>
    </row>
    <row r="1507" spans="1:74" x14ac:dyDescent="0.2">
      <c r="A1507" s="1">
        <f>IF(ISERROR(SEARCH(Lookup!B$3,All!G1507)),A1506,A1506+1)</f>
        <v>1506</v>
      </c>
      <c r="B1507" s="1" t="s">
        <v>3391</v>
      </c>
      <c r="C1507" s="1" t="s">
        <v>4746</v>
      </c>
      <c r="D1507" s="1" t="s">
        <v>5160</v>
      </c>
      <c r="E1507" s="1" t="s">
        <v>199</v>
      </c>
      <c r="F1507" s="1" t="s">
        <v>1609</v>
      </c>
      <c r="G1507" s="1" t="s">
        <v>1996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1</v>
      </c>
      <c r="S1507" s="1">
        <v>0</v>
      </c>
      <c r="T1507" s="1">
        <v>7316</v>
      </c>
      <c r="U1507" s="1">
        <v>488</v>
      </c>
      <c r="V1507" s="3">
        <v>0.99390000000000001</v>
      </c>
      <c r="W1507" s="3">
        <v>0.26024589999999997</v>
      </c>
      <c r="X1507" s="3">
        <v>0.127</v>
      </c>
      <c r="Y1507" s="3">
        <v>0</v>
      </c>
      <c r="Z1507" s="1">
        <v>1</v>
      </c>
      <c r="AA1507" s="1">
        <v>1</v>
      </c>
      <c r="AB1507" s="1">
        <v>1</v>
      </c>
      <c r="AC1507" s="1">
        <v>1</v>
      </c>
      <c r="AD1507" s="1">
        <v>1</v>
      </c>
      <c r="AE1507" s="1">
        <v>1</v>
      </c>
      <c r="AF1507" s="1">
        <v>1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92</v>
      </c>
      <c r="AN1507" s="3">
        <v>71.314513779500004</v>
      </c>
      <c r="AO1507" s="3">
        <v>20.685486220499996</v>
      </c>
      <c r="AP1507" s="1" t="s">
        <v>6927</v>
      </c>
      <c r="AQ1507" s="1">
        <v>204</v>
      </c>
      <c r="AR1507" s="1">
        <v>280</v>
      </c>
      <c r="AS1507" s="1">
        <v>314</v>
      </c>
      <c r="AT1507" s="1">
        <v>323</v>
      </c>
      <c r="AU1507" s="1">
        <v>409</v>
      </c>
      <c r="AV1507" s="1">
        <v>423</v>
      </c>
      <c r="AW1507" s="1">
        <v>602</v>
      </c>
      <c r="AX1507" s="1">
        <v>626</v>
      </c>
      <c r="AY1507" s="1">
        <v>674</v>
      </c>
      <c r="AZ1507" s="1">
        <v>737</v>
      </c>
      <c r="BA1507" s="1">
        <v>755</v>
      </c>
      <c r="BB1507" s="1">
        <v>889</v>
      </c>
      <c r="BC1507" s="1">
        <v>939</v>
      </c>
      <c r="BD1507" s="1">
        <v>1236</v>
      </c>
      <c r="BE1507" s="1">
        <v>1288</v>
      </c>
      <c r="BF1507" s="1">
        <v>1421</v>
      </c>
      <c r="BG1507" s="1">
        <v>1742</v>
      </c>
      <c r="BH1507" s="1">
        <v>1794</v>
      </c>
      <c r="BI1507" s="1">
        <v>1816</v>
      </c>
      <c r="BJ1507" s="1">
        <v>1926</v>
      </c>
      <c r="BK1507" s="1">
        <v>1953</v>
      </c>
      <c r="BL1507" s="1">
        <v>1994</v>
      </c>
      <c r="BM1507" s="1">
        <v>2012</v>
      </c>
      <c r="BN1507" s="1">
        <v>2032</v>
      </c>
      <c r="BO1507" s="1">
        <v>2222</v>
      </c>
      <c r="BP1507" s="1">
        <v>2224</v>
      </c>
      <c r="BQ1507" s="1">
        <v>2316</v>
      </c>
      <c r="BR1507" s="1">
        <v>2319</v>
      </c>
      <c r="BS1507" s="1">
        <v>2349</v>
      </c>
      <c r="BT1507" s="1">
        <v>2558</v>
      </c>
      <c r="BU1507" s="1">
        <v>3</v>
      </c>
      <c r="BV1507" s="1" t="b">
        <v>1</v>
      </c>
    </row>
    <row r="1508" spans="1:74" x14ac:dyDescent="0.2">
      <c r="A1508" s="1">
        <f>IF(ISERROR(SEARCH(Lookup!B$3,All!G1508)),A1507,A1507+1)</f>
        <v>1507</v>
      </c>
      <c r="B1508" s="1" t="s">
        <v>3305</v>
      </c>
      <c r="C1508" s="1" t="s">
        <v>3412</v>
      </c>
      <c r="D1508" s="1" t="s">
        <v>5161</v>
      </c>
      <c r="E1508" s="1" t="s">
        <v>47</v>
      </c>
      <c r="F1508" s="1" t="s">
        <v>48</v>
      </c>
      <c r="G1508" s="1" t="s">
        <v>1997</v>
      </c>
      <c r="H1508" s="1">
        <v>1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7660</v>
      </c>
      <c r="U1508" s="1">
        <v>599</v>
      </c>
      <c r="V1508" s="3">
        <v>1.6999999999999999E-3</v>
      </c>
      <c r="W1508" s="3">
        <v>0.81969950000000003</v>
      </c>
      <c r="X1508" s="3">
        <v>0.16300000000000001</v>
      </c>
      <c r="Y1508" s="3">
        <v>0</v>
      </c>
      <c r="Z1508" s="1">
        <v>1</v>
      </c>
      <c r="AA1508" s="1">
        <v>1</v>
      </c>
      <c r="AB1508" s="1">
        <v>1</v>
      </c>
      <c r="AC1508" s="1">
        <v>1</v>
      </c>
      <c r="AD1508" s="1">
        <v>1</v>
      </c>
      <c r="AE1508" s="1">
        <v>1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2</v>
      </c>
      <c r="AN1508" s="3">
        <v>13.114571247499997</v>
      </c>
      <c r="AO1508" s="3">
        <v>-11.114571247499997</v>
      </c>
      <c r="AP1508" s="1" t="s">
        <v>6925</v>
      </c>
      <c r="AQ1508" s="1">
        <v>73</v>
      </c>
      <c r="AR1508" s="1">
        <v>89</v>
      </c>
      <c r="AS1508" s="1">
        <v>348</v>
      </c>
      <c r="AT1508" s="1">
        <v>374</v>
      </c>
      <c r="AU1508" s="1">
        <v>386</v>
      </c>
      <c r="AV1508" s="1">
        <v>412</v>
      </c>
      <c r="AW1508" s="1">
        <v>483</v>
      </c>
      <c r="AX1508" s="1">
        <v>631</v>
      </c>
      <c r="AY1508" s="1">
        <v>763</v>
      </c>
      <c r="AZ1508" s="1">
        <v>993</v>
      </c>
      <c r="BA1508" s="1">
        <v>1009</v>
      </c>
      <c r="BB1508" s="1">
        <v>1047</v>
      </c>
      <c r="BC1508" s="1">
        <v>1153</v>
      </c>
      <c r="BD1508" s="1">
        <v>1433</v>
      </c>
      <c r="BE1508" s="1">
        <v>1508</v>
      </c>
      <c r="BF1508" s="1">
        <v>1526</v>
      </c>
      <c r="BG1508" s="1">
        <v>1567</v>
      </c>
      <c r="BH1508" s="1">
        <v>1616</v>
      </c>
      <c r="BI1508" s="1">
        <v>1622</v>
      </c>
      <c r="BJ1508" s="1">
        <v>1657</v>
      </c>
      <c r="BK1508" s="1">
        <v>1708</v>
      </c>
      <c r="BL1508" s="1">
        <v>1756</v>
      </c>
      <c r="BM1508" s="1">
        <v>1903</v>
      </c>
      <c r="BN1508" s="1">
        <v>1932</v>
      </c>
      <c r="BO1508" s="1">
        <v>2214</v>
      </c>
      <c r="BP1508" s="1">
        <v>2537</v>
      </c>
      <c r="BQ1508" s="1">
        <v>2543</v>
      </c>
      <c r="BR1508" s="1">
        <v>2684</v>
      </c>
      <c r="BS1508" s="1">
        <v>2685</v>
      </c>
      <c r="BT1508" s="1">
        <v>2824</v>
      </c>
      <c r="BU1508" s="1">
        <v>23</v>
      </c>
      <c r="BV1508" s="1" t="b">
        <v>0</v>
      </c>
    </row>
    <row r="1509" spans="1:74" x14ac:dyDescent="0.2">
      <c r="A1509" s="1">
        <f>IF(ISERROR(SEARCH(Lookup!B$3,All!G1509)),A1508,A1508+1)</f>
        <v>1508</v>
      </c>
      <c r="B1509" s="1" t="s">
        <v>3305</v>
      </c>
      <c r="C1509" s="1" t="s">
        <v>3412</v>
      </c>
      <c r="D1509" s="1" t="s">
        <v>5162</v>
      </c>
      <c r="E1509" s="1" t="s">
        <v>47</v>
      </c>
      <c r="F1509" s="1" t="s">
        <v>48</v>
      </c>
      <c r="G1509" s="1" t="s">
        <v>1998</v>
      </c>
      <c r="H1509" s="1">
        <v>1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7660</v>
      </c>
      <c r="U1509" s="1">
        <v>301</v>
      </c>
      <c r="V1509" s="3">
        <v>3.3E-3</v>
      </c>
      <c r="W1509" s="3">
        <v>0.9833887</v>
      </c>
      <c r="X1509" s="3">
        <v>0.11799999999999999</v>
      </c>
      <c r="Y1509" s="3">
        <v>7.0000000000000001E-3</v>
      </c>
      <c r="Z1509" s="1">
        <v>1</v>
      </c>
      <c r="AA1509" s="1">
        <v>1</v>
      </c>
      <c r="AB1509" s="1">
        <v>1</v>
      </c>
      <c r="AC1509" s="1">
        <v>1</v>
      </c>
      <c r="AD1509" s="1">
        <v>1</v>
      </c>
      <c r="AE1509" s="1">
        <v>1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14</v>
      </c>
      <c r="AN1509" s="3">
        <v>1.5826750934999976</v>
      </c>
      <c r="AO1509" s="3">
        <v>12.417324906500003</v>
      </c>
      <c r="AP1509" s="1" t="s">
        <v>6925</v>
      </c>
      <c r="AQ1509" s="1">
        <v>89</v>
      </c>
      <c r="AR1509" s="1">
        <v>348</v>
      </c>
      <c r="AS1509" s="1">
        <v>374</v>
      </c>
      <c r="AT1509" s="1">
        <v>386</v>
      </c>
      <c r="AU1509" s="1">
        <v>412</v>
      </c>
      <c r="AV1509" s="1">
        <v>483</v>
      </c>
      <c r="AW1509" s="1">
        <v>631</v>
      </c>
      <c r="AX1509" s="1">
        <v>763</v>
      </c>
      <c r="AY1509" s="1">
        <v>776</v>
      </c>
      <c r="AZ1509" s="1">
        <v>1009</v>
      </c>
      <c r="BA1509" s="1">
        <v>1047</v>
      </c>
      <c r="BB1509" s="1">
        <v>1153</v>
      </c>
      <c r="BC1509" s="1">
        <v>1154</v>
      </c>
      <c r="BD1509" s="1">
        <v>1507</v>
      </c>
      <c r="BE1509" s="1">
        <v>1567</v>
      </c>
      <c r="BF1509" s="1">
        <v>1657</v>
      </c>
      <c r="BG1509" s="1">
        <v>1708</v>
      </c>
      <c r="BH1509" s="1">
        <v>1756</v>
      </c>
      <c r="BI1509" s="1">
        <v>1932</v>
      </c>
      <c r="BJ1509" s="1">
        <v>2214</v>
      </c>
      <c r="BK1509" s="1">
        <v>2493</v>
      </c>
      <c r="BL1509" s="1">
        <v>2508</v>
      </c>
      <c r="BM1509" s="1">
        <v>2537</v>
      </c>
      <c r="BN1509" s="1">
        <v>2541</v>
      </c>
      <c r="BO1509" s="1">
        <v>2543</v>
      </c>
      <c r="BP1509" s="1">
        <v>2555</v>
      </c>
      <c r="BQ1509" s="1">
        <v>2588</v>
      </c>
      <c r="BR1509" s="1">
        <v>2680</v>
      </c>
      <c r="BS1509" s="1">
        <v>2824</v>
      </c>
      <c r="BT1509" s="1">
        <v>2828</v>
      </c>
      <c r="BU1509" s="1">
        <v>10</v>
      </c>
      <c r="BV1509" s="1" t="b">
        <v>0</v>
      </c>
    </row>
    <row r="1510" spans="1:74" x14ac:dyDescent="0.2">
      <c r="A1510" s="1">
        <f>IF(ISERROR(SEARCH(Lookup!B$3,All!G1510)),A1509,A1509+1)</f>
        <v>1509</v>
      </c>
      <c r="B1510" s="1" t="s">
        <v>3305</v>
      </c>
      <c r="C1510" s="1" t="s">
        <v>3412</v>
      </c>
      <c r="D1510" s="1" t="s">
        <v>5163</v>
      </c>
      <c r="E1510" s="1" t="s">
        <v>47</v>
      </c>
      <c r="F1510" s="1" t="s">
        <v>48</v>
      </c>
      <c r="G1510" s="1" t="s">
        <v>1999</v>
      </c>
      <c r="H1510" s="1">
        <v>1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7660</v>
      </c>
      <c r="U1510" s="1">
        <v>603</v>
      </c>
      <c r="V1510" s="3">
        <v>3.3E-3</v>
      </c>
      <c r="W1510" s="3">
        <v>0.81125829999999999</v>
      </c>
      <c r="X1510" s="3">
        <v>6.9000000000000006E-2</v>
      </c>
      <c r="Y1510" s="3">
        <v>0</v>
      </c>
      <c r="Z1510" s="1">
        <v>1</v>
      </c>
      <c r="AA1510" s="1">
        <v>1</v>
      </c>
      <c r="AB1510" s="1">
        <v>1</v>
      </c>
      <c r="AC1510" s="1">
        <v>1</v>
      </c>
      <c r="AD1510" s="1">
        <v>1</v>
      </c>
      <c r="AE1510" s="1">
        <v>1</v>
      </c>
      <c r="AF1510" s="1">
        <v>1</v>
      </c>
      <c r="AG1510" s="1">
        <v>1</v>
      </c>
      <c r="AH1510" s="1">
        <v>1</v>
      </c>
      <c r="AI1510" s="1">
        <v>0</v>
      </c>
      <c r="AJ1510" s="1">
        <v>0</v>
      </c>
      <c r="AK1510" s="1">
        <v>0</v>
      </c>
      <c r="AL1510" s="1">
        <v>0</v>
      </c>
      <c r="AM1510" s="1">
        <v>11</v>
      </c>
      <c r="AN1510" s="3">
        <v>17.039365641499991</v>
      </c>
      <c r="AO1510" s="3">
        <v>-6.039365641499991</v>
      </c>
      <c r="AP1510" s="1" t="s">
        <v>6925</v>
      </c>
      <c r="AQ1510" s="1">
        <v>386</v>
      </c>
      <c r="AR1510" s="1">
        <v>407</v>
      </c>
      <c r="AS1510" s="1">
        <v>776</v>
      </c>
      <c r="AT1510" s="1">
        <v>885</v>
      </c>
      <c r="AU1510" s="1">
        <v>1154</v>
      </c>
      <c r="AV1510" s="1">
        <v>1333</v>
      </c>
      <c r="AW1510" s="1">
        <v>1492</v>
      </c>
      <c r="AX1510" s="1">
        <v>1708</v>
      </c>
      <c r="AY1510" s="1">
        <v>2308</v>
      </c>
      <c r="AZ1510" s="1">
        <v>2346</v>
      </c>
      <c r="BA1510" s="1">
        <v>2350</v>
      </c>
      <c r="BB1510" s="1">
        <v>2415</v>
      </c>
      <c r="BC1510" s="1">
        <v>2416</v>
      </c>
      <c r="BD1510" s="1">
        <v>2434</v>
      </c>
      <c r="BE1510" s="1">
        <v>2493</v>
      </c>
      <c r="BF1510" s="1">
        <v>2508</v>
      </c>
      <c r="BG1510" s="1">
        <v>2536</v>
      </c>
      <c r="BH1510" s="1">
        <v>2541</v>
      </c>
      <c r="BI1510" s="1">
        <v>2551</v>
      </c>
      <c r="BJ1510" s="1">
        <v>2555</v>
      </c>
      <c r="BK1510" s="1">
        <v>2562</v>
      </c>
      <c r="BL1510" s="1">
        <v>2563</v>
      </c>
      <c r="BM1510" s="1">
        <v>2564</v>
      </c>
      <c r="BN1510" s="1">
        <v>2572</v>
      </c>
      <c r="BO1510" s="1">
        <v>2653</v>
      </c>
      <c r="BP1510" s="1">
        <v>2682</v>
      </c>
      <c r="BQ1510" s="1">
        <v>2772</v>
      </c>
      <c r="BR1510" s="1">
        <v>2791</v>
      </c>
      <c r="BS1510" s="1">
        <v>2800</v>
      </c>
      <c r="BT1510" s="1">
        <v>2824</v>
      </c>
      <c r="BU1510" s="1">
        <v>21</v>
      </c>
      <c r="BV1510" s="1" t="b">
        <v>0</v>
      </c>
    </row>
    <row r="1511" spans="1:74" x14ac:dyDescent="0.2">
      <c r="A1511" s="1">
        <f>IF(ISERROR(SEARCH(Lookup!B$3,All!G1511)),A1510,A1510+1)</f>
        <v>1510</v>
      </c>
      <c r="B1511" s="1" t="s">
        <v>3333</v>
      </c>
      <c r="C1511" s="1" t="s">
        <v>3601</v>
      </c>
      <c r="D1511" s="1" t="s">
        <v>5164</v>
      </c>
      <c r="E1511" s="1" t="s">
        <v>196</v>
      </c>
      <c r="F1511" s="1" t="s">
        <v>565</v>
      </c>
      <c r="G1511" s="1" t="s">
        <v>2000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1</v>
      </c>
      <c r="S1511" s="1">
        <v>0</v>
      </c>
      <c r="T1511" s="1">
        <v>7885</v>
      </c>
      <c r="U1511" s="1">
        <v>214</v>
      </c>
      <c r="V1511" s="3">
        <v>0.95330000000000004</v>
      </c>
      <c r="W1511" s="3">
        <v>0.44186049999999999</v>
      </c>
      <c r="X1511" s="3">
        <v>9.8000000000000004E-2</v>
      </c>
      <c r="Y1511" s="3">
        <v>2.4E-2</v>
      </c>
      <c r="Z1511" s="1">
        <v>0</v>
      </c>
      <c r="AA1511" s="1">
        <v>0</v>
      </c>
      <c r="AB1511" s="1">
        <v>0</v>
      </c>
      <c r="AC1511" s="1">
        <v>0</v>
      </c>
      <c r="AD1511" s="1">
        <v>0</v>
      </c>
      <c r="AE1511" s="1">
        <v>0</v>
      </c>
      <c r="AF1511" s="1">
        <v>0</v>
      </c>
      <c r="AG1511" s="1">
        <v>0</v>
      </c>
      <c r="AH1511" s="1">
        <v>0</v>
      </c>
      <c r="AI1511" s="1">
        <v>1</v>
      </c>
      <c r="AJ1511" s="1">
        <v>1</v>
      </c>
      <c r="AK1511" s="1">
        <v>1</v>
      </c>
      <c r="AL1511" s="1">
        <v>1</v>
      </c>
      <c r="AM1511" s="1">
        <v>46</v>
      </c>
      <c r="AN1511" s="3">
        <v>57.478943552499999</v>
      </c>
      <c r="AO1511" s="3">
        <v>-11.478943552499999</v>
      </c>
      <c r="AP1511" s="1" t="s">
        <v>6925</v>
      </c>
      <c r="AQ1511" s="1">
        <v>19</v>
      </c>
      <c r="AR1511" s="1">
        <v>58</v>
      </c>
      <c r="AS1511" s="1">
        <v>161</v>
      </c>
      <c r="AT1511" s="1">
        <v>203</v>
      </c>
      <c r="AU1511" s="1">
        <v>279</v>
      </c>
      <c r="AV1511" s="1">
        <v>450</v>
      </c>
      <c r="AW1511" s="1">
        <v>529</v>
      </c>
      <c r="AX1511" s="1">
        <v>586</v>
      </c>
      <c r="AY1511" s="1">
        <v>725</v>
      </c>
      <c r="AZ1511" s="1">
        <v>765</v>
      </c>
      <c r="BA1511" s="1">
        <v>826</v>
      </c>
      <c r="BB1511" s="1">
        <v>841</v>
      </c>
      <c r="BC1511" s="1">
        <v>879</v>
      </c>
      <c r="BD1511" s="1">
        <v>917</v>
      </c>
      <c r="BE1511" s="1">
        <v>941</v>
      </c>
      <c r="BF1511" s="1">
        <v>1011</v>
      </c>
      <c r="BG1511" s="1">
        <v>1060</v>
      </c>
      <c r="BH1511" s="1">
        <v>1066</v>
      </c>
      <c r="BI1511" s="1">
        <v>1296</v>
      </c>
      <c r="BJ1511" s="1">
        <v>1336</v>
      </c>
      <c r="BK1511" s="1">
        <v>1426</v>
      </c>
      <c r="BL1511" s="1">
        <v>1450</v>
      </c>
      <c r="BM1511" s="1">
        <v>1501</v>
      </c>
      <c r="BN1511" s="1">
        <v>1520</v>
      </c>
      <c r="BO1511" s="1">
        <v>1602</v>
      </c>
      <c r="BP1511" s="1">
        <v>1847</v>
      </c>
      <c r="BQ1511" s="1">
        <v>1857</v>
      </c>
      <c r="BR1511" s="1">
        <v>1930</v>
      </c>
      <c r="BS1511" s="1">
        <v>2063</v>
      </c>
      <c r="BT1511" s="1">
        <v>2322</v>
      </c>
      <c r="BU1511" s="1">
        <v>21</v>
      </c>
      <c r="BV1511" s="1" t="b">
        <v>0</v>
      </c>
    </row>
    <row r="1512" spans="1:74" x14ac:dyDescent="0.2">
      <c r="A1512" s="1">
        <f>IF(ISERROR(SEARCH(Lookup!B$3,All!G1512)),A1511,A1511+1)</f>
        <v>1511</v>
      </c>
      <c r="B1512" s="1" t="s">
        <v>3900</v>
      </c>
      <c r="C1512" s="1" t="s">
        <v>5165</v>
      </c>
      <c r="D1512" s="1" t="s">
        <v>5166</v>
      </c>
      <c r="E1512" s="1" t="s">
        <v>82</v>
      </c>
      <c r="F1512" s="1" t="s">
        <v>2001</v>
      </c>
      <c r="G1512" s="1" t="s">
        <v>2001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1</v>
      </c>
      <c r="T1512" s="1">
        <v>7316</v>
      </c>
      <c r="U1512" s="1">
        <v>327</v>
      </c>
      <c r="V1512" s="3">
        <v>0.93579999999999997</v>
      </c>
      <c r="W1512" s="3">
        <v>0.73088690000000001</v>
      </c>
      <c r="X1512" s="3">
        <v>0.127</v>
      </c>
      <c r="Y1512" s="3">
        <v>0</v>
      </c>
      <c r="Z1512" s="1">
        <v>1</v>
      </c>
      <c r="AA1512" s="1">
        <v>1</v>
      </c>
      <c r="AB1512" s="1">
        <v>1</v>
      </c>
      <c r="AC1512" s="1">
        <v>1</v>
      </c>
      <c r="AD1512" s="1">
        <v>1</v>
      </c>
      <c r="AE1512" s="1">
        <v>1</v>
      </c>
      <c r="AF1512" s="1">
        <v>1</v>
      </c>
      <c r="AG1512" s="1">
        <v>1</v>
      </c>
      <c r="AH1512" s="1">
        <v>1</v>
      </c>
      <c r="AI1512" s="1">
        <v>1</v>
      </c>
      <c r="AJ1512" s="1">
        <v>1</v>
      </c>
      <c r="AK1512" s="1">
        <v>1</v>
      </c>
      <c r="AL1512" s="1">
        <v>1</v>
      </c>
      <c r="AM1512" s="1">
        <v>36</v>
      </c>
      <c r="AN1512" s="3">
        <v>32.731613984499994</v>
      </c>
      <c r="AO1512" s="3">
        <v>3.2683860155000062</v>
      </c>
      <c r="AP1512" s="1" t="s">
        <v>6925</v>
      </c>
      <c r="AQ1512" s="1">
        <v>64</v>
      </c>
      <c r="AR1512" s="1">
        <v>147</v>
      </c>
      <c r="AS1512" s="1">
        <v>186</v>
      </c>
      <c r="AT1512" s="1">
        <v>226</v>
      </c>
      <c r="AU1512" s="1">
        <v>270</v>
      </c>
      <c r="AV1512" s="1">
        <v>368</v>
      </c>
      <c r="AW1512" s="1">
        <v>520</v>
      </c>
      <c r="AX1512" s="1">
        <v>521</v>
      </c>
      <c r="AY1512" s="1">
        <v>734</v>
      </c>
      <c r="AZ1512" s="1">
        <v>880</v>
      </c>
      <c r="BA1512" s="1">
        <v>881</v>
      </c>
      <c r="BB1512" s="1">
        <v>938</v>
      </c>
      <c r="BC1512" s="1">
        <v>946</v>
      </c>
      <c r="BD1512" s="1">
        <v>1025</v>
      </c>
      <c r="BE1512" s="1">
        <v>1271</v>
      </c>
      <c r="BF1512" s="1">
        <v>1278</v>
      </c>
      <c r="BG1512" s="1">
        <v>1308</v>
      </c>
      <c r="BH1512" s="1">
        <v>1328</v>
      </c>
      <c r="BI1512" s="1">
        <v>1363</v>
      </c>
      <c r="BJ1512" s="1">
        <v>1650</v>
      </c>
      <c r="BK1512" s="1">
        <v>1769</v>
      </c>
      <c r="BL1512" s="1">
        <v>1858</v>
      </c>
      <c r="BM1512" s="1">
        <v>2002</v>
      </c>
      <c r="BN1512" s="1">
        <v>2016</v>
      </c>
      <c r="BO1512" s="1">
        <v>2047</v>
      </c>
      <c r="BP1512" s="1">
        <v>2099</v>
      </c>
      <c r="BQ1512" s="1">
        <v>2258</v>
      </c>
      <c r="BR1512" s="1">
        <v>2264</v>
      </c>
      <c r="BS1512" s="1">
        <v>2488</v>
      </c>
      <c r="BT1512" s="1">
        <v>2532</v>
      </c>
      <c r="BU1512" s="1">
        <v>21</v>
      </c>
      <c r="BV1512" s="1" t="b">
        <v>0</v>
      </c>
    </row>
    <row r="1513" spans="1:74" x14ac:dyDescent="0.2">
      <c r="A1513" s="1">
        <f>IF(ISERROR(SEARCH(Lookup!B$3,All!G1513)),A1512,A1512+1)</f>
        <v>1512</v>
      </c>
      <c r="B1513" s="1" t="s">
        <v>3655</v>
      </c>
      <c r="C1513" s="1" t="s">
        <v>5053</v>
      </c>
      <c r="D1513" s="1" t="s">
        <v>5167</v>
      </c>
      <c r="E1513" s="1" t="s">
        <v>610</v>
      </c>
      <c r="F1513" s="1" t="s">
        <v>1892</v>
      </c>
      <c r="G1513" s="1" t="s">
        <v>2002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1</v>
      </c>
      <c r="S1513" s="1">
        <v>0</v>
      </c>
      <c r="T1513" s="1">
        <v>7316</v>
      </c>
      <c r="U1513" s="1">
        <v>524</v>
      </c>
      <c r="V1513" s="3">
        <v>0.98089999999999999</v>
      </c>
      <c r="W1513" s="3">
        <v>0.5496183</v>
      </c>
      <c r="X1513" s="3">
        <v>0.155</v>
      </c>
      <c r="Y1513" s="3">
        <v>0</v>
      </c>
      <c r="Z1513" s="1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1</v>
      </c>
      <c r="AF1513" s="1">
        <v>1</v>
      </c>
      <c r="AG1513" s="1">
        <v>1</v>
      </c>
      <c r="AH1513" s="1">
        <v>1</v>
      </c>
      <c r="AI1513" s="1">
        <v>0</v>
      </c>
      <c r="AJ1513" s="1">
        <v>0</v>
      </c>
      <c r="AK1513" s="1">
        <v>0</v>
      </c>
      <c r="AL1513" s="1">
        <v>0</v>
      </c>
      <c r="AM1513" s="1">
        <v>48</v>
      </c>
      <c r="AN1513" s="3">
        <v>46.904197441499996</v>
      </c>
      <c r="AO1513" s="3">
        <v>1.0958025585000044</v>
      </c>
      <c r="AP1513" s="1" t="s">
        <v>6925</v>
      </c>
      <c r="AQ1513" s="1">
        <v>223</v>
      </c>
      <c r="AR1513" s="1">
        <v>268</v>
      </c>
      <c r="AS1513" s="1">
        <v>644</v>
      </c>
      <c r="AT1513" s="1">
        <v>790</v>
      </c>
      <c r="AU1513" s="1">
        <v>791</v>
      </c>
      <c r="AV1513" s="1">
        <v>1006</v>
      </c>
      <c r="AW1513" s="1">
        <v>1042</v>
      </c>
      <c r="AX1513" s="1">
        <v>1110</v>
      </c>
      <c r="AY1513" s="1">
        <v>1229</v>
      </c>
      <c r="AZ1513" s="1">
        <v>1451</v>
      </c>
      <c r="BA1513" s="1">
        <v>1597</v>
      </c>
      <c r="BB1513" s="1">
        <v>1907</v>
      </c>
      <c r="BC1513" s="1">
        <v>1997</v>
      </c>
      <c r="BD1513" s="1">
        <v>2106</v>
      </c>
      <c r="BE1513" s="1">
        <v>2112</v>
      </c>
      <c r="BF1513" s="1">
        <v>2161</v>
      </c>
      <c r="BG1513" s="1">
        <v>2183</v>
      </c>
      <c r="BH1513" s="1">
        <v>2185</v>
      </c>
      <c r="BI1513" s="1">
        <v>2188</v>
      </c>
      <c r="BJ1513" s="1">
        <v>2226</v>
      </c>
      <c r="BK1513" s="1">
        <v>2246</v>
      </c>
      <c r="BL1513" s="1">
        <v>2249</v>
      </c>
      <c r="BM1513" s="1">
        <v>2263</v>
      </c>
      <c r="BN1513" s="1">
        <v>2274</v>
      </c>
      <c r="BO1513" s="1">
        <v>2314</v>
      </c>
      <c r="BP1513" s="1">
        <v>2323</v>
      </c>
      <c r="BQ1513" s="1">
        <v>2422</v>
      </c>
      <c r="BR1513" s="1">
        <v>2487</v>
      </c>
      <c r="BS1513" s="1">
        <v>2646</v>
      </c>
      <c r="BT1513" s="1">
        <v>2650</v>
      </c>
      <c r="BU1513" s="1">
        <v>16</v>
      </c>
      <c r="BV1513" s="1" t="b">
        <v>0</v>
      </c>
    </row>
    <row r="1514" spans="1:74" x14ac:dyDescent="0.2">
      <c r="A1514" s="1">
        <f>IF(ISERROR(SEARCH(Lookup!B$3,All!G1514)),A1513,A1513+1)</f>
        <v>1513</v>
      </c>
      <c r="B1514" s="1" t="s">
        <v>3333</v>
      </c>
      <c r="C1514" s="1" t="s">
        <v>3382</v>
      </c>
      <c r="D1514" s="1" t="s">
        <v>5168</v>
      </c>
      <c r="E1514" s="1" t="s">
        <v>196</v>
      </c>
      <c r="F1514" s="1" t="s">
        <v>380</v>
      </c>
      <c r="G1514" s="1" t="s">
        <v>2003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1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7620</v>
      </c>
      <c r="U1514" s="1">
        <v>927</v>
      </c>
      <c r="V1514" s="3">
        <v>0.8468</v>
      </c>
      <c r="W1514" s="3">
        <v>0.1747573</v>
      </c>
      <c r="X1514" s="3">
        <v>7.8E-2</v>
      </c>
      <c r="Y1514" s="3">
        <v>0</v>
      </c>
      <c r="Z1514" s="1">
        <v>0</v>
      </c>
      <c r="AA1514" s="1">
        <v>0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1">
        <v>0</v>
      </c>
      <c r="AH1514" s="1">
        <v>0</v>
      </c>
      <c r="AI1514" s="1">
        <v>1</v>
      </c>
      <c r="AJ1514" s="1">
        <v>1</v>
      </c>
      <c r="AK1514" s="1">
        <v>1</v>
      </c>
      <c r="AL1514" s="1">
        <v>1</v>
      </c>
      <c r="AM1514" s="1">
        <v>87</v>
      </c>
      <c r="AN1514" s="3">
        <v>78.108721136500009</v>
      </c>
      <c r="AO1514" s="3">
        <v>8.8912788634999913</v>
      </c>
      <c r="AP1514" s="1" t="s">
        <v>6925</v>
      </c>
      <c r="AQ1514" s="1">
        <v>28</v>
      </c>
      <c r="AR1514" s="1">
        <v>127</v>
      </c>
      <c r="AS1514" s="1">
        <v>205</v>
      </c>
      <c r="AT1514" s="1">
        <v>225</v>
      </c>
      <c r="AU1514" s="1">
        <v>446</v>
      </c>
      <c r="AV1514" s="1">
        <v>559</v>
      </c>
      <c r="AW1514" s="1">
        <v>593</v>
      </c>
      <c r="AX1514" s="1">
        <v>664</v>
      </c>
      <c r="AY1514" s="1">
        <v>675</v>
      </c>
      <c r="AZ1514" s="1">
        <v>772</v>
      </c>
      <c r="BA1514" s="1">
        <v>834</v>
      </c>
      <c r="BB1514" s="1">
        <v>864</v>
      </c>
      <c r="BC1514" s="1">
        <v>904</v>
      </c>
      <c r="BD1514" s="1">
        <v>905</v>
      </c>
      <c r="BE1514" s="1">
        <v>1023</v>
      </c>
      <c r="BF1514" s="1">
        <v>1038</v>
      </c>
      <c r="BG1514" s="1">
        <v>1090</v>
      </c>
      <c r="BH1514" s="1">
        <v>1186</v>
      </c>
      <c r="BI1514" s="1">
        <v>1307</v>
      </c>
      <c r="BJ1514" s="1">
        <v>1316</v>
      </c>
      <c r="BK1514" s="1">
        <v>1382</v>
      </c>
      <c r="BL1514" s="1">
        <v>1495</v>
      </c>
      <c r="BM1514" s="1">
        <v>1502</v>
      </c>
      <c r="BN1514" s="1">
        <v>1576</v>
      </c>
      <c r="BO1514" s="1">
        <v>1611</v>
      </c>
      <c r="BP1514" s="1">
        <v>1951</v>
      </c>
      <c r="BQ1514" s="1">
        <v>1980</v>
      </c>
      <c r="BR1514" s="1">
        <v>2026</v>
      </c>
      <c r="BS1514" s="1">
        <v>2441</v>
      </c>
      <c r="BT1514" s="1">
        <v>2756</v>
      </c>
      <c r="BU1514" s="1">
        <v>6</v>
      </c>
      <c r="BV1514" s="1" t="b">
        <v>1</v>
      </c>
    </row>
    <row r="1515" spans="1:74" x14ac:dyDescent="0.2">
      <c r="A1515" s="1">
        <f>IF(ISERROR(SEARCH(Lookup!B$3,All!G1515)),A1514,A1514+1)</f>
        <v>1514</v>
      </c>
      <c r="B1515" s="1" t="s">
        <v>3341</v>
      </c>
      <c r="C1515" s="1" t="s">
        <v>3489</v>
      </c>
      <c r="D1515" s="1" t="s">
        <v>5169</v>
      </c>
      <c r="E1515" s="1" t="s">
        <v>157</v>
      </c>
      <c r="F1515" s="1" t="s">
        <v>465</v>
      </c>
      <c r="G1515" s="1" t="s">
        <v>2004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1</v>
      </c>
      <c r="P1515" s="1">
        <v>0</v>
      </c>
      <c r="Q1515" s="1">
        <v>0</v>
      </c>
      <c r="R1515" s="1">
        <v>0</v>
      </c>
      <c r="S1515" s="1">
        <v>0</v>
      </c>
      <c r="T1515" s="1">
        <v>7316</v>
      </c>
      <c r="U1515" s="1">
        <v>372</v>
      </c>
      <c r="V1515" s="3">
        <v>0.92469999999999997</v>
      </c>
      <c r="W1515" s="3">
        <v>0.36827959999999998</v>
      </c>
      <c r="X1515" s="3">
        <v>0.14899999999999999</v>
      </c>
      <c r="Y1515" s="3">
        <v>1.0999999999999999E-2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1</v>
      </c>
      <c r="AJ1515" s="1">
        <v>1</v>
      </c>
      <c r="AK1515" s="1">
        <v>1</v>
      </c>
      <c r="AL1515" s="1">
        <v>1</v>
      </c>
      <c r="AM1515" s="1">
        <v>47</v>
      </c>
      <c r="AN1515" s="3">
        <v>61.157869097999999</v>
      </c>
      <c r="AO1515" s="3">
        <v>-14.157869097999999</v>
      </c>
      <c r="AP1515" s="1" t="s">
        <v>6925</v>
      </c>
      <c r="AQ1515" s="1">
        <v>12</v>
      </c>
      <c r="AR1515" s="1">
        <v>26</v>
      </c>
      <c r="AS1515" s="1">
        <v>184</v>
      </c>
      <c r="AT1515" s="1">
        <v>203</v>
      </c>
      <c r="AU1515" s="1">
        <v>227</v>
      </c>
      <c r="AV1515" s="1">
        <v>228</v>
      </c>
      <c r="AW1515" s="1">
        <v>236</v>
      </c>
      <c r="AX1515" s="1">
        <v>308</v>
      </c>
      <c r="AY1515" s="1">
        <v>331</v>
      </c>
      <c r="AZ1515" s="1">
        <v>579</v>
      </c>
      <c r="BA1515" s="1">
        <v>698</v>
      </c>
      <c r="BB1515" s="1">
        <v>735</v>
      </c>
      <c r="BC1515" s="1">
        <v>780</v>
      </c>
      <c r="BD1515" s="1">
        <v>792</v>
      </c>
      <c r="BE1515" s="1">
        <v>795</v>
      </c>
      <c r="BF1515" s="1">
        <v>1079</v>
      </c>
      <c r="BG1515" s="1">
        <v>1123</v>
      </c>
      <c r="BH1515" s="1">
        <v>1124</v>
      </c>
      <c r="BI1515" s="1">
        <v>1149</v>
      </c>
      <c r="BJ1515" s="1">
        <v>1422</v>
      </c>
      <c r="BK1515" s="1">
        <v>1473</v>
      </c>
      <c r="BL1515" s="1">
        <v>1540</v>
      </c>
      <c r="BM1515" s="1">
        <v>1563</v>
      </c>
      <c r="BN1515" s="1">
        <v>1945</v>
      </c>
      <c r="BO1515" s="1">
        <v>1970</v>
      </c>
      <c r="BP1515" s="1">
        <v>1992</v>
      </c>
      <c r="BQ1515" s="1">
        <v>2284</v>
      </c>
      <c r="BR1515" s="1">
        <v>2697</v>
      </c>
      <c r="BS1515" s="1">
        <v>2749</v>
      </c>
      <c r="BT1515" s="1">
        <v>2750</v>
      </c>
      <c r="BU1515" s="1">
        <v>22</v>
      </c>
      <c r="BV1515" s="1" t="b">
        <v>0</v>
      </c>
    </row>
    <row r="1516" spans="1:74" x14ac:dyDescent="0.2">
      <c r="A1516" s="1">
        <f>IF(ISERROR(SEARCH(Lookup!B$3,All!G1516)),A1515,A1515+1)</f>
        <v>1515</v>
      </c>
      <c r="B1516" s="1" t="s">
        <v>3349</v>
      </c>
      <c r="C1516" s="1" t="s">
        <v>4196</v>
      </c>
      <c r="D1516" s="1" t="s">
        <v>5170</v>
      </c>
      <c r="E1516" s="1" t="s">
        <v>154</v>
      </c>
      <c r="F1516" s="1" t="s">
        <v>1097</v>
      </c>
      <c r="G1516" s="1" t="s">
        <v>2005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1</v>
      </c>
      <c r="R1516" s="1">
        <v>0</v>
      </c>
      <c r="S1516" s="1">
        <v>0</v>
      </c>
      <c r="T1516" s="1">
        <v>7316</v>
      </c>
      <c r="U1516" s="1">
        <v>275</v>
      </c>
      <c r="V1516" s="3">
        <v>0.97089999999999999</v>
      </c>
      <c r="W1516" s="3">
        <v>0.28000000000000003</v>
      </c>
      <c r="X1516" s="3">
        <v>0.186</v>
      </c>
      <c r="Y1516" s="3">
        <v>0</v>
      </c>
      <c r="Z1516" s="1">
        <v>0</v>
      </c>
      <c r="AA1516" s="1">
        <v>0</v>
      </c>
      <c r="AB1516" s="1">
        <v>0</v>
      </c>
      <c r="AC1516" s="1">
        <v>1</v>
      </c>
      <c r="AD1516" s="1">
        <v>1</v>
      </c>
      <c r="AE1516" s="1">
        <v>1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34</v>
      </c>
      <c r="AN1516" s="3">
        <v>67.422952499999994</v>
      </c>
      <c r="AO1516" s="3">
        <v>-33.422952499999994</v>
      </c>
      <c r="AP1516" s="1" t="s">
        <v>6926</v>
      </c>
      <c r="AQ1516" s="1">
        <v>17</v>
      </c>
      <c r="AR1516" s="1">
        <v>44</v>
      </c>
      <c r="AS1516" s="1">
        <v>93</v>
      </c>
      <c r="AT1516" s="1">
        <v>174</v>
      </c>
      <c r="AU1516" s="1">
        <v>351</v>
      </c>
      <c r="AV1516" s="1">
        <v>383</v>
      </c>
      <c r="AW1516" s="1">
        <v>522</v>
      </c>
      <c r="AX1516" s="1">
        <v>676</v>
      </c>
      <c r="AY1516" s="1">
        <v>1161</v>
      </c>
      <c r="AZ1516" s="1">
        <v>1243</v>
      </c>
      <c r="BA1516" s="1">
        <v>1273</v>
      </c>
      <c r="BB1516" s="1">
        <v>1300</v>
      </c>
      <c r="BC1516" s="1">
        <v>1416</v>
      </c>
      <c r="BD1516" s="1">
        <v>1425</v>
      </c>
      <c r="BE1516" s="1">
        <v>1615</v>
      </c>
      <c r="BF1516" s="1">
        <v>1624</v>
      </c>
      <c r="BG1516" s="1">
        <v>1765</v>
      </c>
      <c r="BH1516" s="1">
        <v>1770</v>
      </c>
      <c r="BI1516" s="1">
        <v>1774</v>
      </c>
      <c r="BJ1516" s="1">
        <v>1973</v>
      </c>
      <c r="BK1516" s="1">
        <v>1974</v>
      </c>
      <c r="BL1516" s="1">
        <v>2055</v>
      </c>
      <c r="BM1516" s="1">
        <v>2098</v>
      </c>
      <c r="BN1516" s="1">
        <v>2355</v>
      </c>
      <c r="BO1516" s="1">
        <v>2392</v>
      </c>
      <c r="BP1516" s="1">
        <v>2443</v>
      </c>
      <c r="BQ1516" s="1">
        <v>2451</v>
      </c>
      <c r="BR1516" s="1">
        <v>2492</v>
      </c>
      <c r="BS1516" s="1">
        <v>2516</v>
      </c>
      <c r="BT1516" s="1">
        <v>2696</v>
      </c>
      <c r="BU1516" s="1">
        <v>29</v>
      </c>
      <c r="BV1516" s="1" t="b">
        <v>0</v>
      </c>
    </row>
    <row r="1517" spans="1:74" x14ac:dyDescent="0.2">
      <c r="A1517" s="1">
        <f>IF(ISERROR(SEARCH(Lookup!B$3,All!G1517)),A1516,A1516+1)</f>
        <v>1516</v>
      </c>
      <c r="B1517" s="1" t="s">
        <v>3305</v>
      </c>
      <c r="C1517" s="1" t="s">
        <v>3306</v>
      </c>
      <c r="D1517" s="1" t="s">
        <v>5171</v>
      </c>
      <c r="E1517" s="1" t="s">
        <v>47</v>
      </c>
      <c r="F1517" s="1" t="s">
        <v>322</v>
      </c>
      <c r="G1517" s="1" t="s">
        <v>2006</v>
      </c>
      <c r="H1517" s="1">
        <v>0</v>
      </c>
      <c r="I1517" s="1">
        <v>0</v>
      </c>
      <c r="J1517" s="1">
        <v>1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8182</v>
      </c>
      <c r="U1517" s="1">
        <v>600</v>
      </c>
      <c r="V1517" s="3">
        <v>0.65</v>
      </c>
      <c r="W1517" s="3">
        <v>0.72425249999999997</v>
      </c>
      <c r="X1517" s="3">
        <v>0.216</v>
      </c>
      <c r="Y1517" s="3">
        <v>1.4999999999999999E-2</v>
      </c>
      <c r="Z1517" s="1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1</v>
      </c>
      <c r="AH1517" s="1">
        <v>1</v>
      </c>
      <c r="AI1517" s="1">
        <v>0</v>
      </c>
      <c r="AJ1517" s="1">
        <v>0</v>
      </c>
      <c r="AK1517" s="1">
        <v>0</v>
      </c>
      <c r="AL1517" s="1">
        <v>0</v>
      </c>
      <c r="AM1517" s="1">
        <v>12</v>
      </c>
      <c r="AN1517" s="3">
        <v>26.947195012499996</v>
      </c>
      <c r="AO1517" s="3">
        <v>-14.947195012499996</v>
      </c>
      <c r="AP1517" s="1" t="s">
        <v>6925</v>
      </c>
      <c r="AQ1517" s="1">
        <v>8</v>
      </c>
      <c r="AR1517" s="1">
        <v>120</v>
      </c>
      <c r="AS1517" s="1">
        <v>283</v>
      </c>
      <c r="AT1517" s="1">
        <v>310</v>
      </c>
      <c r="AU1517" s="1">
        <v>467</v>
      </c>
      <c r="AV1517" s="1">
        <v>836</v>
      </c>
      <c r="AW1517" s="1">
        <v>858</v>
      </c>
      <c r="AX1517" s="1">
        <v>883</v>
      </c>
      <c r="AY1517" s="1">
        <v>1105</v>
      </c>
      <c r="AZ1517" s="1">
        <v>1122</v>
      </c>
      <c r="BA1517" s="1">
        <v>1152</v>
      </c>
      <c r="BB1517" s="1">
        <v>1191</v>
      </c>
      <c r="BC1517" s="1">
        <v>1201</v>
      </c>
      <c r="BD1517" s="1">
        <v>1253</v>
      </c>
      <c r="BE1517" s="1">
        <v>1371</v>
      </c>
      <c r="BF1517" s="1">
        <v>1388</v>
      </c>
      <c r="BG1517" s="1">
        <v>1411</v>
      </c>
      <c r="BH1517" s="1">
        <v>1555</v>
      </c>
      <c r="BI1517" s="1">
        <v>1556</v>
      </c>
      <c r="BJ1517" s="1">
        <v>1623</v>
      </c>
      <c r="BK1517" s="1">
        <v>1682</v>
      </c>
      <c r="BL1517" s="1">
        <v>1804</v>
      </c>
      <c r="BM1517" s="1">
        <v>1837</v>
      </c>
      <c r="BN1517" s="1">
        <v>1896</v>
      </c>
      <c r="BO1517" s="1">
        <v>2201</v>
      </c>
      <c r="BP1517" s="1">
        <v>2230</v>
      </c>
      <c r="BQ1517" s="1">
        <v>2282</v>
      </c>
      <c r="BR1517" s="1">
        <v>2566</v>
      </c>
      <c r="BS1517" s="1">
        <v>2675</v>
      </c>
      <c r="BT1517" s="1">
        <v>2753</v>
      </c>
      <c r="BU1517" s="1">
        <v>22</v>
      </c>
      <c r="BV1517" s="1" t="b">
        <v>0</v>
      </c>
    </row>
    <row r="1518" spans="1:74" x14ac:dyDescent="0.2">
      <c r="A1518" s="1">
        <f>IF(ISERROR(SEARCH(Lookup!B$3,All!G1518)),A1517,A1517+1)</f>
        <v>1517</v>
      </c>
      <c r="B1518" s="1" t="s">
        <v>3325</v>
      </c>
      <c r="C1518" s="1" t="s">
        <v>4090</v>
      </c>
      <c r="D1518" s="1" t="s">
        <v>5172</v>
      </c>
      <c r="E1518" s="1" t="s">
        <v>53</v>
      </c>
      <c r="F1518" s="1" t="s">
        <v>998</v>
      </c>
      <c r="G1518" s="1" t="s">
        <v>2007</v>
      </c>
      <c r="H1518" s="1">
        <v>0</v>
      </c>
      <c r="I1518" s="1">
        <v>0</v>
      </c>
      <c r="J1518" s="1">
        <v>1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8241</v>
      </c>
      <c r="U1518" s="1">
        <v>268</v>
      </c>
      <c r="V1518" s="3">
        <v>0.35449999999999998</v>
      </c>
      <c r="W1518" s="3">
        <v>0.79477609999999999</v>
      </c>
      <c r="X1518" s="3">
        <v>9.4E-2</v>
      </c>
      <c r="Y1518" s="3">
        <v>0.10100000000000001</v>
      </c>
      <c r="Z1518" s="1">
        <v>0</v>
      </c>
      <c r="AA1518" s="1">
        <v>0</v>
      </c>
      <c r="AB1518" s="1">
        <v>0</v>
      </c>
      <c r="AC1518" s="1">
        <v>0</v>
      </c>
      <c r="AD1518" s="1">
        <v>0</v>
      </c>
      <c r="AE1518" s="1">
        <v>0</v>
      </c>
      <c r="AF1518" s="1">
        <v>0</v>
      </c>
      <c r="AG1518" s="1">
        <v>1</v>
      </c>
      <c r="AH1518" s="1">
        <v>1</v>
      </c>
      <c r="AI1518" s="1">
        <v>0</v>
      </c>
      <c r="AJ1518" s="1">
        <v>0</v>
      </c>
      <c r="AK1518" s="1">
        <v>0</v>
      </c>
      <c r="AL1518" s="1">
        <v>0</v>
      </c>
      <c r="AM1518" s="1">
        <v>37</v>
      </c>
      <c r="AN1518" s="3">
        <v>22.894598330499996</v>
      </c>
      <c r="AO1518" s="3">
        <v>14.105401669500004</v>
      </c>
      <c r="AP1518" s="1" t="s">
        <v>6925</v>
      </c>
      <c r="AQ1518" s="1">
        <v>50</v>
      </c>
      <c r="AR1518" s="1">
        <v>581</v>
      </c>
      <c r="AS1518" s="1">
        <v>630</v>
      </c>
      <c r="AT1518" s="1">
        <v>673</v>
      </c>
      <c r="AU1518" s="1">
        <v>802</v>
      </c>
      <c r="AV1518" s="1">
        <v>845</v>
      </c>
      <c r="AW1518" s="1">
        <v>855</v>
      </c>
      <c r="AX1518" s="1">
        <v>859</v>
      </c>
      <c r="AY1518" s="1">
        <v>867</v>
      </c>
      <c r="AZ1518" s="1">
        <v>1096</v>
      </c>
      <c r="BA1518" s="1">
        <v>1097</v>
      </c>
      <c r="BB1518" s="1">
        <v>1152</v>
      </c>
      <c r="BC1518" s="1">
        <v>1156</v>
      </c>
      <c r="BD1518" s="1">
        <v>1191</v>
      </c>
      <c r="BE1518" s="1">
        <v>1211</v>
      </c>
      <c r="BF1518" s="1">
        <v>1253</v>
      </c>
      <c r="BG1518" s="1">
        <v>1371</v>
      </c>
      <c r="BH1518" s="1">
        <v>1475</v>
      </c>
      <c r="BI1518" s="1">
        <v>1496</v>
      </c>
      <c r="BJ1518" s="1">
        <v>1623</v>
      </c>
      <c r="BK1518" s="1">
        <v>1634</v>
      </c>
      <c r="BL1518" s="1">
        <v>1896</v>
      </c>
      <c r="BM1518" s="1">
        <v>1983</v>
      </c>
      <c r="BN1518" s="1">
        <v>2230</v>
      </c>
      <c r="BO1518" s="1">
        <v>2287</v>
      </c>
      <c r="BP1518" s="1">
        <v>2593</v>
      </c>
      <c r="BQ1518" s="1">
        <v>2675</v>
      </c>
      <c r="BR1518" s="1">
        <v>2702</v>
      </c>
      <c r="BS1518" s="1">
        <v>2784</v>
      </c>
      <c r="BT1518" s="1">
        <v>2821</v>
      </c>
      <c r="BU1518" s="1">
        <v>8</v>
      </c>
      <c r="BV1518" s="1" t="b">
        <v>1</v>
      </c>
    </row>
    <row r="1519" spans="1:74" x14ac:dyDescent="0.2">
      <c r="A1519" s="1">
        <f>IF(ISERROR(SEARCH(Lookup!B$3,All!G1519)),A1518,A1518+1)</f>
        <v>1518</v>
      </c>
      <c r="B1519" s="1" t="s">
        <v>3560</v>
      </c>
      <c r="C1519" s="1" t="s">
        <v>4306</v>
      </c>
      <c r="D1519" s="1" t="s">
        <v>5173</v>
      </c>
      <c r="E1519" s="1" t="s">
        <v>527</v>
      </c>
      <c r="F1519" s="1" t="s">
        <v>1200</v>
      </c>
      <c r="G1519" s="1" t="s">
        <v>2008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1</v>
      </c>
      <c r="Q1519" s="1">
        <v>0</v>
      </c>
      <c r="R1519" s="1">
        <v>0</v>
      </c>
      <c r="S1519" s="1">
        <v>0</v>
      </c>
      <c r="T1519" s="1">
        <v>7316</v>
      </c>
      <c r="U1519" s="1">
        <v>348</v>
      </c>
      <c r="V1519" s="3">
        <v>0.96550000000000002</v>
      </c>
      <c r="W1519" s="3">
        <v>0.65229890000000001</v>
      </c>
      <c r="X1519" s="3">
        <v>0.17799999999999999</v>
      </c>
      <c r="Y1519" s="3">
        <v>0</v>
      </c>
      <c r="Z1519" s="1">
        <v>1</v>
      </c>
      <c r="AA1519" s="1">
        <v>1</v>
      </c>
      <c r="AB1519" s="1">
        <v>1</v>
      </c>
      <c r="AC1519" s="1">
        <v>1</v>
      </c>
      <c r="AD1519" s="1">
        <v>1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0</v>
      </c>
      <c r="AM1519" s="1">
        <v>30</v>
      </c>
      <c r="AN1519" s="3">
        <v>37.664377544499985</v>
      </c>
      <c r="AO1519" s="3">
        <v>-7.6643775444999847</v>
      </c>
      <c r="AP1519" s="1" t="s">
        <v>6925</v>
      </c>
      <c r="AQ1519" s="1">
        <v>49</v>
      </c>
      <c r="AR1519" s="1">
        <v>142</v>
      </c>
      <c r="AS1519" s="1">
        <v>260</v>
      </c>
      <c r="AT1519" s="1">
        <v>275</v>
      </c>
      <c r="AU1519" s="1">
        <v>334</v>
      </c>
      <c r="AV1519" s="1">
        <v>444</v>
      </c>
      <c r="AW1519" s="1">
        <v>493</v>
      </c>
      <c r="AX1519" s="1">
        <v>573</v>
      </c>
      <c r="AY1519" s="1">
        <v>647</v>
      </c>
      <c r="AZ1519" s="1">
        <v>817</v>
      </c>
      <c r="BA1519" s="1">
        <v>835</v>
      </c>
      <c r="BB1519" s="1">
        <v>869</v>
      </c>
      <c r="BC1519" s="1">
        <v>949</v>
      </c>
      <c r="BD1519" s="1">
        <v>1068</v>
      </c>
      <c r="BE1519" s="1">
        <v>1150</v>
      </c>
      <c r="BF1519" s="1">
        <v>1233</v>
      </c>
      <c r="BG1519" s="1">
        <v>1355</v>
      </c>
      <c r="BH1519" s="1">
        <v>1399</v>
      </c>
      <c r="BI1519" s="1">
        <v>1424</v>
      </c>
      <c r="BJ1519" s="1">
        <v>1643</v>
      </c>
      <c r="BK1519" s="1">
        <v>1665</v>
      </c>
      <c r="BL1519" s="1">
        <v>1846</v>
      </c>
      <c r="BM1519" s="1">
        <v>2074</v>
      </c>
      <c r="BN1519" s="1">
        <v>2097</v>
      </c>
      <c r="BO1519" s="1">
        <v>2220</v>
      </c>
      <c r="BP1519" s="1">
        <v>2280</v>
      </c>
      <c r="BQ1519" s="1">
        <v>2298</v>
      </c>
      <c r="BR1519" s="1">
        <v>2300</v>
      </c>
      <c r="BS1519" s="1">
        <v>2336</v>
      </c>
      <c r="BT1519" s="1">
        <v>2806</v>
      </c>
      <c r="BU1519" s="1">
        <v>24</v>
      </c>
      <c r="BV1519" s="1" t="b">
        <v>0</v>
      </c>
    </row>
    <row r="1520" spans="1:74" x14ac:dyDescent="0.2">
      <c r="A1520" s="1">
        <f>IF(ISERROR(SEARCH(Lookup!B$3,All!G1520)),A1519,A1519+1)</f>
        <v>1519</v>
      </c>
      <c r="B1520" s="1" t="s">
        <v>4036</v>
      </c>
      <c r="C1520" s="1" t="s">
        <v>5174</v>
      </c>
      <c r="D1520" s="1" t="s">
        <v>5175</v>
      </c>
      <c r="E1520" s="1" t="s">
        <v>169</v>
      </c>
      <c r="F1520" s="1" t="s">
        <v>2009</v>
      </c>
      <c r="G1520" s="1" t="s">
        <v>2010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1</v>
      </c>
      <c r="S1520" s="1">
        <v>0</v>
      </c>
      <c r="T1520" s="1">
        <v>7316</v>
      </c>
      <c r="U1520" s="1">
        <v>403</v>
      </c>
      <c r="V1520" s="3">
        <v>0.97770000000000001</v>
      </c>
      <c r="W1520" s="3">
        <v>0.56327550000000004</v>
      </c>
      <c r="X1520" s="3">
        <v>0.11799999999999999</v>
      </c>
      <c r="Y1520" s="3">
        <v>0</v>
      </c>
      <c r="Z1520" s="1">
        <v>1</v>
      </c>
      <c r="AA1520" s="1">
        <v>1</v>
      </c>
      <c r="AB1520" s="1">
        <v>1</v>
      </c>
      <c r="AC1520" s="1">
        <v>1</v>
      </c>
      <c r="AD1520" s="1">
        <v>1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25</v>
      </c>
      <c r="AN1520" s="3">
        <v>47.036221127499999</v>
      </c>
      <c r="AO1520" s="3">
        <v>-22.036221127499999</v>
      </c>
      <c r="AP1520" s="1" t="s">
        <v>6926</v>
      </c>
      <c r="AQ1520" s="1">
        <v>105</v>
      </c>
      <c r="AR1520" s="1">
        <v>221</v>
      </c>
      <c r="AS1520" s="1">
        <v>372</v>
      </c>
      <c r="AT1520" s="1">
        <v>396</v>
      </c>
      <c r="AU1520" s="1">
        <v>409</v>
      </c>
      <c r="AV1520" s="1">
        <v>528</v>
      </c>
      <c r="AW1520" s="1">
        <v>755</v>
      </c>
      <c r="AX1520" s="1">
        <v>789</v>
      </c>
      <c r="AY1520" s="1">
        <v>820</v>
      </c>
      <c r="AZ1520" s="1">
        <v>948</v>
      </c>
      <c r="BA1520" s="1">
        <v>975</v>
      </c>
      <c r="BB1520" s="1">
        <v>1019</v>
      </c>
      <c r="BC1520" s="1">
        <v>1348</v>
      </c>
      <c r="BD1520" s="1">
        <v>1498</v>
      </c>
      <c r="BE1520" s="1">
        <v>1522</v>
      </c>
      <c r="BF1520" s="1">
        <v>1530</v>
      </c>
      <c r="BG1520" s="1">
        <v>1599</v>
      </c>
      <c r="BH1520" s="1">
        <v>1741</v>
      </c>
      <c r="BI1520" s="1">
        <v>1742</v>
      </c>
      <c r="BJ1520" s="1">
        <v>1779</v>
      </c>
      <c r="BK1520" s="1">
        <v>1787</v>
      </c>
      <c r="BL1520" s="1">
        <v>1860</v>
      </c>
      <c r="BM1520" s="1">
        <v>1914</v>
      </c>
      <c r="BN1520" s="1">
        <v>2003</v>
      </c>
      <c r="BO1520" s="1">
        <v>2028</v>
      </c>
      <c r="BP1520" s="1">
        <v>2030</v>
      </c>
      <c r="BQ1520" s="1">
        <v>2057</v>
      </c>
      <c r="BR1520" s="1">
        <v>2339</v>
      </c>
      <c r="BS1520" s="1">
        <v>2626</v>
      </c>
      <c r="BT1520" s="1">
        <v>2804</v>
      </c>
      <c r="BU1520" s="1">
        <v>27</v>
      </c>
      <c r="BV1520" s="1" t="b">
        <v>0</v>
      </c>
    </row>
    <row r="1521" spans="1:74" x14ac:dyDescent="0.2">
      <c r="A1521" s="1">
        <f>IF(ISERROR(SEARCH(Lookup!B$3,All!G1521)),A1520,A1520+1)</f>
        <v>1520</v>
      </c>
      <c r="B1521" s="1" t="s">
        <v>4036</v>
      </c>
      <c r="C1521" s="1" t="s">
        <v>5174</v>
      </c>
      <c r="D1521" s="1" t="s">
        <v>5176</v>
      </c>
      <c r="E1521" s="1" t="s">
        <v>169</v>
      </c>
      <c r="F1521" s="1" t="s">
        <v>2009</v>
      </c>
      <c r="G1521" s="1" t="s">
        <v>2011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1</v>
      </c>
      <c r="S1521" s="1">
        <v>0</v>
      </c>
      <c r="T1521" s="1">
        <v>7316</v>
      </c>
      <c r="U1521" s="1">
        <v>590</v>
      </c>
      <c r="V1521" s="3">
        <v>0.96440000000000003</v>
      </c>
      <c r="W1521" s="3">
        <v>0.45932200000000001</v>
      </c>
      <c r="X1521" s="3">
        <v>0.10299999999999999</v>
      </c>
      <c r="Y1521" s="3">
        <v>0</v>
      </c>
      <c r="Z1521" s="1">
        <v>0</v>
      </c>
      <c r="AA1521" s="1">
        <v>0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1</v>
      </c>
      <c r="AJ1521" s="1">
        <v>1</v>
      </c>
      <c r="AK1521" s="1">
        <v>1</v>
      </c>
      <c r="AL1521" s="1">
        <v>1</v>
      </c>
      <c r="AM1521" s="1">
        <v>36</v>
      </c>
      <c r="AN1521" s="3">
        <v>55.758825609999995</v>
      </c>
      <c r="AO1521" s="3">
        <v>-19.758825609999995</v>
      </c>
      <c r="AP1521" s="1" t="s">
        <v>6926</v>
      </c>
      <c r="AQ1521" s="1">
        <v>19</v>
      </c>
      <c r="AR1521" s="1">
        <v>271</v>
      </c>
      <c r="AS1521" s="1">
        <v>279</v>
      </c>
      <c r="AT1521" s="1">
        <v>296</v>
      </c>
      <c r="AU1521" s="1">
        <v>450</v>
      </c>
      <c r="AV1521" s="1">
        <v>529</v>
      </c>
      <c r="AW1521" s="1">
        <v>645</v>
      </c>
      <c r="AX1521" s="1">
        <v>756</v>
      </c>
      <c r="AY1521" s="1">
        <v>765</v>
      </c>
      <c r="AZ1521" s="1">
        <v>879</v>
      </c>
      <c r="BA1521" s="1">
        <v>917</v>
      </c>
      <c r="BB1521" s="1">
        <v>941</v>
      </c>
      <c r="BC1521" s="1">
        <v>1043</v>
      </c>
      <c r="BD1521" s="1">
        <v>1066</v>
      </c>
      <c r="BE1521" s="1">
        <v>1095</v>
      </c>
      <c r="BF1521" s="1">
        <v>1162</v>
      </c>
      <c r="BG1521" s="1">
        <v>1217</v>
      </c>
      <c r="BH1521" s="1">
        <v>1296</v>
      </c>
      <c r="BI1521" s="1">
        <v>1336</v>
      </c>
      <c r="BJ1521" s="1">
        <v>1426</v>
      </c>
      <c r="BK1521" s="1">
        <v>1440</v>
      </c>
      <c r="BL1521" s="1">
        <v>1450</v>
      </c>
      <c r="BM1521" s="1">
        <v>1501</v>
      </c>
      <c r="BN1521" s="1">
        <v>1535</v>
      </c>
      <c r="BO1521" s="1">
        <v>1847</v>
      </c>
      <c r="BP1521" s="1">
        <v>1857</v>
      </c>
      <c r="BQ1521" s="1">
        <v>1869</v>
      </c>
      <c r="BR1521" s="1">
        <v>1930</v>
      </c>
      <c r="BS1521" s="1">
        <v>2063</v>
      </c>
      <c r="BT1521" s="1">
        <v>2322</v>
      </c>
      <c r="BU1521" s="1">
        <v>24</v>
      </c>
      <c r="BV1521" s="1" t="b">
        <v>0</v>
      </c>
    </row>
    <row r="1522" spans="1:74" x14ac:dyDescent="0.2">
      <c r="A1522" s="1">
        <f>IF(ISERROR(SEARCH(Lookup!B$3,All!G1522)),A1521,A1521+1)</f>
        <v>1521</v>
      </c>
      <c r="B1522" s="1" t="s">
        <v>3308</v>
      </c>
      <c r="C1522" s="1" t="s">
        <v>3554</v>
      </c>
      <c r="D1522" s="1" t="s">
        <v>5177</v>
      </c>
      <c r="E1522" s="1" t="s">
        <v>193</v>
      </c>
      <c r="F1522" s="1" t="s">
        <v>523</v>
      </c>
      <c r="G1522" s="1" t="s">
        <v>2012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1</v>
      </c>
      <c r="S1522" s="1">
        <v>0</v>
      </c>
      <c r="T1522" s="1">
        <v>7316</v>
      </c>
      <c r="U1522" s="1">
        <v>243</v>
      </c>
      <c r="V1522" s="3">
        <v>0.97940000000000005</v>
      </c>
      <c r="W1522" s="3">
        <v>0.62139920000000004</v>
      </c>
      <c r="X1522" s="3">
        <v>0</v>
      </c>
      <c r="Y1522" s="3">
        <v>0</v>
      </c>
      <c r="Z1522" s="1">
        <v>1</v>
      </c>
      <c r="AA1522" s="1">
        <v>1</v>
      </c>
      <c r="AB1522" s="1">
        <v>1</v>
      </c>
      <c r="AC1522" s="1">
        <v>0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27</v>
      </c>
      <c r="AN1522" s="3">
        <v>46.427756395999999</v>
      </c>
      <c r="AO1522" s="3">
        <v>-19.427756395999999</v>
      </c>
      <c r="AP1522" s="1" t="s">
        <v>6926</v>
      </c>
      <c r="AQ1522" s="1">
        <v>42</v>
      </c>
      <c r="AR1522" s="1">
        <v>105</v>
      </c>
      <c r="AS1522" s="1">
        <v>233</v>
      </c>
      <c r="AT1522" s="1">
        <v>379</v>
      </c>
      <c r="AU1522" s="1">
        <v>436</v>
      </c>
      <c r="AV1522" s="1">
        <v>447</v>
      </c>
      <c r="AW1522" s="1">
        <v>507</v>
      </c>
      <c r="AX1522" s="1">
        <v>519</v>
      </c>
      <c r="AY1522" s="1">
        <v>566</v>
      </c>
      <c r="AZ1522" s="1">
        <v>585</v>
      </c>
      <c r="BA1522" s="1">
        <v>892</v>
      </c>
      <c r="BB1522" s="1">
        <v>955</v>
      </c>
      <c r="BC1522" s="1">
        <v>1078</v>
      </c>
      <c r="BD1522" s="1">
        <v>1160</v>
      </c>
      <c r="BE1522" s="1">
        <v>1234</v>
      </c>
      <c r="BF1522" s="1">
        <v>1275</v>
      </c>
      <c r="BG1522" s="1">
        <v>1306</v>
      </c>
      <c r="BH1522" s="1">
        <v>1345</v>
      </c>
      <c r="BI1522" s="1">
        <v>1437</v>
      </c>
      <c r="BJ1522" s="1">
        <v>1468</v>
      </c>
      <c r="BK1522" s="1">
        <v>1583</v>
      </c>
      <c r="BL1522" s="1">
        <v>1639</v>
      </c>
      <c r="BM1522" s="1">
        <v>1883</v>
      </c>
      <c r="BN1522" s="1">
        <v>1894</v>
      </c>
      <c r="BO1522" s="1">
        <v>2029</v>
      </c>
      <c r="BP1522" s="1">
        <v>2167</v>
      </c>
      <c r="BQ1522" s="1">
        <v>2320</v>
      </c>
      <c r="BR1522" s="1">
        <v>2423</v>
      </c>
      <c r="BS1522" s="1">
        <v>2450</v>
      </c>
      <c r="BT1522" s="1">
        <v>2524</v>
      </c>
      <c r="BU1522" s="1">
        <v>26</v>
      </c>
      <c r="BV1522" s="1" t="b">
        <v>0</v>
      </c>
    </row>
    <row r="1523" spans="1:74" x14ac:dyDescent="0.2">
      <c r="A1523" s="1">
        <f>IF(ISERROR(SEARCH(Lookup!B$3,All!G1523)),A1522,A1522+1)</f>
        <v>1522</v>
      </c>
      <c r="B1523" s="1" t="s">
        <v>3373</v>
      </c>
      <c r="C1523" s="1" t="s">
        <v>4703</v>
      </c>
      <c r="D1523" s="1" t="s">
        <v>5178</v>
      </c>
      <c r="E1523" s="1" t="s">
        <v>306</v>
      </c>
      <c r="F1523" s="1" t="s">
        <v>1566</v>
      </c>
      <c r="G1523" s="1" t="s">
        <v>2013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1</v>
      </c>
      <c r="S1523" s="1">
        <v>0</v>
      </c>
      <c r="T1523" s="1">
        <v>7316</v>
      </c>
      <c r="U1523" s="1">
        <v>228</v>
      </c>
      <c r="V1523" s="3">
        <v>0.96050000000000002</v>
      </c>
      <c r="W1523" s="3">
        <v>0.56578949999999995</v>
      </c>
      <c r="X1523" s="3">
        <v>0.11600000000000001</v>
      </c>
      <c r="Y1523" s="3">
        <v>0</v>
      </c>
      <c r="Z1523" s="1">
        <v>1</v>
      </c>
      <c r="AA1523" s="1">
        <v>1</v>
      </c>
      <c r="AB1523" s="1">
        <v>1</v>
      </c>
      <c r="AC1523" s="1">
        <v>1</v>
      </c>
      <c r="AD1523" s="1">
        <v>1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36</v>
      </c>
      <c r="AN1523" s="3">
        <v>46.695666697500002</v>
      </c>
      <c r="AO1523" s="3">
        <v>-10.695666697500002</v>
      </c>
      <c r="AP1523" s="1" t="s">
        <v>6925</v>
      </c>
      <c r="AQ1523" s="1">
        <v>105</v>
      </c>
      <c r="AR1523" s="1">
        <v>372</v>
      </c>
      <c r="AS1523" s="1">
        <v>396</v>
      </c>
      <c r="AT1523" s="1">
        <v>755</v>
      </c>
      <c r="AU1523" s="1">
        <v>789</v>
      </c>
      <c r="AV1523" s="1">
        <v>820</v>
      </c>
      <c r="AW1523" s="1">
        <v>948</v>
      </c>
      <c r="AX1523" s="1">
        <v>975</v>
      </c>
      <c r="AY1523" s="1">
        <v>1019</v>
      </c>
      <c r="AZ1523" s="1">
        <v>1282</v>
      </c>
      <c r="BA1523" s="1">
        <v>1348</v>
      </c>
      <c r="BB1523" s="1">
        <v>1498</v>
      </c>
      <c r="BC1523" s="1">
        <v>1519</v>
      </c>
      <c r="BD1523" s="1">
        <v>1530</v>
      </c>
      <c r="BE1523" s="1">
        <v>1578</v>
      </c>
      <c r="BF1523" s="1">
        <v>1599</v>
      </c>
      <c r="BG1523" s="1">
        <v>1722</v>
      </c>
      <c r="BH1523" s="1">
        <v>1741</v>
      </c>
      <c r="BI1523" s="1">
        <v>1742</v>
      </c>
      <c r="BJ1523" s="1">
        <v>1779</v>
      </c>
      <c r="BK1523" s="1">
        <v>1787</v>
      </c>
      <c r="BL1523" s="1">
        <v>1860</v>
      </c>
      <c r="BM1523" s="1">
        <v>1914</v>
      </c>
      <c r="BN1523" s="1">
        <v>2003</v>
      </c>
      <c r="BO1523" s="1">
        <v>2028</v>
      </c>
      <c r="BP1523" s="1">
        <v>2030</v>
      </c>
      <c r="BQ1523" s="1">
        <v>2057</v>
      </c>
      <c r="BR1523" s="1">
        <v>2339</v>
      </c>
      <c r="BS1523" s="1">
        <v>2626</v>
      </c>
      <c r="BT1523" s="1">
        <v>2804</v>
      </c>
      <c r="BU1523" s="1">
        <v>20</v>
      </c>
      <c r="BV1523" s="1" t="b">
        <v>0</v>
      </c>
    </row>
    <row r="1524" spans="1:74" x14ac:dyDescent="0.2">
      <c r="A1524" s="1">
        <f>IF(ISERROR(SEARCH(Lookup!B$3,All!G1524)),A1523,A1523+1)</f>
        <v>1523</v>
      </c>
      <c r="B1524" s="1" t="s">
        <v>3682</v>
      </c>
      <c r="C1524" s="1" t="s">
        <v>3683</v>
      </c>
      <c r="D1524" s="1" t="s">
        <v>5179</v>
      </c>
      <c r="E1524" s="1" t="s">
        <v>93</v>
      </c>
      <c r="F1524" s="1" t="s">
        <v>635</v>
      </c>
      <c r="G1524" s="1" t="s">
        <v>2014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1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7316</v>
      </c>
      <c r="U1524" s="1">
        <v>546</v>
      </c>
      <c r="V1524" s="3">
        <v>0.93589999999999995</v>
      </c>
      <c r="W1524" s="3">
        <v>0.48901099999999997</v>
      </c>
      <c r="X1524" s="3">
        <v>0.14399999999999999</v>
      </c>
      <c r="Y1524" s="3">
        <v>0</v>
      </c>
      <c r="Z1524" s="1">
        <v>1</v>
      </c>
      <c r="AA1524" s="1">
        <v>1</v>
      </c>
      <c r="AB1524" s="1">
        <v>1</v>
      </c>
      <c r="AC1524" s="1">
        <v>1</v>
      </c>
      <c r="AD1524" s="1">
        <v>1</v>
      </c>
      <c r="AE1524" s="1">
        <v>1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60</v>
      </c>
      <c r="AN1524" s="3">
        <v>51.619177055000009</v>
      </c>
      <c r="AO1524" s="3">
        <v>8.3808229449999914</v>
      </c>
      <c r="AP1524" s="1" t="s">
        <v>6925</v>
      </c>
      <c r="AQ1524" s="1">
        <v>78</v>
      </c>
      <c r="AR1524" s="1">
        <v>144</v>
      </c>
      <c r="AS1524" s="1">
        <v>173</v>
      </c>
      <c r="AT1524" s="1">
        <v>248</v>
      </c>
      <c r="AU1524" s="1">
        <v>254</v>
      </c>
      <c r="AV1524" s="1">
        <v>258</v>
      </c>
      <c r="AW1524" s="1">
        <v>272</v>
      </c>
      <c r="AX1524" s="1">
        <v>406</v>
      </c>
      <c r="AY1524" s="1">
        <v>501</v>
      </c>
      <c r="AZ1524" s="1">
        <v>590</v>
      </c>
      <c r="BA1524" s="1">
        <v>610</v>
      </c>
      <c r="BB1524" s="1">
        <v>932</v>
      </c>
      <c r="BC1524" s="1">
        <v>943</v>
      </c>
      <c r="BD1524" s="1">
        <v>981</v>
      </c>
      <c r="BE1524" s="1">
        <v>1140</v>
      </c>
      <c r="BF1524" s="1">
        <v>1281</v>
      </c>
      <c r="BG1524" s="1">
        <v>1283</v>
      </c>
      <c r="BH1524" s="1">
        <v>1338</v>
      </c>
      <c r="BI1524" s="1">
        <v>1413</v>
      </c>
      <c r="BJ1524" s="1">
        <v>1633</v>
      </c>
      <c r="BK1524" s="1">
        <v>1641</v>
      </c>
      <c r="BL1524" s="1">
        <v>1644</v>
      </c>
      <c r="BM1524" s="1">
        <v>1662</v>
      </c>
      <c r="BN1524" s="1">
        <v>1697</v>
      </c>
      <c r="BO1524" s="1">
        <v>1699</v>
      </c>
      <c r="BP1524" s="1">
        <v>1710</v>
      </c>
      <c r="BQ1524" s="1">
        <v>1841</v>
      </c>
      <c r="BR1524" s="1">
        <v>1870</v>
      </c>
      <c r="BS1524" s="1">
        <v>2005</v>
      </c>
      <c r="BT1524" s="1">
        <v>2665</v>
      </c>
      <c r="BU1524" s="1">
        <v>11</v>
      </c>
      <c r="BV1524" s="1" t="b">
        <v>0</v>
      </c>
    </row>
    <row r="1525" spans="1:74" x14ac:dyDescent="0.2">
      <c r="A1525" s="1">
        <f>IF(ISERROR(SEARCH(Lookup!B$3,All!G1525)),A1524,A1524+1)</f>
        <v>1524</v>
      </c>
      <c r="B1525" s="1" t="s">
        <v>3386</v>
      </c>
      <c r="C1525" s="1" t="s">
        <v>3853</v>
      </c>
      <c r="D1525" s="1" t="s">
        <v>5180</v>
      </c>
      <c r="E1525" s="1" t="s">
        <v>41</v>
      </c>
      <c r="F1525" s="1" t="s">
        <v>786</v>
      </c>
      <c r="G1525" s="1" t="s">
        <v>2015</v>
      </c>
      <c r="H1525" s="1">
        <v>0</v>
      </c>
      <c r="I1525" s="1">
        <v>0</v>
      </c>
      <c r="J1525" s="1">
        <v>0</v>
      </c>
      <c r="K1525" s="1">
        <v>1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7316</v>
      </c>
      <c r="U1525" s="1">
        <v>475</v>
      </c>
      <c r="V1525" s="3">
        <v>0.97470000000000001</v>
      </c>
      <c r="W1525" s="3">
        <v>0.2084211</v>
      </c>
      <c r="X1525" s="3">
        <v>0.11899999999999999</v>
      </c>
      <c r="Y1525" s="3">
        <v>0</v>
      </c>
      <c r="Z1525" s="1">
        <v>1</v>
      </c>
      <c r="AA1525" s="1">
        <v>1</v>
      </c>
      <c r="AB1525" s="1">
        <v>1</v>
      </c>
      <c r="AC1525" s="1">
        <v>1</v>
      </c>
      <c r="AD1525" s="1">
        <v>1</v>
      </c>
      <c r="AE1525" s="1">
        <v>1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81</v>
      </c>
      <c r="AN1525" s="3">
        <v>75.529831055500011</v>
      </c>
      <c r="AO1525" s="3">
        <v>5.4701689444999886</v>
      </c>
      <c r="AP1525" s="1" t="s">
        <v>6925</v>
      </c>
      <c r="AQ1525" s="1">
        <v>35</v>
      </c>
      <c r="AR1525" s="1">
        <v>41</v>
      </c>
      <c r="AS1525" s="1">
        <v>54</v>
      </c>
      <c r="AT1525" s="1">
        <v>118</v>
      </c>
      <c r="AU1525" s="1">
        <v>281</v>
      </c>
      <c r="AV1525" s="1">
        <v>317</v>
      </c>
      <c r="AW1525" s="1">
        <v>318</v>
      </c>
      <c r="AX1525" s="1">
        <v>388</v>
      </c>
      <c r="AY1525" s="1">
        <v>394</v>
      </c>
      <c r="AZ1525" s="1">
        <v>591</v>
      </c>
      <c r="BA1525" s="1">
        <v>767</v>
      </c>
      <c r="BB1525" s="1">
        <v>839</v>
      </c>
      <c r="BC1525" s="1">
        <v>903</v>
      </c>
      <c r="BD1525" s="1">
        <v>965</v>
      </c>
      <c r="BE1525" s="1">
        <v>1117</v>
      </c>
      <c r="BF1525" s="1">
        <v>1131</v>
      </c>
      <c r="BG1525" s="1">
        <v>1178</v>
      </c>
      <c r="BH1525" s="1">
        <v>1254</v>
      </c>
      <c r="BI1525" s="1">
        <v>1525</v>
      </c>
      <c r="BJ1525" s="1">
        <v>1554</v>
      </c>
      <c r="BK1525" s="1">
        <v>1961</v>
      </c>
      <c r="BL1525" s="1">
        <v>2192</v>
      </c>
      <c r="BM1525" s="1">
        <v>2193</v>
      </c>
      <c r="BN1525" s="1">
        <v>2213</v>
      </c>
      <c r="BO1525" s="1">
        <v>2281</v>
      </c>
      <c r="BP1525" s="1">
        <v>2301</v>
      </c>
      <c r="BQ1525" s="1">
        <v>2368</v>
      </c>
      <c r="BR1525" s="1">
        <v>2442</v>
      </c>
      <c r="BS1525" s="1">
        <v>2579</v>
      </c>
      <c r="BT1525" s="1">
        <v>2698</v>
      </c>
      <c r="BU1525" s="1">
        <v>18</v>
      </c>
      <c r="BV1525" s="1" t="b">
        <v>0</v>
      </c>
    </row>
    <row r="1526" spans="1:74" x14ac:dyDescent="0.2">
      <c r="A1526" s="1">
        <f>IF(ISERROR(SEARCH(Lookup!B$3,All!G1526)),A1525,A1525+1)</f>
        <v>1525</v>
      </c>
      <c r="B1526" s="1" t="s">
        <v>3442</v>
      </c>
      <c r="C1526" s="1" t="s">
        <v>4616</v>
      </c>
      <c r="D1526" s="1" t="s">
        <v>5181</v>
      </c>
      <c r="E1526" s="1" t="s">
        <v>78</v>
      </c>
      <c r="F1526" s="1" t="s">
        <v>79</v>
      </c>
      <c r="G1526" s="1" t="s">
        <v>2016</v>
      </c>
      <c r="H1526" s="1">
        <v>0</v>
      </c>
      <c r="I1526" s="1">
        <v>0</v>
      </c>
      <c r="J1526" s="1">
        <v>0</v>
      </c>
      <c r="K1526" s="1">
        <v>1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7388</v>
      </c>
      <c r="U1526" s="1">
        <v>418</v>
      </c>
      <c r="V1526" s="3">
        <v>0.90669999999999995</v>
      </c>
      <c r="W1526" s="3">
        <v>0.2894737</v>
      </c>
      <c r="X1526" s="3">
        <v>0.14399999999999999</v>
      </c>
      <c r="Y1526" s="3">
        <v>0.01</v>
      </c>
      <c r="Z1526" s="1">
        <v>1</v>
      </c>
      <c r="AA1526" s="1">
        <v>1</v>
      </c>
      <c r="AB1526" s="1">
        <v>1</v>
      </c>
      <c r="AC1526" s="1">
        <v>1</v>
      </c>
      <c r="AD1526" s="1">
        <v>1</v>
      </c>
      <c r="AE1526" s="1">
        <v>1</v>
      </c>
      <c r="AF1526" s="1">
        <v>0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84</v>
      </c>
      <c r="AN1526" s="3">
        <v>67.444982018499999</v>
      </c>
      <c r="AO1526" s="3">
        <v>16.555017981500001</v>
      </c>
      <c r="AP1526" s="1" t="s">
        <v>6925</v>
      </c>
      <c r="AQ1526" s="1">
        <v>54</v>
      </c>
      <c r="AR1526" s="1">
        <v>281</v>
      </c>
      <c r="AS1526" s="1">
        <v>304</v>
      </c>
      <c r="AT1526" s="1">
        <v>317</v>
      </c>
      <c r="AU1526" s="1">
        <v>318</v>
      </c>
      <c r="AV1526" s="1">
        <v>388</v>
      </c>
      <c r="AW1526" s="1">
        <v>416</v>
      </c>
      <c r="AX1526" s="1">
        <v>527</v>
      </c>
      <c r="AY1526" s="1">
        <v>591</v>
      </c>
      <c r="AZ1526" s="1">
        <v>767</v>
      </c>
      <c r="BA1526" s="1">
        <v>965</v>
      </c>
      <c r="BB1526" s="1">
        <v>1117</v>
      </c>
      <c r="BC1526" s="1">
        <v>1178</v>
      </c>
      <c r="BD1526" s="1">
        <v>1254</v>
      </c>
      <c r="BE1526" s="1">
        <v>1303</v>
      </c>
      <c r="BF1526" s="1">
        <v>1524</v>
      </c>
      <c r="BG1526" s="1">
        <v>1554</v>
      </c>
      <c r="BH1526" s="1">
        <v>1642</v>
      </c>
      <c r="BI1526" s="1">
        <v>2070</v>
      </c>
      <c r="BJ1526" s="1">
        <v>2079</v>
      </c>
      <c r="BK1526" s="1">
        <v>2192</v>
      </c>
      <c r="BL1526" s="1">
        <v>2193</v>
      </c>
      <c r="BM1526" s="1">
        <v>2213</v>
      </c>
      <c r="BN1526" s="1">
        <v>2234</v>
      </c>
      <c r="BO1526" s="1">
        <v>2250</v>
      </c>
      <c r="BP1526" s="1">
        <v>2301</v>
      </c>
      <c r="BQ1526" s="1">
        <v>2372</v>
      </c>
      <c r="BR1526" s="1">
        <v>2442</v>
      </c>
      <c r="BS1526" s="1">
        <v>2579</v>
      </c>
      <c r="BT1526" s="1">
        <v>2740</v>
      </c>
      <c r="BU1526" s="1">
        <v>8</v>
      </c>
      <c r="BV1526" s="1" t="b">
        <v>1</v>
      </c>
    </row>
    <row r="1527" spans="1:74" x14ac:dyDescent="0.2">
      <c r="A1527" s="1">
        <f>IF(ISERROR(SEARCH(Lookup!B$3,All!G1527)),A1526,A1526+1)</f>
        <v>1526</v>
      </c>
      <c r="B1527" s="1" t="s">
        <v>3305</v>
      </c>
      <c r="C1527" s="1" t="s">
        <v>3412</v>
      </c>
      <c r="D1527" s="1" t="s">
        <v>5182</v>
      </c>
      <c r="E1527" s="1" t="s">
        <v>47</v>
      </c>
      <c r="F1527" s="1" t="s">
        <v>48</v>
      </c>
      <c r="G1527" s="1" t="s">
        <v>2017</v>
      </c>
      <c r="H1527" s="1">
        <v>1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7660</v>
      </c>
      <c r="U1527" s="1">
        <v>1123</v>
      </c>
      <c r="V1527" s="3">
        <v>6.1999999999999998E-3</v>
      </c>
      <c r="W1527" s="3">
        <v>0.81939499999999998</v>
      </c>
      <c r="X1527" s="3">
        <v>0.152</v>
      </c>
      <c r="Y1527" s="3">
        <v>0</v>
      </c>
      <c r="Z1527" s="1">
        <v>1</v>
      </c>
      <c r="AA1527" s="1">
        <v>1</v>
      </c>
      <c r="AB1527" s="1">
        <v>1</v>
      </c>
      <c r="AC1527" s="1">
        <v>1</v>
      </c>
      <c r="AD1527" s="1">
        <v>1</v>
      </c>
      <c r="AE1527" s="1">
        <v>1</v>
      </c>
      <c r="AF1527" s="1">
        <v>1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9</v>
      </c>
      <c r="AN1527" s="3">
        <v>13.570714475000001</v>
      </c>
      <c r="AO1527" s="3">
        <v>-4.5707144750000008</v>
      </c>
      <c r="AP1527" s="1" t="s">
        <v>6925</v>
      </c>
      <c r="AQ1527" s="1">
        <v>73</v>
      </c>
      <c r="AR1527" s="1">
        <v>76</v>
      </c>
      <c r="AS1527" s="1">
        <v>196</v>
      </c>
      <c r="AT1527" s="1">
        <v>386</v>
      </c>
      <c r="AU1527" s="1">
        <v>407</v>
      </c>
      <c r="AV1527" s="1">
        <v>662</v>
      </c>
      <c r="AW1527" s="1">
        <v>763</v>
      </c>
      <c r="AX1527" s="1">
        <v>876</v>
      </c>
      <c r="AY1527" s="1">
        <v>885</v>
      </c>
      <c r="AZ1527" s="1">
        <v>993</v>
      </c>
      <c r="BA1527" s="1">
        <v>1024</v>
      </c>
      <c r="BB1527" s="1">
        <v>1033</v>
      </c>
      <c r="BC1527" s="1">
        <v>1333</v>
      </c>
      <c r="BD1527" s="1">
        <v>1433</v>
      </c>
      <c r="BE1527" s="1">
        <v>1492</v>
      </c>
      <c r="BF1527" s="1">
        <v>1507</v>
      </c>
      <c r="BG1527" s="1">
        <v>1708</v>
      </c>
      <c r="BH1527" s="1">
        <v>2214</v>
      </c>
      <c r="BI1527" s="1">
        <v>2344</v>
      </c>
      <c r="BJ1527" s="1">
        <v>2415</v>
      </c>
      <c r="BK1527" s="1">
        <v>2485</v>
      </c>
      <c r="BL1527" s="1">
        <v>2493</v>
      </c>
      <c r="BM1527" s="1">
        <v>2543</v>
      </c>
      <c r="BN1527" s="1">
        <v>2572</v>
      </c>
      <c r="BO1527" s="1">
        <v>2653</v>
      </c>
      <c r="BP1527" s="1">
        <v>2684</v>
      </c>
      <c r="BQ1527" s="1">
        <v>2685</v>
      </c>
      <c r="BR1527" s="1">
        <v>2772</v>
      </c>
      <c r="BS1527" s="1">
        <v>2791</v>
      </c>
      <c r="BT1527" s="1">
        <v>2824</v>
      </c>
      <c r="BU1527" s="1">
        <v>15</v>
      </c>
      <c r="BV1527" s="1" t="b">
        <v>0</v>
      </c>
    </row>
    <row r="1528" spans="1:74" x14ac:dyDescent="0.2">
      <c r="A1528" s="1">
        <f>IF(ISERROR(SEARCH(Lookup!B$3,All!G1528)),A1527,A1527+1)</f>
        <v>1527</v>
      </c>
      <c r="B1528" s="1" t="s">
        <v>3477</v>
      </c>
      <c r="C1528" s="1" t="s">
        <v>5183</v>
      </c>
      <c r="D1528" s="1" t="s">
        <v>5184</v>
      </c>
      <c r="E1528" s="1" t="s">
        <v>455</v>
      </c>
      <c r="F1528" s="1" t="s">
        <v>2018</v>
      </c>
      <c r="G1528" s="1" t="s">
        <v>2019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1</v>
      </c>
      <c r="T1528" s="1">
        <v>7316</v>
      </c>
      <c r="U1528" s="1">
        <v>224</v>
      </c>
      <c r="V1528" s="3">
        <v>0.96879999999999999</v>
      </c>
      <c r="W1528" s="3">
        <v>0.48660710000000001</v>
      </c>
      <c r="X1528" s="3">
        <v>0.13</v>
      </c>
      <c r="Y1528" s="3">
        <v>0</v>
      </c>
      <c r="Z1528" s="1">
        <v>0</v>
      </c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1</v>
      </c>
      <c r="AJ1528" s="1">
        <v>1</v>
      </c>
      <c r="AK1528" s="1">
        <v>1</v>
      </c>
      <c r="AL1528" s="1">
        <v>1</v>
      </c>
      <c r="AM1528" s="1">
        <v>34</v>
      </c>
      <c r="AN1528" s="3">
        <v>52.688781485500009</v>
      </c>
      <c r="AO1528" s="3">
        <v>-18.688781485500009</v>
      </c>
      <c r="AP1528" s="1" t="s">
        <v>6926</v>
      </c>
      <c r="AQ1528" s="1">
        <v>64</v>
      </c>
      <c r="AR1528" s="1">
        <v>88</v>
      </c>
      <c r="AS1528" s="1">
        <v>126</v>
      </c>
      <c r="AT1528" s="1">
        <v>162</v>
      </c>
      <c r="AU1528" s="1">
        <v>485</v>
      </c>
      <c r="AV1528" s="1">
        <v>492</v>
      </c>
      <c r="AW1528" s="1">
        <v>517</v>
      </c>
      <c r="AX1528" s="1">
        <v>569</v>
      </c>
      <c r="AY1528" s="1">
        <v>620</v>
      </c>
      <c r="AZ1528" s="1">
        <v>665</v>
      </c>
      <c r="BA1528" s="1">
        <v>685</v>
      </c>
      <c r="BB1528" s="1">
        <v>696</v>
      </c>
      <c r="BC1528" s="1">
        <v>734</v>
      </c>
      <c r="BD1528" s="1">
        <v>788</v>
      </c>
      <c r="BE1528" s="1">
        <v>823</v>
      </c>
      <c r="BF1528" s="1">
        <v>880</v>
      </c>
      <c r="BG1528" s="1">
        <v>1003</v>
      </c>
      <c r="BH1528" s="1">
        <v>1025</v>
      </c>
      <c r="BI1528" s="1">
        <v>1030</v>
      </c>
      <c r="BJ1528" s="1">
        <v>1219</v>
      </c>
      <c r="BK1528" s="1">
        <v>1271</v>
      </c>
      <c r="BL1528" s="1">
        <v>1299</v>
      </c>
      <c r="BM1528" s="1">
        <v>1328</v>
      </c>
      <c r="BN1528" s="1">
        <v>1564</v>
      </c>
      <c r="BO1528" s="1">
        <v>1618</v>
      </c>
      <c r="BP1528" s="1">
        <v>1672</v>
      </c>
      <c r="BQ1528" s="1">
        <v>1705</v>
      </c>
      <c r="BR1528" s="1">
        <v>2014</v>
      </c>
      <c r="BS1528" s="1">
        <v>2084</v>
      </c>
      <c r="BT1528" s="1">
        <v>2090</v>
      </c>
      <c r="BU1528" s="1">
        <v>27</v>
      </c>
      <c r="BV1528" s="1" t="b">
        <v>0</v>
      </c>
    </row>
    <row r="1529" spans="1:74" x14ac:dyDescent="0.2">
      <c r="A1529" s="1">
        <f>IF(ISERROR(SEARCH(Lookup!B$3,All!G1529)),A1528,A1528+1)</f>
        <v>1528</v>
      </c>
      <c r="B1529" s="1" t="s">
        <v>3477</v>
      </c>
      <c r="C1529" s="1" t="s">
        <v>5183</v>
      </c>
      <c r="D1529" s="1" t="s">
        <v>5185</v>
      </c>
      <c r="E1529" s="1" t="s">
        <v>455</v>
      </c>
      <c r="F1529" s="1" t="s">
        <v>2018</v>
      </c>
      <c r="G1529" s="1" t="s">
        <v>2020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1</v>
      </c>
      <c r="T1529" s="1">
        <v>7316</v>
      </c>
      <c r="U1529" s="1">
        <v>227</v>
      </c>
      <c r="V1529" s="3">
        <v>0.94269999999999998</v>
      </c>
      <c r="W1529" s="3">
        <v>0.62555070000000002</v>
      </c>
      <c r="X1529" s="3">
        <v>0.17799999999999999</v>
      </c>
      <c r="Y1529" s="3">
        <v>2.5000000000000001E-2</v>
      </c>
      <c r="Z1529" s="1">
        <v>1</v>
      </c>
      <c r="AA1529" s="1">
        <v>0</v>
      </c>
      <c r="AB1529" s="1">
        <v>1</v>
      </c>
      <c r="AC1529" s="1">
        <v>1</v>
      </c>
      <c r="AD1529" s="1">
        <v>1</v>
      </c>
      <c r="AE1529" s="1">
        <v>1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66</v>
      </c>
      <c r="AN1529" s="3">
        <v>39.831253903499992</v>
      </c>
      <c r="AO1529" s="3">
        <v>26.168746096500008</v>
      </c>
      <c r="AP1529" s="1" t="s">
        <v>6927</v>
      </c>
      <c r="AQ1529" s="1">
        <v>63</v>
      </c>
      <c r="AR1529" s="1">
        <v>98</v>
      </c>
      <c r="AS1529" s="1">
        <v>147</v>
      </c>
      <c r="AT1529" s="1">
        <v>217</v>
      </c>
      <c r="AU1529" s="1">
        <v>261</v>
      </c>
      <c r="AV1529" s="1">
        <v>369</v>
      </c>
      <c r="AW1529" s="1">
        <v>516</v>
      </c>
      <c r="AX1529" s="1">
        <v>521</v>
      </c>
      <c r="AY1529" s="1">
        <v>568</v>
      </c>
      <c r="AZ1529" s="1">
        <v>604</v>
      </c>
      <c r="BA1529" s="1">
        <v>847</v>
      </c>
      <c r="BB1529" s="1">
        <v>881</v>
      </c>
      <c r="BC1529" s="1">
        <v>1002</v>
      </c>
      <c r="BD1529" s="1">
        <v>1073</v>
      </c>
      <c r="BE1529" s="1">
        <v>1086</v>
      </c>
      <c r="BF1529" s="1">
        <v>1222</v>
      </c>
      <c r="BG1529" s="1">
        <v>1627</v>
      </c>
      <c r="BH1529" s="1">
        <v>1667</v>
      </c>
      <c r="BI1529" s="1">
        <v>1821</v>
      </c>
      <c r="BJ1529" s="1">
        <v>1855</v>
      </c>
      <c r="BK1529" s="1">
        <v>1858</v>
      </c>
      <c r="BL1529" s="1">
        <v>1913</v>
      </c>
      <c r="BM1529" s="1">
        <v>2027</v>
      </c>
      <c r="BN1529" s="1">
        <v>2031</v>
      </c>
      <c r="BO1529" s="1">
        <v>2058</v>
      </c>
      <c r="BP1529" s="1">
        <v>2059</v>
      </c>
      <c r="BQ1529" s="1">
        <v>2066</v>
      </c>
      <c r="BR1529" s="1">
        <v>2488</v>
      </c>
      <c r="BS1529" s="1">
        <v>2661</v>
      </c>
      <c r="BT1529" s="1">
        <v>2701</v>
      </c>
      <c r="BU1529" s="1">
        <v>10</v>
      </c>
      <c r="BV1529" s="1" t="b">
        <v>0</v>
      </c>
    </row>
    <row r="1530" spans="1:74" x14ac:dyDescent="0.2">
      <c r="A1530" s="1">
        <f>IF(ISERROR(SEARCH(Lookup!B$3,All!G1530)),A1529,A1529+1)</f>
        <v>1529</v>
      </c>
      <c r="B1530" s="1" t="s">
        <v>3420</v>
      </c>
      <c r="C1530" s="1" t="s">
        <v>3421</v>
      </c>
      <c r="D1530" s="1" t="s">
        <v>5186</v>
      </c>
      <c r="E1530" s="1" t="s">
        <v>123</v>
      </c>
      <c r="F1530" s="1" t="s">
        <v>410</v>
      </c>
      <c r="G1530" s="1" t="s">
        <v>2021</v>
      </c>
      <c r="H1530" s="1">
        <v>0</v>
      </c>
      <c r="I1530" s="1">
        <v>0</v>
      </c>
      <c r="J1530" s="1">
        <v>0</v>
      </c>
      <c r="K1530" s="1">
        <v>1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7807</v>
      </c>
      <c r="U1530" s="1">
        <v>430</v>
      </c>
      <c r="V1530" s="3">
        <v>0.90700000000000003</v>
      </c>
      <c r="W1530" s="3">
        <v>0.16279070000000001</v>
      </c>
      <c r="X1530" s="3">
        <v>0.11</v>
      </c>
      <c r="Y1530" s="3">
        <v>2.5999999999999999E-2</v>
      </c>
      <c r="Z1530" s="1">
        <v>1</v>
      </c>
      <c r="AA1530" s="1">
        <v>1</v>
      </c>
      <c r="AB1530" s="1">
        <v>1</v>
      </c>
      <c r="AC1530" s="1">
        <v>1</v>
      </c>
      <c r="AD1530" s="1">
        <v>1</v>
      </c>
      <c r="AE1530" s="1">
        <v>1</v>
      </c>
      <c r="AF1530" s="1">
        <v>1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81</v>
      </c>
      <c r="AN1530" s="3">
        <v>78.997105603500003</v>
      </c>
      <c r="AO1530" s="3">
        <v>2.0028943964999968</v>
      </c>
      <c r="AP1530" s="1" t="s">
        <v>6925</v>
      </c>
      <c r="AQ1530" s="1">
        <v>27</v>
      </c>
      <c r="AR1530" s="1">
        <v>96</v>
      </c>
      <c r="AS1530" s="1">
        <v>318</v>
      </c>
      <c r="AT1530" s="1">
        <v>415</v>
      </c>
      <c r="AU1530" s="1">
        <v>798</v>
      </c>
      <c r="AV1530" s="1">
        <v>809</v>
      </c>
      <c r="AW1530" s="1">
        <v>839</v>
      </c>
      <c r="AX1530" s="1">
        <v>965</v>
      </c>
      <c r="AY1530" s="1">
        <v>1131</v>
      </c>
      <c r="AZ1530" s="1">
        <v>1226</v>
      </c>
      <c r="BA1530" s="1">
        <v>1462</v>
      </c>
      <c r="BB1530" s="1">
        <v>1552</v>
      </c>
      <c r="BC1530" s="1">
        <v>1661</v>
      </c>
      <c r="BD1530" s="1">
        <v>1776</v>
      </c>
      <c r="BE1530" s="1">
        <v>1848</v>
      </c>
      <c r="BF1530" s="1">
        <v>1909</v>
      </c>
      <c r="BG1530" s="1">
        <v>1960</v>
      </c>
      <c r="BH1530" s="1">
        <v>2083</v>
      </c>
      <c r="BI1530" s="1">
        <v>2091</v>
      </c>
      <c r="BJ1530" s="1">
        <v>2092</v>
      </c>
      <c r="BK1530" s="1">
        <v>2115</v>
      </c>
      <c r="BL1530" s="1">
        <v>2192</v>
      </c>
      <c r="BM1530" s="1">
        <v>2213</v>
      </c>
      <c r="BN1530" s="1">
        <v>2229</v>
      </c>
      <c r="BO1530" s="1">
        <v>2257</v>
      </c>
      <c r="BP1530" s="1">
        <v>2276</v>
      </c>
      <c r="BQ1530" s="1">
        <v>2471</v>
      </c>
      <c r="BR1530" s="1">
        <v>2619</v>
      </c>
      <c r="BS1530" s="1">
        <v>2693</v>
      </c>
      <c r="BT1530" s="1">
        <v>2783</v>
      </c>
      <c r="BU1530" s="1">
        <v>20</v>
      </c>
      <c r="BV1530" s="1" t="b">
        <v>0</v>
      </c>
    </row>
    <row r="1531" spans="1:74" x14ac:dyDescent="0.2">
      <c r="A1531" s="1">
        <f>IF(ISERROR(SEARCH(Lookup!B$3,All!G1531)),A1530,A1530+1)</f>
        <v>1530</v>
      </c>
      <c r="B1531" s="1" t="s">
        <v>4036</v>
      </c>
      <c r="C1531" s="1" t="s">
        <v>5174</v>
      </c>
      <c r="D1531" s="1" t="s">
        <v>5187</v>
      </c>
      <c r="E1531" s="1" t="s">
        <v>169</v>
      </c>
      <c r="F1531" s="1" t="s">
        <v>2009</v>
      </c>
      <c r="G1531" s="1" t="s">
        <v>2022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1</v>
      </c>
      <c r="S1531" s="1">
        <v>0</v>
      </c>
      <c r="T1531" s="1">
        <v>7316</v>
      </c>
      <c r="U1531" s="1">
        <v>273</v>
      </c>
      <c r="V1531" s="3">
        <v>0.97799999999999998</v>
      </c>
      <c r="W1531" s="3">
        <v>0.56043960000000004</v>
      </c>
      <c r="X1531" s="3">
        <v>0.128</v>
      </c>
      <c r="Y1531" s="3">
        <v>0</v>
      </c>
      <c r="Z1531" s="1">
        <v>1</v>
      </c>
      <c r="AA1531" s="1">
        <v>1</v>
      </c>
      <c r="AB1531" s="1">
        <v>1</v>
      </c>
      <c r="AC1531" s="1">
        <v>1</v>
      </c>
      <c r="AD1531" s="1">
        <v>1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80</v>
      </c>
      <c r="AN1531" s="3">
        <v>46.924904398000002</v>
      </c>
      <c r="AO1531" s="3">
        <v>33.075095601999998</v>
      </c>
      <c r="AP1531" s="1" t="s">
        <v>6927</v>
      </c>
      <c r="AQ1531" s="1">
        <v>105</v>
      </c>
      <c r="AR1531" s="1">
        <v>221</v>
      </c>
      <c r="AS1531" s="1">
        <v>372</v>
      </c>
      <c r="AT1531" s="1">
        <v>396</v>
      </c>
      <c r="AU1531" s="1">
        <v>528</v>
      </c>
      <c r="AV1531" s="1">
        <v>724</v>
      </c>
      <c r="AW1531" s="1">
        <v>755</v>
      </c>
      <c r="AX1531" s="1">
        <v>789</v>
      </c>
      <c r="AY1531" s="1">
        <v>820</v>
      </c>
      <c r="AZ1531" s="1">
        <v>948</v>
      </c>
      <c r="BA1531" s="1">
        <v>975</v>
      </c>
      <c r="BB1531" s="1">
        <v>1019</v>
      </c>
      <c r="BC1531" s="1">
        <v>1282</v>
      </c>
      <c r="BD1531" s="1">
        <v>1498</v>
      </c>
      <c r="BE1531" s="1">
        <v>1519</v>
      </c>
      <c r="BF1531" s="1">
        <v>1522</v>
      </c>
      <c r="BG1531" s="1">
        <v>1599</v>
      </c>
      <c r="BH1531" s="1">
        <v>1741</v>
      </c>
      <c r="BI1531" s="1">
        <v>1742</v>
      </c>
      <c r="BJ1531" s="1">
        <v>1779</v>
      </c>
      <c r="BK1531" s="1">
        <v>1787</v>
      </c>
      <c r="BL1531" s="1">
        <v>1860</v>
      </c>
      <c r="BM1531" s="1">
        <v>1914</v>
      </c>
      <c r="BN1531" s="1">
        <v>2003</v>
      </c>
      <c r="BO1531" s="1">
        <v>2028</v>
      </c>
      <c r="BP1531" s="1">
        <v>2030</v>
      </c>
      <c r="BQ1531" s="1">
        <v>2057</v>
      </c>
      <c r="BR1531" s="1">
        <v>2339</v>
      </c>
      <c r="BS1531" s="1">
        <v>2626</v>
      </c>
      <c r="BT1531" s="1">
        <v>2804</v>
      </c>
      <c r="BU1531" s="1">
        <v>5</v>
      </c>
      <c r="BV1531" s="1" t="b">
        <v>1</v>
      </c>
    </row>
    <row r="1532" spans="1:74" x14ac:dyDescent="0.2">
      <c r="A1532" s="1">
        <f>IF(ISERROR(SEARCH(Lookup!B$3,All!G1532)),A1531,A1531+1)</f>
        <v>1531</v>
      </c>
      <c r="B1532" s="1" t="s">
        <v>3420</v>
      </c>
      <c r="C1532" s="1" t="s">
        <v>3421</v>
      </c>
      <c r="D1532" s="1" t="s">
        <v>5188</v>
      </c>
      <c r="E1532" s="1" t="s">
        <v>123</v>
      </c>
      <c r="F1532" s="1" t="s">
        <v>410</v>
      </c>
      <c r="G1532" s="1" t="s">
        <v>2023</v>
      </c>
      <c r="H1532" s="1">
        <v>0</v>
      </c>
      <c r="I1532" s="1">
        <v>0</v>
      </c>
      <c r="J1532" s="1">
        <v>0</v>
      </c>
      <c r="K1532" s="1">
        <v>1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7807</v>
      </c>
      <c r="U1532" s="1">
        <v>970</v>
      </c>
      <c r="V1532" s="3">
        <v>0.89900000000000002</v>
      </c>
      <c r="W1532" s="3">
        <v>0.22680410000000001</v>
      </c>
      <c r="X1532" s="3">
        <v>9.7000000000000003E-2</v>
      </c>
      <c r="Y1532" s="3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1</v>
      </c>
      <c r="AH1532" s="1">
        <v>1</v>
      </c>
      <c r="AI1532" s="1">
        <v>0</v>
      </c>
      <c r="AJ1532" s="1">
        <v>0</v>
      </c>
      <c r="AK1532" s="1">
        <v>0</v>
      </c>
      <c r="AL1532" s="1">
        <v>0</v>
      </c>
      <c r="AM1532" s="1">
        <v>60</v>
      </c>
      <c r="AN1532" s="3">
        <v>73.89483897049999</v>
      </c>
      <c r="AO1532" s="3">
        <v>-13.89483897049999</v>
      </c>
      <c r="AP1532" s="1" t="s">
        <v>6925</v>
      </c>
      <c r="AQ1532" s="1">
        <v>39</v>
      </c>
      <c r="AR1532" s="1">
        <v>302</v>
      </c>
      <c r="AS1532" s="1">
        <v>385</v>
      </c>
      <c r="AT1532" s="1">
        <v>533</v>
      </c>
      <c r="AU1532" s="1">
        <v>549</v>
      </c>
      <c r="AV1532" s="1">
        <v>639</v>
      </c>
      <c r="AW1532" s="1">
        <v>819</v>
      </c>
      <c r="AX1532" s="1">
        <v>828</v>
      </c>
      <c r="AY1532" s="1">
        <v>886</v>
      </c>
      <c r="AZ1532" s="1">
        <v>1132</v>
      </c>
      <c r="BA1532" s="1">
        <v>1312</v>
      </c>
      <c r="BB1532" s="1">
        <v>1315</v>
      </c>
      <c r="BC1532" s="1">
        <v>1401</v>
      </c>
      <c r="BD1532" s="1">
        <v>1418</v>
      </c>
      <c r="BE1532" s="1">
        <v>1474</v>
      </c>
      <c r="BF1532" s="1">
        <v>1767</v>
      </c>
      <c r="BG1532" s="1">
        <v>1995</v>
      </c>
      <c r="BH1532" s="1">
        <v>2018</v>
      </c>
      <c r="BI1532" s="1">
        <v>2037</v>
      </c>
      <c r="BJ1532" s="1">
        <v>2089</v>
      </c>
      <c r="BK1532" s="1">
        <v>2110</v>
      </c>
      <c r="BL1532" s="1">
        <v>2141</v>
      </c>
      <c r="BM1532" s="1">
        <v>2334</v>
      </c>
      <c r="BN1532" s="1">
        <v>2380</v>
      </c>
      <c r="BO1532" s="1">
        <v>2385</v>
      </c>
      <c r="BP1532" s="1">
        <v>2394</v>
      </c>
      <c r="BQ1532" s="1">
        <v>2515</v>
      </c>
      <c r="BR1532" s="1">
        <v>2595</v>
      </c>
      <c r="BS1532" s="1">
        <v>2717</v>
      </c>
      <c r="BT1532" s="1">
        <v>2747</v>
      </c>
      <c r="BU1532" s="1">
        <v>23</v>
      </c>
      <c r="BV1532" s="1" t="b">
        <v>0</v>
      </c>
    </row>
    <row r="1533" spans="1:74" x14ac:dyDescent="0.2">
      <c r="A1533" s="1">
        <f>IF(ISERROR(SEARCH(Lookup!B$3,All!G1533)),A1532,A1532+1)</f>
        <v>1532</v>
      </c>
      <c r="B1533" s="1" t="s">
        <v>3311</v>
      </c>
      <c r="C1533" s="1" t="s">
        <v>3473</v>
      </c>
      <c r="D1533" s="1" t="s">
        <v>5189</v>
      </c>
      <c r="E1533" s="1" t="s">
        <v>64</v>
      </c>
      <c r="F1533" s="1" t="s">
        <v>451</v>
      </c>
      <c r="G1533" s="1" t="s">
        <v>1483</v>
      </c>
      <c r="H1533" s="1">
        <v>0</v>
      </c>
      <c r="I1533" s="1">
        <v>0</v>
      </c>
      <c r="J1533" s="1">
        <v>0</v>
      </c>
      <c r="K1533" s="1">
        <v>1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7645</v>
      </c>
      <c r="U1533" s="1">
        <v>869</v>
      </c>
      <c r="V1533" s="3">
        <v>0.82509999999999994</v>
      </c>
      <c r="W1533" s="3">
        <v>0.40966629999999998</v>
      </c>
      <c r="X1533" s="3">
        <v>0.13200000000000001</v>
      </c>
      <c r="Y1533" s="3">
        <v>3.3000000000000002E-2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1</v>
      </c>
      <c r="AG1533" s="1">
        <v>1</v>
      </c>
      <c r="AH1533" s="1">
        <v>1</v>
      </c>
      <c r="AI1533" s="1">
        <v>0</v>
      </c>
      <c r="AJ1533" s="1">
        <v>0</v>
      </c>
      <c r="AK1533" s="1">
        <v>0</v>
      </c>
      <c r="AL1533" s="1">
        <v>0</v>
      </c>
      <c r="AM1533" s="1">
        <v>39</v>
      </c>
      <c r="AN1533" s="3">
        <v>57.465592681499992</v>
      </c>
      <c r="AO1533" s="3">
        <v>-18.465592681499992</v>
      </c>
      <c r="AP1533" s="1" t="s">
        <v>6926</v>
      </c>
      <c r="AQ1533" s="1">
        <v>302</v>
      </c>
      <c r="AR1533" s="1">
        <v>326</v>
      </c>
      <c r="AS1533" s="1">
        <v>533</v>
      </c>
      <c r="AT1533" s="1">
        <v>606</v>
      </c>
      <c r="AU1533" s="1">
        <v>828</v>
      </c>
      <c r="AV1533" s="1">
        <v>886</v>
      </c>
      <c r="AW1533" s="1">
        <v>920</v>
      </c>
      <c r="AX1533" s="1">
        <v>924</v>
      </c>
      <c r="AY1533" s="1">
        <v>1125</v>
      </c>
      <c r="AZ1533" s="1">
        <v>1315</v>
      </c>
      <c r="BA1533" s="1">
        <v>1439</v>
      </c>
      <c r="BB1533" s="1">
        <v>1474</v>
      </c>
      <c r="BC1533" s="1">
        <v>1494</v>
      </c>
      <c r="BD1533" s="1">
        <v>1574</v>
      </c>
      <c r="BE1533" s="1">
        <v>1736</v>
      </c>
      <c r="BF1533" s="1">
        <v>1782</v>
      </c>
      <c r="BG1533" s="1">
        <v>1843</v>
      </c>
      <c r="BH1533" s="1">
        <v>1865</v>
      </c>
      <c r="BI1533" s="1">
        <v>1963</v>
      </c>
      <c r="BJ1533" s="1">
        <v>1995</v>
      </c>
      <c r="BK1533" s="1">
        <v>2128</v>
      </c>
      <c r="BL1533" s="1">
        <v>2136</v>
      </c>
      <c r="BM1533" s="1">
        <v>2233</v>
      </c>
      <c r="BN1533" s="1">
        <v>2245</v>
      </c>
      <c r="BO1533" s="1">
        <v>2380</v>
      </c>
      <c r="BP1533" s="1">
        <v>2401</v>
      </c>
      <c r="BQ1533" s="1">
        <v>2577</v>
      </c>
      <c r="BR1533" s="1">
        <v>2595</v>
      </c>
      <c r="BS1533" s="1">
        <v>2717</v>
      </c>
      <c r="BT1533" s="1">
        <v>2747</v>
      </c>
      <c r="BU1533" s="1">
        <v>21</v>
      </c>
      <c r="BV1533" s="1" t="b">
        <v>0</v>
      </c>
    </row>
    <row r="1534" spans="1:74" x14ac:dyDescent="0.2">
      <c r="A1534" s="1">
        <f>IF(ISERROR(SEARCH(Lookup!B$3,All!G1534)),A1533,A1533+1)</f>
        <v>1533</v>
      </c>
      <c r="B1534" s="1" t="s">
        <v>3386</v>
      </c>
      <c r="C1534" s="1" t="s">
        <v>5190</v>
      </c>
      <c r="D1534" s="1" t="s">
        <v>5191</v>
      </c>
      <c r="E1534" s="1" t="s">
        <v>41</v>
      </c>
      <c r="F1534" s="1" t="s">
        <v>2024</v>
      </c>
      <c r="G1534" s="1" t="s">
        <v>2024</v>
      </c>
      <c r="H1534" s="1">
        <v>0</v>
      </c>
      <c r="I1534" s="1">
        <v>0</v>
      </c>
      <c r="J1534" s="1">
        <v>0</v>
      </c>
      <c r="K1534" s="1">
        <v>1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7580</v>
      </c>
      <c r="U1534" s="1">
        <v>422</v>
      </c>
      <c r="V1534" s="3">
        <v>0.57579999999999998</v>
      </c>
      <c r="W1534" s="3">
        <v>0.62085310000000005</v>
      </c>
      <c r="X1534" s="3">
        <v>0.10299999999999999</v>
      </c>
      <c r="Y1534" s="3">
        <v>0</v>
      </c>
      <c r="Z1534" s="1">
        <v>1</v>
      </c>
      <c r="AA1534" s="1">
        <v>1</v>
      </c>
      <c r="AB1534" s="1">
        <v>1</v>
      </c>
      <c r="AC1534" s="1">
        <v>1</v>
      </c>
      <c r="AD1534" s="1">
        <v>1</v>
      </c>
      <c r="AE1534" s="1">
        <v>1</v>
      </c>
      <c r="AF1534" s="1">
        <v>1</v>
      </c>
      <c r="AG1534" s="1">
        <v>1</v>
      </c>
      <c r="AH1534" s="1">
        <v>1</v>
      </c>
      <c r="AI1534" s="1">
        <v>0</v>
      </c>
      <c r="AJ1534" s="1">
        <v>0</v>
      </c>
      <c r="AK1534" s="1">
        <v>0</v>
      </c>
      <c r="AL1534" s="1">
        <v>0</v>
      </c>
      <c r="AM1534" s="1">
        <v>20</v>
      </c>
      <c r="AN1534" s="3">
        <v>38.0834647155</v>
      </c>
      <c r="AO1534" s="3">
        <v>-18.0834647155</v>
      </c>
      <c r="AP1534" s="1" t="s">
        <v>6926</v>
      </c>
      <c r="AQ1534" s="1">
        <v>18</v>
      </c>
      <c r="AR1534" s="1">
        <v>79</v>
      </c>
      <c r="AS1534" s="1">
        <v>87</v>
      </c>
      <c r="AT1534" s="1">
        <v>408</v>
      </c>
      <c r="AU1534" s="1">
        <v>410</v>
      </c>
      <c r="AV1534" s="1">
        <v>441</v>
      </c>
      <c r="AW1534" s="1">
        <v>443</v>
      </c>
      <c r="AX1534" s="1">
        <v>561</v>
      </c>
      <c r="AY1534" s="1">
        <v>753</v>
      </c>
      <c r="AZ1534" s="1">
        <v>804</v>
      </c>
      <c r="BA1534" s="1">
        <v>837</v>
      </c>
      <c r="BB1534" s="1">
        <v>870</v>
      </c>
      <c r="BC1534" s="1">
        <v>985</v>
      </c>
      <c r="BD1534" s="1">
        <v>1055</v>
      </c>
      <c r="BE1534" s="1">
        <v>1102</v>
      </c>
      <c r="BF1534" s="1">
        <v>1543</v>
      </c>
      <c r="BG1534" s="1">
        <v>1712</v>
      </c>
      <c r="BH1534" s="1">
        <v>1734</v>
      </c>
      <c r="BI1534" s="1">
        <v>1874</v>
      </c>
      <c r="BJ1534" s="1">
        <v>2191</v>
      </c>
      <c r="BK1534" s="1">
        <v>2436</v>
      </c>
      <c r="BL1534" s="1">
        <v>2481</v>
      </c>
      <c r="BM1534" s="1">
        <v>2585</v>
      </c>
      <c r="BN1534" s="1">
        <v>2608</v>
      </c>
      <c r="BO1534" s="1">
        <v>2610</v>
      </c>
      <c r="BP1534" s="1">
        <v>2627</v>
      </c>
      <c r="BQ1534" s="1">
        <v>2764</v>
      </c>
      <c r="BR1534" s="1">
        <v>2767</v>
      </c>
      <c r="BS1534" s="1">
        <v>2768</v>
      </c>
      <c r="BT1534" s="1">
        <v>2815</v>
      </c>
      <c r="BU1534" s="1">
        <v>22</v>
      </c>
      <c r="BV1534" s="1" t="b">
        <v>0</v>
      </c>
    </row>
    <row r="1535" spans="1:74" x14ac:dyDescent="0.2">
      <c r="A1535" s="1">
        <f>IF(ISERROR(SEARCH(Lookup!B$3,All!G1535)),A1534,A1534+1)</f>
        <v>1534</v>
      </c>
      <c r="B1535" s="1" t="s">
        <v>3442</v>
      </c>
      <c r="C1535" s="1" t="s">
        <v>3918</v>
      </c>
      <c r="D1535" s="1" t="s">
        <v>5192</v>
      </c>
      <c r="E1535" s="1" t="s">
        <v>78</v>
      </c>
      <c r="F1535" s="1" t="s">
        <v>838</v>
      </c>
      <c r="G1535" s="1" t="s">
        <v>2025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1</v>
      </c>
      <c r="S1535" s="1">
        <v>0</v>
      </c>
      <c r="T1535" s="1">
        <v>7316</v>
      </c>
      <c r="U1535" s="1">
        <v>365</v>
      </c>
      <c r="V1535" s="3">
        <v>0.93969999999999998</v>
      </c>
      <c r="W1535" s="3">
        <v>0.38630140000000002</v>
      </c>
      <c r="X1535" s="3">
        <v>0.19500000000000001</v>
      </c>
      <c r="Y1535" s="3">
        <v>0</v>
      </c>
      <c r="Z1535" s="1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1</v>
      </c>
      <c r="AG1535" s="1">
        <v>1</v>
      </c>
      <c r="AH1535" s="1">
        <v>1</v>
      </c>
      <c r="AI1535" s="1">
        <v>0</v>
      </c>
      <c r="AJ1535" s="1">
        <v>0</v>
      </c>
      <c r="AK1535" s="1">
        <v>0</v>
      </c>
      <c r="AL1535" s="1">
        <v>1</v>
      </c>
      <c r="AM1535" s="1">
        <v>51</v>
      </c>
      <c r="AN1535" s="3">
        <v>58.182161306999994</v>
      </c>
      <c r="AO1535" s="3">
        <v>-7.1821613069999941</v>
      </c>
      <c r="AP1535" s="1" t="s">
        <v>6925</v>
      </c>
      <c r="AQ1535" s="1">
        <v>223</v>
      </c>
      <c r="AR1535" s="1">
        <v>268</v>
      </c>
      <c r="AS1535" s="1">
        <v>278</v>
      </c>
      <c r="AT1535" s="1">
        <v>295</v>
      </c>
      <c r="AU1535" s="1">
        <v>324</v>
      </c>
      <c r="AV1535" s="1">
        <v>491</v>
      </c>
      <c r="AW1535" s="1">
        <v>790</v>
      </c>
      <c r="AX1535" s="1">
        <v>1006</v>
      </c>
      <c r="AY1535" s="1">
        <v>1042</v>
      </c>
      <c r="AZ1535" s="1">
        <v>1076</v>
      </c>
      <c r="BA1535" s="1">
        <v>1110</v>
      </c>
      <c r="BB1535" s="1">
        <v>1229</v>
      </c>
      <c r="BC1535" s="1">
        <v>1512</v>
      </c>
      <c r="BD1535" s="1">
        <v>1861</v>
      </c>
      <c r="BE1535" s="1">
        <v>1876</v>
      </c>
      <c r="BF1535" s="1">
        <v>1943</v>
      </c>
      <c r="BG1535" s="1">
        <v>2106</v>
      </c>
      <c r="BH1535" s="1">
        <v>2161</v>
      </c>
      <c r="BI1535" s="1">
        <v>2176</v>
      </c>
      <c r="BJ1535" s="1">
        <v>2188</v>
      </c>
      <c r="BK1535" s="1">
        <v>2195</v>
      </c>
      <c r="BL1535" s="1">
        <v>2226</v>
      </c>
      <c r="BM1535" s="1">
        <v>2246</v>
      </c>
      <c r="BN1535" s="1">
        <v>2249</v>
      </c>
      <c r="BO1535" s="1">
        <v>2263</v>
      </c>
      <c r="BP1535" s="1">
        <v>2274</v>
      </c>
      <c r="BQ1535" s="1">
        <v>2289</v>
      </c>
      <c r="BR1535" s="1">
        <v>2487</v>
      </c>
      <c r="BS1535" s="1">
        <v>2639</v>
      </c>
      <c r="BT1535" s="1">
        <v>2646</v>
      </c>
      <c r="BU1535" s="1">
        <v>15</v>
      </c>
      <c r="BV1535" s="1" t="b">
        <v>0</v>
      </c>
    </row>
    <row r="1536" spans="1:74" x14ac:dyDescent="0.2">
      <c r="A1536" s="1">
        <f>IF(ISERROR(SEARCH(Lookup!B$3,All!G1536)),A1535,A1535+1)</f>
        <v>1535</v>
      </c>
      <c r="B1536" s="1" t="s">
        <v>3442</v>
      </c>
      <c r="C1536" s="1" t="s">
        <v>3918</v>
      </c>
      <c r="D1536" s="1" t="s">
        <v>5193</v>
      </c>
      <c r="E1536" s="1" t="s">
        <v>78</v>
      </c>
      <c r="F1536" s="1" t="s">
        <v>838</v>
      </c>
      <c r="G1536" s="1" t="s">
        <v>2026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1</v>
      </c>
      <c r="S1536" s="1">
        <v>0</v>
      </c>
      <c r="T1536" s="1">
        <v>7316</v>
      </c>
      <c r="U1536" s="1">
        <v>525</v>
      </c>
      <c r="V1536" s="3">
        <v>0.95620000000000005</v>
      </c>
      <c r="W1536" s="3">
        <v>0.33714290000000002</v>
      </c>
      <c r="X1536" s="3">
        <v>0.14000000000000001</v>
      </c>
      <c r="Y1536" s="3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1</v>
      </c>
      <c r="AJ1536" s="1">
        <v>1</v>
      </c>
      <c r="AK1536" s="1">
        <v>1</v>
      </c>
      <c r="AL1536" s="1">
        <v>1</v>
      </c>
      <c r="AM1536" s="1">
        <v>69</v>
      </c>
      <c r="AN1536" s="3">
        <v>64.225187264499993</v>
      </c>
      <c r="AO1536" s="3">
        <v>4.7748127355000065</v>
      </c>
      <c r="AP1536" s="1" t="s">
        <v>6925</v>
      </c>
      <c r="AQ1536" s="1">
        <v>19</v>
      </c>
      <c r="AR1536" s="1">
        <v>106</v>
      </c>
      <c r="AS1536" s="1">
        <v>161</v>
      </c>
      <c r="AT1536" s="1">
        <v>203</v>
      </c>
      <c r="AU1536" s="1">
        <v>271</v>
      </c>
      <c r="AV1536" s="1">
        <v>279</v>
      </c>
      <c r="AW1536" s="1">
        <v>296</v>
      </c>
      <c r="AX1536" s="1">
        <v>395</v>
      </c>
      <c r="AY1536" s="1">
        <v>450</v>
      </c>
      <c r="AZ1536" s="1">
        <v>586</v>
      </c>
      <c r="BA1536" s="1">
        <v>646</v>
      </c>
      <c r="BB1536" s="1">
        <v>756</v>
      </c>
      <c r="BC1536" s="1">
        <v>765</v>
      </c>
      <c r="BD1536" s="1">
        <v>879</v>
      </c>
      <c r="BE1536" s="1">
        <v>941</v>
      </c>
      <c r="BF1536" s="1">
        <v>1043</v>
      </c>
      <c r="BG1536" s="1">
        <v>1066</v>
      </c>
      <c r="BH1536" s="1">
        <v>1095</v>
      </c>
      <c r="BI1536" s="1">
        <v>1217</v>
      </c>
      <c r="BJ1536" s="1">
        <v>1296</v>
      </c>
      <c r="BK1536" s="1">
        <v>1336</v>
      </c>
      <c r="BL1536" s="1">
        <v>1440</v>
      </c>
      <c r="BM1536" s="1">
        <v>1450</v>
      </c>
      <c r="BN1536" s="1">
        <v>1501</v>
      </c>
      <c r="BO1536" s="1">
        <v>1520</v>
      </c>
      <c r="BP1536" s="1">
        <v>1602</v>
      </c>
      <c r="BQ1536" s="1">
        <v>1847</v>
      </c>
      <c r="BR1536" s="1">
        <v>1857</v>
      </c>
      <c r="BS1536" s="1">
        <v>1930</v>
      </c>
      <c r="BT1536" s="1">
        <v>2095</v>
      </c>
      <c r="BU1536" s="1">
        <v>11</v>
      </c>
      <c r="BV1536" s="1" t="b">
        <v>0</v>
      </c>
    </row>
    <row r="1537" spans="1:74" x14ac:dyDescent="0.2">
      <c r="A1537" s="1">
        <f>IF(ISERROR(SEARCH(Lookup!B$3,All!G1537)),A1536,A1536+1)</f>
        <v>1536</v>
      </c>
      <c r="B1537" s="1" t="s">
        <v>3349</v>
      </c>
      <c r="C1537" s="1" t="s">
        <v>3546</v>
      </c>
      <c r="D1537" s="1" t="s">
        <v>5194</v>
      </c>
      <c r="E1537" s="1" t="s">
        <v>154</v>
      </c>
      <c r="F1537" s="1" t="s">
        <v>155</v>
      </c>
      <c r="G1537" s="1" t="s">
        <v>2027</v>
      </c>
      <c r="H1537" s="1">
        <v>0</v>
      </c>
      <c r="I1537" s="1">
        <v>0</v>
      </c>
      <c r="J1537" s="1">
        <v>1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7564</v>
      </c>
      <c r="U1537" s="1">
        <v>240</v>
      </c>
      <c r="V1537" s="3">
        <v>0.17080000000000001</v>
      </c>
      <c r="W1537" s="3">
        <v>0.96250000000000002</v>
      </c>
      <c r="X1537" s="3">
        <v>0.30599999999999999</v>
      </c>
      <c r="Y1537" s="3">
        <v>0.11700000000000001</v>
      </c>
      <c r="Z1537" s="1">
        <v>1</v>
      </c>
      <c r="AA1537" s="1">
        <v>1</v>
      </c>
      <c r="AB1537" s="1">
        <v>1</v>
      </c>
      <c r="AC1537" s="1">
        <v>1</v>
      </c>
      <c r="AD1537" s="1">
        <v>1</v>
      </c>
      <c r="AE1537" s="1">
        <v>1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8</v>
      </c>
      <c r="AN1537" s="3">
        <v>9.3118500000002102E-2</v>
      </c>
      <c r="AO1537" s="3">
        <v>7.9068814999999981</v>
      </c>
      <c r="AP1537" s="1" t="s">
        <v>6925</v>
      </c>
      <c r="AQ1537" s="1">
        <v>146</v>
      </c>
      <c r="AR1537" s="1">
        <v>514</v>
      </c>
      <c r="AS1537" s="1">
        <v>572</v>
      </c>
      <c r="AT1537" s="1">
        <v>708</v>
      </c>
      <c r="AU1537" s="1">
        <v>712</v>
      </c>
      <c r="AV1537" s="1">
        <v>719</v>
      </c>
      <c r="AW1537" s="1">
        <v>770</v>
      </c>
      <c r="AX1537" s="1">
        <v>821</v>
      </c>
      <c r="AY1537" s="1">
        <v>825</v>
      </c>
      <c r="AZ1537" s="1">
        <v>977</v>
      </c>
      <c r="BA1537" s="1">
        <v>1031</v>
      </c>
      <c r="BB1537" s="1">
        <v>1067</v>
      </c>
      <c r="BC1537" s="1">
        <v>1084</v>
      </c>
      <c r="BD1537" s="1">
        <v>1141</v>
      </c>
      <c r="BE1537" s="1">
        <v>1212</v>
      </c>
      <c r="BF1537" s="1">
        <v>1216</v>
      </c>
      <c r="BG1537" s="1">
        <v>1617</v>
      </c>
      <c r="BH1537" s="1">
        <v>1640</v>
      </c>
      <c r="BI1537" s="1">
        <v>1721</v>
      </c>
      <c r="BJ1537" s="1">
        <v>1924</v>
      </c>
      <c r="BK1537" s="1">
        <v>2105</v>
      </c>
      <c r="BL1537" s="1">
        <v>2270</v>
      </c>
      <c r="BM1537" s="1">
        <v>2315</v>
      </c>
      <c r="BN1537" s="1">
        <v>2553</v>
      </c>
      <c r="BO1537" s="1">
        <v>2671</v>
      </c>
      <c r="BP1537" s="1">
        <v>2703</v>
      </c>
      <c r="BQ1537" s="1">
        <v>2705</v>
      </c>
      <c r="BR1537" s="1">
        <v>2707</v>
      </c>
      <c r="BS1537" s="1">
        <v>2708</v>
      </c>
      <c r="BT1537" s="1">
        <v>2738</v>
      </c>
      <c r="BU1537" s="1">
        <v>17</v>
      </c>
      <c r="BV1537" s="1" t="b">
        <v>0</v>
      </c>
    </row>
    <row r="1538" spans="1:74" x14ac:dyDescent="0.2">
      <c r="A1538" s="1">
        <f>IF(ISERROR(SEARCH(Lookup!B$3,All!G1538)),A1537,A1537+1)</f>
        <v>1537</v>
      </c>
      <c r="B1538" s="1" t="s">
        <v>3325</v>
      </c>
      <c r="C1538" s="1" t="s">
        <v>3670</v>
      </c>
      <c r="D1538" s="1" t="s">
        <v>5195</v>
      </c>
      <c r="E1538" s="1" t="s">
        <v>53</v>
      </c>
      <c r="F1538" s="1" t="s">
        <v>623</v>
      </c>
      <c r="G1538" s="1" t="s">
        <v>2028</v>
      </c>
      <c r="H1538" s="1">
        <v>0</v>
      </c>
      <c r="I1538" s="1">
        <v>0</v>
      </c>
      <c r="J1538" s="1">
        <v>0</v>
      </c>
      <c r="K1538" s="1">
        <v>1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7331</v>
      </c>
      <c r="U1538" s="1">
        <v>331</v>
      </c>
      <c r="V1538" s="3">
        <v>0.67369999999999997</v>
      </c>
      <c r="W1538" s="3">
        <v>0.52710840000000003</v>
      </c>
      <c r="X1538" s="3">
        <v>0</v>
      </c>
      <c r="Y1538" s="3">
        <v>0</v>
      </c>
      <c r="Z1538" s="1">
        <v>0</v>
      </c>
      <c r="AA1538" s="1">
        <v>1</v>
      </c>
      <c r="AB1538" s="1">
        <v>1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1</v>
      </c>
      <c r="AM1538" s="1">
        <v>51</v>
      </c>
      <c r="AN1538" s="3">
        <v>50.341651841999997</v>
      </c>
      <c r="AO1538" s="3">
        <v>0.65834815800000257</v>
      </c>
      <c r="AP1538" s="1" t="s">
        <v>6925</v>
      </c>
      <c r="AQ1538" s="1">
        <v>42</v>
      </c>
      <c r="AR1538" s="1">
        <v>131</v>
      </c>
      <c r="AS1538" s="1">
        <v>160</v>
      </c>
      <c r="AT1538" s="1">
        <v>233</v>
      </c>
      <c r="AU1538" s="1">
        <v>325</v>
      </c>
      <c r="AV1538" s="1">
        <v>475</v>
      </c>
      <c r="AW1538" s="1">
        <v>497</v>
      </c>
      <c r="AX1538" s="1">
        <v>507</v>
      </c>
      <c r="AY1538" s="1">
        <v>519</v>
      </c>
      <c r="AZ1538" s="1">
        <v>566</v>
      </c>
      <c r="BA1538" s="1">
        <v>892</v>
      </c>
      <c r="BB1538" s="1">
        <v>1102</v>
      </c>
      <c r="BC1538" s="1">
        <v>1146</v>
      </c>
      <c r="BD1538" s="1">
        <v>1234</v>
      </c>
      <c r="BE1538" s="1">
        <v>1275</v>
      </c>
      <c r="BF1538" s="1">
        <v>1381</v>
      </c>
      <c r="BG1538" s="1">
        <v>1437</v>
      </c>
      <c r="BH1538" s="1">
        <v>1468</v>
      </c>
      <c r="BI1538" s="1">
        <v>1521</v>
      </c>
      <c r="BJ1538" s="1">
        <v>1566</v>
      </c>
      <c r="BK1538" s="1">
        <v>1781</v>
      </c>
      <c r="BL1538" s="1">
        <v>1883</v>
      </c>
      <c r="BM1538" s="1">
        <v>1894</v>
      </c>
      <c r="BN1538" s="1">
        <v>1917</v>
      </c>
      <c r="BO1538" s="1">
        <v>2294</v>
      </c>
      <c r="BP1538" s="1">
        <v>2320</v>
      </c>
      <c r="BQ1538" s="1">
        <v>2423</v>
      </c>
      <c r="BR1538" s="1">
        <v>2450</v>
      </c>
      <c r="BS1538" s="1">
        <v>2504</v>
      </c>
      <c r="BT1538" s="1">
        <v>2524</v>
      </c>
      <c r="BU1538" s="1">
        <v>13</v>
      </c>
      <c r="BV1538" s="1" t="b">
        <v>0</v>
      </c>
    </row>
    <row r="1539" spans="1:74" x14ac:dyDescent="0.2">
      <c r="A1539" s="1">
        <f>IF(ISERROR(SEARCH(Lookup!B$3,All!G1539)),A1538,A1538+1)</f>
        <v>1538</v>
      </c>
      <c r="B1539" s="1" t="s">
        <v>3305</v>
      </c>
      <c r="C1539" s="1" t="s">
        <v>3389</v>
      </c>
      <c r="D1539" s="1" t="s">
        <v>5196</v>
      </c>
      <c r="E1539" s="1" t="s">
        <v>47</v>
      </c>
      <c r="F1539" s="1" t="s">
        <v>386</v>
      </c>
      <c r="G1539" s="1" t="s">
        <v>2029</v>
      </c>
      <c r="H1539" s="1">
        <v>0</v>
      </c>
      <c r="I1539" s="1">
        <v>0</v>
      </c>
      <c r="J1539" s="1">
        <v>1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8802</v>
      </c>
      <c r="U1539" s="1">
        <v>640</v>
      </c>
      <c r="V1539" s="3">
        <v>0.83440000000000003</v>
      </c>
      <c r="W1539" s="3">
        <v>0.69374999999999998</v>
      </c>
      <c r="X1539" s="3">
        <v>0.11700000000000001</v>
      </c>
      <c r="Y1539" s="3">
        <v>0.27100000000000002</v>
      </c>
      <c r="Z1539" s="1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1</v>
      </c>
      <c r="AG1539" s="1">
        <v>1</v>
      </c>
      <c r="AH1539" s="1">
        <v>1</v>
      </c>
      <c r="AI1539" s="1">
        <v>0</v>
      </c>
      <c r="AJ1539" s="1">
        <v>0</v>
      </c>
      <c r="AK1539" s="1">
        <v>0</v>
      </c>
      <c r="AL1539" s="1">
        <v>0</v>
      </c>
      <c r="AM1539" s="1">
        <v>56</v>
      </c>
      <c r="AN1539" s="3">
        <v>37.96619175</v>
      </c>
      <c r="AO1539" s="3">
        <v>18.03380825</v>
      </c>
      <c r="AP1539" s="1" t="s">
        <v>6927</v>
      </c>
      <c r="AQ1539" s="1">
        <v>75</v>
      </c>
      <c r="AR1539" s="1">
        <v>182</v>
      </c>
      <c r="AS1539" s="1">
        <v>697</v>
      </c>
      <c r="AT1539" s="1">
        <v>717</v>
      </c>
      <c r="AU1539" s="1">
        <v>802</v>
      </c>
      <c r="AV1539" s="1">
        <v>838</v>
      </c>
      <c r="AW1539" s="1">
        <v>845</v>
      </c>
      <c r="AX1539" s="1">
        <v>1097</v>
      </c>
      <c r="AY1539" s="1">
        <v>1133</v>
      </c>
      <c r="AZ1539" s="1">
        <v>1152</v>
      </c>
      <c r="BA1539" s="1">
        <v>1170</v>
      </c>
      <c r="BB1539" s="1">
        <v>1377</v>
      </c>
      <c r="BC1539" s="1">
        <v>1446</v>
      </c>
      <c r="BD1539" s="1">
        <v>1475</v>
      </c>
      <c r="BE1539" s="1">
        <v>1517</v>
      </c>
      <c r="BF1539" s="1">
        <v>1545</v>
      </c>
      <c r="BG1539" s="1">
        <v>1630</v>
      </c>
      <c r="BH1539" s="1">
        <v>1709</v>
      </c>
      <c r="BI1539" s="1">
        <v>1948</v>
      </c>
      <c r="BJ1539" s="1">
        <v>2006</v>
      </c>
      <c r="BK1539" s="1">
        <v>2007</v>
      </c>
      <c r="BL1539" s="1">
        <v>2017</v>
      </c>
      <c r="BM1539" s="1">
        <v>2041</v>
      </c>
      <c r="BN1539" s="1">
        <v>2042</v>
      </c>
      <c r="BO1539" s="1">
        <v>2071</v>
      </c>
      <c r="BP1539" s="1">
        <v>2131</v>
      </c>
      <c r="BQ1539" s="1">
        <v>2292</v>
      </c>
      <c r="BR1539" s="1">
        <v>2449</v>
      </c>
      <c r="BS1539" s="1">
        <v>2743</v>
      </c>
      <c r="BT1539" s="1">
        <v>2754</v>
      </c>
      <c r="BU1539" s="1">
        <v>7</v>
      </c>
      <c r="BV1539" s="1" t="b">
        <v>1</v>
      </c>
    </row>
    <row r="1540" spans="1:74" x14ac:dyDescent="0.2">
      <c r="A1540" s="1">
        <f>IF(ISERROR(SEARCH(Lookup!B$3,All!G1540)),A1539,A1539+1)</f>
        <v>1539</v>
      </c>
      <c r="B1540" s="1" t="s">
        <v>3305</v>
      </c>
      <c r="C1540" s="1" t="s">
        <v>3410</v>
      </c>
      <c r="D1540" s="1" t="s">
        <v>5197</v>
      </c>
      <c r="E1540" s="1" t="s">
        <v>47</v>
      </c>
      <c r="F1540" s="1" t="s">
        <v>403</v>
      </c>
      <c r="G1540" s="1" t="s">
        <v>2030</v>
      </c>
      <c r="H1540" s="1">
        <v>0</v>
      </c>
      <c r="I1540" s="1">
        <v>0</v>
      </c>
      <c r="J1540" s="1">
        <v>0</v>
      </c>
      <c r="K1540" s="1">
        <v>1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7331</v>
      </c>
      <c r="U1540" s="1">
        <v>388</v>
      </c>
      <c r="V1540" s="3">
        <v>0.65459999999999996</v>
      </c>
      <c r="W1540" s="3">
        <v>0.66752579999999995</v>
      </c>
      <c r="X1540" s="3">
        <v>0.22500000000000001</v>
      </c>
      <c r="Y1540" s="3">
        <v>0</v>
      </c>
      <c r="Z1540" s="1">
        <v>0</v>
      </c>
      <c r="AA1540" s="1">
        <v>0</v>
      </c>
      <c r="AB1540" s="1">
        <v>1</v>
      </c>
      <c r="AC1540" s="1">
        <v>1</v>
      </c>
      <c r="AD1540" s="1">
        <v>1</v>
      </c>
      <c r="AE1540" s="1">
        <v>1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16</v>
      </c>
      <c r="AN1540" s="3">
        <v>31.087075729000006</v>
      </c>
      <c r="AO1540" s="3">
        <v>-15.087075729000006</v>
      </c>
      <c r="AP1540" s="1" t="s">
        <v>6925</v>
      </c>
      <c r="AQ1540" s="1">
        <v>23</v>
      </c>
      <c r="AR1540" s="1">
        <v>117</v>
      </c>
      <c r="AS1540" s="1">
        <v>189</v>
      </c>
      <c r="AT1540" s="1">
        <v>192</v>
      </c>
      <c r="AU1540" s="1">
        <v>194</v>
      </c>
      <c r="AV1540" s="1">
        <v>443</v>
      </c>
      <c r="AW1540" s="1">
        <v>466</v>
      </c>
      <c r="AX1540" s="1">
        <v>502</v>
      </c>
      <c r="AY1540" s="1">
        <v>509</v>
      </c>
      <c r="AZ1540" s="1">
        <v>538</v>
      </c>
      <c r="BA1540" s="1">
        <v>666</v>
      </c>
      <c r="BB1540" s="1">
        <v>773</v>
      </c>
      <c r="BC1540" s="1">
        <v>796</v>
      </c>
      <c r="BD1540" s="1">
        <v>848</v>
      </c>
      <c r="BE1540" s="1">
        <v>950</v>
      </c>
      <c r="BF1540" s="1">
        <v>1106</v>
      </c>
      <c r="BG1540" s="1">
        <v>1302</v>
      </c>
      <c r="BH1540" s="1">
        <v>1350</v>
      </c>
      <c r="BI1540" s="1">
        <v>1403</v>
      </c>
      <c r="BJ1540" s="1">
        <v>1491</v>
      </c>
      <c r="BK1540" s="1">
        <v>1557</v>
      </c>
      <c r="BL1540" s="1">
        <v>1628</v>
      </c>
      <c r="BM1540" s="1">
        <v>1648</v>
      </c>
      <c r="BN1540" s="1">
        <v>1666</v>
      </c>
      <c r="BO1540" s="1">
        <v>1670</v>
      </c>
      <c r="BP1540" s="1">
        <v>1867</v>
      </c>
      <c r="BQ1540" s="1">
        <v>1882</v>
      </c>
      <c r="BR1540" s="1">
        <v>1967</v>
      </c>
      <c r="BS1540" s="1">
        <v>2094</v>
      </c>
      <c r="BT1540" s="1">
        <v>2252</v>
      </c>
      <c r="BU1540" s="1">
        <v>23</v>
      </c>
      <c r="BV1540" s="1" t="b">
        <v>0</v>
      </c>
    </row>
    <row r="1541" spans="1:74" x14ac:dyDescent="0.2">
      <c r="A1541" s="1">
        <f>IF(ISERROR(SEARCH(Lookup!B$3,All!G1541)),A1540,A1540+1)</f>
        <v>1540</v>
      </c>
      <c r="B1541" s="1" t="s">
        <v>3299</v>
      </c>
      <c r="C1541" s="1" t="s">
        <v>3544</v>
      </c>
      <c r="D1541" s="1" t="s">
        <v>5198</v>
      </c>
      <c r="E1541" s="1" t="s">
        <v>317</v>
      </c>
      <c r="F1541" s="1" t="s">
        <v>514</v>
      </c>
      <c r="G1541" s="1" t="s">
        <v>2031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1</v>
      </c>
      <c r="P1541" s="1">
        <v>0</v>
      </c>
      <c r="Q1541" s="1">
        <v>0</v>
      </c>
      <c r="R1541" s="1">
        <v>0</v>
      </c>
      <c r="S1541" s="1">
        <v>0</v>
      </c>
      <c r="T1541" s="1">
        <v>7316</v>
      </c>
      <c r="U1541" s="1">
        <v>987</v>
      </c>
      <c r="V1541" s="3">
        <v>0.76490000000000002</v>
      </c>
      <c r="W1541" s="3">
        <v>0.49797570000000002</v>
      </c>
      <c r="X1541" s="3">
        <v>7.1999999999999995E-2</v>
      </c>
      <c r="Y1541" s="3">
        <v>6.7000000000000004E-2</v>
      </c>
      <c r="Z1541" s="1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1</v>
      </c>
      <c r="AJ1541" s="1">
        <v>1</v>
      </c>
      <c r="AK1541" s="1">
        <v>1</v>
      </c>
      <c r="AL1541" s="1">
        <v>1</v>
      </c>
      <c r="AM1541" s="1">
        <v>49</v>
      </c>
      <c r="AN1541" s="3">
        <v>52.084034528499998</v>
      </c>
      <c r="AO1541" s="3">
        <v>-3.0840345284999984</v>
      </c>
      <c r="AP1541" s="1" t="s">
        <v>6925</v>
      </c>
      <c r="AQ1541" s="1">
        <v>12</v>
      </c>
      <c r="AR1541" s="1">
        <v>26</v>
      </c>
      <c r="AS1541" s="1">
        <v>228</v>
      </c>
      <c r="AT1541" s="1">
        <v>236</v>
      </c>
      <c r="AU1541" s="1">
        <v>308</v>
      </c>
      <c r="AV1541" s="1">
        <v>364</v>
      </c>
      <c r="AW1541" s="1">
        <v>579</v>
      </c>
      <c r="AX1541" s="1">
        <v>698</v>
      </c>
      <c r="AY1541" s="1">
        <v>707</v>
      </c>
      <c r="AZ1541" s="1">
        <v>735</v>
      </c>
      <c r="BA1541" s="1">
        <v>780</v>
      </c>
      <c r="BB1541" s="1">
        <v>792</v>
      </c>
      <c r="BC1541" s="1">
        <v>795</v>
      </c>
      <c r="BD1541" s="1">
        <v>864</v>
      </c>
      <c r="BE1541" s="1">
        <v>957</v>
      </c>
      <c r="BF1541" s="1">
        <v>1124</v>
      </c>
      <c r="BG1541" s="1">
        <v>1149</v>
      </c>
      <c r="BH1541" s="1">
        <v>1155</v>
      </c>
      <c r="BI1541" s="1">
        <v>1186</v>
      </c>
      <c r="BJ1541" s="1">
        <v>1240</v>
      </c>
      <c r="BK1541" s="1">
        <v>1422</v>
      </c>
      <c r="BL1541" s="1">
        <v>1473</v>
      </c>
      <c r="BM1541" s="1">
        <v>1514</v>
      </c>
      <c r="BN1541" s="1">
        <v>1563</v>
      </c>
      <c r="BO1541" s="1">
        <v>1788</v>
      </c>
      <c r="BP1541" s="1">
        <v>1849</v>
      </c>
      <c r="BQ1541" s="1">
        <v>1945</v>
      </c>
      <c r="BR1541" s="1">
        <v>1970</v>
      </c>
      <c r="BS1541" s="1">
        <v>2284</v>
      </c>
      <c r="BT1541" s="1">
        <v>2358</v>
      </c>
      <c r="BU1541" s="1">
        <v>18</v>
      </c>
      <c r="BV1541" s="1" t="b">
        <v>0</v>
      </c>
    </row>
    <row r="1542" spans="1:74" x14ac:dyDescent="0.2">
      <c r="A1542" s="1">
        <f>IF(ISERROR(SEARCH(Lookup!B$3,All!G1542)),A1541,A1541+1)</f>
        <v>1541</v>
      </c>
      <c r="B1542" s="1" t="s">
        <v>3719</v>
      </c>
      <c r="C1542" s="1" t="s">
        <v>5199</v>
      </c>
      <c r="D1542" s="1" t="s">
        <v>5200</v>
      </c>
      <c r="E1542" s="1" t="s">
        <v>256</v>
      </c>
      <c r="F1542" s="1" t="s">
        <v>2032</v>
      </c>
      <c r="G1542" s="1" t="s">
        <v>2033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1</v>
      </c>
      <c r="S1542" s="1">
        <v>0</v>
      </c>
      <c r="T1542" s="1">
        <v>7316</v>
      </c>
      <c r="U1542" s="1">
        <v>279</v>
      </c>
      <c r="V1542" s="3">
        <v>0.97130000000000005</v>
      </c>
      <c r="W1542" s="3">
        <v>0.24014340000000001</v>
      </c>
      <c r="X1542" s="3">
        <v>0.19400000000000001</v>
      </c>
      <c r="Y1542" s="3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1</v>
      </c>
      <c r="AJ1542" s="1">
        <v>1</v>
      </c>
      <c r="AK1542" s="1">
        <v>1</v>
      </c>
      <c r="AL1542" s="1">
        <v>1</v>
      </c>
      <c r="AM1542" s="1">
        <v>20</v>
      </c>
      <c r="AN1542" s="3">
        <v>70.361459517</v>
      </c>
      <c r="AO1542" s="3">
        <v>-50.361459517</v>
      </c>
      <c r="AP1542" s="1" t="s">
        <v>6928</v>
      </c>
      <c r="AQ1542" s="1">
        <v>106</v>
      </c>
      <c r="AR1542" s="1">
        <v>161</v>
      </c>
      <c r="AS1542" s="1">
        <v>203</v>
      </c>
      <c r="AT1542" s="1">
        <v>296</v>
      </c>
      <c r="AU1542" s="1">
        <v>380</v>
      </c>
      <c r="AV1542" s="1">
        <v>395</v>
      </c>
      <c r="AW1542" s="1">
        <v>422</v>
      </c>
      <c r="AX1542" s="1">
        <v>586</v>
      </c>
      <c r="AY1542" s="1">
        <v>646</v>
      </c>
      <c r="AZ1542" s="1">
        <v>751</v>
      </c>
      <c r="BA1542" s="1">
        <v>826</v>
      </c>
      <c r="BB1542" s="1">
        <v>941</v>
      </c>
      <c r="BC1542" s="1">
        <v>1005</v>
      </c>
      <c r="BD1542" s="1">
        <v>1066</v>
      </c>
      <c r="BE1542" s="1">
        <v>1082</v>
      </c>
      <c r="BF1542" s="1">
        <v>1095</v>
      </c>
      <c r="BG1542" s="1">
        <v>1217</v>
      </c>
      <c r="BH1542" s="1">
        <v>1336</v>
      </c>
      <c r="BI1542" s="1">
        <v>1358</v>
      </c>
      <c r="BJ1542" s="1">
        <v>1427</v>
      </c>
      <c r="BK1542" s="1">
        <v>1450</v>
      </c>
      <c r="BL1542" s="1">
        <v>1499</v>
      </c>
      <c r="BM1542" s="1">
        <v>1535</v>
      </c>
      <c r="BN1542" s="1">
        <v>1547</v>
      </c>
      <c r="BO1542" s="1">
        <v>1598</v>
      </c>
      <c r="BP1542" s="1">
        <v>1602</v>
      </c>
      <c r="BQ1542" s="1">
        <v>1857</v>
      </c>
      <c r="BR1542" s="1">
        <v>1921</v>
      </c>
      <c r="BS1542" s="1">
        <v>2008</v>
      </c>
      <c r="BT1542" s="1">
        <v>2095</v>
      </c>
      <c r="BU1542" s="1">
        <v>31</v>
      </c>
      <c r="BV1542" s="1" t="b">
        <v>0</v>
      </c>
    </row>
    <row r="1543" spans="1:74" x14ac:dyDescent="0.2">
      <c r="A1543" s="1">
        <f>IF(ISERROR(SEARCH(Lookup!B$3,All!G1543)),A1542,A1542+1)</f>
        <v>1542</v>
      </c>
      <c r="B1543" s="1" t="s">
        <v>3539</v>
      </c>
      <c r="C1543" s="1" t="s">
        <v>3621</v>
      </c>
      <c r="D1543" s="1" t="s">
        <v>5201</v>
      </c>
      <c r="E1543" s="1" t="s">
        <v>38</v>
      </c>
      <c r="F1543" s="1" t="s">
        <v>581</v>
      </c>
      <c r="G1543" s="1" t="s">
        <v>2034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1</v>
      </c>
      <c r="S1543" s="1">
        <v>0</v>
      </c>
      <c r="T1543" s="1">
        <v>7316</v>
      </c>
      <c r="U1543" s="1">
        <v>165</v>
      </c>
      <c r="V1543" s="3">
        <v>0.93940000000000001</v>
      </c>
      <c r="W1543" s="3">
        <v>0.36363640000000003</v>
      </c>
      <c r="X1543" s="3">
        <v>0.221</v>
      </c>
      <c r="Y1543" s="3">
        <v>0</v>
      </c>
      <c r="Z1543" s="1">
        <v>1</v>
      </c>
      <c r="AA1543" s="1">
        <v>1</v>
      </c>
      <c r="AB1543" s="1">
        <v>1</v>
      </c>
      <c r="AC1543" s="1">
        <v>1</v>
      </c>
      <c r="AD1543" s="1">
        <v>1</v>
      </c>
      <c r="AE1543" s="1">
        <v>1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70</v>
      </c>
      <c r="AN1543" s="3">
        <v>59.110652981999998</v>
      </c>
      <c r="AO1543" s="3">
        <v>10.889347018000002</v>
      </c>
      <c r="AP1543" s="1" t="s">
        <v>6925</v>
      </c>
      <c r="AQ1543" s="1">
        <v>68</v>
      </c>
      <c r="AR1543" s="1">
        <v>115</v>
      </c>
      <c r="AS1543" s="1">
        <v>314</v>
      </c>
      <c r="AT1543" s="1">
        <v>547</v>
      </c>
      <c r="AU1543" s="1">
        <v>587</v>
      </c>
      <c r="AV1543" s="1">
        <v>607</v>
      </c>
      <c r="AW1543" s="1">
        <v>789</v>
      </c>
      <c r="AX1543" s="1">
        <v>899</v>
      </c>
      <c r="AY1543" s="1">
        <v>900</v>
      </c>
      <c r="AZ1543" s="1">
        <v>1061</v>
      </c>
      <c r="BA1543" s="1">
        <v>1083</v>
      </c>
      <c r="BB1543" s="1">
        <v>1111</v>
      </c>
      <c r="BC1543" s="1">
        <v>1215</v>
      </c>
      <c r="BD1543" s="1">
        <v>1236</v>
      </c>
      <c r="BE1543" s="1">
        <v>1421</v>
      </c>
      <c r="BF1543" s="1">
        <v>1449</v>
      </c>
      <c r="BG1543" s="1">
        <v>1787</v>
      </c>
      <c r="BH1543" s="1">
        <v>1790</v>
      </c>
      <c r="BI1543" s="1">
        <v>1823</v>
      </c>
      <c r="BJ1543" s="1">
        <v>1845</v>
      </c>
      <c r="BK1543" s="1">
        <v>1853</v>
      </c>
      <c r="BL1543" s="1">
        <v>1877</v>
      </c>
      <c r="BM1543" s="1">
        <v>1911</v>
      </c>
      <c r="BN1543" s="1">
        <v>1977</v>
      </c>
      <c r="BO1543" s="1">
        <v>2032</v>
      </c>
      <c r="BP1543" s="1">
        <v>2057</v>
      </c>
      <c r="BQ1543" s="1">
        <v>2109</v>
      </c>
      <c r="BR1543" s="1">
        <v>2224</v>
      </c>
      <c r="BS1543" s="1">
        <v>2319</v>
      </c>
      <c r="BT1543" s="1">
        <v>2349</v>
      </c>
      <c r="BU1543" s="1">
        <v>11</v>
      </c>
      <c r="BV1543" s="1" t="b">
        <v>0</v>
      </c>
    </row>
    <row r="1544" spans="1:74" x14ac:dyDescent="0.2">
      <c r="A1544" s="1">
        <f>IF(ISERROR(SEARCH(Lookup!B$3,All!G1544)),A1543,A1543+1)</f>
        <v>1543</v>
      </c>
      <c r="B1544" s="1" t="s">
        <v>3420</v>
      </c>
      <c r="C1544" s="1" t="s">
        <v>3642</v>
      </c>
      <c r="D1544" s="1" t="s">
        <v>5202</v>
      </c>
      <c r="E1544" s="1" t="s">
        <v>123</v>
      </c>
      <c r="F1544" s="1" t="s">
        <v>600</v>
      </c>
      <c r="G1544" s="1" t="s">
        <v>2035</v>
      </c>
      <c r="H1544" s="1">
        <v>0</v>
      </c>
      <c r="I1544" s="1">
        <v>0</v>
      </c>
      <c r="J1544" s="1">
        <v>0</v>
      </c>
      <c r="K1544" s="1">
        <v>1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7758</v>
      </c>
      <c r="U1544" s="1">
        <v>362</v>
      </c>
      <c r="V1544" s="3">
        <v>0.57730000000000004</v>
      </c>
      <c r="W1544" s="3">
        <v>0.6657459</v>
      </c>
      <c r="X1544" s="3">
        <v>0.124</v>
      </c>
      <c r="Y1544" s="3">
        <v>3.7999999999999999E-2</v>
      </c>
      <c r="Z1544" s="1">
        <v>1</v>
      </c>
      <c r="AA1544" s="1">
        <v>1</v>
      </c>
      <c r="AB1544" s="1">
        <v>1</v>
      </c>
      <c r="AC1544" s="1">
        <v>1</v>
      </c>
      <c r="AD1544" s="1">
        <v>1</v>
      </c>
      <c r="AE1544" s="1">
        <v>1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55</v>
      </c>
      <c r="AN1544" s="3">
        <v>34.204820279499991</v>
      </c>
      <c r="AO1544" s="3">
        <v>20.795179720500009</v>
      </c>
      <c r="AP1544" s="1" t="s">
        <v>6927</v>
      </c>
      <c r="AQ1544" s="1">
        <v>18</v>
      </c>
      <c r="AR1544" s="1">
        <v>79</v>
      </c>
      <c r="AS1544" s="1">
        <v>107</v>
      </c>
      <c r="AT1544" s="1">
        <v>177</v>
      </c>
      <c r="AU1544" s="1">
        <v>298</v>
      </c>
      <c r="AV1544" s="1">
        <v>408</v>
      </c>
      <c r="AW1544" s="1">
        <v>410</v>
      </c>
      <c r="AX1544" s="1">
        <v>434</v>
      </c>
      <c r="AY1544" s="1">
        <v>441</v>
      </c>
      <c r="AZ1544" s="1">
        <v>542</v>
      </c>
      <c r="BA1544" s="1">
        <v>550</v>
      </c>
      <c r="BB1544" s="1">
        <v>624</v>
      </c>
      <c r="BC1544" s="1">
        <v>804</v>
      </c>
      <c r="BD1544" s="1">
        <v>808</v>
      </c>
      <c r="BE1544" s="1">
        <v>870</v>
      </c>
      <c r="BF1544" s="1">
        <v>1021</v>
      </c>
      <c r="BG1544" s="1">
        <v>1055</v>
      </c>
      <c r="BH1544" s="1">
        <v>1250</v>
      </c>
      <c r="BI1544" s="1">
        <v>1452</v>
      </c>
      <c r="BJ1544" s="1">
        <v>1557</v>
      </c>
      <c r="BK1544" s="1">
        <v>1568</v>
      </c>
      <c r="BL1544" s="1">
        <v>1582</v>
      </c>
      <c r="BM1544" s="1">
        <v>1603</v>
      </c>
      <c r="BN1544" s="1">
        <v>1628</v>
      </c>
      <c r="BO1544" s="1">
        <v>1712</v>
      </c>
      <c r="BP1544" s="1">
        <v>1734</v>
      </c>
      <c r="BQ1544" s="1">
        <v>1864</v>
      </c>
      <c r="BR1544" s="1">
        <v>1874</v>
      </c>
      <c r="BS1544" s="1">
        <v>2182</v>
      </c>
      <c r="BT1544" s="1">
        <v>2191</v>
      </c>
      <c r="BU1544" s="1">
        <v>5</v>
      </c>
      <c r="BV1544" s="1" t="b">
        <v>1</v>
      </c>
    </row>
    <row r="1545" spans="1:74" x14ac:dyDescent="0.2">
      <c r="A1545" s="1">
        <f>IF(ISERROR(SEARCH(Lookup!B$3,All!G1545)),A1544,A1544+1)</f>
        <v>1544</v>
      </c>
      <c r="B1545" s="1" t="s">
        <v>3526</v>
      </c>
      <c r="C1545" s="1" t="s">
        <v>3849</v>
      </c>
      <c r="D1545" s="1" t="s">
        <v>5203</v>
      </c>
      <c r="E1545" s="1" t="s">
        <v>117</v>
      </c>
      <c r="F1545" s="1" t="s">
        <v>782</v>
      </c>
      <c r="G1545" s="1" t="s">
        <v>2036</v>
      </c>
      <c r="H1545" s="1">
        <v>0</v>
      </c>
      <c r="I1545" s="1">
        <v>0</v>
      </c>
      <c r="J1545" s="1">
        <v>0</v>
      </c>
      <c r="K1545" s="1">
        <v>0</v>
      </c>
      <c r="L1545" s="1">
        <v>1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7316</v>
      </c>
      <c r="U1545" s="1">
        <v>467</v>
      </c>
      <c r="V1545" s="3">
        <v>0.93579999999999997</v>
      </c>
      <c r="W1545" s="3">
        <v>0.35151510000000002</v>
      </c>
      <c r="X1545" s="3">
        <v>0.08</v>
      </c>
      <c r="Y1545" s="3">
        <v>0</v>
      </c>
      <c r="Z1545" s="1">
        <v>1</v>
      </c>
      <c r="AA1545" s="1">
        <v>1</v>
      </c>
      <c r="AB1545" s="1">
        <v>1</v>
      </c>
      <c r="AC1545" s="1">
        <v>1</v>
      </c>
      <c r="AD1545" s="1">
        <v>1</v>
      </c>
      <c r="AE1545" s="1">
        <v>1</v>
      </c>
      <c r="AF1545" s="1">
        <v>1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77</v>
      </c>
      <c r="AN1545" s="3">
        <v>64.882187025500002</v>
      </c>
      <c r="AO1545" s="3">
        <v>12.117812974499998</v>
      </c>
      <c r="AP1545" s="1" t="s">
        <v>6925</v>
      </c>
      <c r="AQ1545" s="1">
        <v>220</v>
      </c>
      <c r="AR1545" s="1">
        <v>476</v>
      </c>
      <c r="AS1545" s="1">
        <v>588</v>
      </c>
      <c r="AT1545" s="1">
        <v>711</v>
      </c>
      <c r="AU1545" s="1">
        <v>745</v>
      </c>
      <c r="AV1545" s="1">
        <v>785</v>
      </c>
      <c r="AW1545" s="1">
        <v>1176</v>
      </c>
      <c r="AX1545" s="1">
        <v>1189</v>
      </c>
      <c r="AY1545" s="1">
        <v>1248</v>
      </c>
      <c r="AZ1545" s="1">
        <v>1268</v>
      </c>
      <c r="BA1545" s="1">
        <v>1351</v>
      </c>
      <c r="BB1545" s="1">
        <v>1412</v>
      </c>
      <c r="BC1545" s="1">
        <v>1463</v>
      </c>
      <c r="BD1545" s="1">
        <v>1478</v>
      </c>
      <c r="BE1545" s="1">
        <v>1483</v>
      </c>
      <c r="BF1545" s="1">
        <v>1693</v>
      </c>
      <c r="BG1545" s="1">
        <v>1789</v>
      </c>
      <c r="BH1545" s="1">
        <v>1885</v>
      </c>
      <c r="BI1545" s="1">
        <v>2024</v>
      </c>
      <c r="BJ1545" s="1">
        <v>2077</v>
      </c>
      <c r="BK1545" s="1">
        <v>2253</v>
      </c>
      <c r="BL1545" s="1">
        <v>2254</v>
      </c>
      <c r="BM1545" s="1">
        <v>2338</v>
      </c>
      <c r="BN1545" s="1">
        <v>2352</v>
      </c>
      <c r="BO1545" s="1">
        <v>2406</v>
      </c>
      <c r="BP1545" s="1">
        <v>2431</v>
      </c>
      <c r="BQ1545" s="1">
        <v>2525</v>
      </c>
      <c r="BR1545" s="1">
        <v>2531</v>
      </c>
      <c r="BS1545" s="1">
        <v>2567</v>
      </c>
      <c r="BT1545" s="1">
        <v>2612</v>
      </c>
      <c r="BU1545" s="1">
        <v>16</v>
      </c>
      <c r="BV1545" s="1" t="b">
        <v>0</v>
      </c>
    </row>
    <row r="1546" spans="1:74" x14ac:dyDescent="0.2">
      <c r="A1546" s="1">
        <f>IF(ISERROR(SEARCH(Lookup!B$3,All!G1546)),A1545,A1545+1)</f>
        <v>1545</v>
      </c>
      <c r="B1546" s="1" t="s">
        <v>3420</v>
      </c>
      <c r="C1546" s="1" t="s">
        <v>3574</v>
      </c>
      <c r="D1546" s="1" t="s">
        <v>5204</v>
      </c>
      <c r="E1546" s="1" t="s">
        <v>123</v>
      </c>
      <c r="F1546" s="1" t="s">
        <v>539</v>
      </c>
      <c r="G1546" s="1" t="s">
        <v>2037</v>
      </c>
      <c r="H1546" s="1">
        <v>0</v>
      </c>
      <c r="I1546" s="1">
        <v>0</v>
      </c>
      <c r="J1546" s="1">
        <v>1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9326</v>
      </c>
      <c r="U1546" s="1">
        <v>420</v>
      </c>
      <c r="V1546" s="3">
        <v>0.78569999999999995</v>
      </c>
      <c r="W1546" s="3">
        <v>0.48571429999999999</v>
      </c>
      <c r="X1546" s="3">
        <v>8.4000000000000005E-2</v>
      </c>
      <c r="Y1546" s="3">
        <v>0.23200000000000001</v>
      </c>
      <c r="Z1546" s="1">
        <v>1</v>
      </c>
      <c r="AA1546" s="1">
        <v>1</v>
      </c>
      <c r="AB1546" s="1">
        <v>1</v>
      </c>
      <c r="AC1546" s="1">
        <v>1</v>
      </c>
      <c r="AD1546" s="1">
        <v>1</v>
      </c>
      <c r="AE1546" s="1">
        <v>1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70</v>
      </c>
      <c r="AN1546" s="3">
        <v>54.809765921500002</v>
      </c>
      <c r="AO1546" s="3">
        <v>15.190234078499998</v>
      </c>
      <c r="AP1546" s="1" t="s">
        <v>6925</v>
      </c>
      <c r="AQ1546" s="1">
        <v>110</v>
      </c>
      <c r="AR1546" s="1">
        <v>611</v>
      </c>
      <c r="AS1546" s="1">
        <v>638</v>
      </c>
      <c r="AT1546" s="1">
        <v>649</v>
      </c>
      <c r="AU1546" s="1">
        <v>717</v>
      </c>
      <c r="AV1546" s="1">
        <v>718</v>
      </c>
      <c r="AW1546" s="1">
        <v>842</v>
      </c>
      <c r="AX1546" s="1">
        <v>861</v>
      </c>
      <c r="AY1546" s="1">
        <v>927</v>
      </c>
      <c r="AZ1546" s="1">
        <v>1118</v>
      </c>
      <c r="BA1546" s="1">
        <v>1269</v>
      </c>
      <c r="BB1546" s="1">
        <v>1372</v>
      </c>
      <c r="BC1546" s="1">
        <v>1457</v>
      </c>
      <c r="BD1546" s="1">
        <v>1590</v>
      </c>
      <c r="BE1546" s="1">
        <v>1604</v>
      </c>
      <c r="BF1546" s="1">
        <v>1632</v>
      </c>
      <c r="BG1546" s="1">
        <v>1899</v>
      </c>
      <c r="BH1546" s="1">
        <v>1910</v>
      </c>
      <c r="BI1546" s="1">
        <v>1912</v>
      </c>
      <c r="BJ1546" s="1">
        <v>2040</v>
      </c>
      <c r="BK1546" s="1">
        <v>2041</v>
      </c>
      <c r="BL1546" s="1">
        <v>2042</v>
      </c>
      <c r="BM1546" s="1">
        <v>2073</v>
      </c>
      <c r="BN1546" s="1">
        <v>2157</v>
      </c>
      <c r="BO1546" s="1">
        <v>2235</v>
      </c>
      <c r="BP1546" s="1">
        <v>2259</v>
      </c>
      <c r="BQ1546" s="1">
        <v>2261</v>
      </c>
      <c r="BR1546" s="1">
        <v>2311</v>
      </c>
      <c r="BS1546" s="1">
        <v>2332</v>
      </c>
      <c r="BT1546" s="1">
        <v>2509</v>
      </c>
      <c r="BU1546" s="1">
        <v>11</v>
      </c>
      <c r="BV1546" s="1" t="b">
        <v>0</v>
      </c>
    </row>
    <row r="1547" spans="1:74" x14ac:dyDescent="0.2">
      <c r="A1547" s="1">
        <f>IF(ISERROR(SEARCH(Lookup!B$3,All!G1547)),A1546,A1546+1)</f>
        <v>1546</v>
      </c>
      <c r="B1547" s="1" t="s">
        <v>3314</v>
      </c>
      <c r="C1547" s="1" t="s">
        <v>4212</v>
      </c>
      <c r="D1547" s="1" t="s">
        <v>5205</v>
      </c>
      <c r="E1547" s="1" t="s">
        <v>61</v>
      </c>
      <c r="F1547" s="1" t="s">
        <v>1113</v>
      </c>
      <c r="G1547" s="1" t="s">
        <v>2038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1</v>
      </c>
      <c r="R1547" s="1">
        <v>0</v>
      </c>
      <c r="S1547" s="1">
        <v>0</v>
      </c>
      <c r="T1547" s="1">
        <v>7316</v>
      </c>
      <c r="U1547" s="1">
        <v>320</v>
      </c>
      <c r="V1547" s="3">
        <v>0.90939999999999999</v>
      </c>
      <c r="W1547" s="3">
        <v>0.25624999999999998</v>
      </c>
      <c r="X1547" s="3">
        <v>0.105</v>
      </c>
      <c r="Y1547" s="3">
        <v>0</v>
      </c>
      <c r="Z1547" s="1">
        <v>1</v>
      </c>
      <c r="AA1547" s="1">
        <v>1</v>
      </c>
      <c r="AB1547" s="1">
        <v>1</v>
      </c>
      <c r="AC1547" s="1">
        <v>1</v>
      </c>
      <c r="AD1547" s="1">
        <v>1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67</v>
      </c>
      <c r="AN1547" s="3">
        <v>71.375091249999997</v>
      </c>
      <c r="AO1547" s="3">
        <v>-4.375091249999997</v>
      </c>
      <c r="AP1547" s="1" t="s">
        <v>6925</v>
      </c>
      <c r="AQ1547" s="1">
        <v>17</v>
      </c>
      <c r="AR1547" s="1">
        <v>29</v>
      </c>
      <c r="AS1547" s="1">
        <v>33</v>
      </c>
      <c r="AT1547" s="1">
        <v>66</v>
      </c>
      <c r="AU1547" s="1">
        <v>93</v>
      </c>
      <c r="AV1547" s="1">
        <v>468</v>
      </c>
      <c r="AW1547" s="1">
        <v>603</v>
      </c>
      <c r="AX1547" s="1">
        <v>777</v>
      </c>
      <c r="AY1547" s="1">
        <v>784</v>
      </c>
      <c r="AZ1547" s="1">
        <v>807</v>
      </c>
      <c r="BA1547" s="1">
        <v>810</v>
      </c>
      <c r="BB1547" s="1">
        <v>854</v>
      </c>
      <c r="BC1547" s="1">
        <v>909</v>
      </c>
      <c r="BD1547" s="1">
        <v>925</v>
      </c>
      <c r="BE1547" s="1">
        <v>1161</v>
      </c>
      <c r="BF1547" s="1">
        <v>1416</v>
      </c>
      <c r="BG1547" s="1">
        <v>1425</v>
      </c>
      <c r="BH1547" s="1">
        <v>1581</v>
      </c>
      <c r="BI1547" s="1">
        <v>1624</v>
      </c>
      <c r="BJ1547" s="1">
        <v>1765</v>
      </c>
      <c r="BK1547" s="1">
        <v>1768</v>
      </c>
      <c r="BL1547" s="1">
        <v>1952</v>
      </c>
      <c r="BM1547" s="1">
        <v>2204</v>
      </c>
      <c r="BN1547" s="1">
        <v>2247</v>
      </c>
      <c r="BO1547" s="1">
        <v>2317</v>
      </c>
      <c r="BP1547" s="1">
        <v>2340</v>
      </c>
      <c r="BQ1547" s="1">
        <v>2642</v>
      </c>
      <c r="BR1547" s="1">
        <v>2662</v>
      </c>
      <c r="BS1547" s="1">
        <v>2692</v>
      </c>
      <c r="BT1547" s="1">
        <v>2801</v>
      </c>
      <c r="BU1547" s="1">
        <v>26</v>
      </c>
      <c r="BV1547" s="1" t="b">
        <v>0</v>
      </c>
    </row>
    <row r="1548" spans="1:74" x14ac:dyDescent="0.2">
      <c r="A1548" s="1">
        <f>IF(ISERROR(SEARCH(Lookup!B$3,All!G1548)),A1547,A1547+1)</f>
        <v>1547</v>
      </c>
      <c r="B1548" s="1" t="s">
        <v>3397</v>
      </c>
      <c r="C1548" s="1" t="s">
        <v>5206</v>
      </c>
      <c r="D1548" s="1" t="s">
        <v>5207</v>
      </c>
      <c r="E1548" s="1" t="s">
        <v>263</v>
      </c>
      <c r="F1548" s="1" t="s">
        <v>2039</v>
      </c>
      <c r="G1548" s="1" t="s">
        <v>2040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1</v>
      </c>
      <c r="S1548" s="1">
        <v>0</v>
      </c>
      <c r="T1548" s="1">
        <v>7316</v>
      </c>
      <c r="U1548" s="1">
        <v>318</v>
      </c>
      <c r="V1548" s="3">
        <v>0.70440000000000003</v>
      </c>
      <c r="W1548" s="3">
        <v>0.3333333</v>
      </c>
      <c r="X1548" s="3">
        <v>0.159</v>
      </c>
      <c r="Y1548" s="3">
        <v>3.6999999999999998E-2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1</v>
      </c>
      <c r="AJ1548" s="1">
        <v>1</v>
      </c>
      <c r="AK1548" s="1">
        <v>1</v>
      </c>
      <c r="AL1548" s="1">
        <v>1</v>
      </c>
      <c r="AM1548" s="1">
        <v>35</v>
      </c>
      <c r="AN1548" s="3">
        <v>61.278032016500013</v>
      </c>
      <c r="AO1548" s="3">
        <v>-26.278032016500013</v>
      </c>
      <c r="AP1548" s="1" t="s">
        <v>6926</v>
      </c>
      <c r="AQ1548" s="1">
        <v>58</v>
      </c>
      <c r="AR1548" s="1">
        <v>106</v>
      </c>
      <c r="AS1548" s="1">
        <v>161</v>
      </c>
      <c r="AT1548" s="1">
        <v>203</v>
      </c>
      <c r="AU1548" s="1">
        <v>279</v>
      </c>
      <c r="AV1548" s="1">
        <v>296</v>
      </c>
      <c r="AW1548" s="1">
        <v>380</v>
      </c>
      <c r="AX1548" s="1">
        <v>395</v>
      </c>
      <c r="AY1548" s="1">
        <v>450</v>
      </c>
      <c r="AZ1548" s="1">
        <v>586</v>
      </c>
      <c r="BA1548" s="1">
        <v>645</v>
      </c>
      <c r="BB1548" s="1">
        <v>725</v>
      </c>
      <c r="BC1548" s="1">
        <v>765</v>
      </c>
      <c r="BD1548" s="1">
        <v>826</v>
      </c>
      <c r="BE1548" s="1">
        <v>941</v>
      </c>
      <c r="BF1548" s="1">
        <v>1043</v>
      </c>
      <c r="BG1548" s="1">
        <v>1066</v>
      </c>
      <c r="BH1548" s="1">
        <v>1082</v>
      </c>
      <c r="BI1548" s="1">
        <v>1095</v>
      </c>
      <c r="BJ1548" s="1">
        <v>1217</v>
      </c>
      <c r="BK1548" s="1">
        <v>1336</v>
      </c>
      <c r="BL1548" s="1">
        <v>1358</v>
      </c>
      <c r="BM1548" s="1">
        <v>1450</v>
      </c>
      <c r="BN1548" s="1">
        <v>1499</v>
      </c>
      <c r="BO1548" s="1">
        <v>1535</v>
      </c>
      <c r="BP1548" s="1">
        <v>1541</v>
      </c>
      <c r="BQ1548" s="1">
        <v>1598</v>
      </c>
      <c r="BR1548" s="1">
        <v>1602</v>
      </c>
      <c r="BS1548" s="1">
        <v>1857</v>
      </c>
      <c r="BT1548" s="1">
        <v>1921</v>
      </c>
      <c r="BU1548" s="1">
        <v>27</v>
      </c>
      <c r="BV1548" s="1" t="b">
        <v>0</v>
      </c>
    </row>
    <row r="1549" spans="1:74" x14ac:dyDescent="0.2">
      <c r="A1549" s="1">
        <f>IF(ISERROR(SEARCH(Lookup!B$3,All!G1549)),A1548,A1548+1)</f>
        <v>1548</v>
      </c>
      <c r="B1549" s="1" t="s">
        <v>3397</v>
      </c>
      <c r="C1549" s="1" t="s">
        <v>5206</v>
      </c>
      <c r="D1549" s="1" t="s">
        <v>5208</v>
      </c>
      <c r="E1549" s="1" t="s">
        <v>263</v>
      </c>
      <c r="F1549" s="1" t="s">
        <v>2039</v>
      </c>
      <c r="G1549" s="1" t="s">
        <v>2041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1</v>
      </c>
      <c r="S1549" s="1">
        <v>0</v>
      </c>
      <c r="T1549" s="1">
        <v>7316</v>
      </c>
      <c r="U1549" s="1">
        <v>243</v>
      </c>
      <c r="V1549" s="3">
        <v>0.51849999999999996</v>
      </c>
      <c r="W1549" s="3">
        <v>0.49382720000000002</v>
      </c>
      <c r="X1549" s="3">
        <v>0.16300000000000001</v>
      </c>
      <c r="Y1549" s="3">
        <v>0.1</v>
      </c>
      <c r="Z1549" s="1">
        <v>1</v>
      </c>
      <c r="AA1549" s="1">
        <v>1</v>
      </c>
      <c r="AB1549" s="1">
        <v>1</v>
      </c>
      <c r="AC1549" s="1">
        <v>1</v>
      </c>
      <c r="AD1549" s="1">
        <v>1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18</v>
      </c>
      <c r="AN1549" s="3">
        <v>46.711982035999995</v>
      </c>
      <c r="AO1549" s="3">
        <v>-28.711982035999995</v>
      </c>
      <c r="AP1549" s="1" t="s">
        <v>6926</v>
      </c>
      <c r="AQ1549" s="1">
        <v>151</v>
      </c>
      <c r="AR1549" s="1">
        <v>177</v>
      </c>
      <c r="AS1549" s="1">
        <v>221</v>
      </c>
      <c r="AT1549" s="1">
        <v>392</v>
      </c>
      <c r="AU1549" s="1">
        <v>409</v>
      </c>
      <c r="AV1549" s="1">
        <v>495</v>
      </c>
      <c r="AW1549" s="1">
        <v>555</v>
      </c>
      <c r="AX1549" s="1">
        <v>642</v>
      </c>
      <c r="AY1549" s="1">
        <v>899</v>
      </c>
      <c r="AZ1549" s="1">
        <v>900</v>
      </c>
      <c r="BA1549" s="1">
        <v>930</v>
      </c>
      <c r="BB1549" s="1">
        <v>1021</v>
      </c>
      <c r="BC1549" s="1">
        <v>1166</v>
      </c>
      <c r="BD1549" s="1">
        <v>1215</v>
      </c>
      <c r="BE1549" s="1">
        <v>1348</v>
      </c>
      <c r="BF1549" s="1">
        <v>1466</v>
      </c>
      <c r="BG1549" s="1">
        <v>1553</v>
      </c>
      <c r="BH1549" s="1">
        <v>1593</v>
      </c>
      <c r="BI1549" s="1">
        <v>1628</v>
      </c>
      <c r="BJ1549" s="1">
        <v>1685</v>
      </c>
      <c r="BK1549" s="1">
        <v>1712</v>
      </c>
      <c r="BL1549" s="1">
        <v>1809</v>
      </c>
      <c r="BM1549" s="1">
        <v>1845</v>
      </c>
      <c r="BN1549" s="1">
        <v>1877</v>
      </c>
      <c r="BO1549" s="1">
        <v>1914</v>
      </c>
      <c r="BP1549" s="1">
        <v>2080</v>
      </c>
      <c r="BQ1549" s="1">
        <v>2182</v>
      </c>
      <c r="BR1549" s="1">
        <v>2367</v>
      </c>
      <c r="BS1549" s="1">
        <v>2444</v>
      </c>
      <c r="BT1549" s="1">
        <v>2683</v>
      </c>
      <c r="BU1549" s="1">
        <v>25</v>
      </c>
      <c r="BV1549" s="1" t="b">
        <v>0</v>
      </c>
    </row>
    <row r="1550" spans="1:74" x14ac:dyDescent="0.2">
      <c r="A1550" s="1">
        <f>IF(ISERROR(SEARCH(Lookup!B$3,All!G1550)),A1549,A1549+1)</f>
        <v>1549</v>
      </c>
      <c r="B1550" s="1" t="s">
        <v>3386</v>
      </c>
      <c r="C1550" s="1" t="s">
        <v>4028</v>
      </c>
      <c r="D1550" s="1" t="s">
        <v>5209</v>
      </c>
      <c r="E1550" s="1" t="s">
        <v>41</v>
      </c>
      <c r="F1550" s="1" t="s">
        <v>940</v>
      </c>
      <c r="G1550" s="1" t="s">
        <v>2042</v>
      </c>
      <c r="H1550" s="1">
        <v>0</v>
      </c>
      <c r="I1550" s="1">
        <v>0</v>
      </c>
      <c r="J1550" s="1">
        <v>0</v>
      </c>
      <c r="K1550" s="1">
        <v>1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7316</v>
      </c>
      <c r="U1550" s="1">
        <v>952</v>
      </c>
      <c r="V1550" s="3">
        <v>0.88870000000000005</v>
      </c>
      <c r="W1550" s="3">
        <v>0.38025209999999998</v>
      </c>
      <c r="X1550" s="3">
        <v>0.20399999999999999</v>
      </c>
      <c r="Y1550" s="3">
        <v>2E-3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1</v>
      </c>
      <c r="AG1550" s="1">
        <v>1</v>
      </c>
      <c r="AH1550" s="1">
        <v>1</v>
      </c>
      <c r="AI1550" s="1">
        <v>0</v>
      </c>
      <c r="AJ1550" s="1">
        <v>0</v>
      </c>
      <c r="AK1550" s="1">
        <v>0</v>
      </c>
      <c r="AL1550" s="1">
        <v>0</v>
      </c>
      <c r="AM1550" s="1">
        <v>55</v>
      </c>
      <c r="AN1550" s="3">
        <v>57.769980710499993</v>
      </c>
      <c r="AO1550" s="3">
        <v>-2.7699807104999934</v>
      </c>
      <c r="AP1550" s="1" t="s">
        <v>6925</v>
      </c>
      <c r="AQ1550" s="1">
        <v>326</v>
      </c>
      <c r="AR1550" s="1">
        <v>508</v>
      </c>
      <c r="AS1550" s="1">
        <v>533</v>
      </c>
      <c r="AT1550" s="1">
        <v>606</v>
      </c>
      <c r="AU1550" s="1">
        <v>639</v>
      </c>
      <c r="AV1550" s="1">
        <v>702</v>
      </c>
      <c r="AW1550" s="1">
        <v>819</v>
      </c>
      <c r="AX1550" s="1">
        <v>924</v>
      </c>
      <c r="AY1550" s="1">
        <v>968</v>
      </c>
      <c r="AZ1550" s="1">
        <v>1187</v>
      </c>
      <c r="BA1550" s="1">
        <v>1315</v>
      </c>
      <c r="BB1550" s="1">
        <v>1494</v>
      </c>
      <c r="BC1550" s="1">
        <v>1532</v>
      </c>
      <c r="BD1550" s="1">
        <v>1682</v>
      </c>
      <c r="BE1550" s="1">
        <v>1736</v>
      </c>
      <c r="BF1550" s="1">
        <v>1837</v>
      </c>
      <c r="BG1550" s="1">
        <v>1843</v>
      </c>
      <c r="BH1550" s="1">
        <v>1959</v>
      </c>
      <c r="BI1550" s="1">
        <v>1995</v>
      </c>
      <c r="BJ1550" s="1">
        <v>2089</v>
      </c>
      <c r="BK1550" s="1">
        <v>2128</v>
      </c>
      <c r="BL1550" s="1">
        <v>2136</v>
      </c>
      <c r="BM1550" s="1">
        <v>2154</v>
      </c>
      <c r="BN1550" s="1">
        <v>2173</v>
      </c>
      <c r="BO1550" s="1">
        <v>2187</v>
      </c>
      <c r="BP1550" s="1">
        <v>2233</v>
      </c>
      <c r="BQ1550" s="1">
        <v>2380</v>
      </c>
      <c r="BR1550" s="1">
        <v>2577</v>
      </c>
      <c r="BS1550" s="1">
        <v>2717</v>
      </c>
      <c r="BT1550" s="1">
        <v>2747</v>
      </c>
      <c r="BU1550" s="1">
        <v>16</v>
      </c>
      <c r="BV1550" s="1" t="b">
        <v>0</v>
      </c>
    </row>
    <row r="1551" spans="1:74" x14ac:dyDescent="0.2">
      <c r="A1551" s="1">
        <f>IF(ISERROR(SEARCH(Lookup!B$3,All!G1551)),A1550,A1550+1)</f>
        <v>1550</v>
      </c>
      <c r="B1551" s="1" t="s">
        <v>3386</v>
      </c>
      <c r="C1551" s="1" t="s">
        <v>4028</v>
      </c>
      <c r="D1551" s="1" t="s">
        <v>5210</v>
      </c>
      <c r="E1551" s="1" t="s">
        <v>41</v>
      </c>
      <c r="F1551" s="1" t="s">
        <v>940</v>
      </c>
      <c r="G1551" s="1" t="s">
        <v>2043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1</v>
      </c>
      <c r="R1551" s="1">
        <v>0</v>
      </c>
      <c r="S1551" s="1">
        <v>0</v>
      </c>
      <c r="T1551" s="1">
        <v>7316</v>
      </c>
      <c r="U1551" s="1">
        <v>1209</v>
      </c>
      <c r="V1551" s="3">
        <v>0.90159999999999996</v>
      </c>
      <c r="W1551" s="3">
        <v>0.26633580000000001</v>
      </c>
      <c r="X1551" s="3">
        <v>8.8999999999999996E-2</v>
      </c>
      <c r="Y1551" s="3">
        <v>1.4E-2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1</v>
      </c>
      <c r="AJ1551" s="1">
        <v>1</v>
      </c>
      <c r="AK1551" s="1">
        <v>1</v>
      </c>
      <c r="AL1551" s="1">
        <v>1</v>
      </c>
      <c r="AM1551" s="1">
        <v>32</v>
      </c>
      <c r="AN1551" s="3">
        <v>71.179811779000005</v>
      </c>
      <c r="AO1551" s="3">
        <v>-39.179811779000005</v>
      </c>
      <c r="AP1551" s="1" t="s">
        <v>6928</v>
      </c>
      <c r="AQ1551" s="1">
        <v>158</v>
      </c>
      <c r="AR1551" s="1">
        <v>205</v>
      </c>
      <c r="AS1551" s="1">
        <v>400</v>
      </c>
      <c r="AT1551" s="1">
        <v>482</v>
      </c>
      <c r="AU1551" s="1">
        <v>664</v>
      </c>
      <c r="AV1551" s="1">
        <v>692</v>
      </c>
      <c r="AW1551" s="1">
        <v>741</v>
      </c>
      <c r="AX1551" s="1">
        <v>772</v>
      </c>
      <c r="AY1551" s="1">
        <v>774</v>
      </c>
      <c r="AZ1551" s="1">
        <v>904</v>
      </c>
      <c r="BA1551" s="1">
        <v>967</v>
      </c>
      <c r="BB1551" s="1">
        <v>983</v>
      </c>
      <c r="BC1551" s="1">
        <v>1044</v>
      </c>
      <c r="BD1551" s="1">
        <v>1051</v>
      </c>
      <c r="BE1551" s="1">
        <v>1093</v>
      </c>
      <c r="BF1551" s="1">
        <v>1232</v>
      </c>
      <c r="BG1551" s="1">
        <v>1240</v>
      </c>
      <c r="BH1551" s="1">
        <v>1267</v>
      </c>
      <c r="BI1551" s="1">
        <v>1277</v>
      </c>
      <c r="BJ1551" s="1">
        <v>1307</v>
      </c>
      <c r="BK1551" s="1">
        <v>1495</v>
      </c>
      <c r="BL1551" s="1">
        <v>1576</v>
      </c>
      <c r="BM1551" s="1">
        <v>1687</v>
      </c>
      <c r="BN1551" s="1">
        <v>1701</v>
      </c>
      <c r="BO1551" s="1">
        <v>1748</v>
      </c>
      <c r="BP1551" s="1">
        <v>1920</v>
      </c>
      <c r="BQ1551" s="1">
        <v>1951</v>
      </c>
      <c r="BR1551" s="1">
        <v>2021</v>
      </c>
      <c r="BS1551" s="1">
        <v>2670</v>
      </c>
      <c r="BT1551" s="1">
        <v>2756</v>
      </c>
      <c r="BU1551" s="1">
        <v>30</v>
      </c>
      <c r="BV1551" s="1" t="b">
        <v>0</v>
      </c>
    </row>
    <row r="1552" spans="1:74" x14ac:dyDescent="0.2">
      <c r="A1552" s="1">
        <f>IF(ISERROR(SEARCH(Lookup!B$3,All!G1552)),A1551,A1551+1)</f>
        <v>1551</v>
      </c>
      <c r="B1552" s="1" t="s">
        <v>3762</v>
      </c>
      <c r="C1552" s="1" t="s">
        <v>3930</v>
      </c>
      <c r="D1552" s="1" t="s">
        <v>5211</v>
      </c>
      <c r="E1552" s="1" t="s">
        <v>223</v>
      </c>
      <c r="F1552" s="1" t="s">
        <v>849</v>
      </c>
      <c r="G1552" s="1" t="s">
        <v>1679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1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7316</v>
      </c>
      <c r="U1552" s="1">
        <v>375</v>
      </c>
      <c r="V1552" s="3">
        <v>0.86129999999999995</v>
      </c>
      <c r="W1552" s="3">
        <v>0.38666669999999997</v>
      </c>
      <c r="X1552" s="3">
        <v>0.23499999999999999</v>
      </c>
      <c r="Y1552" s="3">
        <v>5.0000000000000001E-3</v>
      </c>
      <c r="Z1552" s="1">
        <v>1</v>
      </c>
      <c r="AA1552" s="1">
        <v>1</v>
      </c>
      <c r="AB1552" s="1">
        <v>1</v>
      </c>
      <c r="AC1552" s="1">
        <v>1</v>
      </c>
      <c r="AD1552" s="1">
        <v>1</v>
      </c>
      <c r="AE1552" s="1">
        <v>1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23</v>
      </c>
      <c r="AN1552" s="3">
        <v>55.894786483500013</v>
      </c>
      <c r="AO1552" s="3">
        <v>-32.894786483500013</v>
      </c>
      <c r="AP1552" s="1" t="s">
        <v>6926</v>
      </c>
      <c r="AQ1552" s="1">
        <v>78</v>
      </c>
      <c r="AR1552" s="1">
        <v>173</v>
      </c>
      <c r="AS1552" s="1">
        <v>230</v>
      </c>
      <c r="AT1552" s="1">
        <v>248</v>
      </c>
      <c r="AU1552" s="1">
        <v>254</v>
      </c>
      <c r="AV1552" s="1">
        <v>336</v>
      </c>
      <c r="AW1552" s="1">
        <v>426</v>
      </c>
      <c r="AX1552" s="1">
        <v>501</v>
      </c>
      <c r="AY1552" s="1">
        <v>506</v>
      </c>
      <c r="AZ1552" s="1">
        <v>590</v>
      </c>
      <c r="BA1552" s="1">
        <v>633</v>
      </c>
      <c r="BB1552" s="1">
        <v>742</v>
      </c>
      <c r="BC1552" s="1">
        <v>769</v>
      </c>
      <c r="BD1552" s="1">
        <v>943</v>
      </c>
      <c r="BE1552" s="1">
        <v>979</v>
      </c>
      <c r="BF1552" s="1">
        <v>981</v>
      </c>
      <c r="BG1552" s="1">
        <v>1140</v>
      </c>
      <c r="BH1552" s="1">
        <v>1194</v>
      </c>
      <c r="BI1552" s="1">
        <v>1263</v>
      </c>
      <c r="BJ1552" s="1">
        <v>1281</v>
      </c>
      <c r="BK1552" s="1">
        <v>1283</v>
      </c>
      <c r="BL1552" s="1">
        <v>1314</v>
      </c>
      <c r="BM1552" s="1">
        <v>1338</v>
      </c>
      <c r="BN1552" s="1">
        <v>1523</v>
      </c>
      <c r="BO1552" s="1">
        <v>1591</v>
      </c>
      <c r="BP1552" s="1">
        <v>1641</v>
      </c>
      <c r="BQ1552" s="1">
        <v>1662</v>
      </c>
      <c r="BR1552" s="1">
        <v>1841</v>
      </c>
      <c r="BS1552" s="1">
        <v>1870</v>
      </c>
      <c r="BT1552" s="1">
        <v>2699</v>
      </c>
      <c r="BU1552" s="1">
        <v>28</v>
      </c>
      <c r="BV1552" s="1" t="b">
        <v>0</v>
      </c>
    </row>
    <row r="1553" spans="1:74" x14ac:dyDescent="0.2">
      <c r="A1553" s="1">
        <f>IF(ISERROR(SEARCH(Lookup!B$3,All!G1553)),A1552,A1552+1)</f>
        <v>1552</v>
      </c>
      <c r="B1553" s="1" t="s">
        <v>3420</v>
      </c>
      <c r="C1553" s="1" t="s">
        <v>3421</v>
      </c>
      <c r="D1553" s="1" t="s">
        <v>5212</v>
      </c>
      <c r="E1553" s="1" t="s">
        <v>123</v>
      </c>
      <c r="F1553" s="1" t="s">
        <v>410</v>
      </c>
      <c r="G1553" s="1" t="s">
        <v>2044</v>
      </c>
      <c r="H1553" s="1">
        <v>0</v>
      </c>
      <c r="I1553" s="1">
        <v>0</v>
      </c>
      <c r="J1553" s="1">
        <v>0</v>
      </c>
      <c r="K1553" s="1">
        <v>1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7807</v>
      </c>
      <c r="U1553" s="1">
        <v>496</v>
      </c>
      <c r="V1553" s="3">
        <v>0.9536</v>
      </c>
      <c r="W1553" s="3">
        <v>0.125</v>
      </c>
      <c r="X1553" s="3">
        <v>0.15</v>
      </c>
      <c r="Y1553" s="3">
        <v>3.6999999999999998E-2</v>
      </c>
      <c r="Z1553" s="1">
        <v>1</v>
      </c>
      <c r="AA1553" s="1">
        <v>1</v>
      </c>
      <c r="AB1553" s="1">
        <v>1</v>
      </c>
      <c r="AC1553" s="1">
        <v>1</v>
      </c>
      <c r="AD1553" s="1">
        <v>1</v>
      </c>
      <c r="AE1553" s="1">
        <v>1</v>
      </c>
      <c r="AF1553" s="1">
        <v>1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87</v>
      </c>
      <c r="AN1553" s="3">
        <v>81.353330999999997</v>
      </c>
      <c r="AO1553" s="3">
        <v>5.6466690000000028</v>
      </c>
      <c r="AP1553" s="1" t="s">
        <v>6925</v>
      </c>
      <c r="AQ1553" s="1">
        <v>96</v>
      </c>
      <c r="AR1553" s="1">
        <v>317</v>
      </c>
      <c r="AS1553" s="1">
        <v>415</v>
      </c>
      <c r="AT1553" s="1">
        <v>641</v>
      </c>
      <c r="AU1553" s="1">
        <v>798</v>
      </c>
      <c r="AV1553" s="1">
        <v>1112</v>
      </c>
      <c r="AW1553" s="1">
        <v>1226</v>
      </c>
      <c r="AX1553" s="1">
        <v>1529</v>
      </c>
      <c r="AY1553" s="1">
        <v>1661</v>
      </c>
      <c r="AZ1553" s="1">
        <v>1909</v>
      </c>
      <c r="BA1553" s="1">
        <v>1955</v>
      </c>
      <c r="BB1553" s="1">
        <v>1958</v>
      </c>
      <c r="BC1553" s="1">
        <v>1960</v>
      </c>
      <c r="BD1553" s="1">
        <v>2083</v>
      </c>
      <c r="BE1553" s="1">
        <v>2088</v>
      </c>
      <c r="BF1553" s="1">
        <v>2091</v>
      </c>
      <c r="BG1553" s="1">
        <v>2092</v>
      </c>
      <c r="BH1553" s="1">
        <v>2093</v>
      </c>
      <c r="BI1553" s="1">
        <v>2114</v>
      </c>
      <c r="BJ1553" s="1">
        <v>2115</v>
      </c>
      <c r="BK1553" s="1">
        <v>2193</v>
      </c>
      <c r="BL1553" s="1">
        <v>2257</v>
      </c>
      <c r="BM1553" s="1">
        <v>2276</v>
      </c>
      <c r="BN1553" s="1">
        <v>2301</v>
      </c>
      <c r="BO1553" s="1">
        <v>2389</v>
      </c>
      <c r="BP1553" s="1">
        <v>2425</v>
      </c>
      <c r="BQ1553" s="1">
        <v>2464</v>
      </c>
      <c r="BR1553" s="1">
        <v>2471</v>
      </c>
      <c r="BS1553" s="1">
        <v>2693</v>
      </c>
      <c r="BT1553" s="1">
        <v>2783</v>
      </c>
      <c r="BU1553" s="1">
        <v>10</v>
      </c>
      <c r="BV1553" s="1" t="b">
        <v>0</v>
      </c>
    </row>
    <row r="1554" spans="1:74" x14ac:dyDescent="0.2">
      <c r="A1554" s="1">
        <f>IF(ISERROR(SEARCH(Lookup!B$3,All!G1554)),A1553,A1553+1)</f>
        <v>1553</v>
      </c>
      <c r="B1554" s="1" t="s">
        <v>3442</v>
      </c>
      <c r="C1554" s="1" t="s">
        <v>3772</v>
      </c>
      <c r="D1554" s="1" t="s">
        <v>5213</v>
      </c>
      <c r="E1554" s="1" t="s">
        <v>78</v>
      </c>
      <c r="F1554" s="1" t="s">
        <v>713</v>
      </c>
      <c r="G1554" s="1" t="s">
        <v>2045</v>
      </c>
      <c r="H1554" s="1">
        <v>0</v>
      </c>
      <c r="I1554" s="1">
        <v>0</v>
      </c>
      <c r="J1554" s="1">
        <v>0</v>
      </c>
      <c r="K1554" s="1">
        <v>1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7714</v>
      </c>
      <c r="U1554" s="1">
        <v>372</v>
      </c>
      <c r="V1554" s="3">
        <v>0.75539999999999996</v>
      </c>
      <c r="W1554" s="3">
        <v>0.52956990000000004</v>
      </c>
      <c r="X1554" s="3">
        <v>0.17100000000000001</v>
      </c>
      <c r="Y1554" s="3">
        <v>0.02</v>
      </c>
      <c r="Z1554" s="1">
        <v>1</v>
      </c>
      <c r="AA1554" s="1">
        <v>1</v>
      </c>
      <c r="AB1554" s="1">
        <v>1</v>
      </c>
      <c r="AC1554" s="1">
        <v>1</v>
      </c>
      <c r="AD1554" s="1">
        <v>1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40</v>
      </c>
      <c r="AN1554" s="3">
        <v>45.487595899499993</v>
      </c>
      <c r="AO1554" s="3">
        <v>-5.4875958994999934</v>
      </c>
      <c r="AP1554" s="1" t="s">
        <v>6925</v>
      </c>
      <c r="AQ1554" s="1">
        <v>22</v>
      </c>
      <c r="AR1554" s="1">
        <v>107</v>
      </c>
      <c r="AS1554" s="1">
        <v>117</v>
      </c>
      <c r="AT1554" s="1">
        <v>304</v>
      </c>
      <c r="AU1554" s="1">
        <v>456</v>
      </c>
      <c r="AV1554" s="1">
        <v>495</v>
      </c>
      <c r="AW1554" s="1">
        <v>550</v>
      </c>
      <c r="AX1554" s="1">
        <v>597</v>
      </c>
      <c r="AY1554" s="1">
        <v>666</v>
      </c>
      <c r="AZ1554" s="1">
        <v>1021</v>
      </c>
      <c r="BA1554" s="1">
        <v>1049</v>
      </c>
      <c r="BB1554" s="1">
        <v>1075</v>
      </c>
      <c r="BC1554" s="1">
        <v>1104</v>
      </c>
      <c r="BD1554" s="1">
        <v>1628</v>
      </c>
      <c r="BE1554" s="1">
        <v>1648</v>
      </c>
      <c r="BF1554" s="1">
        <v>1680</v>
      </c>
      <c r="BG1554" s="1">
        <v>1713</v>
      </c>
      <c r="BH1554" s="1">
        <v>1734</v>
      </c>
      <c r="BI1554" s="1">
        <v>1750</v>
      </c>
      <c r="BJ1554" s="1">
        <v>1840</v>
      </c>
      <c r="BK1554" s="1">
        <v>1867</v>
      </c>
      <c r="BL1554" s="1">
        <v>1882</v>
      </c>
      <c r="BM1554" s="1">
        <v>1902</v>
      </c>
      <c r="BN1554" s="1">
        <v>1967</v>
      </c>
      <c r="BO1554" s="1">
        <v>2143</v>
      </c>
      <c r="BP1554" s="1">
        <v>2182</v>
      </c>
      <c r="BQ1554" s="1">
        <v>2234</v>
      </c>
      <c r="BR1554" s="1">
        <v>2252</v>
      </c>
      <c r="BS1554" s="1">
        <v>2641</v>
      </c>
      <c r="BT1554" s="1">
        <v>2805</v>
      </c>
      <c r="BU1554" s="1">
        <v>17</v>
      </c>
      <c r="BV1554" s="1" t="b">
        <v>0</v>
      </c>
    </row>
    <row r="1555" spans="1:74" x14ac:dyDescent="0.2">
      <c r="A1555" s="1">
        <f>IF(ISERROR(SEARCH(Lookup!B$3,All!G1555)),A1554,A1554+1)</f>
        <v>1554</v>
      </c>
      <c r="B1555" s="1" t="s">
        <v>3386</v>
      </c>
      <c r="C1555" s="1" t="s">
        <v>4028</v>
      </c>
      <c r="D1555" s="1" t="s">
        <v>5214</v>
      </c>
      <c r="E1555" s="1" t="s">
        <v>41</v>
      </c>
      <c r="F1555" s="1" t="s">
        <v>940</v>
      </c>
      <c r="G1555" s="1" t="s">
        <v>2046</v>
      </c>
      <c r="H1555" s="1">
        <v>0</v>
      </c>
      <c r="I1555" s="1">
        <v>0</v>
      </c>
      <c r="J1555" s="1">
        <v>0</v>
      </c>
      <c r="K1555" s="1">
        <v>1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7316</v>
      </c>
      <c r="U1555" s="1">
        <v>298</v>
      </c>
      <c r="V1555" s="3">
        <v>0.88260000000000005</v>
      </c>
      <c r="W1555" s="3">
        <v>0.32214759999999998</v>
      </c>
      <c r="X1555" s="3">
        <v>0.115</v>
      </c>
      <c r="Y1555" s="3">
        <v>0</v>
      </c>
      <c r="Z1555" s="1">
        <v>1</v>
      </c>
      <c r="AA1555" s="1">
        <v>1</v>
      </c>
      <c r="AB1555" s="1">
        <v>1</v>
      </c>
      <c r="AC1555" s="1">
        <v>1</v>
      </c>
      <c r="AD1555" s="1">
        <v>1</v>
      </c>
      <c r="AE1555" s="1">
        <v>1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86</v>
      </c>
      <c r="AN1555" s="3">
        <v>65.405193937999996</v>
      </c>
      <c r="AO1555" s="3">
        <v>20.594806062000004</v>
      </c>
      <c r="AP1555" s="1" t="s">
        <v>6927</v>
      </c>
      <c r="AQ1555" s="1">
        <v>54</v>
      </c>
      <c r="AR1555" s="1">
        <v>91</v>
      </c>
      <c r="AS1555" s="1">
        <v>123</v>
      </c>
      <c r="AT1555" s="1">
        <v>281</v>
      </c>
      <c r="AU1555" s="1">
        <v>304</v>
      </c>
      <c r="AV1555" s="1">
        <v>318</v>
      </c>
      <c r="AW1555" s="1">
        <v>416</v>
      </c>
      <c r="AX1555" s="1">
        <v>527</v>
      </c>
      <c r="AY1555" s="1">
        <v>591</v>
      </c>
      <c r="AZ1555" s="1">
        <v>767</v>
      </c>
      <c r="BA1555" s="1">
        <v>813</v>
      </c>
      <c r="BB1555" s="1">
        <v>929</v>
      </c>
      <c r="BC1555" s="1">
        <v>965</v>
      </c>
      <c r="BD1555" s="1">
        <v>1117</v>
      </c>
      <c r="BE1555" s="1">
        <v>1254</v>
      </c>
      <c r="BF1555" s="1">
        <v>1303</v>
      </c>
      <c r="BG1555" s="1">
        <v>1471</v>
      </c>
      <c r="BH1555" s="1">
        <v>1524</v>
      </c>
      <c r="BI1555" s="1">
        <v>1525</v>
      </c>
      <c r="BJ1555" s="1">
        <v>1572</v>
      </c>
      <c r="BK1555" s="1">
        <v>1642</v>
      </c>
      <c r="BL1555" s="1">
        <v>1646</v>
      </c>
      <c r="BM1555" s="1">
        <v>1814</v>
      </c>
      <c r="BN1555" s="1">
        <v>1961</v>
      </c>
      <c r="BO1555" s="1">
        <v>2079</v>
      </c>
      <c r="BP1555" s="1">
        <v>2213</v>
      </c>
      <c r="BQ1555" s="1">
        <v>2250</v>
      </c>
      <c r="BR1555" s="1">
        <v>2372</v>
      </c>
      <c r="BS1555" s="1">
        <v>2442</v>
      </c>
      <c r="BT1555" s="1">
        <v>2579</v>
      </c>
      <c r="BU1555" s="1">
        <v>7</v>
      </c>
      <c r="BV1555" s="1" t="b">
        <v>1</v>
      </c>
    </row>
    <row r="1556" spans="1:74" x14ac:dyDescent="0.2">
      <c r="A1556" s="1">
        <f>IF(ISERROR(SEARCH(Lookup!B$3,All!G1556)),A1555,A1555+1)</f>
        <v>1555</v>
      </c>
      <c r="B1556" s="1" t="s">
        <v>4036</v>
      </c>
      <c r="C1556" s="1" t="s">
        <v>4152</v>
      </c>
      <c r="D1556" s="1" t="s">
        <v>5215</v>
      </c>
      <c r="E1556" s="1" t="s">
        <v>169</v>
      </c>
      <c r="F1556" s="1" t="s">
        <v>175</v>
      </c>
      <c r="G1556" s="1" t="s">
        <v>2047</v>
      </c>
      <c r="H1556" s="1">
        <v>0</v>
      </c>
      <c r="I1556" s="1">
        <v>0</v>
      </c>
      <c r="J1556" s="1">
        <v>1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7316</v>
      </c>
      <c r="U1556" s="1">
        <v>1113</v>
      </c>
      <c r="V1556" s="3">
        <v>0.79510000000000003</v>
      </c>
      <c r="W1556" s="3">
        <v>0.63522009999999995</v>
      </c>
      <c r="X1556" s="3">
        <v>0.19500000000000001</v>
      </c>
      <c r="Y1556" s="3">
        <v>3.5000000000000003E-2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1</v>
      </c>
      <c r="AG1556" s="1">
        <v>1</v>
      </c>
      <c r="AH1556" s="1">
        <v>1</v>
      </c>
      <c r="AI1556" s="1">
        <v>0</v>
      </c>
      <c r="AJ1556" s="1">
        <v>0</v>
      </c>
      <c r="AK1556" s="1">
        <v>0</v>
      </c>
      <c r="AL1556" s="1">
        <v>0</v>
      </c>
      <c r="AM1556" s="1">
        <v>12</v>
      </c>
      <c r="AN1556" s="3">
        <v>36.809765550499996</v>
      </c>
      <c r="AO1556" s="3">
        <v>-24.809765550499996</v>
      </c>
      <c r="AP1556" s="1" t="s">
        <v>6926</v>
      </c>
      <c r="AQ1556" s="1">
        <v>8</v>
      </c>
      <c r="AR1556" s="1">
        <v>15</v>
      </c>
      <c r="AS1556" s="1">
        <v>120</v>
      </c>
      <c r="AT1556" s="1">
        <v>283</v>
      </c>
      <c r="AU1556" s="1">
        <v>310</v>
      </c>
      <c r="AV1556" s="1">
        <v>635</v>
      </c>
      <c r="AW1556" s="1">
        <v>744</v>
      </c>
      <c r="AX1556" s="1">
        <v>836</v>
      </c>
      <c r="AY1556" s="1">
        <v>1105</v>
      </c>
      <c r="AZ1556" s="1">
        <v>1122</v>
      </c>
      <c r="BA1556" s="1">
        <v>1152</v>
      </c>
      <c r="BB1556" s="1">
        <v>1201</v>
      </c>
      <c r="BC1556" s="1">
        <v>1207</v>
      </c>
      <c r="BD1556" s="1">
        <v>1253</v>
      </c>
      <c r="BE1556" s="1">
        <v>1321</v>
      </c>
      <c r="BF1556" s="1">
        <v>1371</v>
      </c>
      <c r="BG1556" s="1">
        <v>1388</v>
      </c>
      <c r="BH1556" s="1">
        <v>1494</v>
      </c>
      <c r="BI1556" s="1">
        <v>1516</v>
      </c>
      <c r="BJ1556" s="1">
        <v>1532</v>
      </c>
      <c r="BK1556" s="1">
        <v>1549</v>
      </c>
      <c r="BL1556" s="1">
        <v>1735</v>
      </c>
      <c r="BM1556" s="1">
        <v>1736</v>
      </c>
      <c r="BN1556" s="1">
        <v>1837</v>
      </c>
      <c r="BO1556" s="1">
        <v>1839</v>
      </c>
      <c r="BP1556" s="1">
        <v>1993</v>
      </c>
      <c r="BQ1556" s="1">
        <v>2128</v>
      </c>
      <c r="BR1556" s="1">
        <v>2136</v>
      </c>
      <c r="BS1556" s="1">
        <v>2566</v>
      </c>
      <c r="BT1556" s="1">
        <v>2743</v>
      </c>
      <c r="BU1556" s="1">
        <v>25</v>
      </c>
      <c r="BV1556" s="1" t="b">
        <v>0</v>
      </c>
    </row>
    <row r="1557" spans="1:74" x14ac:dyDescent="0.2">
      <c r="A1557" s="1">
        <f>IF(ISERROR(SEARCH(Lookup!B$3,All!G1557)),A1556,A1556+1)</f>
        <v>1556</v>
      </c>
      <c r="B1557" s="1" t="s">
        <v>3386</v>
      </c>
      <c r="C1557" s="1" t="s">
        <v>5117</v>
      </c>
      <c r="D1557" s="1" t="s">
        <v>5216</v>
      </c>
      <c r="E1557" s="1" t="s">
        <v>41</v>
      </c>
      <c r="F1557" s="1" t="s">
        <v>278</v>
      </c>
      <c r="G1557" s="1" t="s">
        <v>2048</v>
      </c>
      <c r="H1557" s="1">
        <v>0</v>
      </c>
      <c r="I1557" s="1">
        <v>0</v>
      </c>
      <c r="J1557" s="1">
        <v>0</v>
      </c>
      <c r="K1557" s="1">
        <v>1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7316</v>
      </c>
      <c r="U1557" s="1">
        <v>290</v>
      </c>
      <c r="V1557" s="3">
        <v>0.88619999999999999</v>
      </c>
      <c r="W1557" s="3">
        <v>0.83793099999999998</v>
      </c>
      <c r="X1557" s="3">
        <v>0.19600000000000001</v>
      </c>
      <c r="Y1557" s="3">
        <v>0</v>
      </c>
      <c r="Z1557" s="1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1</v>
      </c>
      <c r="AG1557" s="1">
        <v>1</v>
      </c>
      <c r="AH1557" s="1">
        <v>1</v>
      </c>
      <c r="AI1557" s="1">
        <v>0</v>
      </c>
      <c r="AJ1557" s="1">
        <v>0</v>
      </c>
      <c r="AK1557" s="1">
        <v>0</v>
      </c>
      <c r="AL1557" s="1">
        <v>0</v>
      </c>
      <c r="AM1557" s="1">
        <v>16</v>
      </c>
      <c r="AN1557" s="3">
        <v>21.150579155000003</v>
      </c>
      <c r="AO1557" s="3">
        <v>-5.1505791550000026</v>
      </c>
      <c r="AP1557" s="1" t="s">
        <v>6925</v>
      </c>
      <c r="AQ1557" s="1">
        <v>8</v>
      </c>
      <c r="AR1557" s="1">
        <v>60</v>
      </c>
      <c r="AS1557" s="1">
        <v>120</v>
      </c>
      <c r="AT1557" s="1">
        <v>448</v>
      </c>
      <c r="AU1557" s="1">
        <v>836</v>
      </c>
      <c r="AV1557" s="1">
        <v>1042</v>
      </c>
      <c r="AW1557" s="1">
        <v>1110</v>
      </c>
      <c r="AX1557" s="1">
        <v>1122</v>
      </c>
      <c r="AY1557" s="1">
        <v>1202</v>
      </c>
      <c r="AZ1557" s="1">
        <v>1207</v>
      </c>
      <c r="BA1557" s="1">
        <v>1411</v>
      </c>
      <c r="BB1557" s="1">
        <v>1670</v>
      </c>
      <c r="BC1557" s="1">
        <v>1837</v>
      </c>
      <c r="BD1557" s="1">
        <v>1896</v>
      </c>
      <c r="BE1557" s="1">
        <v>1990</v>
      </c>
      <c r="BF1557" s="1">
        <v>2112</v>
      </c>
      <c r="BG1557" s="1">
        <v>2155</v>
      </c>
      <c r="BH1557" s="1">
        <v>2161</v>
      </c>
      <c r="BI1557" s="1">
        <v>2185</v>
      </c>
      <c r="BJ1557" s="1">
        <v>2187</v>
      </c>
      <c r="BK1557" s="1">
        <v>2274</v>
      </c>
      <c r="BL1557" s="1">
        <v>2289</v>
      </c>
      <c r="BM1557" s="1">
        <v>2323</v>
      </c>
      <c r="BN1557" s="1">
        <v>2360</v>
      </c>
      <c r="BO1557" s="1">
        <v>2458</v>
      </c>
      <c r="BP1557" s="1">
        <v>2487</v>
      </c>
      <c r="BQ1557" s="1">
        <v>2566</v>
      </c>
      <c r="BR1557" s="1">
        <v>2625</v>
      </c>
      <c r="BS1557" s="1">
        <v>2650</v>
      </c>
      <c r="BT1557" s="1">
        <v>2743</v>
      </c>
      <c r="BU1557" s="1">
        <v>24</v>
      </c>
      <c r="BV1557" s="1" t="b">
        <v>0</v>
      </c>
    </row>
    <row r="1558" spans="1:74" x14ac:dyDescent="0.2">
      <c r="A1558" s="1">
        <f>IF(ISERROR(SEARCH(Lookup!B$3,All!G1558)),A1557,A1557+1)</f>
        <v>1557</v>
      </c>
      <c r="B1558" s="1" t="s">
        <v>3305</v>
      </c>
      <c r="C1558" s="1" t="s">
        <v>3733</v>
      </c>
      <c r="D1558" s="1" t="s">
        <v>5217</v>
      </c>
      <c r="E1558" s="1" t="s">
        <v>47</v>
      </c>
      <c r="F1558" s="1" t="s">
        <v>59</v>
      </c>
      <c r="G1558" s="1" t="s">
        <v>2049</v>
      </c>
      <c r="H1558" s="1">
        <v>0</v>
      </c>
      <c r="I1558" s="1">
        <v>0</v>
      </c>
      <c r="J1558" s="1">
        <v>0</v>
      </c>
      <c r="K1558" s="1">
        <v>1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7957</v>
      </c>
      <c r="U1558" s="1">
        <v>329</v>
      </c>
      <c r="V1558" s="3">
        <v>0.70520000000000005</v>
      </c>
      <c r="W1558" s="3">
        <v>0.72948329999999995</v>
      </c>
      <c r="X1558" s="3">
        <v>0.16600000000000001</v>
      </c>
      <c r="Y1558" s="3">
        <v>2.3E-2</v>
      </c>
      <c r="Z1558" s="1">
        <v>1</v>
      </c>
      <c r="AA1558" s="1">
        <v>1</v>
      </c>
      <c r="AB1558" s="1">
        <v>1</v>
      </c>
      <c r="AC1558" s="1">
        <v>1</v>
      </c>
      <c r="AD1558" s="1">
        <v>1</v>
      </c>
      <c r="AE1558" s="1">
        <v>1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10</v>
      </c>
      <c r="AN1558" s="3">
        <v>28.998065766500002</v>
      </c>
      <c r="AO1558" s="3">
        <v>-18.998065766500002</v>
      </c>
      <c r="AP1558" s="1" t="s">
        <v>6926</v>
      </c>
      <c r="AQ1558" s="1">
        <v>18</v>
      </c>
      <c r="AR1558" s="1">
        <v>79</v>
      </c>
      <c r="AS1558" s="1">
        <v>107</v>
      </c>
      <c r="AT1558" s="1">
        <v>117</v>
      </c>
      <c r="AU1558" s="1">
        <v>408</v>
      </c>
      <c r="AV1558" s="1">
        <v>410</v>
      </c>
      <c r="AW1558" s="1">
        <v>466</v>
      </c>
      <c r="AX1558" s="1">
        <v>502</v>
      </c>
      <c r="AY1558" s="1">
        <v>550</v>
      </c>
      <c r="AZ1558" s="1">
        <v>597</v>
      </c>
      <c r="BA1558" s="1">
        <v>754</v>
      </c>
      <c r="BB1558" s="1">
        <v>773</v>
      </c>
      <c r="BC1558" s="1">
        <v>848</v>
      </c>
      <c r="BD1558" s="1">
        <v>1021</v>
      </c>
      <c r="BE1558" s="1">
        <v>1302</v>
      </c>
      <c r="BF1558" s="1">
        <v>1350</v>
      </c>
      <c r="BG1558" s="1">
        <v>1403</v>
      </c>
      <c r="BH1558" s="1">
        <v>1452</v>
      </c>
      <c r="BI1558" s="1">
        <v>1543</v>
      </c>
      <c r="BJ1558" s="1">
        <v>1553</v>
      </c>
      <c r="BK1558" s="1">
        <v>1603</v>
      </c>
      <c r="BL1558" s="1">
        <v>1628</v>
      </c>
      <c r="BM1558" s="1">
        <v>1648</v>
      </c>
      <c r="BN1558" s="1">
        <v>1666</v>
      </c>
      <c r="BO1558" s="1">
        <v>1734</v>
      </c>
      <c r="BP1558" s="1">
        <v>1864</v>
      </c>
      <c r="BQ1558" s="1">
        <v>1874</v>
      </c>
      <c r="BR1558" s="1">
        <v>1882</v>
      </c>
      <c r="BS1558" s="1">
        <v>2094</v>
      </c>
      <c r="BT1558" s="1">
        <v>2641</v>
      </c>
      <c r="BU1558" s="1">
        <v>29</v>
      </c>
      <c r="BV1558" s="1" t="b">
        <v>0</v>
      </c>
    </row>
    <row r="1559" spans="1:74" x14ac:dyDescent="0.2">
      <c r="A1559" s="1">
        <f>IF(ISERROR(SEARCH(Lookup!B$3,All!G1559)),A1558,A1558+1)</f>
        <v>1558</v>
      </c>
      <c r="B1559" s="1" t="s">
        <v>3416</v>
      </c>
      <c r="C1559" s="1" t="s">
        <v>3417</v>
      </c>
      <c r="D1559" s="1" t="s">
        <v>5218</v>
      </c>
      <c r="E1559" s="1" t="s">
        <v>50</v>
      </c>
      <c r="F1559" s="1" t="s">
        <v>51</v>
      </c>
      <c r="G1559" s="1" t="s">
        <v>2050</v>
      </c>
      <c r="H1559" s="1">
        <v>0</v>
      </c>
      <c r="I1559" s="1">
        <v>1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9490</v>
      </c>
      <c r="U1559" s="1">
        <v>721</v>
      </c>
      <c r="V1559" s="3">
        <v>0.59640000000000004</v>
      </c>
      <c r="W1559" s="3">
        <v>0.20360110000000001</v>
      </c>
      <c r="X1559" s="3">
        <v>0.10299999999999999</v>
      </c>
      <c r="Y1559" s="3">
        <v>4.4999999999999998E-2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1</v>
      </c>
      <c r="AG1559" s="1">
        <v>1</v>
      </c>
      <c r="AH1559" s="1">
        <v>1</v>
      </c>
      <c r="AI1559" s="1">
        <v>0</v>
      </c>
      <c r="AJ1559" s="1">
        <v>0</v>
      </c>
      <c r="AK1559" s="1">
        <v>0</v>
      </c>
      <c r="AL1559" s="1">
        <v>0</v>
      </c>
      <c r="AM1559" s="1">
        <v>91</v>
      </c>
      <c r="AN1559" s="3">
        <v>72.436189455499999</v>
      </c>
      <c r="AO1559" s="3">
        <v>18.563810544500001</v>
      </c>
      <c r="AP1559" s="1" t="s">
        <v>6927</v>
      </c>
      <c r="AQ1559" s="1">
        <v>69</v>
      </c>
      <c r="AR1559" s="1">
        <v>75</v>
      </c>
      <c r="AS1559" s="1">
        <v>558</v>
      </c>
      <c r="AT1559" s="1">
        <v>1056</v>
      </c>
      <c r="AU1559" s="1">
        <v>1245</v>
      </c>
      <c r="AV1559" s="1">
        <v>1261</v>
      </c>
      <c r="AW1559" s="1">
        <v>1292</v>
      </c>
      <c r="AX1559" s="1">
        <v>1460</v>
      </c>
      <c r="AY1559" s="1">
        <v>1630</v>
      </c>
      <c r="AZ1559" s="1">
        <v>1636</v>
      </c>
      <c r="BA1559" s="1">
        <v>1671</v>
      </c>
      <c r="BB1559" s="1">
        <v>1678</v>
      </c>
      <c r="BC1559" s="1">
        <v>1758</v>
      </c>
      <c r="BD1559" s="1">
        <v>1772</v>
      </c>
      <c r="BE1559" s="1">
        <v>1886</v>
      </c>
      <c r="BF1559" s="1">
        <v>1922</v>
      </c>
      <c r="BG1559" s="1">
        <v>1944</v>
      </c>
      <c r="BH1559" s="1">
        <v>1947</v>
      </c>
      <c r="BI1559" s="1">
        <v>2071</v>
      </c>
      <c r="BJ1559" s="1">
        <v>2086</v>
      </c>
      <c r="BK1559" s="1">
        <v>2132</v>
      </c>
      <c r="BL1559" s="1">
        <v>2140</v>
      </c>
      <c r="BM1559" s="1">
        <v>2158</v>
      </c>
      <c r="BN1559" s="1">
        <v>2159</v>
      </c>
      <c r="BO1559" s="1">
        <v>2160</v>
      </c>
      <c r="BP1559" s="1">
        <v>2173</v>
      </c>
      <c r="BQ1559" s="1">
        <v>2174</v>
      </c>
      <c r="BR1559" s="1">
        <v>2518</v>
      </c>
      <c r="BS1559" s="1">
        <v>2519</v>
      </c>
      <c r="BT1559" s="1">
        <v>2817</v>
      </c>
      <c r="BU1559" s="1">
        <v>10</v>
      </c>
      <c r="BV1559" s="1" t="b">
        <v>1</v>
      </c>
    </row>
    <row r="1560" spans="1:74" x14ac:dyDescent="0.2">
      <c r="A1560" s="1">
        <f>IF(ISERROR(SEARCH(Lookup!B$3,All!G1560)),A1559,A1559+1)</f>
        <v>1559</v>
      </c>
      <c r="B1560" s="1" t="s">
        <v>3516</v>
      </c>
      <c r="C1560" s="1" t="s">
        <v>5219</v>
      </c>
      <c r="D1560" s="1" t="s">
        <v>5220</v>
      </c>
      <c r="E1560" s="1" t="s">
        <v>490</v>
      </c>
      <c r="F1560" s="1" t="s">
        <v>2051</v>
      </c>
      <c r="G1560" s="1" t="s">
        <v>2052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1</v>
      </c>
      <c r="R1560" s="1">
        <v>0</v>
      </c>
      <c r="S1560" s="1">
        <v>0</v>
      </c>
      <c r="T1560" s="1">
        <v>7316</v>
      </c>
      <c r="U1560" s="1">
        <v>621</v>
      </c>
      <c r="V1560" s="3">
        <v>0.96299999999999997</v>
      </c>
      <c r="W1560" s="3">
        <v>0.43247590000000002</v>
      </c>
      <c r="X1560" s="3">
        <v>0.15</v>
      </c>
      <c r="Y1560" s="3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1</v>
      </c>
      <c r="AI1560" s="1">
        <v>1</v>
      </c>
      <c r="AJ1560" s="1">
        <v>1</v>
      </c>
      <c r="AK1560" s="1">
        <v>1</v>
      </c>
      <c r="AL1560" s="1">
        <v>1</v>
      </c>
      <c r="AM1560" s="1">
        <v>64</v>
      </c>
      <c r="AN1560" s="3">
        <v>56.289927429500011</v>
      </c>
      <c r="AO1560" s="3">
        <v>7.7100725704999888</v>
      </c>
      <c r="AP1560" s="1" t="s">
        <v>6925</v>
      </c>
      <c r="AQ1560" s="1">
        <v>30</v>
      </c>
      <c r="AR1560" s="1">
        <v>139</v>
      </c>
      <c r="AS1560" s="1">
        <v>141</v>
      </c>
      <c r="AT1560" s="1">
        <v>190</v>
      </c>
      <c r="AU1560" s="1">
        <v>290</v>
      </c>
      <c r="AV1560" s="1">
        <v>449</v>
      </c>
      <c r="AW1560" s="1">
        <v>482</v>
      </c>
      <c r="AX1560" s="1">
        <v>589</v>
      </c>
      <c r="AY1560" s="1">
        <v>600</v>
      </c>
      <c r="AZ1560" s="1">
        <v>601</v>
      </c>
      <c r="BA1560" s="1">
        <v>614</v>
      </c>
      <c r="BB1560" s="1">
        <v>648</v>
      </c>
      <c r="BC1560" s="1">
        <v>692</v>
      </c>
      <c r="BD1560" s="1">
        <v>695</v>
      </c>
      <c r="BE1560" s="1">
        <v>729</v>
      </c>
      <c r="BF1560" s="1">
        <v>865</v>
      </c>
      <c r="BG1560" s="1">
        <v>918</v>
      </c>
      <c r="BH1560" s="1">
        <v>967</v>
      </c>
      <c r="BI1560" s="1">
        <v>1048</v>
      </c>
      <c r="BJ1560" s="1">
        <v>1093</v>
      </c>
      <c r="BK1560" s="1">
        <v>1116</v>
      </c>
      <c r="BL1560" s="1">
        <v>1228</v>
      </c>
      <c r="BM1560" s="1">
        <v>1267</v>
      </c>
      <c r="BN1560" s="1">
        <v>1687</v>
      </c>
      <c r="BO1560" s="1">
        <v>1701</v>
      </c>
      <c r="BP1560" s="1">
        <v>1704</v>
      </c>
      <c r="BQ1560" s="1">
        <v>1920</v>
      </c>
      <c r="BR1560" s="1">
        <v>1992</v>
      </c>
      <c r="BS1560" s="1">
        <v>2021</v>
      </c>
      <c r="BT1560" s="1">
        <v>2023</v>
      </c>
      <c r="BU1560" s="1">
        <v>10</v>
      </c>
      <c r="BV1560" s="1" t="b">
        <v>0</v>
      </c>
    </row>
    <row r="1561" spans="1:74" x14ac:dyDescent="0.2">
      <c r="A1561" s="1">
        <f>IF(ISERROR(SEARCH(Lookup!B$3,All!G1561)),A1560,A1560+1)</f>
        <v>1560</v>
      </c>
      <c r="B1561" s="1" t="s">
        <v>3516</v>
      </c>
      <c r="C1561" s="1" t="s">
        <v>5219</v>
      </c>
      <c r="D1561" s="1" t="s">
        <v>5221</v>
      </c>
      <c r="E1561" s="1" t="s">
        <v>490</v>
      </c>
      <c r="F1561" s="1" t="s">
        <v>2051</v>
      </c>
      <c r="G1561" s="1" t="s">
        <v>2053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1</v>
      </c>
      <c r="R1561" s="1">
        <v>0</v>
      </c>
      <c r="S1561" s="1">
        <v>0</v>
      </c>
      <c r="T1561" s="1">
        <v>7316</v>
      </c>
      <c r="U1561" s="1">
        <v>294</v>
      </c>
      <c r="V1561" s="3">
        <v>0.9728</v>
      </c>
      <c r="W1561" s="3">
        <v>0.51851849999999999</v>
      </c>
      <c r="X1561" s="3">
        <v>0.124</v>
      </c>
      <c r="Y1561" s="3">
        <v>0</v>
      </c>
      <c r="Z1561" s="1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1</v>
      </c>
      <c r="AF1561" s="1">
        <v>1</v>
      </c>
      <c r="AG1561" s="1">
        <v>1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41</v>
      </c>
      <c r="AN1561" s="3">
        <v>50.374093342499997</v>
      </c>
      <c r="AO1561" s="3">
        <v>-9.3740933424999966</v>
      </c>
      <c r="AP1561" s="1" t="s">
        <v>6925</v>
      </c>
      <c r="AQ1561" s="1">
        <v>251</v>
      </c>
      <c r="AR1561" s="1">
        <v>429</v>
      </c>
      <c r="AS1561" s="1">
        <v>448</v>
      </c>
      <c r="AT1561" s="1">
        <v>599</v>
      </c>
      <c r="AU1561" s="1">
        <v>1045</v>
      </c>
      <c r="AV1561" s="1">
        <v>1081</v>
      </c>
      <c r="AW1561" s="1">
        <v>1089</v>
      </c>
      <c r="AX1561" s="1">
        <v>1190</v>
      </c>
      <c r="AY1561" s="1">
        <v>1230</v>
      </c>
      <c r="AZ1561" s="1">
        <v>1274</v>
      </c>
      <c r="BA1561" s="1">
        <v>1637</v>
      </c>
      <c r="BB1561" s="1">
        <v>1739</v>
      </c>
      <c r="BC1561" s="1">
        <v>1802</v>
      </c>
      <c r="BD1561" s="1">
        <v>1939</v>
      </c>
      <c r="BE1561" s="1">
        <v>1971</v>
      </c>
      <c r="BF1561" s="1">
        <v>2044</v>
      </c>
      <c r="BG1561" s="1">
        <v>2134</v>
      </c>
      <c r="BH1561" s="1">
        <v>2155</v>
      </c>
      <c r="BI1561" s="1">
        <v>2162</v>
      </c>
      <c r="BJ1561" s="1">
        <v>2164</v>
      </c>
      <c r="BK1561" s="1">
        <v>2223</v>
      </c>
      <c r="BL1561" s="1">
        <v>2262</v>
      </c>
      <c r="BM1561" s="1">
        <v>2267</v>
      </c>
      <c r="BN1561" s="1">
        <v>2268</v>
      </c>
      <c r="BO1561" s="1">
        <v>2383</v>
      </c>
      <c r="BP1561" s="1">
        <v>2458</v>
      </c>
      <c r="BQ1561" s="1">
        <v>2506</v>
      </c>
      <c r="BR1561" s="1">
        <v>2534</v>
      </c>
      <c r="BS1561" s="1">
        <v>2616</v>
      </c>
      <c r="BT1561" s="1">
        <v>2779</v>
      </c>
      <c r="BU1561" s="1">
        <v>23</v>
      </c>
      <c r="BV1561" s="1" t="b">
        <v>0</v>
      </c>
    </row>
    <row r="1562" spans="1:74" x14ac:dyDescent="0.2">
      <c r="A1562" s="1">
        <f>IF(ISERROR(SEARCH(Lookup!B$3,All!G1562)),A1561,A1561+1)</f>
        <v>1561</v>
      </c>
      <c r="B1562" s="1" t="s">
        <v>3305</v>
      </c>
      <c r="C1562" s="1" t="s">
        <v>3306</v>
      </c>
      <c r="D1562" s="1" t="s">
        <v>5222</v>
      </c>
      <c r="E1562" s="1" t="s">
        <v>47</v>
      </c>
      <c r="F1562" s="1" t="s">
        <v>322</v>
      </c>
      <c r="G1562" s="1" t="s">
        <v>2054</v>
      </c>
      <c r="H1562" s="1">
        <v>0</v>
      </c>
      <c r="I1562" s="1">
        <v>0</v>
      </c>
      <c r="J1562" s="1">
        <v>1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8182</v>
      </c>
      <c r="U1562" s="1">
        <v>494</v>
      </c>
      <c r="V1562" s="3">
        <v>0.85019999999999996</v>
      </c>
      <c r="W1562" s="3">
        <v>0.76720650000000001</v>
      </c>
      <c r="X1562" s="3">
        <v>0.23899999999999999</v>
      </c>
      <c r="Y1562" s="3">
        <v>2.7E-2</v>
      </c>
      <c r="Z1562" s="1">
        <v>1</v>
      </c>
      <c r="AA1562" s="1">
        <v>1</v>
      </c>
      <c r="AB1562" s="1">
        <v>1</v>
      </c>
      <c r="AC1562" s="1">
        <v>1</v>
      </c>
      <c r="AD1562" s="1">
        <v>1</v>
      </c>
      <c r="AE1562" s="1">
        <v>1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9</v>
      </c>
      <c r="AN1562" s="3">
        <v>25.245873782499991</v>
      </c>
      <c r="AO1562" s="3">
        <v>-16.245873782499991</v>
      </c>
      <c r="AP1562" s="1" t="s">
        <v>6925</v>
      </c>
      <c r="AQ1562" s="1">
        <v>122</v>
      </c>
      <c r="AR1562" s="1">
        <v>146</v>
      </c>
      <c r="AS1562" s="1">
        <v>194</v>
      </c>
      <c r="AT1562" s="1">
        <v>502</v>
      </c>
      <c r="AU1562" s="1">
        <v>514</v>
      </c>
      <c r="AV1562" s="1">
        <v>537</v>
      </c>
      <c r="AW1562" s="1">
        <v>540</v>
      </c>
      <c r="AX1562" s="1">
        <v>739</v>
      </c>
      <c r="AY1562" s="1">
        <v>744</v>
      </c>
      <c r="AZ1562" s="1">
        <v>770</v>
      </c>
      <c r="BA1562" s="1">
        <v>796</v>
      </c>
      <c r="BB1562" s="1">
        <v>848</v>
      </c>
      <c r="BC1562" s="1">
        <v>883</v>
      </c>
      <c r="BD1562" s="1">
        <v>969</v>
      </c>
      <c r="BE1562" s="1">
        <v>1010</v>
      </c>
      <c r="BF1562" s="1">
        <v>1106</v>
      </c>
      <c r="BG1562" s="1">
        <v>1302</v>
      </c>
      <c r="BH1562" s="1">
        <v>1329</v>
      </c>
      <c r="BI1562" s="1">
        <v>1403</v>
      </c>
      <c r="BJ1562" s="1">
        <v>1491</v>
      </c>
      <c r="BK1562" s="1">
        <v>1640</v>
      </c>
      <c r="BL1562" s="1">
        <v>1666</v>
      </c>
      <c r="BM1562" s="1">
        <v>1703</v>
      </c>
      <c r="BN1562" s="1">
        <v>1833</v>
      </c>
      <c r="BO1562" s="1">
        <v>1878</v>
      </c>
      <c r="BP1562" s="1">
        <v>1986</v>
      </c>
      <c r="BQ1562" s="1">
        <v>2124</v>
      </c>
      <c r="BR1562" s="1">
        <v>2270</v>
      </c>
      <c r="BS1562" s="1">
        <v>2629</v>
      </c>
      <c r="BT1562" s="1">
        <v>2739</v>
      </c>
      <c r="BU1562" s="1">
        <v>27</v>
      </c>
      <c r="BV1562" s="1" t="b">
        <v>0</v>
      </c>
    </row>
    <row r="1563" spans="1:74" x14ac:dyDescent="0.2">
      <c r="A1563" s="1">
        <f>IF(ISERROR(SEARCH(Lookup!B$3,All!G1563)),A1562,A1562+1)</f>
        <v>1562</v>
      </c>
      <c r="B1563" s="1" t="s">
        <v>3314</v>
      </c>
      <c r="C1563" s="1" t="s">
        <v>4212</v>
      </c>
      <c r="D1563" s="1" t="s">
        <v>5223</v>
      </c>
      <c r="E1563" s="1" t="s">
        <v>61</v>
      </c>
      <c r="F1563" s="1" t="s">
        <v>1113</v>
      </c>
      <c r="G1563" s="1" t="s">
        <v>2055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1</v>
      </c>
      <c r="P1563" s="1">
        <v>0</v>
      </c>
      <c r="Q1563" s="1">
        <v>0</v>
      </c>
      <c r="R1563" s="1">
        <v>0</v>
      </c>
      <c r="S1563" s="1">
        <v>0</v>
      </c>
      <c r="T1563" s="1">
        <v>7316</v>
      </c>
      <c r="U1563" s="1">
        <v>303</v>
      </c>
      <c r="V1563" s="3">
        <v>0.90429999999999999</v>
      </c>
      <c r="W1563" s="3">
        <v>0.32673269999999999</v>
      </c>
      <c r="X1563" s="3">
        <v>0.11799999999999999</v>
      </c>
      <c r="Y1563" s="3">
        <v>0</v>
      </c>
      <c r="Z1563" s="1">
        <v>1</v>
      </c>
      <c r="AA1563" s="1">
        <v>1</v>
      </c>
      <c r="AB1563" s="1">
        <v>1</v>
      </c>
      <c r="AC1563" s="1">
        <v>1</v>
      </c>
      <c r="AD1563" s="1">
        <v>1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80</v>
      </c>
      <c r="AN1563" s="3">
        <v>65.194098813499991</v>
      </c>
      <c r="AO1563" s="3">
        <v>14.805901186500009</v>
      </c>
      <c r="AP1563" s="1" t="s">
        <v>6925</v>
      </c>
      <c r="AQ1563" s="1">
        <v>1</v>
      </c>
      <c r="AR1563" s="1">
        <v>21</v>
      </c>
      <c r="AS1563" s="1">
        <v>34</v>
      </c>
      <c r="AT1563" s="1">
        <v>175</v>
      </c>
      <c r="AU1563" s="1">
        <v>219</v>
      </c>
      <c r="AV1563" s="1">
        <v>227</v>
      </c>
      <c r="AW1563" s="1">
        <v>235</v>
      </c>
      <c r="AX1563" s="1">
        <v>307</v>
      </c>
      <c r="AY1563" s="1">
        <v>345</v>
      </c>
      <c r="AZ1563" s="1">
        <v>376</v>
      </c>
      <c r="BA1563" s="1">
        <v>478</v>
      </c>
      <c r="BB1563" s="1">
        <v>592</v>
      </c>
      <c r="BC1563" s="1">
        <v>617</v>
      </c>
      <c r="BD1563" s="1">
        <v>703</v>
      </c>
      <c r="BE1563" s="1">
        <v>722</v>
      </c>
      <c r="BF1563" s="1">
        <v>731</v>
      </c>
      <c r="BG1563" s="1">
        <v>811</v>
      </c>
      <c r="BH1563" s="1">
        <v>1079</v>
      </c>
      <c r="BI1563" s="1">
        <v>1167</v>
      </c>
      <c r="BJ1563" s="1">
        <v>1179</v>
      </c>
      <c r="BK1563" s="1">
        <v>1264</v>
      </c>
      <c r="BL1563" s="1">
        <v>1485</v>
      </c>
      <c r="BM1563" s="1">
        <v>1621</v>
      </c>
      <c r="BN1563" s="1">
        <v>1675</v>
      </c>
      <c r="BO1563" s="1">
        <v>1684</v>
      </c>
      <c r="BP1563" s="1">
        <v>1938</v>
      </c>
      <c r="BQ1563" s="1">
        <v>2036</v>
      </c>
      <c r="BR1563" s="1">
        <v>2512</v>
      </c>
      <c r="BS1563" s="1">
        <v>2749</v>
      </c>
      <c r="BT1563" s="1">
        <v>2750</v>
      </c>
      <c r="BU1563" s="1">
        <v>3</v>
      </c>
      <c r="BV1563" s="1" t="b">
        <v>1</v>
      </c>
    </row>
    <row r="1564" spans="1:74" x14ac:dyDescent="0.2">
      <c r="A1564" s="1">
        <f>IF(ISERROR(SEARCH(Lookup!B$3,All!G1564)),A1563,A1563+1)</f>
        <v>1563</v>
      </c>
      <c r="B1564" s="1" t="s">
        <v>3314</v>
      </c>
      <c r="C1564" s="1" t="s">
        <v>4212</v>
      </c>
      <c r="D1564" s="1" t="s">
        <v>5224</v>
      </c>
      <c r="E1564" s="1" t="s">
        <v>61</v>
      </c>
      <c r="F1564" s="1" t="s">
        <v>1113</v>
      </c>
      <c r="G1564" s="1" t="s">
        <v>2056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1</v>
      </c>
      <c r="P1564" s="1">
        <v>0</v>
      </c>
      <c r="Q1564" s="1">
        <v>0</v>
      </c>
      <c r="R1564" s="1">
        <v>0</v>
      </c>
      <c r="S1564" s="1">
        <v>0</v>
      </c>
      <c r="T1564" s="1">
        <v>7316</v>
      </c>
      <c r="U1564" s="1">
        <v>909</v>
      </c>
      <c r="V1564" s="3">
        <v>0.92520000000000002</v>
      </c>
      <c r="W1564" s="3">
        <v>0.149615</v>
      </c>
      <c r="X1564" s="3">
        <v>0.14000000000000001</v>
      </c>
      <c r="Y1564" s="3">
        <v>0</v>
      </c>
      <c r="Z1564" s="1">
        <v>0</v>
      </c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1</v>
      </c>
      <c r="AJ1564" s="1">
        <v>1</v>
      </c>
      <c r="AK1564" s="1">
        <v>1</v>
      </c>
      <c r="AL1564" s="1">
        <v>1</v>
      </c>
      <c r="AM1564" s="1">
        <v>73</v>
      </c>
      <c r="AN1564" s="3">
        <v>78.947470574999997</v>
      </c>
      <c r="AO1564" s="3">
        <v>-5.947470574999997</v>
      </c>
      <c r="AP1564" s="1" t="s">
        <v>6925</v>
      </c>
      <c r="AQ1564" s="1">
        <v>12</v>
      </c>
      <c r="AR1564" s="1">
        <v>26</v>
      </c>
      <c r="AS1564" s="1">
        <v>228</v>
      </c>
      <c r="AT1564" s="1">
        <v>236</v>
      </c>
      <c r="AU1564" s="1">
        <v>308</v>
      </c>
      <c r="AV1564" s="1">
        <v>328</v>
      </c>
      <c r="AW1564" s="1">
        <v>331</v>
      </c>
      <c r="AX1564" s="1">
        <v>488</v>
      </c>
      <c r="AY1564" s="1">
        <v>579</v>
      </c>
      <c r="AZ1564" s="1">
        <v>735</v>
      </c>
      <c r="BA1564" s="1">
        <v>780</v>
      </c>
      <c r="BB1564" s="1">
        <v>792</v>
      </c>
      <c r="BC1564" s="1">
        <v>795</v>
      </c>
      <c r="BD1564" s="1">
        <v>967</v>
      </c>
      <c r="BE1564" s="1">
        <v>1124</v>
      </c>
      <c r="BF1564" s="1">
        <v>1149</v>
      </c>
      <c r="BG1564" s="1">
        <v>1307</v>
      </c>
      <c r="BH1564" s="1">
        <v>1422</v>
      </c>
      <c r="BI1564" s="1">
        <v>1473</v>
      </c>
      <c r="BJ1564" s="1">
        <v>1493</v>
      </c>
      <c r="BK1564" s="1">
        <v>1514</v>
      </c>
      <c r="BL1564" s="1">
        <v>1540</v>
      </c>
      <c r="BM1564" s="1">
        <v>1940</v>
      </c>
      <c r="BN1564" s="1">
        <v>1945</v>
      </c>
      <c r="BO1564" s="1">
        <v>1951</v>
      </c>
      <c r="BP1564" s="1">
        <v>1970</v>
      </c>
      <c r="BQ1564" s="1">
        <v>2104</v>
      </c>
      <c r="BR1564" s="1">
        <v>2284</v>
      </c>
      <c r="BS1564" s="1">
        <v>2697</v>
      </c>
      <c r="BT1564" s="1">
        <v>2756</v>
      </c>
      <c r="BU1564" s="1">
        <v>6</v>
      </c>
      <c r="BV1564" s="1" t="b">
        <v>1</v>
      </c>
    </row>
    <row r="1565" spans="1:74" x14ac:dyDescent="0.2">
      <c r="A1565" s="1">
        <f>IF(ISERROR(SEARCH(Lookup!B$3,All!G1565)),A1564,A1564+1)</f>
        <v>1564</v>
      </c>
      <c r="B1565" s="1" t="s">
        <v>3454</v>
      </c>
      <c r="C1565" s="1" t="s">
        <v>5225</v>
      </c>
      <c r="D1565" s="1" t="s">
        <v>5226</v>
      </c>
      <c r="E1565" s="1" t="s">
        <v>210</v>
      </c>
      <c r="F1565" s="1" t="s">
        <v>2057</v>
      </c>
      <c r="G1565" s="1" t="s">
        <v>2058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1</v>
      </c>
      <c r="T1565" s="1">
        <v>7316</v>
      </c>
      <c r="U1565" s="1">
        <v>267</v>
      </c>
      <c r="V1565" s="3">
        <v>0.76780000000000004</v>
      </c>
      <c r="W1565" s="3">
        <v>0.3895131</v>
      </c>
      <c r="X1565" s="3">
        <v>0.154</v>
      </c>
      <c r="Y1565" s="3">
        <v>0</v>
      </c>
      <c r="Z1565" s="1">
        <v>0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1</v>
      </c>
      <c r="AJ1565" s="1">
        <v>1</v>
      </c>
      <c r="AK1565" s="1">
        <v>1</v>
      </c>
      <c r="AL1565" s="1">
        <v>1</v>
      </c>
      <c r="AM1565" s="1">
        <v>46</v>
      </c>
      <c r="AN1565" s="3">
        <v>57.263658015499999</v>
      </c>
      <c r="AO1565" s="3">
        <v>-11.263658015499999</v>
      </c>
      <c r="AP1565" s="1" t="s">
        <v>6925</v>
      </c>
      <c r="AQ1565" s="1">
        <v>64</v>
      </c>
      <c r="AR1565" s="1">
        <v>88</v>
      </c>
      <c r="AS1565" s="1">
        <v>111</v>
      </c>
      <c r="AT1565" s="1">
        <v>126</v>
      </c>
      <c r="AU1565" s="1">
        <v>162</v>
      </c>
      <c r="AV1565" s="1">
        <v>485</v>
      </c>
      <c r="AW1565" s="1">
        <v>492</v>
      </c>
      <c r="AX1565" s="1">
        <v>517</v>
      </c>
      <c r="AY1565" s="1">
        <v>569</v>
      </c>
      <c r="AZ1565" s="1">
        <v>620</v>
      </c>
      <c r="BA1565" s="1">
        <v>665</v>
      </c>
      <c r="BB1565" s="1">
        <v>685</v>
      </c>
      <c r="BC1565" s="1">
        <v>696</v>
      </c>
      <c r="BD1565" s="1">
        <v>734</v>
      </c>
      <c r="BE1565" s="1">
        <v>788</v>
      </c>
      <c r="BF1565" s="1">
        <v>823</v>
      </c>
      <c r="BG1565" s="1">
        <v>880</v>
      </c>
      <c r="BH1565" s="1">
        <v>1003</v>
      </c>
      <c r="BI1565" s="1">
        <v>1025</v>
      </c>
      <c r="BJ1565" s="1">
        <v>1030</v>
      </c>
      <c r="BK1565" s="1">
        <v>1219</v>
      </c>
      <c r="BL1565" s="1">
        <v>1271</v>
      </c>
      <c r="BM1565" s="1">
        <v>1299</v>
      </c>
      <c r="BN1565" s="1">
        <v>1328</v>
      </c>
      <c r="BO1565" s="1">
        <v>1527</v>
      </c>
      <c r="BP1565" s="1">
        <v>1618</v>
      </c>
      <c r="BQ1565" s="1">
        <v>1672</v>
      </c>
      <c r="BR1565" s="1">
        <v>2014</v>
      </c>
      <c r="BS1565" s="1">
        <v>2084</v>
      </c>
      <c r="BT1565" s="1">
        <v>2090</v>
      </c>
      <c r="BU1565" s="1">
        <v>18</v>
      </c>
      <c r="BV1565" s="1" t="b">
        <v>0</v>
      </c>
    </row>
    <row r="1566" spans="1:74" x14ac:dyDescent="0.2">
      <c r="A1566" s="1">
        <f>IF(ISERROR(SEARCH(Lookup!B$3,All!G1566)),A1565,A1565+1)</f>
        <v>1565</v>
      </c>
      <c r="B1566" s="1" t="s">
        <v>3468</v>
      </c>
      <c r="C1566" s="1" t="s">
        <v>3861</v>
      </c>
      <c r="D1566" s="1" t="s">
        <v>5227</v>
      </c>
      <c r="E1566" s="1" t="s">
        <v>89</v>
      </c>
      <c r="F1566" s="1" t="s">
        <v>793</v>
      </c>
      <c r="G1566" s="1" t="s">
        <v>2059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1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7964</v>
      </c>
      <c r="U1566" s="1">
        <v>446</v>
      </c>
      <c r="V1566" s="3">
        <v>0.96640000000000004</v>
      </c>
      <c r="W1566" s="3">
        <v>0.37219730000000001</v>
      </c>
      <c r="X1566" s="3">
        <v>0.13500000000000001</v>
      </c>
      <c r="Y1566" s="3">
        <v>0</v>
      </c>
      <c r="Z1566" s="1">
        <v>1</v>
      </c>
      <c r="AA1566" s="1">
        <v>1</v>
      </c>
      <c r="AB1566" s="1">
        <v>1</v>
      </c>
      <c r="AC1566" s="1">
        <v>1</v>
      </c>
      <c r="AD1566" s="1">
        <v>1</v>
      </c>
      <c r="AE1566" s="1">
        <v>1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75</v>
      </c>
      <c r="AN1566" s="3">
        <v>61.697738336499995</v>
      </c>
      <c r="AO1566" s="3">
        <v>13.302261663500005</v>
      </c>
      <c r="AP1566" s="1" t="s">
        <v>6925</v>
      </c>
      <c r="AQ1566" s="1">
        <v>103</v>
      </c>
      <c r="AR1566" s="1">
        <v>165</v>
      </c>
      <c r="AS1566" s="1">
        <v>179</v>
      </c>
      <c r="AT1566" s="1">
        <v>401</v>
      </c>
      <c r="AU1566" s="1">
        <v>546</v>
      </c>
      <c r="AV1566" s="1">
        <v>629</v>
      </c>
      <c r="AW1566" s="1">
        <v>743</v>
      </c>
      <c r="AX1566" s="1">
        <v>852</v>
      </c>
      <c r="AY1566" s="1">
        <v>901</v>
      </c>
      <c r="AZ1566" s="1">
        <v>906</v>
      </c>
      <c r="BA1566" s="1">
        <v>907</v>
      </c>
      <c r="BB1566" s="1">
        <v>919</v>
      </c>
      <c r="BC1566" s="1">
        <v>921</v>
      </c>
      <c r="BD1566" s="1">
        <v>961</v>
      </c>
      <c r="BE1566" s="1">
        <v>970</v>
      </c>
      <c r="BF1566" s="1">
        <v>996</v>
      </c>
      <c r="BG1566" s="1">
        <v>1039</v>
      </c>
      <c r="BH1566" s="1">
        <v>1040</v>
      </c>
      <c r="BI1566" s="1">
        <v>1087</v>
      </c>
      <c r="BJ1566" s="1">
        <v>1088</v>
      </c>
      <c r="BK1566" s="1">
        <v>1145</v>
      </c>
      <c r="BL1566" s="1">
        <v>1404</v>
      </c>
      <c r="BM1566" s="1">
        <v>1569</v>
      </c>
      <c r="BN1566" s="1">
        <v>1635</v>
      </c>
      <c r="BO1566" s="1">
        <v>1652</v>
      </c>
      <c r="BP1566" s="1">
        <v>1653</v>
      </c>
      <c r="BQ1566" s="1">
        <v>1891</v>
      </c>
      <c r="BR1566" s="1">
        <v>2067</v>
      </c>
      <c r="BS1566" s="1">
        <v>2409</v>
      </c>
      <c r="BT1566" s="1">
        <v>2445</v>
      </c>
      <c r="BU1566" s="1">
        <v>17</v>
      </c>
      <c r="BV1566" s="1" t="b">
        <v>0</v>
      </c>
    </row>
    <row r="1567" spans="1:74" x14ac:dyDescent="0.2">
      <c r="A1567" s="1">
        <f>IF(ISERROR(SEARCH(Lookup!B$3,All!G1567)),A1566,A1566+1)</f>
        <v>1566</v>
      </c>
      <c r="B1567" s="1" t="s">
        <v>3311</v>
      </c>
      <c r="C1567" s="1" t="s">
        <v>3457</v>
      </c>
      <c r="D1567" s="1" t="s">
        <v>5228</v>
      </c>
      <c r="E1567" s="1" t="s">
        <v>64</v>
      </c>
      <c r="F1567" s="1" t="s">
        <v>438</v>
      </c>
      <c r="G1567" s="1" t="s">
        <v>2060</v>
      </c>
      <c r="H1567" s="1">
        <v>0</v>
      </c>
      <c r="I1567" s="1">
        <v>0</v>
      </c>
      <c r="J1567" s="1">
        <v>0</v>
      </c>
      <c r="K1567" s="1">
        <v>1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8191</v>
      </c>
      <c r="U1567" s="1">
        <v>436</v>
      </c>
      <c r="V1567" s="3">
        <v>0.37609999999999999</v>
      </c>
      <c r="W1567" s="3">
        <v>0.6674312</v>
      </c>
      <c r="X1567" s="3">
        <v>0.06</v>
      </c>
      <c r="Y1567" s="3">
        <v>2.4E-2</v>
      </c>
      <c r="Z1567" s="1">
        <v>1</v>
      </c>
      <c r="AA1567" s="1">
        <v>1</v>
      </c>
      <c r="AB1567" s="1">
        <v>1</v>
      </c>
      <c r="AC1567" s="1">
        <v>1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4</v>
      </c>
      <c r="AN1567" s="3">
        <v>33.684960056000008</v>
      </c>
      <c r="AO1567" s="3">
        <v>-29.684960056000008</v>
      </c>
      <c r="AP1567" s="1" t="s">
        <v>6926</v>
      </c>
      <c r="AQ1567" s="1">
        <v>56</v>
      </c>
      <c r="AR1567" s="1">
        <v>100</v>
      </c>
      <c r="AS1567" s="1">
        <v>298</v>
      </c>
      <c r="AT1567" s="1">
        <v>381</v>
      </c>
      <c r="AU1567" s="1">
        <v>403</v>
      </c>
      <c r="AV1567" s="1">
        <v>408</v>
      </c>
      <c r="AW1567" s="1">
        <v>434</v>
      </c>
      <c r="AX1567" s="1">
        <v>489</v>
      </c>
      <c r="AY1567" s="1">
        <v>494</v>
      </c>
      <c r="AZ1567" s="1">
        <v>542</v>
      </c>
      <c r="BA1567" s="1">
        <v>624</v>
      </c>
      <c r="BB1567" s="1">
        <v>657</v>
      </c>
      <c r="BC1567" s="1">
        <v>808</v>
      </c>
      <c r="BD1567" s="1">
        <v>873</v>
      </c>
      <c r="BE1567" s="1">
        <v>985</v>
      </c>
      <c r="BF1567" s="1">
        <v>1085</v>
      </c>
      <c r="BG1567" s="1">
        <v>1279</v>
      </c>
      <c r="BH1567" s="1">
        <v>1340</v>
      </c>
      <c r="BI1567" s="1">
        <v>1543</v>
      </c>
      <c r="BJ1567" s="1">
        <v>1582</v>
      </c>
      <c r="BK1567" s="1">
        <v>1734</v>
      </c>
      <c r="BL1567" s="1">
        <v>1875</v>
      </c>
      <c r="BM1567" s="1">
        <v>1894</v>
      </c>
      <c r="BN1567" s="1">
        <v>1904</v>
      </c>
      <c r="BO1567" s="1">
        <v>2191</v>
      </c>
      <c r="BP1567" s="1">
        <v>2251</v>
      </c>
      <c r="BQ1567" s="1">
        <v>2590</v>
      </c>
      <c r="BR1567" s="1">
        <v>2601</v>
      </c>
      <c r="BS1567" s="1">
        <v>2644</v>
      </c>
      <c r="BT1567" s="1">
        <v>2808</v>
      </c>
      <c r="BU1567" s="1">
        <v>30</v>
      </c>
      <c r="BV1567" s="1" t="b">
        <v>0</v>
      </c>
    </row>
    <row r="1568" spans="1:74" x14ac:dyDescent="0.2">
      <c r="A1568" s="1">
        <f>IF(ISERROR(SEARCH(Lookup!B$3,All!G1568)),A1567,A1567+1)</f>
        <v>1567</v>
      </c>
      <c r="B1568" s="1" t="s">
        <v>3305</v>
      </c>
      <c r="C1568" s="1" t="s">
        <v>3412</v>
      </c>
      <c r="D1568" s="1" t="s">
        <v>5229</v>
      </c>
      <c r="E1568" s="1" t="s">
        <v>47</v>
      </c>
      <c r="F1568" s="1" t="s">
        <v>48</v>
      </c>
      <c r="G1568" s="1" t="s">
        <v>2061</v>
      </c>
      <c r="H1568" s="1">
        <v>1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7660</v>
      </c>
      <c r="U1568" s="1">
        <v>413</v>
      </c>
      <c r="V1568" s="3">
        <v>0</v>
      </c>
      <c r="W1568" s="3">
        <v>0.93961349999999999</v>
      </c>
      <c r="X1568" s="3">
        <v>0.14099999999999999</v>
      </c>
      <c r="Y1568" s="3">
        <v>0</v>
      </c>
      <c r="Z1568" s="1">
        <v>1</v>
      </c>
      <c r="AA1568" s="1">
        <v>1</v>
      </c>
      <c r="AB1568" s="1">
        <v>1</v>
      </c>
      <c r="AC1568" s="1">
        <v>1</v>
      </c>
      <c r="AD1568" s="1">
        <v>1</v>
      </c>
      <c r="AE1568" s="1">
        <v>1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1</v>
      </c>
      <c r="AN1568" s="3">
        <v>4.196691317499992</v>
      </c>
      <c r="AO1568" s="3">
        <v>-3.196691317499992</v>
      </c>
      <c r="AP1568" s="1" t="s">
        <v>6925</v>
      </c>
      <c r="AQ1568" s="1">
        <v>89</v>
      </c>
      <c r="AR1568" s="1">
        <v>348</v>
      </c>
      <c r="AS1568" s="1">
        <v>374</v>
      </c>
      <c r="AT1568" s="1">
        <v>386</v>
      </c>
      <c r="AU1568" s="1">
        <v>407</v>
      </c>
      <c r="AV1568" s="1">
        <v>412</v>
      </c>
      <c r="AW1568" s="1">
        <v>483</v>
      </c>
      <c r="AX1568" s="1">
        <v>631</v>
      </c>
      <c r="AY1568" s="1">
        <v>763</v>
      </c>
      <c r="AZ1568" s="1">
        <v>776</v>
      </c>
      <c r="BA1568" s="1">
        <v>993</v>
      </c>
      <c r="BB1568" s="1">
        <v>1009</v>
      </c>
      <c r="BC1568" s="1">
        <v>1047</v>
      </c>
      <c r="BD1568" s="1">
        <v>1153</v>
      </c>
      <c r="BE1568" s="1">
        <v>1154</v>
      </c>
      <c r="BF1568" s="1">
        <v>1507</v>
      </c>
      <c r="BG1568" s="1">
        <v>1508</v>
      </c>
      <c r="BH1568" s="1">
        <v>1616</v>
      </c>
      <c r="BI1568" s="1">
        <v>1657</v>
      </c>
      <c r="BJ1568" s="1">
        <v>1708</v>
      </c>
      <c r="BK1568" s="1">
        <v>1756</v>
      </c>
      <c r="BL1568" s="1">
        <v>1903</v>
      </c>
      <c r="BM1568" s="1">
        <v>1932</v>
      </c>
      <c r="BN1568" s="1">
        <v>2214</v>
      </c>
      <c r="BO1568" s="1">
        <v>2493</v>
      </c>
      <c r="BP1568" s="1">
        <v>2537</v>
      </c>
      <c r="BQ1568" s="1">
        <v>2543</v>
      </c>
      <c r="BR1568" s="1">
        <v>2684</v>
      </c>
      <c r="BS1568" s="1">
        <v>2824</v>
      </c>
      <c r="BT1568" s="1">
        <v>2828</v>
      </c>
      <c r="BU1568" s="1">
        <v>27</v>
      </c>
      <c r="BV1568" s="1" t="b">
        <v>0</v>
      </c>
    </row>
    <row r="1569" spans="1:74" x14ac:dyDescent="0.2">
      <c r="A1569" s="1">
        <f>IF(ISERROR(SEARCH(Lookup!B$3,All!G1569)),A1568,A1568+1)</f>
        <v>1568</v>
      </c>
      <c r="B1569" s="1" t="s">
        <v>3305</v>
      </c>
      <c r="C1569" s="1" t="s">
        <v>3733</v>
      </c>
      <c r="D1569" s="1" t="s">
        <v>5230</v>
      </c>
      <c r="E1569" s="1" t="s">
        <v>47</v>
      </c>
      <c r="F1569" s="1" t="s">
        <v>59</v>
      </c>
      <c r="G1569" s="1" t="s">
        <v>2062</v>
      </c>
      <c r="H1569" s="1">
        <v>0</v>
      </c>
      <c r="I1569" s="1">
        <v>0</v>
      </c>
      <c r="J1569" s="1">
        <v>0</v>
      </c>
      <c r="K1569" s="1">
        <v>1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7957</v>
      </c>
      <c r="U1569" s="1">
        <v>366</v>
      </c>
      <c r="V1569" s="3">
        <v>0.74039999999999995</v>
      </c>
      <c r="W1569" s="3">
        <v>0.48360649999999999</v>
      </c>
      <c r="X1569" s="3">
        <v>9.6000000000000002E-2</v>
      </c>
      <c r="Y1569" s="3">
        <v>2.7E-2</v>
      </c>
      <c r="Z1569" s="1">
        <v>1</v>
      </c>
      <c r="AA1569" s="1">
        <v>1</v>
      </c>
      <c r="AB1569" s="1">
        <v>1</v>
      </c>
      <c r="AC1569" s="1">
        <v>1</v>
      </c>
      <c r="AD1569" s="1">
        <v>1</v>
      </c>
      <c r="AE1569" s="1">
        <v>1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37</v>
      </c>
      <c r="AN1569" s="3">
        <v>51.661670782500003</v>
      </c>
      <c r="AO1569" s="3">
        <v>-14.661670782500003</v>
      </c>
      <c r="AP1569" s="1" t="s">
        <v>6925</v>
      </c>
      <c r="AQ1569" s="1">
        <v>18</v>
      </c>
      <c r="AR1569" s="1">
        <v>54</v>
      </c>
      <c r="AS1569" s="1">
        <v>91</v>
      </c>
      <c r="AT1569" s="1">
        <v>123</v>
      </c>
      <c r="AU1569" s="1">
        <v>550</v>
      </c>
      <c r="AV1569" s="1">
        <v>561</v>
      </c>
      <c r="AW1569" s="1">
        <v>803</v>
      </c>
      <c r="AX1569" s="1">
        <v>808</v>
      </c>
      <c r="AY1569" s="1">
        <v>929</v>
      </c>
      <c r="AZ1569" s="1">
        <v>1102</v>
      </c>
      <c r="BA1569" s="1">
        <v>1331</v>
      </c>
      <c r="BB1569" s="1">
        <v>1381</v>
      </c>
      <c r="BC1569" s="1">
        <v>1471</v>
      </c>
      <c r="BD1569" s="1">
        <v>1571</v>
      </c>
      <c r="BE1569" s="1">
        <v>1572</v>
      </c>
      <c r="BF1569" s="1">
        <v>1642</v>
      </c>
      <c r="BG1569" s="1">
        <v>1712</v>
      </c>
      <c r="BH1569" s="1">
        <v>1713</v>
      </c>
      <c r="BI1569" s="1">
        <v>1734</v>
      </c>
      <c r="BJ1569" s="1">
        <v>1807</v>
      </c>
      <c r="BK1569" s="1">
        <v>1814</v>
      </c>
      <c r="BL1569" s="1">
        <v>1840</v>
      </c>
      <c r="BM1569" s="1">
        <v>1868</v>
      </c>
      <c r="BN1569" s="1">
        <v>2079</v>
      </c>
      <c r="BO1569" s="1">
        <v>2182</v>
      </c>
      <c r="BP1569" s="1">
        <v>2191</v>
      </c>
      <c r="BQ1569" s="1">
        <v>2243</v>
      </c>
      <c r="BR1569" s="1">
        <v>2250</v>
      </c>
      <c r="BS1569" s="1">
        <v>2411</v>
      </c>
      <c r="BT1569" s="1">
        <v>2455</v>
      </c>
      <c r="BU1569" s="1">
        <v>19</v>
      </c>
      <c r="BV1569" s="1" t="b">
        <v>0</v>
      </c>
    </row>
    <row r="1570" spans="1:74" x14ac:dyDescent="0.2">
      <c r="A1570" s="1">
        <f>IF(ISERROR(SEARCH(Lookup!B$3,All!G1570)),A1569,A1569+1)</f>
        <v>1569</v>
      </c>
      <c r="B1570" s="1" t="s">
        <v>3468</v>
      </c>
      <c r="C1570" s="1" t="s">
        <v>3631</v>
      </c>
      <c r="D1570" s="1" t="s">
        <v>5231</v>
      </c>
      <c r="E1570" s="1" t="s">
        <v>89</v>
      </c>
      <c r="F1570" s="1" t="s">
        <v>590</v>
      </c>
      <c r="G1570" s="1" t="s">
        <v>809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1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7417</v>
      </c>
      <c r="U1570" s="1">
        <v>416</v>
      </c>
      <c r="V1570" s="3">
        <v>0.9375</v>
      </c>
      <c r="W1570" s="3">
        <v>0.20952380000000001</v>
      </c>
      <c r="X1570" s="3">
        <v>0.126</v>
      </c>
      <c r="Y1570" s="3">
        <v>0</v>
      </c>
      <c r="Z1570" s="1">
        <v>1</v>
      </c>
      <c r="AA1570" s="1">
        <v>1</v>
      </c>
      <c r="AB1570" s="1">
        <v>1</v>
      </c>
      <c r="AC1570" s="1">
        <v>1</v>
      </c>
      <c r="AD1570" s="1">
        <v>1</v>
      </c>
      <c r="AE1570" s="1">
        <v>1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94</v>
      </c>
      <c r="AN1570" s="3">
        <v>74.753499218999991</v>
      </c>
      <c r="AO1570" s="3">
        <v>19.246500781000009</v>
      </c>
      <c r="AP1570" s="1" t="s">
        <v>6927</v>
      </c>
      <c r="AQ1570" s="1">
        <v>103</v>
      </c>
      <c r="AR1570" s="1">
        <v>179</v>
      </c>
      <c r="AS1570" s="1">
        <v>401</v>
      </c>
      <c r="AT1570" s="1">
        <v>546</v>
      </c>
      <c r="AU1570" s="1">
        <v>629</v>
      </c>
      <c r="AV1570" s="1">
        <v>743</v>
      </c>
      <c r="AW1570" s="1">
        <v>768</v>
      </c>
      <c r="AX1570" s="1">
        <v>852</v>
      </c>
      <c r="AY1570" s="1">
        <v>901</v>
      </c>
      <c r="AZ1570" s="1">
        <v>906</v>
      </c>
      <c r="BA1570" s="1">
        <v>907</v>
      </c>
      <c r="BB1570" s="1">
        <v>919</v>
      </c>
      <c r="BC1570" s="1">
        <v>921</v>
      </c>
      <c r="BD1570" s="1">
        <v>961</v>
      </c>
      <c r="BE1570" s="1">
        <v>970</v>
      </c>
      <c r="BF1570" s="1">
        <v>996</v>
      </c>
      <c r="BG1570" s="1">
        <v>1039</v>
      </c>
      <c r="BH1570" s="1">
        <v>1040</v>
      </c>
      <c r="BI1570" s="1">
        <v>1087</v>
      </c>
      <c r="BJ1570" s="1">
        <v>1088</v>
      </c>
      <c r="BK1570" s="1">
        <v>1145</v>
      </c>
      <c r="BL1570" s="1">
        <v>1404</v>
      </c>
      <c r="BM1570" s="1">
        <v>1565</v>
      </c>
      <c r="BN1570" s="1">
        <v>1635</v>
      </c>
      <c r="BO1570" s="1">
        <v>1652</v>
      </c>
      <c r="BP1570" s="1">
        <v>1653</v>
      </c>
      <c r="BQ1570" s="1">
        <v>1891</v>
      </c>
      <c r="BR1570" s="1">
        <v>2067</v>
      </c>
      <c r="BS1570" s="1">
        <v>2409</v>
      </c>
      <c r="BT1570" s="1">
        <v>2445</v>
      </c>
      <c r="BU1570" s="1">
        <v>3</v>
      </c>
      <c r="BV1570" s="1" t="b">
        <v>1</v>
      </c>
    </row>
    <row r="1571" spans="1:74" x14ac:dyDescent="0.2">
      <c r="A1571" s="1">
        <f>IF(ISERROR(SEARCH(Lookup!B$3,All!G1571)),A1570,A1570+1)</f>
        <v>1570</v>
      </c>
      <c r="B1571" s="1" t="s">
        <v>3420</v>
      </c>
      <c r="C1571" s="1" t="s">
        <v>3795</v>
      </c>
      <c r="D1571" s="1" t="s">
        <v>5232</v>
      </c>
      <c r="E1571" s="1" t="s">
        <v>123</v>
      </c>
      <c r="F1571" s="1" t="s">
        <v>733</v>
      </c>
      <c r="G1571" s="1" t="s">
        <v>2062</v>
      </c>
      <c r="H1571" s="1">
        <v>0</v>
      </c>
      <c r="I1571" s="1">
        <v>0</v>
      </c>
      <c r="J1571" s="1">
        <v>0</v>
      </c>
      <c r="K1571" s="1">
        <v>1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8459</v>
      </c>
      <c r="U1571" s="1">
        <v>429</v>
      </c>
      <c r="V1571" s="3">
        <v>0.80889999999999995</v>
      </c>
      <c r="W1571" s="3">
        <v>0.47552450000000002</v>
      </c>
      <c r="X1571" s="3">
        <v>0.13</v>
      </c>
      <c r="Y1571" s="3">
        <v>1.6E-2</v>
      </c>
      <c r="Z1571" s="1">
        <v>1</v>
      </c>
      <c r="AA1571" s="1">
        <v>1</v>
      </c>
      <c r="AB1571" s="1">
        <v>1</v>
      </c>
      <c r="AC1571" s="1">
        <v>1</v>
      </c>
      <c r="AD1571" s="1">
        <v>1</v>
      </c>
      <c r="AE1571" s="1">
        <v>1</v>
      </c>
      <c r="AF1571" s="1">
        <v>1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70</v>
      </c>
      <c r="AN1571" s="3">
        <v>51.842365872500004</v>
      </c>
      <c r="AO1571" s="3">
        <v>18.157634127499996</v>
      </c>
      <c r="AP1571" s="1" t="s">
        <v>6927</v>
      </c>
      <c r="AQ1571" s="1">
        <v>18</v>
      </c>
      <c r="AR1571" s="1">
        <v>22</v>
      </c>
      <c r="AS1571" s="1">
        <v>87</v>
      </c>
      <c r="AT1571" s="1">
        <v>421</v>
      </c>
      <c r="AU1571" s="1">
        <v>433</v>
      </c>
      <c r="AV1571" s="1">
        <v>500</v>
      </c>
      <c r="AW1571" s="1">
        <v>561</v>
      </c>
      <c r="AX1571" s="1">
        <v>762</v>
      </c>
      <c r="AY1571" s="1">
        <v>803</v>
      </c>
      <c r="AZ1571" s="1">
        <v>806</v>
      </c>
      <c r="BA1571" s="1">
        <v>1028</v>
      </c>
      <c r="BB1571" s="1">
        <v>1049</v>
      </c>
      <c r="BC1571" s="1">
        <v>1075</v>
      </c>
      <c r="BD1571" s="1">
        <v>1265</v>
      </c>
      <c r="BE1571" s="1">
        <v>1266</v>
      </c>
      <c r="BF1571" s="1">
        <v>1331</v>
      </c>
      <c r="BG1571" s="1">
        <v>1341</v>
      </c>
      <c r="BH1571" s="1">
        <v>1568</v>
      </c>
      <c r="BI1571" s="1">
        <v>1571</v>
      </c>
      <c r="BJ1571" s="1">
        <v>1620</v>
      </c>
      <c r="BK1571" s="1">
        <v>1713</v>
      </c>
      <c r="BL1571" s="1">
        <v>1776</v>
      </c>
      <c r="BM1571" s="1">
        <v>1812</v>
      </c>
      <c r="BN1571" s="1">
        <v>1840</v>
      </c>
      <c r="BO1571" s="1">
        <v>1902</v>
      </c>
      <c r="BP1571" s="1">
        <v>2091</v>
      </c>
      <c r="BQ1571" s="1">
        <v>2126</v>
      </c>
      <c r="BR1571" s="1">
        <v>2256</v>
      </c>
      <c r="BS1571" s="1">
        <v>2411</v>
      </c>
      <c r="BT1571" s="1">
        <v>2693</v>
      </c>
      <c r="BU1571" s="1">
        <v>13</v>
      </c>
      <c r="BV1571" s="1" t="b">
        <v>0</v>
      </c>
    </row>
    <row r="1572" spans="1:74" x14ac:dyDescent="0.2">
      <c r="A1572" s="1">
        <f>IF(ISERROR(SEARCH(Lookup!B$3,All!G1572)),A1571,A1571+1)</f>
        <v>1571</v>
      </c>
      <c r="B1572" s="1" t="s">
        <v>3305</v>
      </c>
      <c r="C1572" s="1" t="s">
        <v>3970</v>
      </c>
      <c r="D1572" s="1" t="s">
        <v>5233</v>
      </c>
      <c r="E1572" s="1" t="s">
        <v>47</v>
      </c>
      <c r="F1572" s="1" t="s">
        <v>152</v>
      </c>
      <c r="G1572" s="1" t="s">
        <v>1226</v>
      </c>
      <c r="H1572" s="1">
        <v>0</v>
      </c>
      <c r="I1572" s="1">
        <v>0</v>
      </c>
      <c r="J1572" s="1">
        <v>0</v>
      </c>
      <c r="K1572" s="1">
        <v>1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8176</v>
      </c>
      <c r="U1572" s="1">
        <v>355</v>
      </c>
      <c r="V1572" s="3">
        <v>0.61409999999999998</v>
      </c>
      <c r="W1572" s="3">
        <v>0.36901410000000001</v>
      </c>
      <c r="X1572" s="3">
        <v>0.115</v>
      </c>
      <c r="Y1572" s="3">
        <v>1.2999999999999999E-2</v>
      </c>
      <c r="Z1572" s="1">
        <v>1</v>
      </c>
      <c r="AA1572" s="1">
        <v>1</v>
      </c>
      <c r="AB1572" s="1">
        <v>1</v>
      </c>
      <c r="AC1572" s="1">
        <v>1</v>
      </c>
      <c r="AD1572" s="1">
        <v>1</v>
      </c>
      <c r="AE1572" s="1">
        <v>1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14</v>
      </c>
      <c r="AN1572" s="3">
        <v>58.553696520499997</v>
      </c>
      <c r="AO1572" s="3">
        <v>-44.553696520499997</v>
      </c>
      <c r="AP1572" s="1" t="s">
        <v>6928</v>
      </c>
      <c r="AQ1572" s="1">
        <v>18</v>
      </c>
      <c r="AR1572" s="1">
        <v>22</v>
      </c>
      <c r="AS1572" s="1">
        <v>54</v>
      </c>
      <c r="AT1572" s="1">
        <v>91</v>
      </c>
      <c r="AU1572" s="1">
        <v>542</v>
      </c>
      <c r="AV1572" s="1">
        <v>555</v>
      </c>
      <c r="AW1572" s="1">
        <v>591</v>
      </c>
      <c r="AX1572" s="1">
        <v>678</v>
      </c>
      <c r="AY1572" s="1">
        <v>762</v>
      </c>
      <c r="AZ1572" s="1">
        <v>782</v>
      </c>
      <c r="BA1572" s="1">
        <v>803</v>
      </c>
      <c r="BB1572" s="1">
        <v>808</v>
      </c>
      <c r="BC1572" s="1">
        <v>1262</v>
      </c>
      <c r="BD1572" s="1">
        <v>1265</v>
      </c>
      <c r="BE1572" s="1">
        <v>1266</v>
      </c>
      <c r="BF1572" s="1">
        <v>1303</v>
      </c>
      <c r="BG1572" s="1">
        <v>1331</v>
      </c>
      <c r="BH1572" s="1">
        <v>1568</v>
      </c>
      <c r="BI1572" s="1">
        <v>1642</v>
      </c>
      <c r="BJ1572" s="1">
        <v>1819</v>
      </c>
      <c r="BK1572" s="1">
        <v>1840</v>
      </c>
      <c r="BL1572" s="1">
        <v>2079</v>
      </c>
      <c r="BM1572" s="1">
        <v>2126</v>
      </c>
      <c r="BN1572" s="1">
        <v>2182</v>
      </c>
      <c r="BO1572" s="1">
        <v>2227</v>
      </c>
      <c r="BP1572" s="1">
        <v>2243</v>
      </c>
      <c r="BQ1572" s="1">
        <v>2250</v>
      </c>
      <c r="BR1572" s="1">
        <v>2251</v>
      </c>
      <c r="BS1572" s="1">
        <v>2252</v>
      </c>
      <c r="BT1572" s="1">
        <v>2411</v>
      </c>
      <c r="BU1572" s="1">
        <v>29</v>
      </c>
      <c r="BV1572" s="1" t="b">
        <v>0</v>
      </c>
    </row>
    <row r="1573" spans="1:74" x14ac:dyDescent="0.2">
      <c r="A1573" s="1">
        <f>IF(ISERROR(SEARCH(Lookup!B$3,All!G1573)),A1572,A1572+1)</f>
        <v>1572</v>
      </c>
      <c r="B1573" s="1" t="s">
        <v>3311</v>
      </c>
      <c r="C1573" s="1" t="s">
        <v>3473</v>
      </c>
      <c r="D1573" s="1" t="s">
        <v>5234</v>
      </c>
      <c r="E1573" s="1" t="s">
        <v>64</v>
      </c>
      <c r="F1573" s="1" t="s">
        <v>451</v>
      </c>
      <c r="G1573" s="1" t="s">
        <v>2063</v>
      </c>
      <c r="H1573" s="1">
        <v>0</v>
      </c>
      <c r="I1573" s="1">
        <v>0</v>
      </c>
      <c r="J1573" s="1">
        <v>0</v>
      </c>
      <c r="K1573" s="1">
        <v>1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7645</v>
      </c>
      <c r="U1573" s="1">
        <v>433</v>
      </c>
      <c r="V1573" s="3">
        <v>0.86140000000000005</v>
      </c>
      <c r="W1573" s="3">
        <v>0.3579677</v>
      </c>
      <c r="X1573" s="3">
        <v>9.0999999999999998E-2</v>
      </c>
      <c r="Y1573" s="3">
        <v>1.9E-2</v>
      </c>
      <c r="Z1573" s="1">
        <v>1</v>
      </c>
      <c r="AA1573" s="1">
        <v>1</v>
      </c>
      <c r="AB1573" s="1">
        <v>1</v>
      </c>
      <c r="AC1573" s="1">
        <v>1</v>
      </c>
      <c r="AD1573" s="1">
        <v>1</v>
      </c>
      <c r="AE1573" s="1">
        <v>1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63</v>
      </c>
      <c r="AN1573" s="3">
        <v>63.309446988499992</v>
      </c>
      <c r="AO1573" s="3">
        <v>-0.30944698849999241</v>
      </c>
      <c r="AP1573" s="1" t="s">
        <v>6925</v>
      </c>
      <c r="AQ1573" s="1">
        <v>54</v>
      </c>
      <c r="AR1573" s="1">
        <v>91</v>
      </c>
      <c r="AS1573" s="1">
        <v>123</v>
      </c>
      <c r="AT1573" s="1">
        <v>281</v>
      </c>
      <c r="AU1573" s="1">
        <v>318</v>
      </c>
      <c r="AV1573" s="1">
        <v>394</v>
      </c>
      <c r="AW1573" s="1">
        <v>767</v>
      </c>
      <c r="AX1573" s="1">
        <v>803</v>
      </c>
      <c r="AY1573" s="1">
        <v>809</v>
      </c>
      <c r="AZ1573" s="1">
        <v>929</v>
      </c>
      <c r="BA1573" s="1">
        <v>965</v>
      </c>
      <c r="BB1573" s="1">
        <v>1381</v>
      </c>
      <c r="BC1573" s="1">
        <v>1432</v>
      </c>
      <c r="BD1573" s="1">
        <v>1471</v>
      </c>
      <c r="BE1573" s="1">
        <v>1480</v>
      </c>
      <c r="BF1573" s="1">
        <v>1554</v>
      </c>
      <c r="BG1573" s="1">
        <v>1568</v>
      </c>
      <c r="BH1573" s="1">
        <v>1642</v>
      </c>
      <c r="BI1573" s="1">
        <v>1814</v>
      </c>
      <c r="BJ1573" s="1">
        <v>1848</v>
      </c>
      <c r="BK1573" s="1">
        <v>1868</v>
      </c>
      <c r="BL1573" s="1">
        <v>1961</v>
      </c>
      <c r="BM1573" s="1">
        <v>2079</v>
      </c>
      <c r="BN1573" s="1">
        <v>2152</v>
      </c>
      <c r="BO1573" s="1">
        <v>2243</v>
      </c>
      <c r="BP1573" s="1">
        <v>2250</v>
      </c>
      <c r="BQ1573" s="1">
        <v>2299</v>
      </c>
      <c r="BR1573" s="1">
        <v>2307</v>
      </c>
      <c r="BS1573" s="1">
        <v>2411</v>
      </c>
      <c r="BT1573" s="1">
        <v>2579</v>
      </c>
      <c r="BU1573" s="1">
        <v>16</v>
      </c>
      <c r="BV1573" s="1" t="b">
        <v>0</v>
      </c>
    </row>
    <row r="1574" spans="1:74" x14ac:dyDescent="0.2">
      <c r="A1574" s="1">
        <f>IF(ISERROR(SEARCH(Lookup!B$3,All!G1574)),A1573,A1573+1)</f>
        <v>1573</v>
      </c>
      <c r="B1574" s="1" t="s">
        <v>4177</v>
      </c>
      <c r="C1574" s="1" t="s">
        <v>4738</v>
      </c>
      <c r="D1574" s="1" t="s">
        <v>5235</v>
      </c>
      <c r="E1574" s="1" t="s">
        <v>1080</v>
      </c>
      <c r="F1574" s="1" t="s">
        <v>1601</v>
      </c>
      <c r="G1574" s="1" t="s">
        <v>2064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1</v>
      </c>
      <c r="S1574" s="1">
        <v>0</v>
      </c>
      <c r="T1574" s="1">
        <v>7590</v>
      </c>
      <c r="U1574" s="1">
        <v>336</v>
      </c>
      <c r="V1574" s="3">
        <v>0.41070000000000001</v>
      </c>
      <c r="W1574" s="3">
        <v>0.84523809999999999</v>
      </c>
      <c r="X1574" s="3">
        <v>0.25800000000000001</v>
      </c>
      <c r="Y1574" s="3">
        <v>0.47399999999999998</v>
      </c>
      <c r="Z1574" s="1">
        <v>0</v>
      </c>
      <c r="AA1574" s="1">
        <v>1</v>
      </c>
      <c r="AB1574" s="1">
        <v>1</v>
      </c>
      <c r="AC1574" s="1">
        <v>1</v>
      </c>
      <c r="AD1574" s="1">
        <v>1</v>
      </c>
      <c r="AE1574" s="1">
        <v>1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24</v>
      </c>
      <c r="AN1574" s="3">
        <v>18.176198640499987</v>
      </c>
      <c r="AO1574" s="3">
        <v>5.8238013595000133</v>
      </c>
      <c r="AP1574" s="1" t="s">
        <v>6925</v>
      </c>
      <c r="AQ1574" s="1">
        <v>20</v>
      </c>
      <c r="AR1574" s="1">
        <v>185</v>
      </c>
      <c r="AS1574" s="1">
        <v>201</v>
      </c>
      <c r="AT1574" s="1">
        <v>572</v>
      </c>
      <c r="AU1574" s="1">
        <v>595</v>
      </c>
      <c r="AV1574" s="1">
        <v>628</v>
      </c>
      <c r="AW1574" s="1">
        <v>671</v>
      </c>
      <c r="AX1574" s="1">
        <v>825</v>
      </c>
      <c r="AY1574" s="1">
        <v>857</v>
      </c>
      <c r="AZ1574" s="1">
        <v>952</v>
      </c>
      <c r="BA1574" s="1">
        <v>1170</v>
      </c>
      <c r="BB1574" s="1">
        <v>1239</v>
      </c>
      <c r="BC1574" s="1">
        <v>1455</v>
      </c>
      <c r="BD1574" s="1">
        <v>1459</v>
      </c>
      <c r="BE1574" s="1">
        <v>1645</v>
      </c>
      <c r="BF1574" s="1">
        <v>1695</v>
      </c>
      <c r="BG1574" s="1">
        <v>1711</v>
      </c>
      <c r="BH1574" s="1">
        <v>1723</v>
      </c>
      <c r="BI1574" s="1">
        <v>1738</v>
      </c>
      <c r="BJ1574" s="1">
        <v>1757</v>
      </c>
      <c r="BK1574" s="1">
        <v>1806</v>
      </c>
      <c r="BL1574" s="1">
        <v>1957</v>
      </c>
      <c r="BM1574" s="1">
        <v>1976</v>
      </c>
      <c r="BN1574" s="1">
        <v>2000</v>
      </c>
      <c r="BO1574" s="1">
        <v>2053</v>
      </c>
      <c r="BP1574" s="1">
        <v>2324</v>
      </c>
      <c r="BQ1574" s="1">
        <v>2479</v>
      </c>
      <c r="BR1574" s="1">
        <v>2520</v>
      </c>
      <c r="BS1574" s="1">
        <v>2730</v>
      </c>
      <c r="BT1574" s="1">
        <v>2790</v>
      </c>
      <c r="BU1574" s="1">
        <v>9</v>
      </c>
      <c r="BV1574" s="1" t="b">
        <v>0</v>
      </c>
    </row>
    <row r="1575" spans="1:74" x14ac:dyDescent="0.2">
      <c r="A1575" s="1">
        <f>IF(ISERROR(SEARCH(Lookup!B$3,All!G1575)),A1574,A1574+1)</f>
        <v>1574</v>
      </c>
      <c r="B1575" s="1" t="s">
        <v>3305</v>
      </c>
      <c r="C1575" s="1" t="s">
        <v>3936</v>
      </c>
      <c r="D1575" s="1" t="s">
        <v>5236</v>
      </c>
      <c r="E1575" s="1" t="s">
        <v>47</v>
      </c>
      <c r="F1575" s="1" t="s">
        <v>855</v>
      </c>
      <c r="G1575" s="1" t="s">
        <v>2065</v>
      </c>
      <c r="H1575" s="1">
        <v>0</v>
      </c>
      <c r="I1575" s="1">
        <v>0</v>
      </c>
      <c r="J1575" s="1">
        <v>0</v>
      </c>
      <c r="K1575" s="1">
        <v>1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8003</v>
      </c>
      <c r="U1575" s="1">
        <v>462</v>
      </c>
      <c r="V1575" s="3">
        <v>0.91559999999999997</v>
      </c>
      <c r="W1575" s="3">
        <v>0.40692640000000002</v>
      </c>
      <c r="X1575" s="3">
        <v>0.123</v>
      </c>
      <c r="Y1575" s="3">
        <v>0</v>
      </c>
      <c r="Z1575" s="1">
        <v>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1</v>
      </c>
      <c r="AG1575" s="1">
        <v>1</v>
      </c>
      <c r="AH1575" s="1">
        <v>1</v>
      </c>
      <c r="AI1575" s="1">
        <v>0</v>
      </c>
      <c r="AJ1575" s="1">
        <v>0</v>
      </c>
      <c r="AK1575" s="1">
        <v>0</v>
      </c>
      <c r="AL1575" s="1">
        <v>0</v>
      </c>
      <c r="AM1575" s="1">
        <v>25</v>
      </c>
      <c r="AN1575" s="3">
        <v>58.703189432000009</v>
      </c>
      <c r="AO1575" s="3">
        <v>-33.703189432000009</v>
      </c>
      <c r="AP1575" s="1" t="s">
        <v>6926</v>
      </c>
      <c r="AQ1575" s="1">
        <v>43</v>
      </c>
      <c r="AR1575" s="1">
        <v>302</v>
      </c>
      <c r="AS1575" s="1">
        <v>316</v>
      </c>
      <c r="AT1575" s="1">
        <v>533</v>
      </c>
      <c r="AU1575" s="1">
        <v>549</v>
      </c>
      <c r="AV1575" s="1">
        <v>886</v>
      </c>
      <c r="AW1575" s="1">
        <v>920</v>
      </c>
      <c r="AX1575" s="1">
        <v>924</v>
      </c>
      <c r="AY1575" s="1">
        <v>1125</v>
      </c>
      <c r="AZ1575" s="1">
        <v>1187</v>
      </c>
      <c r="BA1575" s="1">
        <v>1401</v>
      </c>
      <c r="BB1575" s="1">
        <v>1439</v>
      </c>
      <c r="BC1575" s="1">
        <v>1474</v>
      </c>
      <c r="BD1575" s="1">
        <v>1494</v>
      </c>
      <c r="BE1575" s="1">
        <v>1532</v>
      </c>
      <c r="BF1575" s="1">
        <v>1771</v>
      </c>
      <c r="BG1575" s="1">
        <v>1780</v>
      </c>
      <c r="BH1575" s="1">
        <v>1782</v>
      </c>
      <c r="BI1575" s="1">
        <v>1843</v>
      </c>
      <c r="BJ1575" s="1">
        <v>1963</v>
      </c>
      <c r="BK1575" s="1">
        <v>1995</v>
      </c>
      <c r="BL1575" s="1">
        <v>2037</v>
      </c>
      <c r="BM1575" s="1">
        <v>2128</v>
      </c>
      <c r="BN1575" s="1">
        <v>2187</v>
      </c>
      <c r="BO1575" s="1">
        <v>2245</v>
      </c>
      <c r="BP1575" s="1">
        <v>2380</v>
      </c>
      <c r="BQ1575" s="1">
        <v>2403</v>
      </c>
      <c r="BR1575" s="1">
        <v>2577</v>
      </c>
      <c r="BS1575" s="1">
        <v>2595</v>
      </c>
      <c r="BT1575" s="1">
        <v>2787</v>
      </c>
      <c r="BU1575" s="1">
        <v>30</v>
      </c>
      <c r="BV1575" s="1" t="b">
        <v>0</v>
      </c>
    </row>
    <row r="1576" spans="1:74" x14ac:dyDescent="0.2">
      <c r="A1576" s="1">
        <f>IF(ISERROR(SEARCH(Lookup!B$3,All!G1576)),A1575,A1575+1)</f>
        <v>1575</v>
      </c>
      <c r="B1576" s="1" t="s">
        <v>3325</v>
      </c>
      <c r="C1576" s="1" t="s">
        <v>3658</v>
      </c>
      <c r="D1576" s="1" t="s">
        <v>5237</v>
      </c>
      <c r="E1576" s="1" t="s">
        <v>53</v>
      </c>
      <c r="F1576" s="1" t="s">
        <v>54</v>
      </c>
      <c r="G1576" s="1" t="s">
        <v>2066</v>
      </c>
      <c r="H1576" s="1">
        <v>0</v>
      </c>
      <c r="I1576" s="1">
        <v>0</v>
      </c>
      <c r="J1576" s="1">
        <v>0</v>
      </c>
      <c r="K1576" s="1">
        <v>1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8462</v>
      </c>
      <c r="U1576" s="1">
        <v>430</v>
      </c>
      <c r="V1576" s="3">
        <v>0.93720000000000003</v>
      </c>
      <c r="W1576" s="3">
        <v>5.8139499999999997E-2</v>
      </c>
      <c r="X1576" s="3">
        <v>0.13600000000000001</v>
      </c>
      <c r="Y1576" s="3">
        <v>2.3E-2</v>
      </c>
      <c r="Z1576" s="1">
        <v>1</v>
      </c>
      <c r="AA1576" s="1">
        <v>1</v>
      </c>
      <c r="AB1576" s="1">
        <v>1</v>
      </c>
      <c r="AC1576" s="1">
        <v>1</v>
      </c>
      <c r="AD1576" s="1">
        <v>1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98</v>
      </c>
      <c r="AN1576" s="3">
        <v>86.857284947500006</v>
      </c>
      <c r="AO1576" s="3">
        <v>11.142715052499994</v>
      </c>
      <c r="AP1576" s="1" t="s">
        <v>6925</v>
      </c>
      <c r="AQ1576" s="1">
        <v>6</v>
      </c>
      <c r="AR1576" s="1">
        <v>51</v>
      </c>
      <c r="AS1576" s="1">
        <v>206</v>
      </c>
      <c r="AT1576" s="1">
        <v>335</v>
      </c>
      <c r="AU1576" s="1">
        <v>340</v>
      </c>
      <c r="AV1576" s="1">
        <v>424</v>
      </c>
      <c r="AW1576" s="1">
        <v>496</v>
      </c>
      <c r="AX1576" s="1">
        <v>622</v>
      </c>
      <c r="AY1576" s="1">
        <v>677</v>
      </c>
      <c r="AZ1576" s="1">
        <v>822</v>
      </c>
      <c r="BA1576" s="1">
        <v>853</v>
      </c>
      <c r="BB1576" s="1">
        <v>1171</v>
      </c>
      <c r="BC1576" s="1">
        <v>1206</v>
      </c>
      <c r="BD1576" s="1">
        <v>1226</v>
      </c>
      <c r="BE1576" s="1">
        <v>1661</v>
      </c>
      <c r="BF1576" s="1">
        <v>1844</v>
      </c>
      <c r="BG1576" s="1">
        <v>1854</v>
      </c>
      <c r="BH1576" s="1">
        <v>1862</v>
      </c>
      <c r="BI1576" s="1">
        <v>1950</v>
      </c>
      <c r="BJ1576" s="1">
        <v>2221</v>
      </c>
      <c r="BK1576" s="1">
        <v>2291</v>
      </c>
      <c r="BL1576" s="1">
        <v>2297</v>
      </c>
      <c r="BM1576" s="1">
        <v>2312</v>
      </c>
      <c r="BN1576" s="1">
        <v>2365</v>
      </c>
      <c r="BO1576" s="1">
        <v>2425</v>
      </c>
      <c r="BP1576" s="1">
        <v>2464</v>
      </c>
      <c r="BQ1576" s="1">
        <v>2619</v>
      </c>
      <c r="BR1576" s="1">
        <v>2666</v>
      </c>
      <c r="BS1576" s="1">
        <v>2672</v>
      </c>
      <c r="BT1576" s="1">
        <v>2737</v>
      </c>
      <c r="BU1576" s="1">
        <v>7</v>
      </c>
      <c r="BV1576" s="1" t="b">
        <v>0</v>
      </c>
    </row>
    <row r="1577" spans="1:74" x14ac:dyDescent="0.2">
      <c r="A1577" s="1">
        <f>IF(ISERROR(SEARCH(Lookup!B$3,All!G1577)),A1576,A1576+1)</f>
        <v>1576</v>
      </c>
      <c r="B1577" s="1" t="s">
        <v>3325</v>
      </c>
      <c r="C1577" s="1" t="s">
        <v>5238</v>
      </c>
      <c r="D1577" s="1" t="s">
        <v>5239</v>
      </c>
      <c r="E1577" s="1" t="s">
        <v>53</v>
      </c>
      <c r="F1577" s="1" t="s">
        <v>2067</v>
      </c>
      <c r="G1577" s="1" t="s">
        <v>2068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1</v>
      </c>
      <c r="R1577" s="1">
        <v>0</v>
      </c>
      <c r="S1577" s="1">
        <v>0</v>
      </c>
      <c r="T1577" s="1">
        <v>7316</v>
      </c>
      <c r="U1577" s="1">
        <v>889</v>
      </c>
      <c r="V1577" s="3">
        <v>0.92349999999999999</v>
      </c>
      <c r="W1577" s="3">
        <v>0.26096740000000002</v>
      </c>
      <c r="X1577" s="3">
        <v>6.0999999999999999E-2</v>
      </c>
      <c r="Y1577" s="3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1</v>
      </c>
      <c r="AJ1577" s="1">
        <v>1</v>
      </c>
      <c r="AK1577" s="1">
        <v>1</v>
      </c>
      <c r="AL1577" s="1">
        <v>1</v>
      </c>
      <c r="AM1577" s="1">
        <v>81</v>
      </c>
      <c r="AN1577" s="3">
        <v>72.674996636999992</v>
      </c>
      <c r="AO1577" s="3">
        <v>8.3250033630000075</v>
      </c>
      <c r="AP1577" s="1" t="s">
        <v>6925</v>
      </c>
      <c r="AQ1577" s="1">
        <v>30</v>
      </c>
      <c r="AR1577" s="1">
        <v>71</v>
      </c>
      <c r="AS1577" s="1">
        <v>141</v>
      </c>
      <c r="AT1577" s="1">
        <v>158</v>
      </c>
      <c r="AU1577" s="1">
        <v>205</v>
      </c>
      <c r="AV1577" s="1">
        <v>290</v>
      </c>
      <c r="AW1577" s="1">
        <v>632</v>
      </c>
      <c r="AX1577" s="1">
        <v>664</v>
      </c>
      <c r="AY1577" s="1">
        <v>692</v>
      </c>
      <c r="AZ1577" s="1">
        <v>710</v>
      </c>
      <c r="BA1577" s="1">
        <v>757</v>
      </c>
      <c r="BB1577" s="1">
        <v>772</v>
      </c>
      <c r="BC1577" s="1">
        <v>778</v>
      </c>
      <c r="BD1577" s="1">
        <v>894</v>
      </c>
      <c r="BE1577" s="1">
        <v>904</v>
      </c>
      <c r="BF1577" s="1">
        <v>1044</v>
      </c>
      <c r="BG1577" s="1">
        <v>1232</v>
      </c>
      <c r="BH1577" s="1">
        <v>1240</v>
      </c>
      <c r="BI1577" s="1">
        <v>1277</v>
      </c>
      <c r="BJ1577" s="1">
        <v>1307</v>
      </c>
      <c r="BK1577" s="1">
        <v>1495</v>
      </c>
      <c r="BL1577" s="1">
        <v>1550</v>
      </c>
      <c r="BM1577" s="1">
        <v>1687</v>
      </c>
      <c r="BN1577" s="1">
        <v>1701</v>
      </c>
      <c r="BO1577" s="1">
        <v>1920</v>
      </c>
      <c r="BP1577" s="1">
        <v>1951</v>
      </c>
      <c r="BQ1577" s="1">
        <v>2021</v>
      </c>
      <c r="BR1577" s="1">
        <v>2023</v>
      </c>
      <c r="BS1577" s="1">
        <v>2670</v>
      </c>
      <c r="BT1577" s="1">
        <v>2756</v>
      </c>
      <c r="BU1577" s="1">
        <v>7</v>
      </c>
      <c r="BV1577" s="1" t="b">
        <v>1</v>
      </c>
    </row>
    <row r="1578" spans="1:74" x14ac:dyDescent="0.2">
      <c r="A1578" s="1">
        <f>IF(ISERROR(SEARCH(Lookup!B$3,All!G1578)),A1577,A1577+1)</f>
        <v>1577</v>
      </c>
      <c r="B1578" s="1" t="s">
        <v>3305</v>
      </c>
      <c r="C1578" s="1" t="s">
        <v>3727</v>
      </c>
      <c r="D1578" s="1" t="s">
        <v>5240</v>
      </c>
      <c r="E1578" s="1" t="s">
        <v>47</v>
      </c>
      <c r="F1578" s="1" t="s">
        <v>674</v>
      </c>
      <c r="G1578" s="1" t="s">
        <v>2069</v>
      </c>
      <c r="H1578" s="1">
        <v>0</v>
      </c>
      <c r="I1578" s="1">
        <v>0</v>
      </c>
      <c r="J1578" s="1">
        <v>0</v>
      </c>
      <c r="K1578" s="1">
        <v>1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8275</v>
      </c>
      <c r="U1578" s="1">
        <v>702</v>
      </c>
      <c r="V1578" s="3">
        <v>0.35899999999999999</v>
      </c>
      <c r="W1578" s="3">
        <v>0.85327640000000005</v>
      </c>
      <c r="X1578" s="3">
        <v>0.23300000000000001</v>
      </c>
      <c r="Y1578" s="3">
        <v>2.1999999999999999E-2</v>
      </c>
      <c r="Z1578" s="1">
        <v>1</v>
      </c>
      <c r="AA1578" s="1">
        <v>1</v>
      </c>
      <c r="AB1578" s="1">
        <v>1</v>
      </c>
      <c r="AC1578" s="1">
        <v>1</v>
      </c>
      <c r="AD1578" s="1">
        <v>1</v>
      </c>
      <c r="AE1578" s="1">
        <v>1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31</v>
      </c>
      <c r="AN1578" s="3">
        <v>12.559327181999997</v>
      </c>
      <c r="AO1578" s="3">
        <v>18.440672818000003</v>
      </c>
      <c r="AP1578" s="1" t="s">
        <v>6927</v>
      </c>
      <c r="AQ1578" s="1">
        <v>48</v>
      </c>
      <c r="AR1578" s="1">
        <v>67</v>
      </c>
      <c r="AS1578" s="1">
        <v>154</v>
      </c>
      <c r="AT1578" s="1">
        <v>187</v>
      </c>
      <c r="AU1578" s="1">
        <v>375</v>
      </c>
      <c r="AV1578" s="1">
        <v>377</v>
      </c>
      <c r="AW1578" s="1">
        <v>494</v>
      </c>
      <c r="AX1578" s="1">
        <v>502</v>
      </c>
      <c r="AY1578" s="1">
        <v>509</v>
      </c>
      <c r="AZ1578" s="1">
        <v>513</v>
      </c>
      <c r="BA1578" s="1">
        <v>714</v>
      </c>
      <c r="BB1578" s="1">
        <v>719</v>
      </c>
      <c r="BC1578" s="1">
        <v>746</v>
      </c>
      <c r="BD1578" s="1">
        <v>773</v>
      </c>
      <c r="BE1578" s="1">
        <v>1216</v>
      </c>
      <c r="BF1578" s="1">
        <v>1302</v>
      </c>
      <c r="BG1578" s="1">
        <v>1310</v>
      </c>
      <c r="BH1578" s="1">
        <v>1342</v>
      </c>
      <c r="BI1578" s="1">
        <v>1350</v>
      </c>
      <c r="BJ1578" s="1">
        <v>1452</v>
      </c>
      <c r="BK1578" s="1">
        <v>1491</v>
      </c>
      <c r="BL1578" s="1">
        <v>1557</v>
      </c>
      <c r="BM1578" s="1">
        <v>1666</v>
      </c>
      <c r="BN1578" s="1">
        <v>1724</v>
      </c>
      <c r="BO1578" s="1">
        <v>1726</v>
      </c>
      <c r="BP1578" s="1">
        <v>2033</v>
      </c>
      <c r="BQ1578" s="1">
        <v>2094</v>
      </c>
      <c r="BR1578" s="1">
        <v>2573</v>
      </c>
      <c r="BS1578" s="1">
        <v>2733</v>
      </c>
      <c r="BT1578" s="1">
        <v>2735</v>
      </c>
      <c r="BU1578" s="1">
        <v>4</v>
      </c>
      <c r="BV1578" s="1" t="b">
        <v>1</v>
      </c>
    </row>
    <row r="1579" spans="1:74" x14ac:dyDescent="0.2">
      <c r="A1579" s="1">
        <f>IF(ISERROR(SEARCH(Lookup!B$3,All!G1579)),A1578,A1578+1)</f>
        <v>1578</v>
      </c>
      <c r="B1579" s="1" t="s">
        <v>3333</v>
      </c>
      <c r="C1579" s="1" t="s">
        <v>3601</v>
      </c>
      <c r="D1579" s="1" t="s">
        <v>5241</v>
      </c>
      <c r="E1579" s="1" t="s">
        <v>196</v>
      </c>
      <c r="F1579" s="1" t="s">
        <v>565</v>
      </c>
      <c r="G1579" s="1" t="s">
        <v>2070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1</v>
      </c>
      <c r="S1579" s="1">
        <v>0</v>
      </c>
      <c r="T1579" s="1">
        <v>7885</v>
      </c>
      <c r="U1579" s="1">
        <v>183</v>
      </c>
      <c r="V1579" s="3">
        <v>0.93989999999999996</v>
      </c>
      <c r="W1579" s="3">
        <v>0.6413044</v>
      </c>
      <c r="X1579" s="3">
        <v>0.14099999999999999</v>
      </c>
      <c r="Y1579" s="3">
        <v>1.4E-2</v>
      </c>
      <c r="Z1579" s="1">
        <v>1</v>
      </c>
      <c r="AA1579" s="1">
        <v>1</v>
      </c>
      <c r="AB1579" s="1">
        <v>1</v>
      </c>
      <c r="AC1579" s="1">
        <v>1</v>
      </c>
      <c r="AD1579" s="1">
        <v>1</v>
      </c>
      <c r="AE1579" s="1">
        <v>1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25</v>
      </c>
      <c r="AN1579" s="3">
        <v>39.672631821999992</v>
      </c>
      <c r="AO1579" s="3">
        <v>-14.672631821999992</v>
      </c>
      <c r="AP1579" s="1" t="s">
        <v>6925</v>
      </c>
      <c r="AQ1579" s="1">
        <v>237</v>
      </c>
      <c r="AR1579" s="1">
        <v>338</v>
      </c>
      <c r="AS1579" s="1">
        <v>372</v>
      </c>
      <c r="AT1579" s="1">
        <v>392</v>
      </c>
      <c r="AU1579" s="1">
        <v>789</v>
      </c>
      <c r="AV1579" s="1">
        <v>900</v>
      </c>
      <c r="AW1579" s="1">
        <v>948</v>
      </c>
      <c r="AX1579" s="1">
        <v>972</v>
      </c>
      <c r="AY1579" s="1">
        <v>975</v>
      </c>
      <c r="AZ1579" s="1">
        <v>1019</v>
      </c>
      <c r="BA1579" s="1">
        <v>1061</v>
      </c>
      <c r="BB1579" s="1">
        <v>1220</v>
      </c>
      <c r="BC1579" s="1">
        <v>1282</v>
      </c>
      <c r="BD1579" s="1">
        <v>1297</v>
      </c>
      <c r="BE1579" s="1">
        <v>1419</v>
      </c>
      <c r="BF1579" s="1">
        <v>1498</v>
      </c>
      <c r="BG1579" s="1">
        <v>1519</v>
      </c>
      <c r="BH1579" s="1">
        <v>1522</v>
      </c>
      <c r="BI1579" s="1">
        <v>1530</v>
      </c>
      <c r="BJ1579" s="1">
        <v>1593</v>
      </c>
      <c r="BK1579" s="1">
        <v>1599</v>
      </c>
      <c r="BL1579" s="1">
        <v>1722</v>
      </c>
      <c r="BM1579" s="1">
        <v>1742</v>
      </c>
      <c r="BN1579" s="1">
        <v>1787</v>
      </c>
      <c r="BO1579" s="1">
        <v>1823</v>
      </c>
      <c r="BP1579" s="1">
        <v>2030</v>
      </c>
      <c r="BQ1579" s="1">
        <v>2057</v>
      </c>
      <c r="BR1579" s="1">
        <v>2339</v>
      </c>
      <c r="BS1579" s="1">
        <v>2626</v>
      </c>
      <c r="BT1579" s="1">
        <v>2804</v>
      </c>
      <c r="BU1579" s="1">
        <v>26</v>
      </c>
      <c r="BV1579" s="1" t="b">
        <v>0</v>
      </c>
    </row>
    <row r="1580" spans="1:74" x14ac:dyDescent="0.2">
      <c r="A1580" s="1">
        <f>IF(ISERROR(SEARCH(Lookup!B$3,All!G1580)),A1579,A1579+1)</f>
        <v>1579</v>
      </c>
      <c r="B1580" s="1" t="s">
        <v>3299</v>
      </c>
      <c r="C1580" s="1" t="s">
        <v>3300</v>
      </c>
      <c r="D1580" s="1" t="s">
        <v>5242</v>
      </c>
      <c r="E1580" s="1" t="s">
        <v>317</v>
      </c>
      <c r="F1580" s="1" t="s">
        <v>318</v>
      </c>
      <c r="G1580" s="1" t="s">
        <v>2071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1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7316</v>
      </c>
      <c r="U1580" s="1">
        <v>825</v>
      </c>
      <c r="V1580" s="3">
        <v>0.81940000000000002</v>
      </c>
      <c r="W1580" s="3">
        <v>0.4278788</v>
      </c>
      <c r="X1580" s="3">
        <v>0.122</v>
      </c>
      <c r="Y1580" s="3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1</v>
      </c>
      <c r="AJ1580" s="1">
        <v>1</v>
      </c>
      <c r="AK1580" s="1">
        <v>1</v>
      </c>
      <c r="AL1580" s="1">
        <v>1</v>
      </c>
      <c r="AM1580" s="1">
        <v>39</v>
      </c>
      <c r="AN1580" s="3">
        <v>55.894140993999997</v>
      </c>
      <c r="AO1580" s="3">
        <v>-16.894140993999997</v>
      </c>
      <c r="AP1580" s="1" t="s">
        <v>6925</v>
      </c>
      <c r="AQ1580" s="1">
        <v>130</v>
      </c>
      <c r="AR1580" s="1">
        <v>149</v>
      </c>
      <c r="AS1580" s="1">
        <v>252</v>
      </c>
      <c r="AT1580" s="1">
        <v>263</v>
      </c>
      <c r="AU1580" s="1">
        <v>287</v>
      </c>
      <c r="AV1580" s="1">
        <v>291</v>
      </c>
      <c r="AW1580" s="1">
        <v>337</v>
      </c>
      <c r="AX1580" s="1">
        <v>427</v>
      </c>
      <c r="AY1580" s="1">
        <v>471</v>
      </c>
      <c r="AZ1580" s="1">
        <v>472</v>
      </c>
      <c r="BA1580" s="1">
        <v>565</v>
      </c>
      <c r="BB1580" s="1">
        <v>655</v>
      </c>
      <c r="BC1580" s="1">
        <v>926</v>
      </c>
      <c r="BD1580" s="1">
        <v>933</v>
      </c>
      <c r="BE1580" s="1">
        <v>1053</v>
      </c>
      <c r="BF1580" s="1">
        <v>1284</v>
      </c>
      <c r="BG1580" s="1">
        <v>1323</v>
      </c>
      <c r="BH1580" s="1">
        <v>1327</v>
      </c>
      <c r="BI1580" s="1">
        <v>1367</v>
      </c>
      <c r="BJ1580" s="1">
        <v>1493</v>
      </c>
      <c r="BK1580" s="1">
        <v>1601</v>
      </c>
      <c r="BL1580" s="1">
        <v>1612</v>
      </c>
      <c r="BM1580" s="1">
        <v>1651</v>
      </c>
      <c r="BN1580" s="1">
        <v>1656</v>
      </c>
      <c r="BO1580" s="1">
        <v>1663</v>
      </c>
      <c r="BP1580" s="1">
        <v>2065</v>
      </c>
      <c r="BQ1580" s="1">
        <v>2111</v>
      </c>
      <c r="BR1580" s="1">
        <v>2210</v>
      </c>
      <c r="BS1580" s="1">
        <v>2225</v>
      </c>
      <c r="BT1580" s="1">
        <v>2330</v>
      </c>
      <c r="BU1580" s="1">
        <v>26</v>
      </c>
      <c r="BV1580" s="1" t="b">
        <v>0</v>
      </c>
    </row>
    <row r="1581" spans="1:74" x14ac:dyDescent="0.2">
      <c r="A1581" s="1">
        <f>IF(ISERROR(SEARCH(Lookup!B$3,All!G1581)),A1580,A1580+1)</f>
        <v>1580</v>
      </c>
      <c r="B1581" s="1" t="s">
        <v>3416</v>
      </c>
      <c r="C1581" s="1" t="s">
        <v>3417</v>
      </c>
      <c r="D1581" s="1" t="s">
        <v>5243</v>
      </c>
      <c r="E1581" s="1" t="s">
        <v>50</v>
      </c>
      <c r="F1581" s="1" t="s">
        <v>51</v>
      </c>
      <c r="G1581" s="1" t="s">
        <v>2072</v>
      </c>
      <c r="H1581" s="1">
        <v>0</v>
      </c>
      <c r="I1581" s="1">
        <v>1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9490</v>
      </c>
      <c r="U1581" s="1">
        <v>433</v>
      </c>
      <c r="V1581" s="3">
        <v>0.46879999999999999</v>
      </c>
      <c r="W1581" s="3">
        <v>0.12702079999999999</v>
      </c>
      <c r="X1581" s="3">
        <v>0.09</v>
      </c>
      <c r="Y1581" s="3">
        <v>7.0999999999999994E-2</v>
      </c>
      <c r="Z1581" s="1">
        <v>1</v>
      </c>
      <c r="AA1581" s="1">
        <v>1</v>
      </c>
      <c r="AB1581" s="1">
        <v>1</v>
      </c>
      <c r="AC1581" s="1">
        <v>1</v>
      </c>
      <c r="AD1581" s="1">
        <v>1</v>
      </c>
      <c r="AE1581" s="1">
        <v>1</v>
      </c>
      <c r="AF1581" s="1">
        <v>0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0</v>
      </c>
      <c r="AM1581" s="1">
        <v>95</v>
      </c>
      <c r="AN1581" s="3">
        <v>77.811758703999999</v>
      </c>
      <c r="AO1581" s="3">
        <v>17.188241296000001</v>
      </c>
      <c r="AP1581" s="1" t="s">
        <v>6925</v>
      </c>
      <c r="AQ1581" s="1">
        <v>5</v>
      </c>
      <c r="AR1581" s="1">
        <v>45</v>
      </c>
      <c r="AS1581" s="1">
        <v>69</v>
      </c>
      <c r="AT1581" s="1">
        <v>195</v>
      </c>
      <c r="AU1581" s="1">
        <v>231</v>
      </c>
      <c r="AV1581" s="1">
        <v>402</v>
      </c>
      <c r="AW1581" s="1">
        <v>473</v>
      </c>
      <c r="AX1581" s="1">
        <v>605</v>
      </c>
      <c r="AY1581" s="1">
        <v>649</v>
      </c>
      <c r="AZ1581" s="1">
        <v>651</v>
      </c>
      <c r="BA1581" s="1">
        <v>670</v>
      </c>
      <c r="BB1581" s="1">
        <v>827</v>
      </c>
      <c r="BC1581" s="1">
        <v>934</v>
      </c>
      <c r="BD1581" s="1">
        <v>940</v>
      </c>
      <c r="BE1581" s="1">
        <v>994</v>
      </c>
      <c r="BF1581" s="1">
        <v>1054</v>
      </c>
      <c r="BG1581" s="1">
        <v>1057</v>
      </c>
      <c r="BH1581" s="1">
        <v>1185</v>
      </c>
      <c r="BI1581" s="1">
        <v>1261</v>
      </c>
      <c r="BJ1581" s="1">
        <v>1304</v>
      </c>
      <c r="BK1581" s="1">
        <v>1505</v>
      </c>
      <c r="BL1581" s="1">
        <v>1692</v>
      </c>
      <c r="BM1581" s="1">
        <v>1727</v>
      </c>
      <c r="BN1581" s="1">
        <v>1784</v>
      </c>
      <c r="BO1581" s="1">
        <v>1925</v>
      </c>
      <c r="BP1581" s="1">
        <v>1962</v>
      </c>
      <c r="BQ1581" s="1">
        <v>2237</v>
      </c>
      <c r="BR1581" s="1">
        <v>2373</v>
      </c>
      <c r="BS1581" s="1">
        <v>2615</v>
      </c>
      <c r="BT1581" s="1">
        <v>2643</v>
      </c>
      <c r="BU1581" s="1">
        <v>10</v>
      </c>
      <c r="BV1581" s="1" t="b">
        <v>1</v>
      </c>
    </row>
    <row r="1582" spans="1:74" x14ac:dyDescent="0.2">
      <c r="A1582" s="1">
        <f>IF(ISERROR(SEARCH(Lookup!B$3,All!G1582)),A1581,A1581+1)</f>
        <v>1581</v>
      </c>
      <c r="B1582" s="1" t="s">
        <v>3526</v>
      </c>
      <c r="C1582" s="1" t="s">
        <v>3849</v>
      </c>
      <c r="D1582" s="1" t="s">
        <v>5244</v>
      </c>
      <c r="E1582" s="1" t="s">
        <v>117</v>
      </c>
      <c r="F1582" s="1" t="s">
        <v>782</v>
      </c>
      <c r="G1582" s="1" t="s">
        <v>2073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1</v>
      </c>
      <c r="R1582" s="1">
        <v>0</v>
      </c>
      <c r="S1582" s="1">
        <v>0</v>
      </c>
      <c r="T1582" s="1">
        <v>7316</v>
      </c>
      <c r="U1582" s="1">
        <v>350</v>
      </c>
      <c r="V1582" s="3">
        <v>0.95430000000000004</v>
      </c>
      <c r="W1582" s="3">
        <v>0.26857140000000002</v>
      </c>
      <c r="X1582" s="3">
        <v>8.1000000000000003E-2</v>
      </c>
      <c r="Y1582" s="3">
        <v>0</v>
      </c>
      <c r="Z1582" s="1">
        <v>1</v>
      </c>
      <c r="AA1582" s="1">
        <v>1</v>
      </c>
      <c r="AB1582" s="1">
        <v>1</v>
      </c>
      <c r="AC1582" s="1">
        <v>1</v>
      </c>
      <c r="AD1582" s="1">
        <v>1</v>
      </c>
      <c r="AE1582" s="1">
        <v>1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91</v>
      </c>
      <c r="AN1582" s="3">
        <v>71.746882657</v>
      </c>
      <c r="AO1582" s="3">
        <v>19.253117343</v>
      </c>
      <c r="AP1582" s="1" t="s">
        <v>6927</v>
      </c>
      <c r="AQ1582" s="1">
        <v>33</v>
      </c>
      <c r="AR1582" s="1">
        <v>66</v>
      </c>
      <c r="AS1582" s="1">
        <v>93</v>
      </c>
      <c r="AT1582" s="1">
        <v>468</v>
      </c>
      <c r="AU1582" s="1">
        <v>552</v>
      </c>
      <c r="AV1582" s="1">
        <v>777</v>
      </c>
      <c r="AW1582" s="1">
        <v>784</v>
      </c>
      <c r="AX1582" s="1">
        <v>807</v>
      </c>
      <c r="AY1582" s="1">
        <v>810</v>
      </c>
      <c r="AZ1582" s="1">
        <v>909</v>
      </c>
      <c r="BA1582" s="1">
        <v>1161</v>
      </c>
      <c r="BB1582" s="1">
        <v>1231</v>
      </c>
      <c r="BC1582" s="1">
        <v>1416</v>
      </c>
      <c r="BD1582" s="1">
        <v>1453</v>
      </c>
      <c r="BE1582" s="1">
        <v>1546</v>
      </c>
      <c r="BF1582" s="1">
        <v>1607</v>
      </c>
      <c r="BG1582" s="1">
        <v>1768</v>
      </c>
      <c r="BH1582" s="1">
        <v>1800</v>
      </c>
      <c r="BI1582" s="1">
        <v>1952</v>
      </c>
      <c r="BJ1582" s="1">
        <v>2204</v>
      </c>
      <c r="BK1582" s="1">
        <v>2247</v>
      </c>
      <c r="BL1582" s="1">
        <v>2317</v>
      </c>
      <c r="BM1582" s="1">
        <v>2340</v>
      </c>
      <c r="BN1582" s="1">
        <v>2631</v>
      </c>
      <c r="BO1582" s="1">
        <v>2642</v>
      </c>
      <c r="BP1582" s="1">
        <v>2662</v>
      </c>
      <c r="BQ1582" s="1">
        <v>2692</v>
      </c>
      <c r="BR1582" s="1">
        <v>2741</v>
      </c>
      <c r="BS1582" s="1">
        <v>2742</v>
      </c>
      <c r="BT1582" s="1">
        <v>2801</v>
      </c>
      <c r="BU1582" s="1">
        <v>12</v>
      </c>
      <c r="BV1582" s="1" t="b">
        <v>0</v>
      </c>
    </row>
    <row r="1583" spans="1:74" x14ac:dyDescent="0.2">
      <c r="A1583" s="1">
        <f>IF(ISERROR(SEARCH(Lookup!B$3,All!G1583)),A1582,A1582+1)</f>
        <v>1582</v>
      </c>
      <c r="B1583" s="1" t="s">
        <v>3325</v>
      </c>
      <c r="C1583" s="1" t="s">
        <v>3326</v>
      </c>
      <c r="D1583" s="1" t="s">
        <v>5245</v>
      </c>
      <c r="E1583" s="1" t="s">
        <v>53</v>
      </c>
      <c r="F1583" s="1" t="s">
        <v>337</v>
      </c>
      <c r="G1583" s="1" t="s">
        <v>2074</v>
      </c>
      <c r="H1583" s="1">
        <v>0</v>
      </c>
      <c r="I1583" s="1">
        <v>0</v>
      </c>
      <c r="J1583" s="1">
        <v>0</v>
      </c>
      <c r="K1583" s="1">
        <v>1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7559</v>
      </c>
      <c r="U1583" s="1">
        <v>301</v>
      </c>
      <c r="V1583" s="3">
        <v>0.50170000000000003</v>
      </c>
      <c r="W1583" s="3">
        <v>0.8172758</v>
      </c>
      <c r="X1583" s="3">
        <v>0.10199999999999999</v>
      </c>
      <c r="Y1583" s="3">
        <v>0.10199999999999999</v>
      </c>
      <c r="Z1583" s="1">
        <v>1</v>
      </c>
      <c r="AA1583" s="1">
        <v>1</v>
      </c>
      <c r="AB1583" s="1">
        <v>1</v>
      </c>
      <c r="AC1583" s="1">
        <v>1</v>
      </c>
      <c r="AD1583" s="1">
        <v>1</v>
      </c>
      <c r="AE1583" s="1">
        <v>1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79</v>
      </c>
      <c r="AN1583" s="3">
        <v>22.590522979000003</v>
      </c>
      <c r="AO1583" s="3">
        <v>56.409477021000001</v>
      </c>
      <c r="AP1583" s="1" t="s">
        <v>6929</v>
      </c>
      <c r="AQ1583" s="1">
        <v>177</v>
      </c>
      <c r="AR1583" s="1">
        <v>224</v>
      </c>
      <c r="AS1583" s="1">
        <v>298</v>
      </c>
      <c r="AT1583" s="1">
        <v>381</v>
      </c>
      <c r="AU1583" s="1">
        <v>403</v>
      </c>
      <c r="AV1583" s="1">
        <v>408</v>
      </c>
      <c r="AW1583" s="1">
        <v>434</v>
      </c>
      <c r="AX1583" s="1">
        <v>452</v>
      </c>
      <c r="AY1583" s="1">
        <v>480</v>
      </c>
      <c r="AZ1583" s="1">
        <v>494</v>
      </c>
      <c r="BA1583" s="1">
        <v>624</v>
      </c>
      <c r="BB1583" s="1">
        <v>714</v>
      </c>
      <c r="BC1583" s="1">
        <v>746</v>
      </c>
      <c r="BD1583" s="1">
        <v>804</v>
      </c>
      <c r="BE1583" s="1">
        <v>870</v>
      </c>
      <c r="BF1583" s="1">
        <v>888</v>
      </c>
      <c r="BG1583" s="1">
        <v>985</v>
      </c>
      <c r="BH1583" s="1">
        <v>1055</v>
      </c>
      <c r="BI1583" s="1">
        <v>1072</v>
      </c>
      <c r="BJ1583" s="1">
        <v>1156</v>
      </c>
      <c r="BK1583" s="1">
        <v>1347</v>
      </c>
      <c r="BL1583" s="1">
        <v>1452</v>
      </c>
      <c r="BM1583" s="1">
        <v>1543</v>
      </c>
      <c r="BN1583" s="1">
        <v>1603</v>
      </c>
      <c r="BO1583" s="1">
        <v>1605</v>
      </c>
      <c r="BP1583" s="1">
        <v>1712</v>
      </c>
      <c r="BQ1583" s="1">
        <v>1734</v>
      </c>
      <c r="BR1583" s="1">
        <v>1874</v>
      </c>
      <c r="BS1583" s="1">
        <v>2191</v>
      </c>
      <c r="BT1583" s="1">
        <v>2808</v>
      </c>
      <c r="BU1583" s="1">
        <v>2</v>
      </c>
      <c r="BV1583" s="1" t="b">
        <v>1</v>
      </c>
    </row>
    <row r="1584" spans="1:74" x14ac:dyDescent="0.2">
      <c r="A1584" s="1">
        <f>IF(ISERROR(SEARCH(Lookup!B$3,All!G1584)),A1583,A1583+1)</f>
        <v>1583</v>
      </c>
      <c r="B1584" s="1" t="s">
        <v>3463</v>
      </c>
      <c r="C1584" s="1" t="s">
        <v>3557</v>
      </c>
      <c r="D1584" s="1" t="s">
        <v>5246</v>
      </c>
      <c r="E1584" s="1" t="s">
        <v>75</v>
      </c>
      <c r="F1584" s="1" t="s">
        <v>526</v>
      </c>
      <c r="G1584" s="1" t="s">
        <v>2075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1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7316</v>
      </c>
      <c r="U1584" s="1">
        <v>310</v>
      </c>
      <c r="V1584" s="3">
        <v>0.89029999999999998</v>
      </c>
      <c r="W1584" s="3">
        <v>0.62258060000000004</v>
      </c>
      <c r="X1584" s="3">
        <v>0</v>
      </c>
      <c r="Y1584" s="3">
        <v>0</v>
      </c>
      <c r="Z1584" s="1">
        <v>1</v>
      </c>
      <c r="AA1584" s="1">
        <v>1</v>
      </c>
      <c r="AB1584" s="1">
        <v>1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27</v>
      </c>
      <c r="AN1584" s="3">
        <v>45.26123210299999</v>
      </c>
      <c r="AO1584" s="3">
        <v>-18.26123210299999</v>
      </c>
      <c r="AP1584" s="1" t="s">
        <v>6926</v>
      </c>
      <c r="AQ1584" s="1">
        <v>42</v>
      </c>
      <c r="AR1584" s="1">
        <v>131</v>
      </c>
      <c r="AS1584" s="1">
        <v>133</v>
      </c>
      <c r="AT1584" s="1">
        <v>135</v>
      </c>
      <c r="AU1584" s="1">
        <v>145</v>
      </c>
      <c r="AV1584" s="1">
        <v>191</v>
      </c>
      <c r="AW1584" s="1">
        <v>233</v>
      </c>
      <c r="AX1584" s="1">
        <v>356</v>
      </c>
      <c r="AY1584" s="1">
        <v>497</v>
      </c>
      <c r="AZ1584" s="1">
        <v>564</v>
      </c>
      <c r="BA1584" s="1">
        <v>892</v>
      </c>
      <c r="BB1584" s="1">
        <v>932</v>
      </c>
      <c r="BC1584" s="1">
        <v>1234</v>
      </c>
      <c r="BD1584" s="1">
        <v>1241</v>
      </c>
      <c r="BE1584" s="1">
        <v>1275</v>
      </c>
      <c r="BF1584" s="1">
        <v>1324</v>
      </c>
      <c r="BG1584" s="1">
        <v>1413</v>
      </c>
      <c r="BH1584" s="1">
        <v>1437</v>
      </c>
      <c r="BI1584" s="1">
        <v>1468</v>
      </c>
      <c r="BJ1584" s="1">
        <v>1521</v>
      </c>
      <c r="BK1584" s="1">
        <v>1697</v>
      </c>
      <c r="BL1584" s="1">
        <v>1781</v>
      </c>
      <c r="BM1584" s="1">
        <v>1883</v>
      </c>
      <c r="BN1584" s="1">
        <v>2167</v>
      </c>
      <c r="BO1584" s="1">
        <v>2320</v>
      </c>
      <c r="BP1584" s="1">
        <v>2400</v>
      </c>
      <c r="BQ1584" s="1">
        <v>2423</v>
      </c>
      <c r="BR1584" s="1">
        <v>2450</v>
      </c>
      <c r="BS1584" s="1">
        <v>2524</v>
      </c>
      <c r="BT1584" s="1">
        <v>2527</v>
      </c>
      <c r="BU1584" s="1">
        <v>26</v>
      </c>
      <c r="BV1584" s="1" t="b">
        <v>0</v>
      </c>
    </row>
    <row r="1585" spans="1:74" x14ac:dyDescent="0.2">
      <c r="A1585" s="1">
        <f>IF(ISERROR(SEARCH(Lookup!B$3,All!G1585)),A1584,A1584+1)</f>
        <v>1584</v>
      </c>
      <c r="B1585" s="1" t="s">
        <v>3397</v>
      </c>
      <c r="C1585" s="1" t="s">
        <v>3537</v>
      </c>
      <c r="D1585" s="1" t="s">
        <v>5247</v>
      </c>
      <c r="E1585" s="1" t="s">
        <v>263</v>
      </c>
      <c r="F1585" s="1" t="s">
        <v>508</v>
      </c>
      <c r="G1585" s="1" t="s">
        <v>1792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1</v>
      </c>
      <c r="Q1585" s="1">
        <v>0</v>
      </c>
      <c r="R1585" s="1">
        <v>0</v>
      </c>
      <c r="S1585" s="1">
        <v>0</v>
      </c>
      <c r="T1585" s="1">
        <v>7316</v>
      </c>
      <c r="U1585" s="1">
        <v>1211</v>
      </c>
      <c r="V1585" s="3">
        <v>0.93149999999999999</v>
      </c>
      <c r="W1585" s="3">
        <v>0.35478549999999998</v>
      </c>
      <c r="X1585" s="3">
        <v>0.13900000000000001</v>
      </c>
      <c r="Y1585" s="3">
        <v>0.01</v>
      </c>
      <c r="Z1585" s="1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1</v>
      </c>
      <c r="AG1585" s="1">
        <v>1</v>
      </c>
      <c r="AH1585" s="1">
        <v>1</v>
      </c>
      <c r="AI1585" s="1">
        <v>1</v>
      </c>
      <c r="AJ1585" s="1">
        <v>0</v>
      </c>
      <c r="AK1585" s="1">
        <v>0</v>
      </c>
      <c r="AL1585" s="1">
        <v>0</v>
      </c>
      <c r="AM1585" s="1">
        <v>75</v>
      </c>
      <c r="AN1585" s="3">
        <v>62.657528677499997</v>
      </c>
      <c r="AO1585" s="3">
        <v>12.342471322500003</v>
      </c>
      <c r="AP1585" s="1" t="s">
        <v>6925</v>
      </c>
      <c r="AQ1585" s="1">
        <v>32</v>
      </c>
      <c r="AR1585" s="1">
        <v>276</v>
      </c>
      <c r="AS1585" s="1">
        <v>326</v>
      </c>
      <c r="AT1585" s="1">
        <v>511</v>
      </c>
      <c r="AU1585" s="1">
        <v>512</v>
      </c>
      <c r="AV1585" s="1">
        <v>533</v>
      </c>
      <c r="AW1585" s="1">
        <v>606</v>
      </c>
      <c r="AX1585" s="1">
        <v>612</v>
      </c>
      <c r="AY1585" s="1">
        <v>878</v>
      </c>
      <c r="AZ1585" s="1">
        <v>980</v>
      </c>
      <c r="BA1585" s="1">
        <v>986</v>
      </c>
      <c r="BB1585" s="1">
        <v>987</v>
      </c>
      <c r="BC1585" s="1">
        <v>1008</v>
      </c>
      <c r="BD1585" s="1">
        <v>1032</v>
      </c>
      <c r="BE1585" s="1">
        <v>1200</v>
      </c>
      <c r="BF1585" s="1">
        <v>1286</v>
      </c>
      <c r="BG1585" s="1">
        <v>1287</v>
      </c>
      <c r="BH1585" s="1">
        <v>1357</v>
      </c>
      <c r="BI1585" s="1">
        <v>1532</v>
      </c>
      <c r="BJ1585" s="1">
        <v>1585</v>
      </c>
      <c r="BK1585" s="1">
        <v>1736</v>
      </c>
      <c r="BL1585" s="1">
        <v>1893</v>
      </c>
      <c r="BM1585" s="1">
        <v>1959</v>
      </c>
      <c r="BN1585" s="1">
        <v>1987</v>
      </c>
      <c r="BO1585" s="1">
        <v>2018</v>
      </c>
      <c r="BP1585" s="1">
        <v>2118</v>
      </c>
      <c r="BQ1585" s="1">
        <v>2148</v>
      </c>
      <c r="BR1585" s="1">
        <v>2233</v>
      </c>
      <c r="BS1585" s="1">
        <v>2239</v>
      </c>
      <c r="BT1585" s="1">
        <v>2807</v>
      </c>
      <c r="BU1585" s="1">
        <v>6</v>
      </c>
      <c r="BV1585" s="1" t="b">
        <v>1</v>
      </c>
    </row>
    <row r="1586" spans="1:74" x14ac:dyDescent="0.2">
      <c r="A1586" s="1">
        <f>IF(ISERROR(SEARCH(Lookup!B$3,All!G1586)),A1585,A1585+1)</f>
        <v>1585</v>
      </c>
      <c r="B1586" s="1" t="s">
        <v>3397</v>
      </c>
      <c r="C1586" s="1" t="s">
        <v>3537</v>
      </c>
      <c r="D1586" s="1" t="s">
        <v>5248</v>
      </c>
      <c r="E1586" s="1" t="s">
        <v>263</v>
      </c>
      <c r="F1586" s="1" t="s">
        <v>508</v>
      </c>
      <c r="G1586" s="1" t="s">
        <v>512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1</v>
      </c>
      <c r="Q1586" s="1">
        <v>0</v>
      </c>
      <c r="R1586" s="1">
        <v>0</v>
      </c>
      <c r="S1586" s="1">
        <v>0</v>
      </c>
      <c r="T1586" s="1">
        <v>7316</v>
      </c>
      <c r="U1586" s="1">
        <v>1509</v>
      </c>
      <c r="V1586" s="3">
        <v>0.92510000000000003</v>
      </c>
      <c r="W1586" s="3">
        <v>0.2916667</v>
      </c>
      <c r="X1586" s="3">
        <v>9.7000000000000003E-2</v>
      </c>
      <c r="Y1586" s="3">
        <v>8.9999999999999993E-3</v>
      </c>
      <c r="Z1586" s="1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1</v>
      </c>
      <c r="AJ1586" s="1">
        <v>1</v>
      </c>
      <c r="AK1586" s="1">
        <v>1</v>
      </c>
      <c r="AL1586" s="1">
        <v>1</v>
      </c>
      <c r="AM1586" s="1">
        <v>62</v>
      </c>
      <c r="AN1586" s="3">
        <v>69.091238483500007</v>
      </c>
      <c r="AO1586" s="3">
        <v>-7.0912384835000069</v>
      </c>
      <c r="AP1586" s="1" t="s">
        <v>6925</v>
      </c>
      <c r="AQ1586" s="1">
        <v>28</v>
      </c>
      <c r="AR1586" s="1">
        <v>32</v>
      </c>
      <c r="AS1586" s="1">
        <v>108</v>
      </c>
      <c r="AT1586" s="1">
        <v>158</v>
      </c>
      <c r="AU1586" s="1">
        <v>210</v>
      </c>
      <c r="AV1586" s="1">
        <v>511</v>
      </c>
      <c r="AW1586" s="1">
        <v>548</v>
      </c>
      <c r="AX1586" s="1">
        <v>594</v>
      </c>
      <c r="AY1586" s="1">
        <v>637</v>
      </c>
      <c r="AZ1586" s="1">
        <v>748</v>
      </c>
      <c r="BA1586" s="1">
        <v>774</v>
      </c>
      <c r="BB1586" s="1">
        <v>864</v>
      </c>
      <c r="BC1586" s="1">
        <v>923</v>
      </c>
      <c r="BD1586" s="1">
        <v>983</v>
      </c>
      <c r="BE1586" s="1">
        <v>986</v>
      </c>
      <c r="BF1586" s="1">
        <v>1032</v>
      </c>
      <c r="BG1586" s="1">
        <v>1051</v>
      </c>
      <c r="BH1586" s="1">
        <v>1103</v>
      </c>
      <c r="BI1586" s="1">
        <v>1186</v>
      </c>
      <c r="BJ1586" s="1">
        <v>1286</v>
      </c>
      <c r="BK1586" s="1">
        <v>1405</v>
      </c>
      <c r="BL1586" s="1">
        <v>1550</v>
      </c>
      <c r="BM1586" s="1">
        <v>1584</v>
      </c>
      <c r="BN1586" s="1">
        <v>1647</v>
      </c>
      <c r="BO1586" s="1">
        <v>1898</v>
      </c>
      <c r="BP1586" s="1">
        <v>1940</v>
      </c>
      <c r="BQ1586" s="1">
        <v>2061</v>
      </c>
      <c r="BR1586" s="1">
        <v>2076</v>
      </c>
      <c r="BS1586" s="1">
        <v>2194</v>
      </c>
      <c r="BT1586" s="1">
        <v>2475</v>
      </c>
      <c r="BU1586" s="1">
        <v>20</v>
      </c>
      <c r="BV1586" s="1" t="b">
        <v>0</v>
      </c>
    </row>
    <row r="1587" spans="1:74" x14ac:dyDescent="0.2">
      <c r="A1587" s="1">
        <f>IF(ISERROR(SEARCH(Lookup!B$3,All!G1587)),A1586,A1586+1)</f>
        <v>1586</v>
      </c>
      <c r="B1587" s="1" t="s">
        <v>3397</v>
      </c>
      <c r="C1587" s="1" t="s">
        <v>3537</v>
      </c>
      <c r="D1587" s="1" t="s">
        <v>5249</v>
      </c>
      <c r="E1587" s="1" t="s">
        <v>263</v>
      </c>
      <c r="F1587" s="1" t="s">
        <v>508</v>
      </c>
      <c r="G1587" s="1" t="s">
        <v>2076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1</v>
      </c>
      <c r="Q1587" s="1">
        <v>0</v>
      </c>
      <c r="R1587" s="1">
        <v>0</v>
      </c>
      <c r="S1587" s="1">
        <v>0</v>
      </c>
      <c r="T1587" s="1">
        <v>7316</v>
      </c>
      <c r="U1587" s="1">
        <v>254</v>
      </c>
      <c r="V1587" s="3">
        <v>0.874</v>
      </c>
      <c r="W1587" s="3">
        <v>0.85873600000000005</v>
      </c>
      <c r="X1587" s="3">
        <v>0.23499999999999999</v>
      </c>
      <c r="Y1587" s="3">
        <v>3.1E-2</v>
      </c>
      <c r="Z1587" s="1">
        <v>1</v>
      </c>
      <c r="AA1587" s="1">
        <v>1</v>
      </c>
      <c r="AB1587" s="1">
        <v>1</v>
      </c>
      <c r="AC1587" s="1">
        <v>1</v>
      </c>
      <c r="AD1587" s="1">
        <v>1</v>
      </c>
      <c r="AE1587" s="1">
        <v>1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33</v>
      </c>
      <c r="AN1587" s="3">
        <v>18.347753679999993</v>
      </c>
      <c r="AO1587" s="3">
        <v>14.652246320000007</v>
      </c>
      <c r="AP1587" s="1" t="s">
        <v>6925</v>
      </c>
      <c r="AQ1587" s="1">
        <v>142</v>
      </c>
      <c r="AR1587" s="1">
        <v>260</v>
      </c>
      <c r="AS1587" s="1">
        <v>275</v>
      </c>
      <c r="AT1587" s="1">
        <v>334</v>
      </c>
      <c r="AU1587" s="1">
        <v>438</v>
      </c>
      <c r="AV1587" s="1">
        <v>444</v>
      </c>
      <c r="AW1587" s="1">
        <v>493</v>
      </c>
      <c r="AX1587" s="1">
        <v>560</v>
      </c>
      <c r="AY1587" s="1">
        <v>647</v>
      </c>
      <c r="AZ1587" s="1">
        <v>796</v>
      </c>
      <c r="BA1587" s="1">
        <v>869</v>
      </c>
      <c r="BB1587" s="1">
        <v>949</v>
      </c>
      <c r="BC1587" s="1">
        <v>962</v>
      </c>
      <c r="BD1587" s="1">
        <v>969</v>
      </c>
      <c r="BE1587" s="1">
        <v>1068</v>
      </c>
      <c r="BF1587" s="1">
        <v>1106</v>
      </c>
      <c r="BG1587" s="1">
        <v>1150</v>
      </c>
      <c r="BH1587" s="1">
        <v>1302</v>
      </c>
      <c r="BI1587" s="1">
        <v>1355</v>
      </c>
      <c r="BJ1587" s="1">
        <v>1403</v>
      </c>
      <c r="BK1587" s="1">
        <v>1424</v>
      </c>
      <c r="BL1587" s="1">
        <v>1518</v>
      </c>
      <c r="BM1587" s="1">
        <v>1643</v>
      </c>
      <c r="BN1587" s="1">
        <v>1665</v>
      </c>
      <c r="BO1587" s="1">
        <v>1846</v>
      </c>
      <c r="BP1587" s="1">
        <v>2097</v>
      </c>
      <c r="BQ1587" s="1">
        <v>2255</v>
      </c>
      <c r="BR1587" s="1">
        <v>2280</v>
      </c>
      <c r="BS1587" s="1">
        <v>2755</v>
      </c>
      <c r="BT1587" s="1">
        <v>2761</v>
      </c>
      <c r="BU1587" s="1">
        <v>18</v>
      </c>
      <c r="BV1587" s="1" t="b">
        <v>0</v>
      </c>
    </row>
    <row r="1588" spans="1:74" x14ac:dyDescent="0.2">
      <c r="A1588" s="1">
        <f>IF(ISERROR(SEARCH(Lookup!B$3,All!G1588)),A1587,A1587+1)</f>
        <v>1587</v>
      </c>
      <c r="B1588" s="1" t="s">
        <v>3305</v>
      </c>
      <c r="C1588" s="1" t="s">
        <v>4342</v>
      </c>
      <c r="D1588" s="1" t="s">
        <v>5250</v>
      </c>
      <c r="E1588" s="1" t="s">
        <v>47</v>
      </c>
      <c r="F1588" s="1" t="s">
        <v>1232</v>
      </c>
      <c r="G1588" s="1" t="s">
        <v>2077</v>
      </c>
      <c r="H1588" s="1">
        <v>0</v>
      </c>
      <c r="I1588" s="1">
        <v>0</v>
      </c>
      <c r="J1588" s="1">
        <v>0</v>
      </c>
      <c r="K1588" s="1">
        <v>1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8746</v>
      </c>
      <c r="U1588" s="1">
        <v>986</v>
      </c>
      <c r="V1588" s="3">
        <v>0.93710000000000004</v>
      </c>
      <c r="W1588" s="3">
        <v>0.16430020000000001</v>
      </c>
      <c r="X1588" s="3">
        <v>0.125</v>
      </c>
      <c r="Y1588" s="3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1</v>
      </c>
      <c r="AJ1588" s="1">
        <v>1</v>
      </c>
      <c r="AK1588" s="1">
        <v>1</v>
      </c>
      <c r="AL1588" s="1">
        <v>1</v>
      </c>
      <c r="AM1588" s="1">
        <v>74</v>
      </c>
      <c r="AN1588" s="3">
        <v>78.423282900999993</v>
      </c>
      <c r="AO1588" s="3">
        <v>-4.4232829009999932</v>
      </c>
      <c r="AP1588" s="1" t="s">
        <v>6925</v>
      </c>
      <c r="AQ1588" s="1">
        <v>28</v>
      </c>
      <c r="AR1588" s="1">
        <v>127</v>
      </c>
      <c r="AS1588" s="1">
        <v>211</v>
      </c>
      <c r="AT1588" s="1">
        <v>225</v>
      </c>
      <c r="AU1588" s="1">
        <v>328</v>
      </c>
      <c r="AV1588" s="1">
        <v>446</v>
      </c>
      <c r="AW1588" s="1">
        <v>488</v>
      </c>
      <c r="AX1588" s="1">
        <v>544</v>
      </c>
      <c r="AY1588" s="1">
        <v>554</v>
      </c>
      <c r="AZ1588" s="1">
        <v>594</v>
      </c>
      <c r="BA1588" s="1">
        <v>660</v>
      </c>
      <c r="BB1588" s="1">
        <v>748</v>
      </c>
      <c r="BC1588" s="1">
        <v>766</v>
      </c>
      <c r="BD1588" s="1">
        <v>864</v>
      </c>
      <c r="BE1588" s="1">
        <v>898</v>
      </c>
      <c r="BF1588" s="1">
        <v>913</v>
      </c>
      <c r="BG1588" s="1">
        <v>1382</v>
      </c>
      <c r="BH1588" s="1">
        <v>1487</v>
      </c>
      <c r="BI1588" s="1">
        <v>1493</v>
      </c>
      <c r="BJ1588" s="1">
        <v>1606</v>
      </c>
      <c r="BK1588" s="1">
        <v>1655</v>
      </c>
      <c r="BL1588" s="1">
        <v>1940</v>
      </c>
      <c r="BM1588" s="1">
        <v>1949</v>
      </c>
      <c r="BN1588" s="1">
        <v>1996</v>
      </c>
      <c r="BO1588" s="1">
        <v>2026</v>
      </c>
      <c r="BP1588" s="1">
        <v>2046</v>
      </c>
      <c r="BQ1588" s="1">
        <v>2104</v>
      </c>
      <c r="BR1588" s="1">
        <v>2133</v>
      </c>
      <c r="BS1588" s="1">
        <v>2658</v>
      </c>
      <c r="BT1588" s="1">
        <v>2727</v>
      </c>
      <c r="BU1588" s="1">
        <v>12</v>
      </c>
      <c r="BV1588" s="1" t="b">
        <v>0</v>
      </c>
    </row>
    <row r="1589" spans="1:74" x14ac:dyDescent="0.2">
      <c r="A1589" s="1">
        <f>IF(ISERROR(SEARCH(Lookup!B$3,All!G1589)),A1588,A1588+1)</f>
        <v>1588</v>
      </c>
      <c r="B1589" s="1" t="s">
        <v>3305</v>
      </c>
      <c r="C1589" s="1" t="s">
        <v>3412</v>
      </c>
      <c r="D1589" s="1" t="s">
        <v>5251</v>
      </c>
      <c r="E1589" s="1" t="s">
        <v>47</v>
      </c>
      <c r="F1589" s="1" t="s">
        <v>48</v>
      </c>
      <c r="G1589" s="1" t="s">
        <v>2078</v>
      </c>
      <c r="H1589" s="1">
        <v>1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7660</v>
      </c>
      <c r="U1589" s="1">
        <v>582</v>
      </c>
      <c r="V1589" s="3">
        <v>1.6999999999999999E-3</v>
      </c>
      <c r="W1589" s="3">
        <v>0.81099659999999996</v>
      </c>
      <c r="X1589" s="3">
        <v>0.20799999999999999</v>
      </c>
      <c r="Y1589" s="3">
        <v>4.2000000000000003E-2</v>
      </c>
      <c r="Z1589" s="1">
        <v>1</v>
      </c>
      <c r="AA1589" s="1">
        <v>1</v>
      </c>
      <c r="AB1589" s="1">
        <v>1</v>
      </c>
      <c r="AC1589" s="1">
        <v>1</v>
      </c>
      <c r="AD1589" s="1">
        <v>1</v>
      </c>
      <c r="AE1589" s="1">
        <v>1</v>
      </c>
      <c r="AF1589" s="1">
        <v>1</v>
      </c>
      <c r="AG1589" s="1">
        <v>1</v>
      </c>
      <c r="AH1589" s="1">
        <v>1</v>
      </c>
      <c r="AI1589" s="1">
        <v>0</v>
      </c>
      <c r="AJ1589" s="1">
        <v>0</v>
      </c>
      <c r="AK1589" s="1">
        <v>0</v>
      </c>
      <c r="AL1589" s="1">
        <v>0</v>
      </c>
      <c r="AM1589" s="1">
        <v>5</v>
      </c>
      <c r="AN1589" s="3">
        <v>12.754467183000001</v>
      </c>
      <c r="AO1589" s="3">
        <v>-7.7544671830000009</v>
      </c>
      <c r="AP1589" s="1" t="s">
        <v>6925</v>
      </c>
      <c r="AQ1589" s="1">
        <v>4</v>
      </c>
      <c r="AR1589" s="1">
        <v>47</v>
      </c>
      <c r="AS1589" s="1">
        <v>73</v>
      </c>
      <c r="AT1589" s="1">
        <v>76</v>
      </c>
      <c r="AU1589" s="1">
        <v>196</v>
      </c>
      <c r="AV1589" s="1">
        <v>242</v>
      </c>
      <c r="AW1589" s="1">
        <v>374</v>
      </c>
      <c r="AX1589" s="1">
        <v>407</v>
      </c>
      <c r="AY1589" s="1">
        <v>412</v>
      </c>
      <c r="AZ1589" s="1">
        <v>652</v>
      </c>
      <c r="BA1589" s="1">
        <v>662</v>
      </c>
      <c r="BB1589" s="1">
        <v>679</v>
      </c>
      <c r="BC1589" s="1">
        <v>775</v>
      </c>
      <c r="BD1589" s="1">
        <v>876</v>
      </c>
      <c r="BE1589" s="1">
        <v>993</v>
      </c>
      <c r="BF1589" s="1">
        <v>1024</v>
      </c>
      <c r="BG1589" s="1">
        <v>1033</v>
      </c>
      <c r="BH1589" s="1">
        <v>1157</v>
      </c>
      <c r="BI1589" s="1">
        <v>1260</v>
      </c>
      <c r="BJ1589" s="1">
        <v>1333</v>
      </c>
      <c r="BK1589" s="1">
        <v>1433</v>
      </c>
      <c r="BL1589" s="1">
        <v>1616</v>
      </c>
      <c r="BM1589" s="1">
        <v>1657</v>
      </c>
      <c r="BN1589" s="1">
        <v>1660</v>
      </c>
      <c r="BO1589" s="1">
        <v>2062</v>
      </c>
      <c r="BP1589" s="1">
        <v>2064</v>
      </c>
      <c r="BQ1589" s="1">
        <v>2236</v>
      </c>
      <c r="BR1589" s="1">
        <v>2344</v>
      </c>
      <c r="BS1589" s="1">
        <v>2364</v>
      </c>
      <c r="BT1589" s="1">
        <v>2454</v>
      </c>
      <c r="BU1589" s="1">
        <v>22</v>
      </c>
      <c r="BV1589" s="1" t="b">
        <v>0</v>
      </c>
    </row>
    <row r="1590" spans="1:74" x14ac:dyDescent="0.2">
      <c r="A1590" s="1">
        <f>IF(ISERROR(SEARCH(Lookup!B$3,All!G1590)),A1589,A1589+1)</f>
        <v>1589</v>
      </c>
      <c r="B1590" s="1" t="s">
        <v>3311</v>
      </c>
      <c r="C1590" s="1" t="s">
        <v>4484</v>
      </c>
      <c r="D1590" s="1" t="s">
        <v>5252</v>
      </c>
      <c r="E1590" s="1" t="s">
        <v>64</v>
      </c>
      <c r="F1590" s="1" t="s">
        <v>188</v>
      </c>
      <c r="G1590" s="1" t="s">
        <v>2079</v>
      </c>
      <c r="H1590" s="1">
        <v>0</v>
      </c>
      <c r="I1590" s="1">
        <v>0</v>
      </c>
      <c r="J1590" s="1">
        <v>1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9275</v>
      </c>
      <c r="U1590" s="1">
        <v>2144</v>
      </c>
      <c r="V1590" s="3">
        <v>0.62870000000000004</v>
      </c>
      <c r="W1590" s="3">
        <v>9.0951500000000005E-2</v>
      </c>
      <c r="X1590" s="3">
        <v>5.6000000000000001E-2</v>
      </c>
      <c r="Y1590" s="3">
        <v>4.2999999999999997E-2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1</v>
      </c>
      <c r="AJ1590" s="1">
        <v>1</v>
      </c>
      <c r="AK1590" s="1">
        <v>1</v>
      </c>
      <c r="AL1590" s="1">
        <v>1</v>
      </c>
      <c r="AM1590" s="1">
        <v>87</v>
      </c>
      <c r="AN1590" s="3">
        <v>83.482330507499995</v>
      </c>
      <c r="AO1590" s="3">
        <v>3.5176694925000049</v>
      </c>
      <c r="AP1590" s="1" t="s">
        <v>6925</v>
      </c>
      <c r="AQ1590" s="1">
        <v>11</v>
      </c>
      <c r="AR1590" s="1">
        <v>389</v>
      </c>
      <c r="AS1590" s="1">
        <v>571</v>
      </c>
      <c r="AT1590" s="1">
        <v>574</v>
      </c>
      <c r="AU1590" s="1">
        <v>634</v>
      </c>
      <c r="AV1590" s="1">
        <v>661</v>
      </c>
      <c r="AW1590" s="1">
        <v>875</v>
      </c>
      <c r="AX1590" s="1">
        <v>897</v>
      </c>
      <c r="AY1590" s="1">
        <v>1169</v>
      </c>
      <c r="AZ1590" s="1">
        <v>1188</v>
      </c>
      <c r="BA1590" s="1">
        <v>1393</v>
      </c>
      <c r="BB1590" s="1">
        <v>1631</v>
      </c>
      <c r="BC1590" s="1">
        <v>1766</v>
      </c>
      <c r="BD1590" s="1">
        <v>1773</v>
      </c>
      <c r="BE1590" s="1">
        <v>1829</v>
      </c>
      <c r="BF1590" s="1">
        <v>1836</v>
      </c>
      <c r="BG1590" s="1">
        <v>1866</v>
      </c>
      <c r="BH1590" s="1">
        <v>1929</v>
      </c>
      <c r="BI1590" s="1">
        <v>1949</v>
      </c>
      <c r="BJ1590" s="1">
        <v>1969</v>
      </c>
      <c r="BK1590" s="1">
        <v>1996</v>
      </c>
      <c r="BL1590" s="1">
        <v>2019</v>
      </c>
      <c r="BM1590" s="1">
        <v>2085</v>
      </c>
      <c r="BN1590" s="1">
        <v>2116</v>
      </c>
      <c r="BO1590" s="1">
        <v>2125</v>
      </c>
      <c r="BP1590" s="1">
        <v>2168</v>
      </c>
      <c r="BQ1590" s="1">
        <v>2190</v>
      </c>
      <c r="BR1590" s="1">
        <v>2658</v>
      </c>
      <c r="BS1590" s="1">
        <v>2659</v>
      </c>
      <c r="BT1590" s="1">
        <v>2668</v>
      </c>
      <c r="BU1590" s="1">
        <v>5</v>
      </c>
      <c r="BV1590" s="1" t="b">
        <v>1</v>
      </c>
    </row>
    <row r="1591" spans="1:74" x14ac:dyDescent="0.2">
      <c r="A1591" s="1">
        <f>IF(ISERROR(SEARCH(Lookup!B$3,All!G1591)),A1590,A1590+1)</f>
        <v>1590</v>
      </c>
      <c r="B1591" s="1" t="s">
        <v>3311</v>
      </c>
      <c r="C1591" s="1" t="s">
        <v>4484</v>
      </c>
      <c r="D1591" s="1" t="s">
        <v>5253</v>
      </c>
      <c r="E1591" s="1" t="s">
        <v>64</v>
      </c>
      <c r="F1591" s="1" t="s">
        <v>188</v>
      </c>
      <c r="G1591" s="1" t="s">
        <v>2080</v>
      </c>
      <c r="H1591" s="1">
        <v>0</v>
      </c>
      <c r="I1591" s="1">
        <v>0</v>
      </c>
      <c r="J1591" s="1">
        <v>1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9275</v>
      </c>
      <c r="U1591" s="1">
        <v>478</v>
      </c>
      <c r="V1591" s="3">
        <v>0.63180000000000003</v>
      </c>
      <c r="W1591" s="3">
        <v>0.20711299999999999</v>
      </c>
      <c r="X1591" s="3">
        <v>0.104</v>
      </c>
      <c r="Y1591" s="3">
        <v>0.245</v>
      </c>
      <c r="Z1591" s="1">
        <v>1</v>
      </c>
      <c r="AA1591" s="1">
        <v>1</v>
      </c>
      <c r="AB1591" s="1">
        <v>1</v>
      </c>
      <c r="AC1591" s="1">
        <v>1</v>
      </c>
      <c r="AD1591" s="1">
        <v>1</v>
      </c>
      <c r="AE1591" s="1">
        <v>1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57</v>
      </c>
      <c r="AN1591" s="3">
        <v>74.848464065000002</v>
      </c>
      <c r="AO1591" s="3">
        <v>-17.848464065000002</v>
      </c>
      <c r="AP1591" s="1" t="s">
        <v>6926</v>
      </c>
      <c r="AQ1591" s="1">
        <v>110</v>
      </c>
      <c r="AR1591" s="1">
        <v>282</v>
      </c>
      <c r="AS1591" s="1">
        <v>611</v>
      </c>
      <c r="AT1591" s="1">
        <v>651</v>
      </c>
      <c r="AU1591" s="1">
        <v>718</v>
      </c>
      <c r="AV1591" s="1">
        <v>842</v>
      </c>
      <c r="AW1591" s="1">
        <v>861</v>
      </c>
      <c r="AX1591" s="1">
        <v>927</v>
      </c>
      <c r="AY1591" s="1">
        <v>940</v>
      </c>
      <c r="AZ1591" s="1">
        <v>1118</v>
      </c>
      <c r="BA1591" s="1">
        <v>1223</v>
      </c>
      <c r="BB1591" s="1">
        <v>1505</v>
      </c>
      <c r="BC1591" s="1">
        <v>1545</v>
      </c>
      <c r="BD1591" s="1">
        <v>1632</v>
      </c>
      <c r="BE1591" s="1">
        <v>1822</v>
      </c>
      <c r="BF1591" s="1">
        <v>1838</v>
      </c>
      <c r="BG1591" s="1">
        <v>1899</v>
      </c>
      <c r="BH1591" s="1">
        <v>1975</v>
      </c>
      <c r="BI1591" s="1">
        <v>2013</v>
      </c>
      <c r="BJ1591" s="1">
        <v>2042</v>
      </c>
      <c r="BK1591" s="1">
        <v>2073</v>
      </c>
      <c r="BL1591" s="1">
        <v>2156</v>
      </c>
      <c r="BM1591" s="1">
        <v>2157</v>
      </c>
      <c r="BN1591" s="1">
        <v>2259</v>
      </c>
      <c r="BO1591" s="1">
        <v>2260</v>
      </c>
      <c r="BP1591" s="1">
        <v>2261</v>
      </c>
      <c r="BQ1591" s="1">
        <v>2311</v>
      </c>
      <c r="BR1591" s="1">
        <v>2313</v>
      </c>
      <c r="BS1591" s="1">
        <v>2332</v>
      </c>
      <c r="BT1591" s="1">
        <v>2509</v>
      </c>
      <c r="BU1591" s="1">
        <v>23</v>
      </c>
      <c r="BV1591" s="1" t="b">
        <v>0</v>
      </c>
    </row>
    <row r="1592" spans="1:74" x14ac:dyDescent="0.2">
      <c r="A1592" s="1">
        <f>IF(ISERROR(SEARCH(Lookup!B$3,All!G1592)),A1591,A1591+1)</f>
        <v>1591</v>
      </c>
      <c r="B1592" s="1" t="s">
        <v>3798</v>
      </c>
      <c r="C1592" s="1" t="s">
        <v>4465</v>
      </c>
      <c r="D1592" s="1" t="s">
        <v>5254</v>
      </c>
      <c r="E1592" s="1" t="s">
        <v>104</v>
      </c>
      <c r="F1592" s="1" t="s">
        <v>1347</v>
      </c>
      <c r="G1592" s="1" t="s">
        <v>2081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1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7316</v>
      </c>
      <c r="U1592" s="1">
        <v>364</v>
      </c>
      <c r="V1592" s="3">
        <v>0.8901</v>
      </c>
      <c r="W1592" s="3">
        <v>0.63736269999999995</v>
      </c>
      <c r="X1592" s="3">
        <v>0.215</v>
      </c>
      <c r="Y1592" s="3">
        <v>1.4999999999999999E-2</v>
      </c>
      <c r="Z1592" s="1">
        <v>1</v>
      </c>
      <c r="AA1592" s="1">
        <v>1</v>
      </c>
      <c r="AB1592" s="1">
        <v>1</v>
      </c>
      <c r="AC1592" s="1">
        <v>1</v>
      </c>
      <c r="AD1592" s="1">
        <v>1</v>
      </c>
      <c r="AE1592" s="1">
        <v>1</v>
      </c>
      <c r="AF1592" s="1">
        <v>1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33</v>
      </c>
      <c r="AN1592" s="3">
        <v>36.862911963500004</v>
      </c>
      <c r="AO1592" s="3">
        <v>-3.8629119635000038</v>
      </c>
      <c r="AP1592" s="1" t="s">
        <v>6925</v>
      </c>
      <c r="AQ1592" s="1">
        <v>78</v>
      </c>
      <c r="AR1592" s="1">
        <v>173</v>
      </c>
      <c r="AS1592" s="1">
        <v>183</v>
      </c>
      <c r="AT1592" s="1">
        <v>248</v>
      </c>
      <c r="AU1592" s="1">
        <v>254</v>
      </c>
      <c r="AV1592" s="1">
        <v>272</v>
      </c>
      <c r="AW1592" s="1">
        <v>336</v>
      </c>
      <c r="AX1592" s="1">
        <v>469</v>
      </c>
      <c r="AY1592" s="1">
        <v>501</v>
      </c>
      <c r="AZ1592" s="1">
        <v>506</v>
      </c>
      <c r="BA1592" s="1">
        <v>590</v>
      </c>
      <c r="BB1592" s="1">
        <v>742</v>
      </c>
      <c r="BC1592" s="1">
        <v>846</v>
      </c>
      <c r="BD1592" s="1">
        <v>943</v>
      </c>
      <c r="BE1592" s="1">
        <v>981</v>
      </c>
      <c r="BF1592" s="1">
        <v>1064</v>
      </c>
      <c r="BG1592" s="1">
        <v>1140</v>
      </c>
      <c r="BH1592" s="1">
        <v>1263</v>
      </c>
      <c r="BI1592" s="1">
        <v>1281</v>
      </c>
      <c r="BJ1592" s="1">
        <v>1283</v>
      </c>
      <c r="BK1592" s="1">
        <v>1338</v>
      </c>
      <c r="BL1592" s="1">
        <v>1523</v>
      </c>
      <c r="BM1592" s="1">
        <v>1551</v>
      </c>
      <c r="BN1592" s="1">
        <v>1633</v>
      </c>
      <c r="BO1592" s="1">
        <v>1641</v>
      </c>
      <c r="BP1592" s="1">
        <v>1662</v>
      </c>
      <c r="BQ1592" s="1">
        <v>1841</v>
      </c>
      <c r="BR1592" s="1">
        <v>1870</v>
      </c>
      <c r="BS1592" s="1">
        <v>2211</v>
      </c>
      <c r="BT1592" s="1">
        <v>2470</v>
      </c>
      <c r="BU1592" s="1">
        <v>18</v>
      </c>
      <c r="BV1592" s="1" t="b">
        <v>0</v>
      </c>
    </row>
    <row r="1593" spans="1:74" x14ac:dyDescent="0.2">
      <c r="A1593" s="1">
        <f>IF(ISERROR(SEARCH(Lookup!B$3,All!G1593)),A1592,A1592+1)</f>
        <v>1592</v>
      </c>
      <c r="B1593" s="1" t="s">
        <v>3311</v>
      </c>
      <c r="C1593" s="1" t="s">
        <v>3633</v>
      </c>
      <c r="D1593" s="1" t="s">
        <v>5255</v>
      </c>
      <c r="E1593" s="1" t="s">
        <v>64</v>
      </c>
      <c r="F1593" s="1" t="s">
        <v>591</v>
      </c>
      <c r="G1593" s="1" t="s">
        <v>2082</v>
      </c>
      <c r="H1593" s="1">
        <v>0</v>
      </c>
      <c r="I1593" s="1">
        <v>0</v>
      </c>
      <c r="J1593" s="1">
        <v>0</v>
      </c>
      <c r="K1593" s="1">
        <v>1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8635</v>
      </c>
      <c r="U1593" s="1">
        <v>295</v>
      </c>
      <c r="V1593" s="3">
        <v>0.87119999999999997</v>
      </c>
      <c r="W1593" s="3">
        <v>0.2271186</v>
      </c>
      <c r="X1593" s="3">
        <v>0.20300000000000001</v>
      </c>
      <c r="Y1593" s="3">
        <v>0.111</v>
      </c>
      <c r="Z1593" s="1">
        <v>1</v>
      </c>
      <c r="AA1593" s="1">
        <v>1</v>
      </c>
      <c r="AB1593" s="1">
        <v>1</v>
      </c>
      <c r="AC1593" s="1">
        <v>1</v>
      </c>
      <c r="AD1593" s="1">
        <v>1</v>
      </c>
      <c r="AE1593" s="1">
        <v>1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87</v>
      </c>
      <c r="AN1593" s="3">
        <v>71.175806292999994</v>
      </c>
      <c r="AO1593" s="3">
        <v>15.824193707000006</v>
      </c>
      <c r="AP1593" s="1" t="s">
        <v>6925</v>
      </c>
      <c r="AQ1593" s="1">
        <v>148</v>
      </c>
      <c r="AR1593" s="1">
        <v>172</v>
      </c>
      <c r="AS1593" s="1">
        <v>340</v>
      </c>
      <c r="AT1593" s="1">
        <v>355</v>
      </c>
      <c r="AU1593" s="1">
        <v>420</v>
      </c>
      <c r="AV1593" s="1">
        <v>424</v>
      </c>
      <c r="AW1593" s="1">
        <v>545</v>
      </c>
      <c r="AX1593" s="1">
        <v>656</v>
      </c>
      <c r="AY1593" s="1">
        <v>677</v>
      </c>
      <c r="AZ1593" s="1">
        <v>689</v>
      </c>
      <c r="BA1593" s="1">
        <v>762</v>
      </c>
      <c r="BB1593" s="1">
        <v>783</v>
      </c>
      <c r="BC1593" s="1">
        <v>806</v>
      </c>
      <c r="BD1593" s="1">
        <v>822</v>
      </c>
      <c r="BE1593" s="1">
        <v>868</v>
      </c>
      <c r="BF1593" s="1">
        <v>1020</v>
      </c>
      <c r="BG1593" s="1">
        <v>1071</v>
      </c>
      <c r="BH1593" s="1">
        <v>1206</v>
      </c>
      <c r="BI1593" s="1">
        <v>1262</v>
      </c>
      <c r="BJ1593" s="1">
        <v>1265</v>
      </c>
      <c r="BK1593" s="1">
        <v>1311</v>
      </c>
      <c r="BL1593" s="1">
        <v>1365</v>
      </c>
      <c r="BM1593" s="1">
        <v>1950</v>
      </c>
      <c r="BN1593" s="1">
        <v>1958</v>
      </c>
      <c r="BO1593" s="1">
        <v>1975</v>
      </c>
      <c r="BP1593" s="1">
        <v>2093</v>
      </c>
      <c r="BQ1593" s="1">
        <v>2113</v>
      </c>
      <c r="BR1593" s="1">
        <v>2126</v>
      </c>
      <c r="BS1593" s="1">
        <v>2312</v>
      </c>
      <c r="BT1593" s="1">
        <v>2351</v>
      </c>
      <c r="BU1593" s="1">
        <v>9</v>
      </c>
      <c r="BV1593" s="1" t="b">
        <v>0</v>
      </c>
    </row>
    <row r="1594" spans="1:74" x14ac:dyDescent="0.2">
      <c r="A1594" s="1">
        <f>IF(ISERROR(SEARCH(Lookup!B$3,All!G1594)),A1593,A1593+1)</f>
        <v>1593</v>
      </c>
      <c r="B1594" s="1" t="s">
        <v>3539</v>
      </c>
      <c r="C1594" s="1" t="s">
        <v>3915</v>
      </c>
      <c r="D1594" s="1" t="s">
        <v>5256</v>
      </c>
      <c r="E1594" s="1" t="s">
        <v>38</v>
      </c>
      <c r="F1594" s="1" t="s">
        <v>39</v>
      </c>
      <c r="G1594" s="1" t="s">
        <v>2083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1</v>
      </c>
      <c r="S1594" s="1">
        <v>0</v>
      </c>
      <c r="T1594" s="1">
        <v>7316</v>
      </c>
      <c r="U1594" s="1">
        <v>240</v>
      </c>
      <c r="V1594" s="3">
        <v>0.875</v>
      </c>
      <c r="W1594" s="3">
        <v>0.65560169999999995</v>
      </c>
      <c r="X1594" s="3">
        <v>0.18</v>
      </c>
      <c r="Y1594" s="3">
        <v>2.7E-2</v>
      </c>
      <c r="Z1594" s="1">
        <v>1</v>
      </c>
      <c r="AA1594" s="1">
        <v>1</v>
      </c>
      <c r="AB1594" s="1">
        <v>1</v>
      </c>
      <c r="AC1594" s="1">
        <v>1</v>
      </c>
      <c r="AD1594" s="1">
        <v>1</v>
      </c>
      <c r="AE1594" s="1">
        <v>1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49</v>
      </c>
      <c r="AN1594" s="3">
        <v>36.552602158500001</v>
      </c>
      <c r="AO1594" s="3">
        <v>12.447397841499999</v>
      </c>
      <c r="AP1594" s="1" t="s">
        <v>6925</v>
      </c>
      <c r="AQ1594" s="1">
        <v>16</v>
      </c>
      <c r="AR1594" s="1">
        <v>372</v>
      </c>
      <c r="AS1594" s="1">
        <v>528</v>
      </c>
      <c r="AT1594" s="1">
        <v>547</v>
      </c>
      <c r="AU1594" s="1">
        <v>724</v>
      </c>
      <c r="AV1594" s="1">
        <v>749</v>
      </c>
      <c r="AW1594" s="1">
        <v>789</v>
      </c>
      <c r="AX1594" s="1">
        <v>900</v>
      </c>
      <c r="AY1594" s="1">
        <v>948</v>
      </c>
      <c r="AZ1594" s="1">
        <v>972</v>
      </c>
      <c r="BA1594" s="1">
        <v>1019</v>
      </c>
      <c r="BB1594" s="1">
        <v>1061</v>
      </c>
      <c r="BC1594" s="1">
        <v>1083</v>
      </c>
      <c r="BD1594" s="1">
        <v>1111</v>
      </c>
      <c r="BE1594" s="1">
        <v>1113</v>
      </c>
      <c r="BF1594" s="1">
        <v>1282</v>
      </c>
      <c r="BG1594" s="1">
        <v>1297</v>
      </c>
      <c r="BH1594" s="1">
        <v>1364</v>
      </c>
      <c r="BI1594" s="1">
        <v>1419</v>
      </c>
      <c r="BJ1594" s="1">
        <v>1421</v>
      </c>
      <c r="BK1594" s="1">
        <v>1578</v>
      </c>
      <c r="BL1594" s="1">
        <v>1787</v>
      </c>
      <c r="BM1594" s="1">
        <v>1823</v>
      </c>
      <c r="BN1594" s="1">
        <v>1845</v>
      </c>
      <c r="BO1594" s="1">
        <v>1853</v>
      </c>
      <c r="BP1594" s="1">
        <v>1877</v>
      </c>
      <c r="BQ1594" s="1">
        <v>1911</v>
      </c>
      <c r="BR1594" s="1">
        <v>2057</v>
      </c>
      <c r="BS1594" s="1">
        <v>2691</v>
      </c>
      <c r="BT1594" s="1">
        <v>2804</v>
      </c>
      <c r="BU1594" s="1">
        <v>15</v>
      </c>
      <c r="BV1594" s="1" t="b">
        <v>0</v>
      </c>
    </row>
    <row r="1595" spans="1:74" x14ac:dyDescent="0.2">
      <c r="A1595" s="1">
        <f>IF(ISERROR(SEARCH(Lookup!B$3,All!G1595)),A1594,A1594+1)</f>
        <v>1594</v>
      </c>
      <c r="B1595" s="1" t="s">
        <v>3468</v>
      </c>
      <c r="C1595" s="1" t="s">
        <v>3631</v>
      </c>
      <c r="D1595" s="1" t="s">
        <v>5257</v>
      </c>
      <c r="E1595" s="1" t="s">
        <v>89</v>
      </c>
      <c r="F1595" s="1" t="s">
        <v>590</v>
      </c>
      <c r="G1595" s="1" t="s">
        <v>2084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1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7417</v>
      </c>
      <c r="U1595" s="1">
        <v>426</v>
      </c>
      <c r="V1595" s="3">
        <v>0.79339999999999999</v>
      </c>
      <c r="W1595" s="3">
        <v>0.62060890000000002</v>
      </c>
      <c r="X1595" s="3">
        <v>0.19900000000000001</v>
      </c>
      <c r="Y1595" s="3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1</v>
      </c>
      <c r="AG1595" s="1">
        <v>1</v>
      </c>
      <c r="AH1595" s="1">
        <v>1</v>
      </c>
      <c r="AI1595" s="1">
        <v>0</v>
      </c>
      <c r="AJ1595" s="1">
        <v>0</v>
      </c>
      <c r="AK1595" s="1">
        <v>0</v>
      </c>
      <c r="AL1595" s="1">
        <v>0</v>
      </c>
      <c r="AM1595" s="1">
        <v>14</v>
      </c>
      <c r="AN1595" s="3">
        <v>37.425041594499987</v>
      </c>
      <c r="AO1595" s="3">
        <v>-23.425041594499987</v>
      </c>
      <c r="AP1595" s="1" t="s">
        <v>6926</v>
      </c>
      <c r="AQ1595" s="1">
        <v>8</v>
      </c>
      <c r="AR1595" s="1">
        <v>60</v>
      </c>
      <c r="AS1595" s="1">
        <v>81</v>
      </c>
      <c r="AT1595" s="1">
        <v>83</v>
      </c>
      <c r="AU1595" s="1">
        <v>84</v>
      </c>
      <c r="AV1595" s="1">
        <v>101</v>
      </c>
      <c r="AW1595" s="1">
        <v>120</v>
      </c>
      <c r="AX1595" s="1">
        <v>761</v>
      </c>
      <c r="AY1595" s="1">
        <v>768</v>
      </c>
      <c r="AZ1595" s="1">
        <v>1022</v>
      </c>
      <c r="BA1595" s="1">
        <v>1037</v>
      </c>
      <c r="BB1595" s="1">
        <v>1042</v>
      </c>
      <c r="BC1595" s="1">
        <v>1090</v>
      </c>
      <c r="BD1595" s="1">
        <v>1122</v>
      </c>
      <c r="BE1595" s="1">
        <v>1317</v>
      </c>
      <c r="BF1595" s="1">
        <v>1337</v>
      </c>
      <c r="BG1595" s="1">
        <v>1497</v>
      </c>
      <c r="BH1595" s="1">
        <v>1503</v>
      </c>
      <c r="BI1595" s="1">
        <v>1556</v>
      </c>
      <c r="BJ1595" s="1">
        <v>1611</v>
      </c>
      <c r="BK1595" s="1">
        <v>1649</v>
      </c>
      <c r="BL1595" s="1">
        <v>1747</v>
      </c>
      <c r="BM1595" s="1">
        <v>1837</v>
      </c>
      <c r="BN1595" s="1">
        <v>2043</v>
      </c>
      <c r="BO1595" s="1">
        <v>2067</v>
      </c>
      <c r="BP1595" s="1">
        <v>2187</v>
      </c>
      <c r="BQ1595" s="1">
        <v>2360</v>
      </c>
      <c r="BR1595" s="1">
        <v>2441</v>
      </c>
      <c r="BS1595" s="1">
        <v>2557</v>
      </c>
      <c r="BT1595" s="1">
        <v>2625</v>
      </c>
      <c r="BU1595" s="1">
        <v>25</v>
      </c>
      <c r="BV1595" s="1" t="b">
        <v>0</v>
      </c>
    </row>
    <row r="1596" spans="1:74" x14ac:dyDescent="0.2">
      <c r="A1596" s="1">
        <f>IF(ISERROR(SEARCH(Lookup!B$3,All!G1596)),A1595,A1595+1)</f>
        <v>1595</v>
      </c>
      <c r="B1596" s="1" t="s">
        <v>3305</v>
      </c>
      <c r="C1596" s="1" t="s">
        <v>4171</v>
      </c>
      <c r="D1596" s="1" t="s">
        <v>5258</v>
      </c>
      <c r="E1596" s="1" t="s">
        <v>47</v>
      </c>
      <c r="F1596" s="1" t="s">
        <v>239</v>
      </c>
      <c r="G1596" s="1" t="s">
        <v>2085</v>
      </c>
      <c r="H1596" s="1">
        <v>0</v>
      </c>
      <c r="I1596" s="1">
        <v>0</v>
      </c>
      <c r="J1596" s="1">
        <v>0</v>
      </c>
      <c r="K1596" s="1">
        <v>1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8173</v>
      </c>
      <c r="U1596" s="1">
        <v>302</v>
      </c>
      <c r="V1596" s="3">
        <v>0.17219999999999999</v>
      </c>
      <c r="W1596" s="3">
        <v>0.65894039999999998</v>
      </c>
      <c r="X1596" s="3">
        <v>0.189</v>
      </c>
      <c r="Y1596" s="3">
        <v>7.0000000000000001E-3</v>
      </c>
      <c r="Z1596" s="1">
        <v>0</v>
      </c>
      <c r="AA1596" s="1">
        <v>0</v>
      </c>
      <c r="AB1596" s="1">
        <v>0</v>
      </c>
      <c r="AC1596" s="1">
        <v>0</v>
      </c>
      <c r="AD1596" s="1">
        <v>1</v>
      </c>
      <c r="AE1596" s="1">
        <v>1</v>
      </c>
      <c r="AF1596" s="1">
        <v>1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27</v>
      </c>
      <c r="AN1596" s="3">
        <v>27.293443502000006</v>
      </c>
      <c r="AO1596" s="3">
        <v>-0.29344350200000591</v>
      </c>
      <c r="AP1596" s="1" t="s">
        <v>6925</v>
      </c>
      <c r="AQ1596" s="1">
        <v>56</v>
      </c>
      <c r="AR1596" s="1">
        <v>154</v>
      </c>
      <c r="AS1596" s="1">
        <v>187</v>
      </c>
      <c r="AT1596" s="1">
        <v>216</v>
      </c>
      <c r="AU1596" s="1">
        <v>375</v>
      </c>
      <c r="AV1596" s="1">
        <v>377</v>
      </c>
      <c r="AW1596" s="1">
        <v>494</v>
      </c>
      <c r="AX1596" s="1">
        <v>509</v>
      </c>
      <c r="AY1596" s="1">
        <v>513</v>
      </c>
      <c r="AZ1596" s="1">
        <v>581</v>
      </c>
      <c r="BA1596" s="1">
        <v>715</v>
      </c>
      <c r="BB1596" s="1">
        <v>746</v>
      </c>
      <c r="BC1596" s="1">
        <v>858</v>
      </c>
      <c r="BD1596" s="1">
        <v>1310</v>
      </c>
      <c r="BE1596" s="1">
        <v>1342</v>
      </c>
      <c r="BF1596" s="1">
        <v>1386</v>
      </c>
      <c r="BG1596" s="1">
        <v>1429</v>
      </c>
      <c r="BH1596" s="1">
        <v>1654</v>
      </c>
      <c r="BI1596" s="1">
        <v>1677</v>
      </c>
      <c r="BJ1596" s="1">
        <v>1804</v>
      </c>
      <c r="BK1596" s="1">
        <v>1937</v>
      </c>
      <c r="BL1596" s="1">
        <v>2033</v>
      </c>
      <c r="BM1596" s="1">
        <v>2205</v>
      </c>
      <c r="BN1596" s="1">
        <v>2287</v>
      </c>
      <c r="BO1596" s="1">
        <v>2675</v>
      </c>
      <c r="BP1596" s="1">
        <v>2733</v>
      </c>
      <c r="BQ1596" s="1">
        <v>2735</v>
      </c>
      <c r="BR1596" s="1">
        <v>2753</v>
      </c>
      <c r="BS1596" s="1">
        <v>2784</v>
      </c>
      <c r="BT1596" s="1">
        <v>2821</v>
      </c>
      <c r="BU1596" s="1">
        <v>6</v>
      </c>
      <c r="BV1596" s="1" t="b">
        <v>1</v>
      </c>
    </row>
    <row r="1597" spans="1:74" x14ac:dyDescent="0.2">
      <c r="A1597" s="1">
        <f>IF(ISERROR(SEARCH(Lookup!B$3,All!G1597)),A1596,A1596+1)</f>
        <v>1596</v>
      </c>
      <c r="B1597" s="1" t="s">
        <v>3897</v>
      </c>
      <c r="C1597" s="1" t="s">
        <v>5259</v>
      </c>
      <c r="D1597" s="1" t="s">
        <v>5260</v>
      </c>
      <c r="E1597" s="1" t="s">
        <v>181</v>
      </c>
      <c r="F1597" s="1" t="s">
        <v>2086</v>
      </c>
      <c r="G1597" s="1" t="s">
        <v>2087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1</v>
      </c>
      <c r="S1597" s="1">
        <v>0</v>
      </c>
      <c r="T1597" s="1">
        <v>7316</v>
      </c>
      <c r="U1597" s="1">
        <v>536</v>
      </c>
      <c r="V1597" s="3">
        <v>0.9869</v>
      </c>
      <c r="W1597" s="3">
        <v>0.52425370000000004</v>
      </c>
      <c r="X1597" s="3">
        <v>0.10100000000000001</v>
      </c>
      <c r="Y1597" s="3">
        <v>0</v>
      </c>
      <c r="Z1597" s="1">
        <v>1</v>
      </c>
      <c r="AA1597" s="1">
        <v>1</v>
      </c>
      <c r="AB1597" s="1">
        <v>1</v>
      </c>
      <c r="AC1597" s="1">
        <v>1</v>
      </c>
      <c r="AD1597" s="1">
        <v>1</v>
      </c>
      <c r="AE1597" s="1">
        <v>1</v>
      </c>
      <c r="AF1597" s="1">
        <v>1</v>
      </c>
      <c r="AG1597" s="1">
        <v>1</v>
      </c>
      <c r="AH1597" s="1">
        <v>1</v>
      </c>
      <c r="AI1597" s="1">
        <v>0</v>
      </c>
      <c r="AJ1597" s="1">
        <v>0</v>
      </c>
      <c r="AK1597" s="1">
        <v>0</v>
      </c>
      <c r="AL1597" s="1">
        <v>0</v>
      </c>
      <c r="AM1597" s="1">
        <v>64</v>
      </c>
      <c r="AN1597" s="3">
        <v>50.871350918499999</v>
      </c>
      <c r="AO1597" s="3">
        <v>13.128649081500001</v>
      </c>
      <c r="AP1597" s="1" t="s">
        <v>6925</v>
      </c>
      <c r="AQ1597" s="1">
        <v>198</v>
      </c>
      <c r="AR1597" s="1">
        <v>204</v>
      </c>
      <c r="AS1597" s="1">
        <v>280</v>
      </c>
      <c r="AT1597" s="1">
        <v>332</v>
      </c>
      <c r="AU1597" s="1">
        <v>338</v>
      </c>
      <c r="AV1597" s="1">
        <v>423</v>
      </c>
      <c r="AW1597" s="1">
        <v>626</v>
      </c>
      <c r="AX1597" s="1">
        <v>737</v>
      </c>
      <c r="AY1597" s="1">
        <v>755</v>
      </c>
      <c r="AZ1597" s="1">
        <v>893</v>
      </c>
      <c r="BA1597" s="1">
        <v>1018</v>
      </c>
      <c r="BB1597" s="1">
        <v>1160</v>
      </c>
      <c r="BC1597" s="1">
        <v>1290</v>
      </c>
      <c r="BD1597" s="1">
        <v>1297</v>
      </c>
      <c r="BE1597" s="1">
        <v>1306</v>
      </c>
      <c r="BF1597" s="1">
        <v>1348</v>
      </c>
      <c r="BG1597" s="1">
        <v>1498</v>
      </c>
      <c r="BH1597" s="1">
        <v>1639</v>
      </c>
      <c r="BI1597" s="1">
        <v>1716</v>
      </c>
      <c r="BJ1597" s="1">
        <v>1722</v>
      </c>
      <c r="BK1597" s="1">
        <v>1816</v>
      </c>
      <c r="BL1597" s="1">
        <v>1871</v>
      </c>
      <c r="BM1597" s="1">
        <v>1926</v>
      </c>
      <c r="BN1597" s="1">
        <v>2015</v>
      </c>
      <c r="BO1597" s="1">
        <v>2029</v>
      </c>
      <c r="BP1597" s="1">
        <v>2081</v>
      </c>
      <c r="BQ1597" s="1">
        <v>2175</v>
      </c>
      <c r="BR1597" s="1">
        <v>2209</v>
      </c>
      <c r="BS1597" s="1">
        <v>2222</v>
      </c>
      <c r="BT1597" s="1">
        <v>2339</v>
      </c>
      <c r="BU1597" s="1">
        <v>12</v>
      </c>
      <c r="BV1597" s="1" t="b">
        <v>0</v>
      </c>
    </row>
    <row r="1598" spans="1:74" x14ac:dyDescent="0.2">
      <c r="A1598" s="1">
        <f>IF(ISERROR(SEARCH(Lookup!B$3,All!G1598)),A1597,A1597+1)</f>
        <v>1597</v>
      </c>
      <c r="B1598" s="1" t="s">
        <v>3646</v>
      </c>
      <c r="C1598" s="1" t="s">
        <v>5261</v>
      </c>
      <c r="D1598" s="1" t="s">
        <v>5262</v>
      </c>
      <c r="E1598" s="1" t="s">
        <v>159</v>
      </c>
      <c r="F1598" s="1" t="s">
        <v>2088</v>
      </c>
      <c r="G1598" s="1" t="s">
        <v>2089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1</v>
      </c>
      <c r="S1598" s="1">
        <v>0</v>
      </c>
      <c r="T1598" s="1">
        <v>7316</v>
      </c>
      <c r="U1598" s="1">
        <v>333</v>
      </c>
      <c r="V1598" s="3">
        <v>0.96699999999999997</v>
      </c>
      <c r="W1598" s="3">
        <v>0.59459459999999997</v>
      </c>
      <c r="X1598" s="3">
        <v>0.14299999999999999</v>
      </c>
      <c r="Y1598" s="3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1</v>
      </c>
      <c r="AF1598" s="1">
        <v>1</v>
      </c>
      <c r="AG1598" s="1">
        <v>1</v>
      </c>
      <c r="AH1598" s="1">
        <v>1</v>
      </c>
      <c r="AI1598" s="1">
        <v>0</v>
      </c>
      <c r="AJ1598" s="1">
        <v>0</v>
      </c>
      <c r="AK1598" s="1">
        <v>0</v>
      </c>
      <c r="AL1598" s="1">
        <v>0</v>
      </c>
      <c r="AM1598" s="1">
        <v>45</v>
      </c>
      <c r="AN1598" s="3">
        <v>43.528522672999998</v>
      </c>
      <c r="AO1598" s="3">
        <v>1.4714773270000023</v>
      </c>
      <c r="AP1598" s="1" t="s">
        <v>6925</v>
      </c>
      <c r="AQ1598" s="1">
        <v>223</v>
      </c>
      <c r="AR1598" s="1">
        <v>791</v>
      </c>
      <c r="AS1598" s="1">
        <v>911</v>
      </c>
      <c r="AT1598" s="1">
        <v>1006</v>
      </c>
      <c r="AU1598" s="1">
        <v>1042</v>
      </c>
      <c r="AV1598" s="1">
        <v>1229</v>
      </c>
      <c r="AW1598" s="1">
        <v>1374</v>
      </c>
      <c r="AX1598" s="1">
        <v>1451</v>
      </c>
      <c r="AY1598" s="1">
        <v>1512</v>
      </c>
      <c r="AZ1598" s="1">
        <v>1907</v>
      </c>
      <c r="BA1598" s="1">
        <v>1989</v>
      </c>
      <c r="BB1598" s="1">
        <v>1997</v>
      </c>
      <c r="BC1598" s="1">
        <v>2106</v>
      </c>
      <c r="BD1598" s="1">
        <v>2112</v>
      </c>
      <c r="BE1598" s="1">
        <v>2161</v>
      </c>
      <c r="BF1598" s="1">
        <v>2183</v>
      </c>
      <c r="BG1598" s="1">
        <v>2185</v>
      </c>
      <c r="BH1598" s="1">
        <v>2188</v>
      </c>
      <c r="BI1598" s="1">
        <v>2226</v>
      </c>
      <c r="BJ1598" s="1">
        <v>2246</v>
      </c>
      <c r="BK1598" s="1">
        <v>2249</v>
      </c>
      <c r="BL1598" s="1">
        <v>2274</v>
      </c>
      <c r="BM1598" s="1">
        <v>2309</v>
      </c>
      <c r="BN1598" s="1">
        <v>2314</v>
      </c>
      <c r="BO1598" s="1">
        <v>2323</v>
      </c>
      <c r="BP1598" s="1">
        <v>2422</v>
      </c>
      <c r="BQ1598" s="1">
        <v>2487</v>
      </c>
      <c r="BR1598" s="1">
        <v>2634</v>
      </c>
      <c r="BS1598" s="1">
        <v>2646</v>
      </c>
      <c r="BT1598" s="1">
        <v>2650</v>
      </c>
      <c r="BU1598" s="1">
        <v>15</v>
      </c>
      <c r="BV1598" s="1" t="b">
        <v>0</v>
      </c>
    </row>
    <row r="1599" spans="1:74" x14ac:dyDescent="0.2">
      <c r="A1599" s="1">
        <f>IF(ISERROR(SEARCH(Lookup!B$3,All!G1599)),A1598,A1598+1)</f>
        <v>1598</v>
      </c>
      <c r="B1599" s="1" t="s">
        <v>3646</v>
      </c>
      <c r="C1599" s="1" t="s">
        <v>5261</v>
      </c>
      <c r="D1599" s="1" t="s">
        <v>5263</v>
      </c>
      <c r="E1599" s="1" t="s">
        <v>159</v>
      </c>
      <c r="F1599" s="1" t="s">
        <v>2088</v>
      </c>
      <c r="G1599" s="1" t="s">
        <v>2090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1</v>
      </c>
      <c r="S1599" s="1">
        <v>0</v>
      </c>
      <c r="T1599" s="1">
        <v>7316</v>
      </c>
      <c r="U1599" s="1">
        <v>369</v>
      </c>
      <c r="V1599" s="3">
        <v>0.97289999999999999</v>
      </c>
      <c r="W1599" s="3">
        <v>0.4498645</v>
      </c>
      <c r="X1599" s="3">
        <v>0.17599999999999999</v>
      </c>
      <c r="Y1599" s="3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1</v>
      </c>
      <c r="AJ1599" s="1">
        <v>1</v>
      </c>
      <c r="AK1599" s="1">
        <v>1</v>
      </c>
      <c r="AL1599" s="1">
        <v>1</v>
      </c>
      <c r="AM1599" s="1">
        <v>29</v>
      </c>
      <c r="AN1599" s="3">
        <v>54.116959572500001</v>
      </c>
      <c r="AO1599" s="3">
        <v>-25.116959572500001</v>
      </c>
      <c r="AP1599" s="1" t="s">
        <v>6926</v>
      </c>
      <c r="AQ1599" s="1">
        <v>19</v>
      </c>
      <c r="AR1599" s="1">
        <v>106</v>
      </c>
      <c r="AS1599" s="1">
        <v>161</v>
      </c>
      <c r="AT1599" s="1">
        <v>203</v>
      </c>
      <c r="AU1599" s="1">
        <v>271</v>
      </c>
      <c r="AV1599" s="1">
        <v>296</v>
      </c>
      <c r="AW1599" s="1">
        <v>380</v>
      </c>
      <c r="AX1599" s="1">
        <v>395</v>
      </c>
      <c r="AY1599" s="1">
        <v>725</v>
      </c>
      <c r="AZ1599" s="1">
        <v>750</v>
      </c>
      <c r="BA1599" s="1">
        <v>751</v>
      </c>
      <c r="BB1599" s="1">
        <v>765</v>
      </c>
      <c r="BC1599" s="1">
        <v>826</v>
      </c>
      <c r="BD1599" s="1">
        <v>1011</v>
      </c>
      <c r="BE1599" s="1">
        <v>1043</v>
      </c>
      <c r="BF1599" s="1">
        <v>1082</v>
      </c>
      <c r="BG1599" s="1">
        <v>1095</v>
      </c>
      <c r="BH1599" s="1">
        <v>1114</v>
      </c>
      <c r="BI1599" s="1">
        <v>1217</v>
      </c>
      <c r="BJ1599" s="1">
        <v>1358</v>
      </c>
      <c r="BK1599" s="1">
        <v>1499</v>
      </c>
      <c r="BL1599" s="1">
        <v>1535</v>
      </c>
      <c r="BM1599" s="1">
        <v>1541</v>
      </c>
      <c r="BN1599" s="1">
        <v>1694</v>
      </c>
      <c r="BO1599" s="1">
        <v>1825</v>
      </c>
      <c r="BP1599" s="1">
        <v>1847</v>
      </c>
      <c r="BQ1599" s="1">
        <v>1857</v>
      </c>
      <c r="BR1599" s="1">
        <v>1921</v>
      </c>
      <c r="BS1599" s="1">
        <v>2008</v>
      </c>
      <c r="BT1599" s="1">
        <v>2322</v>
      </c>
      <c r="BU1599" s="1">
        <v>26</v>
      </c>
      <c r="BV1599" s="1" t="b">
        <v>0</v>
      </c>
    </row>
    <row r="1600" spans="1:74" x14ac:dyDescent="0.2">
      <c r="A1600" s="1">
        <f>IF(ISERROR(SEARCH(Lookup!B$3,All!G1600)),A1599,A1599+1)</f>
        <v>1599</v>
      </c>
      <c r="B1600" s="1" t="s">
        <v>3646</v>
      </c>
      <c r="C1600" s="1" t="s">
        <v>5261</v>
      </c>
      <c r="D1600" s="1" t="s">
        <v>5264</v>
      </c>
      <c r="E1600" s="1" t="s">
        <v>159</v>
      </c>
      <c r="F1600" s="1" t="s">
        <v>2088</v>
      </c>
      <c r="G1600" s="1" t="s">
        <v>2091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1</v>
      </c>
      <c r="S1600" s="1">
        <v>0</v>
      </c>
      <c r="T1600" s="1">
        <v>7316</v>
      </c>
      <c r="U1600" s="1">
        <v>438</v>
      </c>
      <c r="V1600" s="3">
        <v>0.98860000000000003</v>
      </c>
      <c r="W1600" s="3">
        <v>0.59817350000000002</v>
      </c>
      <c r="X1600" s="3">
        <v>0.13600000000000001</v>
      </c>
      <c r="Y1600" s="3">
        <v>0</v>
      </c>
      <c r="Z1600" s="1">
        <v>1</v>
      </c>
      <c r="AA1600" s="1">
        <v>1</v>
      </c>
      <c r="AB1600" s="1">
        <v>1</v>
      </c>
      <c r="AC1600" s="1">
        <v>1</v>
      </c>
      <c r="AD1600" s="1">
        <v>1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15</v>
      </c>
      <c r="AN1600" s="3">
        <v>43.740419117500004</v>
      </c>
      <c r="AO1600" s="3">
        <v>-28.740419117500004</v>
      </c>
      <c r="AP1600" s="1" t="s">
        <v>6926</v>
      </c>
      <c r="AQ1600" s="1">
        <v>105</v>
      </c>
      <c r="AR1600" s="1">
        <v>221</v>
      </c>
      <c r="AS1600" s="1">
        <v>372</v>
      </c>
      <c r="AT1600" s="1">
        <v>396</v>
      </c>
      <c r="AU1600" s="1">
        <v>528</v>
      </c>
      <c r="AV1600" s="1">
        <v>724</v>
      </c>
      <c r="AW1600" s="1">
        <v>755</v>
      </c>
      <c r="AX1600" s="1">
        <v>789</v>
      </c>
      <c r="AY1600" s="1">
        <v>820</v>
      </c>
      <c r="AZ1600" s="1">
        <v>948</v>
      </c>
      <c r="BA1600" s="1">
        <v>1019</v>
      </c>
      <c r="BB1600" s="1">
        <v>1061</v>
      </c>
      <c r="BC1600" s="1">
        <v>1282</v>
      </c>
      <c r="BD1600" s="1">
        <v>1498</v>
      </c>
      <c r="BE1600" s="1">
        <v>1519</v>
      </c>
      <c r="BF1600" s="1">
        <v>1522</v>
      </c>
      <c r="BG1600" s="1">
        <v>1530</v>
      </c>
      <c r="BH1600" s="1">
        <v>1741</v>
      </c>
      <c r="BI1600" s="1">
        <v>1742</v>
      </c>
      <c r="BJ1600" s="1">
        <v>1779</v>
      </c>
      <c r="BK1600" s="1">
        <v>1787</v>
      </c>
      <c r="BL1600" s="1">
        <v>1860</v>
      </c>
      <c r="BM1600" s="1">
        <v>1877</v>
      </c>
      <c r="BN1600" s="1">
        <v>1914</v>
      </c>
      <c r="BO1600" s="1">
        <v>2003</v>
      </c>
      <c r="BP1600" s="1">
        <v>2028</v>
      </c>
      <c r="BQ1600" s="1">
        <v>2030</v>
      </c>
      <c r="BR1600" s="1">
        <v>2057</v>
      </c>
      <c r="BS1600" s="1">
        <v>2339</v>
      </c>
      <c r="BT1600" s="1">
        <v>2804</v>
      </c>
      <c r="BU1600" s="1">
        <v>30</v>
      </c>
      <c r="BV1600" s="1" t="b">
        <v>0</v>
      </c>
    </row>
    <row r="1601" spans="1:74" x14ac:dyDescent="0.2">
      <c r="A1601" s="1">
        <f>IF(ISERROR(SEARCH(Lookup!B$3,All!G1601)),A1600,A1600+1)</f>
        <v>1600</v>
      </c>
      <c r="B1601" s="1" t="s">
        <v>3325</v>
      </c>
      <c r="C1601" s="1" t="s">
        <v>3376</v>
      </c>
      <c r="D1601" s="1" t="s">
        <v>5265</v>
      </c>
      <c r="E1601" s="1" t="s">
        <v>53</v>
      </c>
      <c r="F1601" s="1" t="s">
        <v>375</v>
      </c>
      <c r="G1601" s="1" t="s">
        <v>2092</v>
      </c>
      <c r="H1601" s="1">
        <v>0</v>
      </c>
      <c r="I1601" s="1">
        <v>1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7546</v>
      </c>
      <c r="U1601" s="1">
        <v>1060</v>
      </c>
      <c r="V1601" s="3">
        <v>0.24909999999999999</v>
      </c>
      <c r="W1601" s="3">
        <v>0.86320750000000002</v>
      </c>
      <c r="X1601" s="3">
        <v>8.6999999999999994E-2</v>
      </c>
      <c r="Y1601" s="3">
        <v>0.21</v>
      </c>
      <c r="Z1601" s="1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1</v>
      </c>
      <c r="AJ1601" s="1">
        <v>1</v>
      </c>
      <c r="AK1601" s="1">
        <v>1</v>
      </c>
      <c r="AL1601" s="1">
        <v>1</v>
      </c>
      <c r="AM1601" s="1">
        <v>2</v>
      </c>
      <c r="AN1601" s="3">
        <v>17.614479787500002</v>
      </c>
      <c r="AO1601" s="3">
        <v>-15.614479787500002</v>
      </c>
      <c r="AP1601" s="1" t="s">
        <v>6925</v>
      </c>
      <c r="AQ1601" s="1">
        <v>57</v>
      </c>
      <c r="AR1601" s="1">
        <v>94</v>
      </c>
      <c r="AS1601" s="1">
        <v>264</v>
      </c>
      <c r="AT1601" s="1">
        <v>330</v>
      </c>
      <c r="AU1601" s="1">
        <v>362</v>
      </c>
      <c r="AV1601" s="1">
        <v>464</v>
      </c>
      <c r="AW1601" s="1">
        <v>518</v>
      </c>
      <c r="AX1601" s="1">
        <v>532</v>
      </c>
      <c r="AY1601" s="1">
        <v>535</v>
      </c>
      <c r="AZ1601" s="1">
        <v>543</v>
      </c>
      <c r="BA1601" s="1">
        <v>681</v>
      </c>
      <c r="BB1601" s="1">
        <v>720</v>
      </c>
      <c r="BC1601" s="1">
        <v>726</v>
      </c>
      <c r="BD1601" s="1">
        <v>797</v>
      </c>
      <c r="BE1601" s="1">
        <v>856</v>
      </c>
      <c r="BF1601" s="1">
        <v>936</v>
      </c>
      <c r="BG1601" s="1">
        <v>984</v>
      </c>
      <c r="BH1601" s="1">
        <v>999</v>
      </c>
      <c r="BI1601" s="1">
        <v>1192</v>
      </c>
      <c r="BJ1601" s="1">
        <v>1242</v>
      </c>
      <c r="BK1601" s="1">
        <v>1369</v>
      </c>
      <c r="BL1601" s="1">
        <v>1398</v>
      </c>
      <c r="BM1601" s="1">
        <v>1489</v>
      </c>
      <c r="BN1601" s="1">
        <v>1946</v>
      </c>
      <c r="BO1601" s="1">
        <v>2001</v>
      </c>
      <c r="BP1601" s="1">
        <v>2017</v>
      </c>
      <c r="BQ1601" s="1">
        <v>2101</v>
      </c>
      <c r="BR1601" s="1">
        <v>2122</v>
      </c>
      <c r="BS1601" s="1">
        <v>2678</v>
      </c>
      <c r="BT1601" s="1">
        <v>2688</v>
      </c>
      <c r="BU1601" s="1">
        <v>27</v>
      </c>
      <c r="BV1601" s="1" t="b">
        <v>0</v>
      </c>
    </row>
    <row r="1602" spans="1:74" x14ac:dyDescent="0.2">
      <c r="A1602" s="1">
        <f>IF(ISERROR(SEARCH(Lookup!B$3,All!G1602)),A1601,A1601+1)</f>
        <v>1601</v>
      </c>
      <c r="B1602" s="1" t="s">
        <v>3549</v>
      </c>
      <c r="C1602" s="1" t="s">
        <v>3550</v>
      </c>
      <c r="D1602" s="1" t="s">
        <v>5266</v>
      </c>
      <c r="E1602" s="1" t="s">
        <v>518</v>
      </c>
      <c r="F1602" s="1" t="s">
        <v>519</v>
      </c>
      <c r="G1602" s="1" t="s">
        <v>2092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1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7316</v>
      </c>
      <c r="U1602" s="1">
        <v>643</v>
      </c>
      <c r="V1602" s="3">
        <v>0.75429999999999997</v>
      </c>
      <c r="W1602" s="3">
        <v>0.52410570000000001</v>
      </c>
      <c r="X1602" s="3">
        <v>7.2999999999999995E-2</v>
      </c>
      <c r="Y1602" s="3">
        <v>1.7999999999999999E-2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1</v>
      </c>
      <c r="AJ1602" s="1">
        <v>1</v>
      </c>
      <c r="AK1602" s="1">
        <v>1</v>
      </c>
      <c r="AL1602" s="1">
        <v>1</v>
      </c>
      <c r="AM1602" s="1">
        <v>70</v>
      </c>
      <c r="AN1602" s="3">
        <v>49.254533178499997</v>
      </c>
      <c r="AO1602" s="3">
        <v>20.745466821500003</v>
      </c>
      <c r="AP1602" s="1" t="s">
        <v>6927</v>
      </c>
      <c r="AQ1602" s="1">
        <v>130</v>
      </c>
      <c r="AR1602" s="1">
        <v>149</v>
      </c>
      <c r="AS1602" s="1">
        <v>160</v>
      </c>
      <c r="AT1602" s="1">
        <v>184</v>
      </c>
      <c r="AU1602" s="1">
        <v>252</v>
      </c>
      <c r="AV1602" s="1">
        <v>263</v>
      </c>
      <c r="AW1602" s="1">
        <v>287</v>
      </c>
      <c r="AX1602" s="1">
        <v>337</v>
      </c>
      <c r="AY1602" s="1">
        <v>353</v>
      </c>
      <c r="AZ1602" s="1">
        <v>427</v>
      </c>
      <c r="BA1602" s="1">
        <v>428</v>
      </c>
      <c r="BB1602" s="1">
        <v>472</v>
      </c>
      <c r="BC1602" s="1">
        <v>565</v>
      </c>
      <c r="BD1602" s="1">
        <v>655</v>
      </c>
      <c r="BE1602" s="1">
        <v>933</v>
      </c>
      <c r="BF1602" s="1">
        <v>1146</v>
      </c>
      <c r="BG1602" s="1">
        <v>1225</v>
      </c>
      <c r="BH1602" s="1">
        <v>1284</v>
      </c>
      <c r="BI1602" s="1">
        <v>1323</v>
      </c>
      <c r="BJ1602" s="1">
        <v>1367</v>
      </c>
      <c r="BK1602" s="1">
        <v>1579</v>
      </c>
      <c r="BL1602" s="1">
        <v>1612</v>
      </c>
      <c r="BM1602" s="1">
        <v>1651</v>
      </c>
      <c r="BN1602" s="1">
        <v>1656</v>
      </c>
      <c r="BO1602" s="1">
        <v>1663</v>
      </c>
      <c r="BP1602" s="1">
        <v>1786</v>
      </c>
      <c r="BQ1602" s="1">
        <v>1788</v>
      </c>
      <c r="BR1602" s="1">
        <v>2065</v>
      </c>
      <c r="BS1602" s="1">
        <v>2225</v>
      </c>
      <c r="BT1602" s="1">
        <v>2330</v>
      </c>
      <c r="BU1602" s="1">
        <v>9</v>
      </c>
      <c r="BV1602" s="1" t="b">
        <v>1</v>
      </c>
    </row>
    <row r="1603" spans="1:74" x14ac:dyDescent="0.2">
      <c r="A1603" s="1">
        <f>IF(ISERROR(SEARCH(Lookup!B$3,All!G1603)),A1602,A1602+1)</f>
        <v>1602</v>
      </c>
      <c r="B1603" s="1" t="s">
        <v>3463</v>
      </c>
      <c r="C1603" s="1" t="s">
        <v>5085</v>
      </c>
      <c r="D1603" s="1" t="s">
        <v>5267</v>
      </c>
      <c r="E1603" s="1" t="s">
        <v>75</v>
      </c>
      <c r="F1603" s="1" t="s">
        <v>1924</v>
      </c>
      <c r="G1603" s="1" t="s">
        <v>2093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1</v>
      </c>
      <c r="S1603" s="1">
        <v>0</v>
      </c>
      <c r="T1603" s="1">
        <v>7316</v>
      </c>
      <c r="U1603" s="1">
        <v>290</v>
      </c>
      <c r="V1603" s="3">
        <v>0.95169999999999999</v>
      </c>
      <c r="W1603" s="3">
        <v>0.32068960000000002</v>
      </c>
      <c r="X1603" s="3">
        <v>0.106</v>
      </c>
      <c r="Y1603" s="3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1</v>
      </c>
      <c r="AJ1603" s="1">
        <v>1</v>
      </c>
      <c r="AK1603" s="1">
        <v>1</v>
      </c>
      <c r="AL1603" s="1">
        <v>1</v>
      </c>
      <c r="AM1603" s="1">
        <v>33</v>
      </c>
      <c r="AN1603" s="3">
        <v>66.662363148000011</v>
      </c>
      <c r="AO1603" s="3">
        <v>-33.662363148000011</v>
      </c>
      <c r="AP1603" s="1" t="s">
        <v>6926</v>
      </c>
      <c r="AQ1603" s="1">
        <v>19</v>
      </c>
      <c r="AR1603" s="1">
        <v>58</v>
      </c>
      <c r="AS1603" s="1">
        <v>161</v>
      </c>
      <c r="AT1603" s="1">
        <v>203</v>
      </c>
      <c r="AU1603" s="1">
        <v>279</v>
      </c>
      <c r="AV1603" s="1">
        <v>296</v>
      </c>
      <c r="AW1603" s="1">
        <v>450</v>
      </c>
      <c r="AX1603" s="1">
        <v>586</v>
      </c>
      <c r="AY1603" s="1">
        <v>646</v>
      </c>
      <c r="AZ1603" s="1">
        <v>684</v>
      </c>
      <c r="BA1603" s="1">
        <v>756</v>
      </c>
      <c r="BB1603" s="1">
        <v>765</v>
      </c>
      <c r="BC1603" s="1">
        <v>879</v>
      </c>
      <c r="BD1603" s="1">
        <v>941</v>
      </c>
      <c r="BE1603" s="1">
        <v>1005</v>
      </c>
      <c r="BF1603" s="1">
        <v>1066</v>
      </c>
      <c r="BG1603" s="1">
        <v>1095</v>
      </c>
      <c r="BH1603" s="1">
        <v>1217</v>
      </c>
      <c r="BI1603" s="1">
        <v>1296</v>
      </c>
      <c r="BJ1603" s="1">
        <v>1336</v>
      </c>
      <c r="BK1603" s="1">
        <v>1426</v>
      </c>
      <c r="BL1603" s="1">
        <v>1450</v>
      </c>
      <c r="BM1603" s="1">
        <v>1501</v>
      </c>
      <c r="BN1603" s="1">
        <v>1510</v>
      </c>
      <c r="BO1603" s="1">
        <v>1535</v>
      </c>
      <c r="BP1603" s="1">
        <v>1847</v>
      </c>
      <c r="BQ1603" s="1">
        <v>1857</v>
      </c>
      <c r="BR1603" s="1">
        <v>1930</v>
      </c>
      <c r="BS1603" s="1">
        <v>2063</v>
      </c>
      <c r="BT1603" s="1">
        <v>2095</v>
      </c>
      <c r="BU1603" s="1">
        <v>27</v>
      </c>
      <c r="BV1603" s="1" t="b">
        <v>0</v>
      </c>
    </row>
    <row r="1604" spans="1:74" x14ac:dyDescent="0.2">
      <c r="A1604" s="1">
        <f>IF(ISERROR(SEARCH(Lookup!B$3,All!G1604)),A1603,A1603+1)</f>
        <v>1603</v>
      </c>
      <c r="B1604" s="1" t="s">
        <v>3311</v>
      </c>
      <c r="C1604" s="1" t="s">
        <v>4193</v>
      </c>
      <c r="D1604" s="1" t="s">
        <v>5268</v>
      </c>
      <c r="E1604" s="1" t="s">
        <v>64</v>
      </c>
      <c r="F1604" s="1" t="s">
        <v>1094</v>
      </c>
      <c r="G1604" s="1" t="s">
        <v>2094</v>
      </c>
      <c r="H1604" s="1">
        <v>0</v>
      </c>
      <c r="I1604" s="1">
        <v>0</v>
      </c>
      <c r="J1604" s="1">
        <v>0</v>
      </c>
      <c r="K1604" s="1">
        <v>1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7876</v>
      </c>
      <c r="U1604" s="1">
        <v>373</v>
      </c>
      <c r="V1604" s="3">
        <v>0.72119999999999995</v>
      </c>
      <c r="W1604" s="3">
        <v>0.8016086</v>
      </c>
      <c r="X1604" s="3">
        <v>0.14199999999999999</v>
      </c>
      <c r="Y1604" s="3">
        <v>7.9000000000000001E-2</v>
      </c>
      <c r="Z1604" s="1">
        <v>1</v>
      </c>
      <c r="AA1604" s="1">
        <v>1</v>
      </c>
      <c r="AB1604" s="1">
        <v>1</v>
      </c>
      <c r="AC1604" s="1">
        <v>1</v>
      </c>
      <c r="AD1604" s="1">
        <v>1</v>
      </c>
      <c r="AE1604" s="1">
        <v>1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7</v>
      </c>
      <c r="AN1604" s="3">
        <v>24.853427743000008</v>
      </c>
      <c r="AO1604" s="3">
        <v>-17.853427743000008</v>
      </c>
      <c r="AP1604" s="1" t="s">
        <v>6926</v>
      </c>
      <c r="AQ1604" s="1">
        <v>18</v>
      </c>
      <c r="AR1604" s="1">
        <v>79</v>
      </c>
      <c r="AS1604" s="1">
        <v>107</v>
      </c>
      <c r="AT1604" s="1">
        <v>224</v>
      </c>
      <c r="AU1604" s="1">
        <v>408</v>
      </c>
      <c r="AV1604" s="1">
        <v>410</v>
      </c>
      <c r="AW1604" s="1">
        <v>480</v>
      </c>
      <c r="AX1604" s="1">
        <v>597</v>
      </c>
      <c r="AY1604" s="1">
        <v>624</v>
      </c>
      <c r="AZ1604" s="1">
        <v>714</v>
      </c>
      <c r="BA1604" s="1">
        <v>754</v>
      </c>
      <c r="BB1604" s="1">
        <v>804</v>
      </c>
      <c r="BC1604" s="1">
        <v>870</v>
      </c>
      <c r="BD1604" s="1">
        <v>888</v>
      </c>
      <c r="BE1604" s="1">
        <v>1021</v>
      </c>
      <c r="BF1604" s="1">
        <v>1055</v>
      </c>
      <c r="BG1604" s="1">
        <v>1250</v>
      </c>
      <c r="BH1604" s="1">
        <v>1350</v>
      </c>
      <c r="BI1604" s="1">
        <v>1452</v>
      </c>
      <c r="BJ1604" s="1">
        <v>1543</v>
      </c>
      <c r="BK1604" s="1">
        <v>1557</v>
      </c>
      <c r="BL1604" s="1">
        <v>1582</v>
      </c>
      <c r="BM1604" s="1">
        <v>1628</v>
      </c>
      <c r="BN1604" s="1">
        <v>1666</v>
      </c>
      <c r="BO1604" s="1">
        <v>1712</v>
      </c>
      <c r="BP1604" s="1">
        <v>1734</v>
      </c>
      <c r="BQ1604" s="1">
        <v>1864</v>
      </c>
      <c r="BR1604" s="1">
        <v>1874</v>
      </c>
      <c r="BS1604" s="1">
        <v>2094</v>
      </c>
      <c r="BT1604" s="1">
        <v>2191</v>
      </c>
      <c r="BU1604" s="1">
        <v>30</v>
      </c>
      <c r="BV1604" s="1" t="b">
        <v>0</v>
      </c>
    </row>
    <row r="1605" spans="1:74" x14ac:dyDescent="0.2">
      <c r="A1605" s="1">
        <f>IF(ISERROR(SEARCH(Lookup!B$3,All!G1605)),A1604,A1604+1)</f>
        <v>1604</v>
      </c>
      <c r="B1605" s="1" t="s">
        <v>3311</v>
      </c>
      <c r="C1605" s="1" t="s">
        <v>4404</v>
      </c>
      <c r="D1605" s="1" t="s">
        <v>5269</v>
      </c>
      <c r="E1605" s="1" t="s">
        <v>64</v>
      </c>
      <c r="F1605" s="1" t="s">
        <v>1289</v>
      </c>
      <c r="G1605" s="1" t="s">
        <v>2095</v>
      </c>
      <c r="H1605" s="1">
        <v>0</v>
      </c>
      <c r="I1605" s="1">
        <v>0</v>
      </c>
      <c r="J1605" s="1">
        <v>0</v>
      </c>
      <c r="K1605" s="1">
        <v>1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9078</v>
      </c>
      <c r="U1605" s="1">
        <v>357</v>
      </c>
      <c r="V1605" s="3">
        <v>0.75629999999999997</v>
      </c>
      <c r="W1605" s="3">
        <v>0.42016809999999999</v>
      </c>
      <c r="X1605" s="3">
        <v>6.5000000000000002E-2</v>
      </c>
      <c r="Y1605" s="3">
        <v>8.4000000000000005E-2</v>
      </c>
      <c r="Z1605" s="1">
        <v>1</v>
      </c>
      <c r="AA1605" s="1">
        <v>1</v>
      </c>
      <c r="AB1605" s="1">
        <v>1</v>
      </c>
      <c r="AC1605" s="1">
        <v>1</v>
      </c>
      <c r="AD1605" s="1">
        <v>1</v>
      </c>
      <c r="AE1605" s="1">
        <v>1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37</v>
      </c>
      <c r="AN1605" s="3">
        <v>58.679788290500007</v>
      </c>
      <c r="AO1605" s="3">
        <v>-21.679788290500007</v>
      </c>
      <c r="AP1605" s="1" t="s">
        <v>6926</v>
      </c>
      <c r="AQ1605" s="1">
        <v>65</v>
      </c>
      <c r="AR1605" s="1">
        <v>91</v>
      </c>
      <c r="AS1605" s="1">
        <v>231</v>
      </c>
      <c r="AT1605" s="1">
        <v>391</v>
      </c>
      <c r="AU1605" s="1">
        <v>433</v>
      </c>
      <c r="AV1605" s="1">
        <v>500</v>
      </c>
      <c r="AW1605" s="1">
        <v>771</v>
      </c>
      <c r="AX1605" s="1">
        <v>803</v>
      </c>
      <c r="AY1605" s="1">
        <v>808</v>
      </c>
      <c r="AZ1605" s="1">
        <v>1020</v>
      </c>
      <c r="BA1605" s="1">
        <v>1028</v>
      </c>
      <c r="BB1605" s="1">
        <v>1204</v>
      </c>
      <c r="BC1605" s="1">
        <v>1205</v>
      </c>
      <c r="BD1605" s="1">
        <v>1331</v>
      </c>
      <c r="BE1605" s="1">
        <v>1341</v>
      </c>
      <c r="BF1605" s="1">
        <v>1381</v>
      </c>
      <c r="BG1605" s="1">
        <v>1568</v>
      </c>
      <c r="BH1605" s="1">
        <v>1571</v>
      </c>
      <c r="BI1605" s="1">
        <v>1632</v>
      </c>
      <c r="BJ1605" s="1">
        <v>1728</v>
      </c>
      <c r="BK1605" s="1">
        <v>1807</v>
      </c>
      <c r="BL1605" s="1">
        <v>1904</v>
      </c>
      <c r="BM1605" s="1">
        <v>1912</v>
      </c>
      <c r="BN1605" s="1">
        <v>2040</v>
      </c>
      <c r="BO1605" s="1">
        <v>2126</v>
      </c>
      <c r="BP1605" s="1">
        <v>2191</v>
      </c>
      <c r="BQ1605" s="1">
        <v>2243</v>
      </c>
      <c r="BR1605" s="1">
        <v>2307</v>
      </c>
      <c r="BS1605" s="1">
        <v>2818</v>
      </c>
      <c r="BT1605" s="1">
        <v>2819</v>
      </c>
      <c r="BU1605" s="1">
        <v>23</v>
      </c>
      <c r="BV1605" s="1" t="b">
        <v>0</v>
      </c>
    </row>
    <row r="1606" spans="1:74" x14ac:dyDescent="0.2">
      <c r="A1606" s="1">
        <f>IF(ISERROR(SEARCH(Lookup!B$3,All!G1606)),A1605,A1605+1)</f>
        <v>1605</v>
      </c>
      <c r="B1606" s="1" t="s">
        <v>3646</v>
      </c>
      <c r="C1606" s="1" t="s">
        <v>3647</v>
      </c>
      <c r="D1606" s="1" t="s">
        <v>5270</v>
      </c>
      <c r="E1606" s="1" t="s">
        <v>159</v>
      </c>
      <c r="F1606" s="1" t="s">
        <v>227</v>
      </c>
      <c r="G1606" s="1" t="s">
        <v>2096</v>
      </c>
      <c r="H1606" s="1">
        <v>0</v>
      </c>
      <c r="I1606" s="1">
        <v>0</v>
      </c>
      <c r="J1606" s="1">
        <v>1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7529</v>
      </c>
      <c r="U1606" s="1">
        <v>372</v>
      </c>
      <c r="V1606" s="3">
        <v>0.5161</v>
      </c>
      <c r="W1606" s="3">
        <v>0.81451609999999997</v>
      </c>
      <c r="X1606" s="3">
        <v>0.125</v>
      </c>
      <c r="Y1606" s="3">
        <v>0.09</v>
      </c>
      <c r="Z1606" s="1">
        <v>1</v>
      </c>
      <c r="AA1606" s="1">
        <v>1</v>
      </c>
      <c r="AB1606" s="1">
        <v>1</v>
      </c>
      <c r="AC1606" s="1">
        <v>1</v>
      </c>
      <c r="AD1606" s="1">
        <v>1</v>
      </c>
      <c r="AE1606" s="1">
        <v>1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59</v>
      </c>
      <c r="AN1606" s="3">
        <v>22.058249030500001</v>
      </c>
      <c r="AO1606" s="3">
        <v>36.941750969499999</v>
      </c>
      <c r="AP1606" s="1" t="s">
        <v>6929</v>
      </c>
      <c r="AQ1606" s="1">
        <v>50</v>
      </c>
      <c r="AR1606" s="1">
        <v>152</v>
      </c>
      <c r="AS1606" s="1">
        <v>224</v>
      </c>
      <c r="AT1606" s="1">
        <v>297</v>
      </c>
      <c r="AU1606" s="1">
        <v>479</v>
      </c>
      <c r="AV1606" s="1">
        <v>580</v>
      </c>
      <c r="AW1606" s="1">
        <v>582</v>
      </c>
      <c r="AX1606" s="1">
        <v>613</v>
      </c>
      <c r="AY1606" s="1">
        <v>624</v>
      </c>
      <c r="AZ1606" s="1">
        <v>721</v>
      </c>
      <c r="BA1606" s="1">
        <v>859</v>
      </c>
      <c r="BB1606" s="1">
        <v>1069</v>
      </c>
      <c r="BC1606" s="1">
        <v>1096</v>
      </c>
      <c r="BD1606" s="1">
        <v>1156</v>
      </c>
      <c r="BE1606" s="1">
        <v>1211</v>
      </c>
      <c r="BF1606" s="1">
        <v>1212</v>
      </c>
      <c r="BG1606" s="1">
        <v>1255</v>
      </c>
      <c r="BH1606" s="1">
        <v>1256</v>
      </c>
      <c r="BI1606" s="1">
        <v>1496</v>
      </c>
      <c r="BJ1606" s="1">
        <v>1582</v>
      </c>
      <c r="BK1606" s="1">
        <v>1638</v>
      </c>
      <c r="BL1606" s="1">
        <v>1676</v>
      </c>
      <c r="BM1606" s="1">
        <v>1679</v>
      </c>
      <c r="BN1606" s="1">
        <v>1685</v>
      </c>
      <c r="BO1606" s="1">
        <v>1740</v>
      </c>
      <c r="BP1606" s="1">
        <v>1986</v>
      </c>
      <c r="BQ1606" s="1">
        <v>2124</v>
      </c>
      <c r="BR1606" s="1">
        <v>2629</v>
      </c>
      <c r="BS1606" s="1">
        <v>2702</v>
      </c>
      <c r="BT1606" s="1">
        <v>2739</v>
      </c>
      <c r="BU1606" s="1">
        <v>4</v>
      </c>
      <c r="BV1606" s="1" t="b">
        <v>1</v>
      </c>
    </row>
    <row r="1607" spans="1:74" x14ac:dyDescent="0.2">
      <c r="A1607" s="1">
        <f>IF(ISERROR(SEARCH(Lookup!B$3,All!G1607)),A1606,A1606+1)</f>
        <v>1606</v>
      </c>
      <c r="B1607" s="1" t="s">
        <v>3420</v>
      </c>
      <c r="C1607" s="1" t="s">
        <v>3421</v>
      </c>
      <c r="D1607" s="1" t="s">
        <v>5271</v>
      </c>
      <c r="E1607" s="1" t="s">
        <v>123</v>
      </c>
      <c r="F1607" s="1" t="s">
        <v>410</v>
      </c>
      <c r="G1607" s="1" t="s">
        <v>2097</v>
      </c>
      <c r="H1607" s="1">
        <v>0</v>
      </c>
      <c r="I1607" s="1">
        <v>0</v>
      </c>
      <c r="J1607" s="1">
        <v>0</v>
      </c>
      <c r="K1607" s="1">
        <v>1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7807</v>
      </c>
      <c r="U1607" s="1">
        <v>1363</v>
      </c>
      <c r="V1607" s="3">
        <v>0.89070000000000005</v>
      </c>
      <c r="W1607" s="3">
        <v>0.22230369999999999</v>
      </c>
      <c r="X1607" s="3">
        <v>9.7000000000000003E-2</v>
      </c>
      <c r="Y1607" s="3">
        <v>0.03</v>
      </c>
      <c r="Z1607" s="1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1</v>
      </c>
      <c r="AK1607" s="1">
        <v>1</v>
      </c>
      <c r="AL1607" s="1">
        <v>1</v>
      </c>
      <c r="AM1607" s="1">
        <v>49</v>
      </c>
      <c r="AN1607" s="3">
        <v>74.502831168499995</v>
      </c>
      <c r="AO1607" s="3">
        <v>-25.502831168499995</v>
      </c>
      <c r="AP1607" s="1" t="s">
        <v>6926</v>
      </c>
      <c r="AQ1607" s="1">
        <v>28</v>
      </c>
      <c r="AR1607" s="1">
        <v>108</v>
      </c>
      <c r="AS1607" s="1">
        <v>127</v>
      </c>
      <c r="AT1607" s="1">
        <v>225</v>
      </c>
      <c r="AU1607" s="1">
        <v>313</v>
      </c>
      <c r="AV1607" s="1">
        <v>328</v>
      </c>
      <c r="AW1607" s="1">
        <v>548</v>
      </c>
      <c r="AX1607" s="1">
        <v>554</v>
      </c>
      <c r="AY1607" s="1">
        <v>574</v>
      </c>
      <c r="AZ1607" s="1">
        <v>594</v>
      </c>
      <c r="BA1607" s="1">
        <v>637</v>
      </c>
      <c r="BB1607" s="1">
        <v>748</v>
      </c>
      <c r="BC1607" s="1">
        <v>766</v>
      </c>
      <c r="BD1607" s="1">
        <v>864</v>
      </c>
      <c r="BE1607" s="1">
        <v>898</v>
      </c>
      <c r="BF1607" s="1">
        <v>913</v>
      </c>
      <c r="BG1607" s="1">
        <v>923</v>
      </c>
      <c r="BH1607" s="1">
        <v>1186</v>
      </c>
      <c r="BI1607" s="1">
        <v>1382</v>
      </c>
      <c r="BJ1607" s="1">
        <v>1405</v>
      </c>
      <c r="BK1607" s="1">
        <v>1487</v>
      </c>
      <c r="BL1607" s="1">
        <v>1631</v>
      </c>
      <c r="BM1607" s="1">
        <v>1647</v>
      </c>
      <c r="BN1607" s="1">
        <v>1940</v>
      </c>
      <c r="BO1607" s="1">
        <v>1949</v>
      </c>
      <c r="BP1607" s="1">
        <v>1996</v>
      </c>
      <c r="BQ1607" s="1">
        <v>2076</v>
      </c>
      <c r="BR1607" s="1">
        <v>2194</v>
      </c>
      <c r="BS1607" s="1">
        <v>2658</v>
      </c>
      <c r="BT1607" s="1">
        <v>2668</v>
      </c>
      <c r="BU1607" s="1">
        <v>23</v>
      </c>
      <c r="BV1607" s="1" t="b">
        <v>0</v>
      </c>
    </row>
    <row r="1608" spans="1:74" x14ac:dyDescent="0.2">
      <c r="A1608" s="1">
        <f>IF(ISERROR(SEARCH(Lookup!B$3,All!G1608)),A1607,A1607+1)</f>
        <v>1607</v>
      </c>
      <c r="B1608" s="1" t="s">
        <v>3325</v>
      </c>
      <c r="C1608" s="1" t="s">
        <v>3702</v>
      </c>
      <c r="D1608" s="1" t="s">
        <v>5272</v>
      </c>
      <c r="E1608" s="1" t="s">
        <v>53</v>
      </c>
      <c r="F1608" s="1" t="s">
        <v>276</v>
      </c>
      <c r="G1608" s="1" t="s">
        <v>2098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1</v>
      </c>
      <c r="R1608" s="1">
        <v>0</v>
      </c>
      <c r="S1608" s="1">
        <v>0</v>
      </c>
      <c r="T1608" s="1">
        <v>7316</v>
      </c>
      <c r="U1608" s="1">
        <v>633</v>
      </c>
      <c r="V1608" s="3">
        <v>0.95099999999999996</v>
      </c>
      <c r="W1608" s="3">
        <v>0.13428119999999999</v>
      </c>
      <c r="X1608" s="3">
        <v>9.8000000000000004E-2</v>
      </c>
      <c r="Y1608" s="3">
        <v>4.0000000000000001E-3</v>
      </c>
      <c r="Z1608" s="1">
        <v>1</v>
      </c>
      <c r="AA1608" s="1">
        <v>1</v>
      </c>
      <c r="AB1608" s="1">
        <v>1</v>
      </c>
      <c r="AC1608" s="1">
        <v>1</v>
      </c>
      <c r="AD1608" s="1">
        <v>1</v>
      </c>
      <c r="AE1608" s="1">
        <v>1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0</v>
      </c>
      <c r="AM1608" s="1">
        <v>90</v>
      </c>
      <c r="AN1608" s="3">
        <v>81.979521805999994</v>
      </c>
      <c r="AO1608" s="3">
        <v>8.0204781940000061</v>
      </c>
      <c r="AP1608" s="1" t="s">
        <v>6925</v>
      </c>
      <c r="AQ1608" s="1">
        <v>33</v>
      </c>
      <c r="AR1608" s="1">
        <v>66</v>
      </c>
      <c r="AS1608" s="1">
        <v>93</v>
      </c>
      <c r="AT1608" s="1">
        <v>468</v>
      </c>
      <c r="AU1608" s="1">
        <v>777</v>
      </c>
      <c r="AV1608" s="1">
        <v>807</v>
      </c>
      <c r="AW1608" s="1">
        <v>810</v>
      </c>
      <c r="AX1608" s="1">
        <v>1161</v>
      </c>
      <c r="AY1608" s="1">
        <v>1416</v>
      </c>
      <c r="AZ1608" s="1">
        <v>1546</v>
      </c>
      <c r="BA1608" s="1">
        <v>1581</v>
      </c>
      <c r="BB1608" s="1">
        <v>1624</v>
      </c>
      <c r="BC1608" s="1">
        <v>1765</v>
      </c>
      <c r="BD1608" s="1">
        <v>1800</v>
      </c>
      <c r="BE1608" s="1">
        <v>1952</v>
      </c>
      <c r="BF1608" s="1">
        <v>2127</v>
      </c>
      <c r="BG1608" s="1">
        <v>2204</v>
      </c>
      <c r="BH1608" s="1">
        <v>2317</v>
      </c>
      <c r="BI1608" s="1">
        <v>2399</v>
      </c>
      <c r="BJ1608" s="1">
        <v>2580</v>
      </c>
      <c r="BK1608" s="1">
        <v>2642</v>
      </c>
      <c r="BL1608" s="1">
        <v>2645</v>
      </c>
      <c r="BM1608" s="1">
        <v>2662</v>
      </c>
      <c r="BN1608" s="1">
        <v>2692</v>
      </c>
      <c r="BO1608" s="1">
        <v>2741</v>
      </c>
      <c r="BP1608" s="1">
        <v>2742</v>
      </c>
      <c r="BQ1608" s="1">
        <v>2744</v>
      </c>
      <c r="BR1608" s="1">
        <v>2801</v>
      </c>
      <c r="BS1608" s="1">
        <v>2802</v>
      </c>
      <c r="BT1608" s="1">
        <v>2809</v>
      </c>
      <c r="BU1608" s="1">
        <v>17</v>
      </c>
      <c r="BV1608" s="1" t="b">
        <v>0</v>
      </c>
    </row>
    <row r="1609" spans="1:74" x14ac:dyDescent="0.2">
      <c r="A1609" s="1">
        <f>IF(ISERROR(SEARCH(Lookup!B$3,All!G1609)),A1608,A1608+1)</f>
        <v>1608</v>
      </c>
      <c r="B1609" s="1" t="s">
        <v>3646</v>
      </c>
      <c r="C1609" s="1" t="s">
        <v>3647</v>
      </c>
      <c r="D1609" s="1" t="s">
        <v>5273</v>
      </c>
      <c r="E1609" s="1" t="s">
        <v>159</v>
      </c>
      <c r="F1609" s="1" t="s">
        <v>227</v>
      </c>
      <c r="G1609" s="1" t="s">
        <v>2098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1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7529</v>
      </c>
      <c r="U1609" s="1">
        <v>398</v>
      </c>
      <c r="V1609" s="3">
        <v>0.59050000000000002</v>
      </c>
      <c r="W1609" s="3">
        <v>0.70351759999999997</v>
      </c>
      <c r="X1609" s="3">
        <v>0.187</v>
      </c>
      <c r="Y1609" s="3">
        <v>6.2E-2</v>
      </c>
      <c r="Z1609" s="1">
        <v>1</v>
      </c>
      <c r="AA1609" s="1">
        <v>1</v>
      </c>
      <c r="AB1609" s="1">
        <v>1</v>
      </c>
      <c r="AC1609" s="1">
        <v>1</v>
      </c>
      <c r="AD1609" s="1">
        <v>1</v>
      </c>
      <c r="AE1609" s="1">
        <v>1</v>
      </c>
      <c r="AF1609" s="1">
        <v>0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14</v>
      </c>
      <c r="AN1609" s="3">
        <v>29.437389288000002</v>
      </c>
      <c r="AO1609" s="3">
        <v>-15.437389288000002</v>
      </c>
      <c r="AP1609" s="1" t="s">
        <v>6925</v>
      </c>
      <c r="AQ1609" s="1">
        <v>81</v>
      </c>
      <c r="AR1609" s="1">
        <v>84</v>
      </c>
      <c r="AS1609" s="1">
        <v>85</v>
      </c>
      <c r="AT1609" s="1">
        <v>101</v>
      </c>
      <c r="AU1609" s="1">
        <v>523</v>
      </c>
      <c r="AV1609" s="1">
        <v>546</v>
      </c>
      <c r="AW1609" s="1">
        <v>596</v>
      </c>
      <c r="AX1609" s="1">
        <v>629</v>
      </c>
      <c r="AY1609" s="1">
        <v>743</v>
      </c>
      <c r="AZ1609" s="1">
        <v>761</v>
      </c>
      <c r="BA1609" s="1">
        <v>901</v>
      </c>
      <c r="BB1609" s="1">
        <v>907</v>
      </c>
      <c r="BC1609" s="1">
        <v>970</v>
      </c>
      <c r="BD1609" s="1">
        <v>1087</v>
      </c>
      <c r="BE1609" s="1">
        <v>1088</v>
      </c>
      <c r="BF1609" s="1">
        <v>1145</v>
      </c>
      <c r="BG1609" s="1">
        <v>1337</v>
      </c>
      <c r="BH1609" s="1">
        <v>1350</v>
      </c>
      <c r="BI1609" s="1">
        <v>1404</v>
      </c>
      <c r="BJ1609" s="1">
        <v>1409</v>
      </c>
      <c r="BK1609" s="1">
        <v>1497</v>
      </c>
      <c r="BL1609" s="1">
        <v>1565</v>
      </c>
      <c r="BM1609" s="1">
        <v>1649</v>
      </c>
      <c r="BN1609" s="1">
        <v>1666</v>
      </c>
      <c r="BO1609" s="1">
        <v>1737</v>
      </c>
      <c r="BP1609" s="1">
        <v>1891</v>
      </c>
      <c r="BQ1609" s="1">
        <v>2067</v>
      </c>
      <c r="BR1609" s="1">
        <v>2094</v>
      </c>
      <c r="BS1609" s="1">
        <v>2375</v>
      </c>
      <c r="BT1609" s="1">
        <v>2557</v>
      </c>
      <c r="BU1609" s="1">
        <v>24</v>
      </c>
      <c r="BV1609" s="1" t="b">
        <v>0</v>
      </c>
    </row>
    <row r="1610" spans="1:74" x14ac:dyDescent="0.2">
      <c r="A1610" s="1">
        <f>IF(ISERROR(SEARCH(Lookup!B$3,All!G1610)),A1609,A1609+1)</f>
        <v>1609</v>
      </c>
      <c r="B1610" s="1" t="s">
        <v>3386</v>
      </c>
      <c r="C1610" s="1" t="s">
        <v>5274</v>
      </c>
      <c r="D1610" s="1" t="s">
        <v>5275</v>
      </c>
      <c r="E1610" s="1" t="s">
        <v>41</v>
      </c>
      <c r="F1610" s="1" t="s">
        <v>162</v>
      </c>
      <c r="G1610" s="1" t="s">
        <v>2099</v>
      </c>
      <c r="H1610" s="1">
        <v>0</v>
      </c>
      <c r="I1610" s="1">
        <v>0</v>
      </c>
      <c r="J1610" s="1">
        <v>0</v>
      </c>
      <c r="K1610" s="1">
        <v>1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7316</v>
      </c>
      <c r="U1610" s="1">
        <v>283</v>
      </c>
      <c r="V1610" s="3">
        <v>0.81979999999999997</v>
      </c>
      <c r="W1610" s="3">
        <v>0.72438159999999996</v>
      </c>
      <c r="X1610" s="3">
        <v>0.14699999999999999</v>
      </c>
      <c r="Y1610" s="3">
        <v>0</v>
      </c>
      <c r="Z1610" s="1">
        <v>1</v>
      </c>
      <c r="AA1610" s="1">
        <v>1</v>
      </c>
      <c r="AB1610" s="1">
        <v>1</v>
      </c>
      <c r="AC1610" s="1">
        <v>1</v>
      </c>
      <c r="AD1610" s="1">
        <v>0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24</v>
      </c>
      <c r="AN1610" s="3">
        <v>31.173958108000008</v>
      </c>
      <c r="AO1610" s="3">
        <v>-7.1739581080000079</v>
      </c>
      <c r="AP1610" s="1" t="s">
        <v>6925</v>
      </c>
      <c r="AQ1610" s="1">
        <v>18</v>
      </c>
      <c r="AR1610" s="1">
        <v>23</v>
      </c>
      <c r="AS1610" s="1">
        <v>79</v>
      </c>
      <c r="AT1610" s="1">
        <v>87</v>
      </c>
      <c r="AU1610" s="1">
        <v>107</v>
      </c>
      <c r="AV1610" s="1">
        <v>410</v>
      </c>
      <c r="AW1610" s="1">
        <v>495</v>
      </c>
      <c r="AX1610" s="1">
        <v>550</v>
      </c>
      <c r="AY1610" s="1">
        <v>597</v>
      </c>
      <c r="AZ1610" s="1">
        <v>650</v>
      </c>
      <c r="BA1610" s="1">
        <v>753</v>
      </c>
      <c r="BB1610" s="1">
        <v>754</v>
      </c>
      <c r="BC1610" s="1">
        <v>804</v>
      </c>
      <c r="BD1610" s="1">
        <v>1104</v>
      </c>
      <c r="BE1610" s="1">
        <v>1250</v>
      </c>
      <c r="BF1610" s="1">
        <v>1452</v>
      </c>
      <c r="BG1610" s="1">
        <v>1543</v>
      </c>
      <c r="BH1610" s="1">
        <v>1553</v>
      </c>
      <c r="BI1610" s="1">
        <v>1557</v>
      </c>
      <c r="BJ1610" s="1">
        <v>1603</v>
      </c>
      <c r="BK1610" s="1">
        <v>1648</v>
      </c>
      <c r="BL1610" s="1">
        <v>1666</v>
      </c>
      <c r="BM1610" s="1">
        <v>1680</v>
      </c>
      <c r="BN1610" s="1">
        <v>1734</v>
      </c>
      <c r="BO1610" s="1">
        <v>1864</v>
      </c>
      <c r="BP1610" s="1">
        <v>1867</v>
      </c>
      <c r="BQ1610" s="1">
        <v>1874</v>
      </c>
      <c r="BR1610" s="1">
        <v>1882</v>
      </c>
      <c r="BS1610" s="1">
        <v>2455</v>
      </c>
      <c r="BT1610" s="1">
        <v>2641</v>
      </c>
      <c r="BU1610" s="1">
        <v>18</v>
      </c>
      <c r="BV1610" s="1" t="b">
        <v>0</v>
      </c>
    </row>
    <row r="1611" spans="1:74" x14ac:dyDescent="0.2">
      <c r="A1611" s="1">
        <f>IF(ISERROR(SEARCH(Lookup!B$3,All!G1611)),A1610,A1610+1)</f>
        <v>1610</v>
      </c>
      <c r="B1611" s="1" t="s">
        <v>3311</v>
      </c>
      <c r="C1611" s="1" t="s">
        <v>4080</v>
      </c>
      <c r="D1611" s="1" t="s">
        <v>5276</v>
      </c>
      <c r="E1611" s="1" t="s">
        <v>64</v>
      </c>
      <c r="F1611" s="1" t="s">
        <v>65</v>
      </c>
      <c r="G1611" s="1" t="s">
        <v>153</v>
      </c>
      <c r="H1611" s="1">
        <v>0</v>
      </c>
      <c r="I1611" s="1">
        <v>0</v>
      </c>
      <c r="J1611" s="1">
        <v>1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11291</v>
      </c>
      <c r="U1611" s="1">
        <v>336</v>
      </c>
      <c r="V1611" s="3">
        <v>0.1429</v>
      </c>
      <c r="W1611" s="3">
        <v>0.67857140000000005</v>
      </c>
      <c r="X1611" s="3">
        <v>0.13400000000000001</v>
      </c>
      <c r="Y1611" s="3">
        <v>0.55500000000000005</v>
      </c>
      <c r="Z1611" s="1">
        <v>1</v>
      </c>
      <c r="AA1611" s="1">
        <v>1</v>
      </c>
      <c r="AB1611" s="1">
        <v>1</v>
      </c>
      <c r="AC1611" s="1">
        <v>1</v>
      </c>
      <c r="AD1611" s="1">
        <v>1</v>
      </c>
      <c r="AE1611" s="1">
        <v>1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50</v>
      </c>
      <c r="AN1611" s="3">
        <v>33.560377656999997</v>
      </c>
      <c r="AO1611" s="3">
        <v>16.439622343000003</v>
      </c>
      <c r="AP1611" s="1" t="s">
        <v>6925</v>
      </c>
      <c r="AQ1611" s="1">
        <v>10</v>
      </c>
      <c r="AR1611" s="1">
        <v>185</v>
      </c>
      <c r="AS1611" s="1">
        <v>359</v>
      </c>
      <c r="AT1611" s="1">
        <v>623</v>
      </c>
      <c r="AU1611" s="1">
        <v>628</v>
      </c>
      <c r="AV1611" s="1">
        <v>733</v>
      </c>
      <c r="AW1611" s="1">
        <v>861</v>
      </c>
      <c r="AX1611" s="1">
        <v>935</v>
      </c>
      <c r="AY1611" s="1">
        <v>976</v>
      </c>
      <c r="AZ1611" s="1">
        <v>991</v>
      </c>
      <c r="BA1611" s="1">
        <v>1016</v>
      </c>
      <c r="BB1611" s="1">
        <v>1094</v>
      </c>
      <c r="BC1611" s="1">
        <v>1118</v>
      </c>
      <c r="BD1611" s="1">
        <v>1170</v>
      </c>
      <c r="BE1611" s="1">
        <v>1208</v>
      </c>
      <c r="BF1611" s="1">
        <v>1353</v>
      </c>
      <c r="BG1611" s="1">
        <v>1372</v>
      </c>
      <c r="BH1611" s="1">
        <v>1714</v>
      </c>
      <c r="BI1611" s="1">
        <v>1762</v>
      </c>
      <c r="BJ1611" s="1">
        <v>1863</v>
      </c>
      <c r="BK1611" s="1">
        <v>1910</v>
      </c>
      <c r="BL1611" s="1">
        <v>1965</v>
      </c>
      <c r="BM1611" s="1">
        <v>2013</v>
      </c>
      <c r="BN1611" s="1">
        <v>2072</v>
      </c>
      <c r="BO1611" s="1">
        <v>2286</v>
      </c>
      <c r="BP1611" s="1">
        <v>2311</v>
      </c>
      <c r="BQ1611" s="1">
        <v>2370</v>
      </c>
      <c r="BR1611" s="1">
        <v>2751</v>
      </c>
      <c r="BS1611" s="1">
        <v>2782</v>
      </c>
      <c r="BT1611" s="1">
        <v>2790</v>
      </c>
      <c r="BU1611" s="1">
        <v>10</v>
      </c>
      <c r="BV1611" s="1" t="b">
        <v>0</v>
      </c>
    </row>
    <row r="1612" spans="1:74" x14ac:dyDescent="0.2">
      <c r="A1612" s="1">
        <f>IF(ISERROR(SEARCH(Lookup!B$3,All!G1612)),A1611,A1611+1)</f>
        <v>1611</v>
      </c>
      <c r="B1612" s="1" t="s">
        <v>3368</v>
      </c>
      <c r="C1612" s="1" t="s">
        <v>3976</v>
      </c>
      <c r="D1612" s="1" t="s">
        <v>5277</v>
      </c>
      <c r="E1612" s="1" t="s">
        <v>149</v>
      </c>
      <c r="F1612" s="1" t="s">
        <v>892</v>
      </c>
      <c r="G1612" s="1" t="s">
        <v>2100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1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7316</v>
      </c>
      <c r="U1612" s="1">
        <v>695</v>
      </c>
      <c r="V1612" s="3">
        <v>0.93959999999999999</v>
      </c>
      <c r="W1612" s="3">
        <v>0.50791359999999997</v>
      </c>
      <c r="X1612" s="3">
        <v>0.13</v>
      </c>
      <c r="Y1612" s="3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1</v>
      </c>
      <c r="AG1612" s="1">
        <v>1</v>
      </c>
      <c r="AH1612" s="1">
        <v>1</v>
      </c>
      <c r="AI1612" s="1">
        <v>1</v>
      </c>
      <c r="AJ1612" s="1">
        <v>1</v>
      </c>
      <c r="AK1612" s="1">
        <v>1</v>
      </c>
      <c r="AL1612" s="1">
        <v>1</v>
      </c>
      <c r="AM1612" s="1">
        <v>48</v>
      </c>
      <c r="AN1612" s="3">
        <v>50.62258476800001</v>
      </c>
      <c r="AO1612" s="3">
        <v>-2.6225847680000101</v>
      </c>
      <c r="AP1612" s="1" t="s">
        <v>6925</v>
      </c>
      <c r="AQ1612" s="1">
        <v>9</v>
      </c>
      <c r="AR1612" s="1">
        <v>83</v>
      </c>
      <c r="AS1612" s="1">
        <v>124</v>
      </c>
      <c r="AT1612" s="1">
        <v>178</v>
      </c>
      <c r="AU1612" s="1">
        <v>559</v>
      </c>
      <c r="AV1612" s="1">
        <v>593</v>
      </c>
      <c r="AW1612" s="1">
        <v>601</v>
      </c>
      <c r="AX1612" s="1">
        <v>627</v>
      </c>
      <c r="AY1612" s="1">
        <v>834</v>
      </c>
      <c r="AZ1612" s="1">
        <v>905</v>
      </c>
      <c r="BA1612" s="1">
        <v>1014</v>
      </c>
      <c r="BB1612" s="1">
        <v>1022</v>
      </c>
      <c r="BC1612" s="1">
        <v>1023</v>
      </c>
      <c r="BD1612" s="1">
        <v>1034</v>
      </c>
      <c r="BE1612" s="1">
        <v>1037</v>
      </c>
      <c r="BF1612" s="1">
        <v>1038</v>
      </c>
      <c r="BG1612" s="1">
        <v>1077</v>
      </c>
      <c r="BH1612" s="1">
        <v>1090</v>
      </c>
      <c r="BI1612" s="1">
        <v>1173</v>
      </c>
      <c r="BJ1612" s="1">
        <v>1316</v>
      </c>
      <c r="BK1612" s="1">
        <v>1317</v>
      </c>
      <c r="BL1612" s="1">
        <v>1502</v>
      </c>
      <c r="BM1612" s="1">
        <v>1503</v>
      </c>
      <c r="BN1612" s="1">
        <v>1513</v>
      </c>
      <c r="BO1612" s="1">
        <v>1594</v>
      </c>
      <c r="BP1612" s="1">
        <v>1696</v>
      </c>
      <c r="BQ1612" s="1">
        <v>1747</v>
      </c>
      <c r="BR1612" s="1">
        <v>1980</v>
      </c>
      <c r="BS1612" s="1">
        <v>2043</v>
      </c>
      <c r="BT1612" s="1">
        <v>2441</v>
      </c>
      <c r="BU1612" s="1">
        <v>21</v>
      </c>
      <c r="BV1612" s="1" t="b">
        <v>0</v>
      </c>
    </row>
    <row r="1613" spans="1:74" x14ac:dyDescent="0.2">
      <c r="A1613" s="1">
        <f>IF(ISERROR(SEARCH(Lookup!B$3,All!G1613)),A1612,A1612+1)</f>
        <v>1612</v>
      </c>
      <c r="B1613" s="1" t="s">
        <v>3463</v>
      </c>
      <c r="C1613" s="1" t="s">
        <v>3557</v>
      </c>
      <c r="D1613" s="1" t="s">
        <v>5278</v>
      </c>
      <c r="E1613" s="1" t="s">
        <v>75</v>
      </c>
      <c r="F1613" s="1" t="s">
        <v>526</v>
      </c>
      <c r="G1613" s="1" t="s">
        <v>2101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1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7316</v>
      </c>
      <c r="U1613" s="1">
        <v>491</v>
      </c>
      <c r="V1613" s="3">
        <v>0.95930000000000004</v>
      </c>
      <c r="W1613" s="3">
        <v>0.4501018</v>
      </c>
      <c r="X1613" s="3">
        <v>0.115</v>
      </c>
      <c r="Y1613" s="3">
        <v>0</v>
      </c>
      <c r="Z1613" s="1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1">
        <v>0</v>
      </c>
      <c r="AH1613" s="1">
        <v>0</v>
      </c>
      <c r="AI1613" s="1">
        <v>1</v>
      </c>
      <c r="AJ1613" s="1">
        <v>1</v>
      </c>
      <c r="AK1613" s="1">
        <v>1</v>
      </c>
      <c r="AL1613" s="1">
        <v>1</v>
      </c>
      <c r="AM1613" s="1">
        <v>62</v>
      </c>
      <c r="AN1613" s="3">
        <v>56.027838109000001</v>
      </c>
      <c r="AO1613" s="3">
        <v>5.9721618909999989</v>
      </c>
      <c r="AP1613" s="1" t="s">
        <v>6925</v>
      </c>
      <c r="AQ1613" s="1">
        <v>24</v>
      </c>
      <c r="AR1613" s="1">
        <v>130</v>
      </c>
      <c r="AS1613" s="1">
        <v>149</v>
      </c>
      <c r="AT1613" s="1">
        <v>184</v>
      </c>
      <c r="AU1613" s="1">
        <v>252</v>
      </c>
      <c r="AV1613" s="1">
        <v>263</v>
      </c>
      <c r="AW1613" s="1">
        <v>287</v>
      </c>
      <c r="AX1613" s="1">
        <v>337</v>
      </c>
      <c r="AY1613" s="1">
        <v>427</v>
      </c>
      <c r="AZ1613" s="1">
        <v>428</v>
      </c>
      <c r="BA1613" s="1">
        <v>471</v>
      </c>
      <c r="BB1613" s="1">
        <v>472</v>
      </c>
      <c r="BC1613" s="1">
        <v>544</v>
      </c>
      <c r="BD1613" s="1">
        <v>565</v>
      </c>
      <c r="BE1613" s="1">
        <v>655</v>
      </c>
      <c r="BF1613" s="1">
        <v>879</v>
      </c>
      <c r="BG1613" s="1">
        <v>933</v>
      </c>
      <c r="BH1613" s="1">
        <v>1284</v>
      </c>
      <c r="BI1613" s="1">
        <v>1323</v>
      </c>
      <c r="BJ1613" s="1">
        <v>1327</v>
      </c>
      <c r="BK1613" s="1">
        <v>1367</v>
      </c>
      <c r="BL1613" s="1">
        <v>1579</v>
      </c>
      <c r="BM1613" s="1">
        <v>1601</v>
      </c>
      <c r="BN1613" s="1">
        <v>1651</v>
      </c>
      <c r="BO1613" s="1">
        <v>1656</v>
      </c>
      <c r="BP1613" s="1">
        <v>1663</v>
      </c>
      <c r="BQ1613" s="1">
        <v>1847</v>
      </c>
      <c r="BR1613" s="1">
        <v>2065</v>
      </c>
      <c r="BS1613" s="1">
        <v>2225</v>
      </c>
      <c r="BT1613" s="1">
        <v>2330</v>
      </c>
      <c r="BU1613" s="1">
        <v>15</v>
      </c>
      <c r="BV1613" s="1" t="b">
        <v>0</v>
      </c>
    </row>
    <row r="1614" spans="1:74" x14ac:dyDescent="0.2">
      <c r="A1614" s="1">
        <f>IF(ISERROR(SEARCH(Lookup!B$3,All!G1614)),A1613,A1613+1)</f>
        <v>1613</v>
      </c>
      <c r="B1614" s="1" t="s">
        <v>3442</v>
      </c>
      <c r="C1614" s="1" t="s">
        <v>4137</v>
      </c>
      <c r="D1614" s="1" t="s">
        <v>5279</v>
      </c>
      <c r="E1614" s="1" t="s">
        <v>78</v>
      </c>
      <c r="F1614" s="1" t="s">
        <v>1043</v>
      </c>
      <c r="G1614" s="1" t="s">
        <v>2102</v>
      </c>
      <c r="H1614" s="1">
        <v>0</v>
      </c>
      <c r="I1614" s="1">
        <v>0</v>
      </c>
      <c r="J1614" s="1">
        <v>0</v>
      </c>
      <c r="K1614" s="1">
        <v>1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7467</v>
      </c>
      <c r="U1614" s="1">
        <v>390</v>
      </c>
      <c r="V1614" s="3">
        <v>0.87180000000000002</v>
      </c>
      <c r="W1614" s="3">
        <v>0.24358969999999999</v>
      </c>
      <c r="X1614" s="3">
        <v>0.13600000000000001</v>
      </c>
      <c r="Y1614" s="3">
        <v>3.0000000000000001E-3</v>
      </c>
      <c r="Z1614" s="1">
        <v>0</v>
      </c>
      <c r="AA1614" s="1">
        <v>0</v>
      </c>
      <c r="AB1614" s="1">
        <v>1</v>
      </c>
      <c r="AC1614" s="1">
        <v>1</v>
      </c>
      <c r="AD1614" s="1">
        <v>1</v>
      </c>
      <c r="AE1614" s="1">
        <v>1</v>
      </c>
      <c r="AF1614" s="1">
        <v>0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92</v>
      </c>
      <c r="AN1614" s="3">
        <v>70.9126760985</v>
      </c>
      <c r="AO1614" s="3">
        <v>21.0873239015</v>
      </c>
      <c r="AP1614" s="1" t="s">
        <v>6927</v>
      </c>
      <c r="AQ1614" s="1">
        <v>54</v>
      </c>
      <c r="AR1614" s="1">
        <v>257</v>
      </c>
      <c r="AS1614" s="1">
        <v>281</v>
      </c>
      <c r="AT1614" s="1">
        <v>317</v>
      </c>
      <c r="AU1614" s="1">
        <v>388</v>
      </c>
      <c r="AV1614" s="1">
        <v>416</v>
      </c>
      <c r="AW1614" s="1">
        <v>417</v>
      </c>
      <c r="AX1614" s="1">
        <v>527</v>
      </c>
      <c r="AY1614" s="1">
        <v>591</v>
      </c>
      <c r="AZ1614" s="1">
        <v>668</v>
      </c>
      <c r="BA1614" s="1">
        <v>767</v>
      </c>
      <c r="BB1614" s="1">
        <v>965</v>
      </c>
      <c r="BC1614" s="1">
        <v>1117</v>
      </c>
      <c r="BD1614" s="1">
        <v>1178</v>
      </c>
      <c r="BE1614" s="1">
        <v>1303</v>
      </c>
      <c r="BF1614" s="1">
        <v>1442</v>
      </c>
      <c r="BG1614" s="1">
        <v>1524</v>
      </c>
      <c r="BH1614" s="1">
        <v>1525</v>
      </c>
      <c r="BI1614" s="1">
        <v>1554</v>
      </c>
      <c r="BJ1614" s="1">
        <v>1852</v>
      </c>
      <c r="BK1614" s="1">
        <v>2070</v>
      </c>
      <c r="BL1614" s="1">
        <v>2079</v>
      </c>
      <c r="BM1614" s="1">
        <v>2192</v>
      </c>
      <c r="BN1614" s="1">
        <v>2193</v>
      </c>
      <c r="BO1614" s="1">
        <v>2213</v>
      </c>
      <c r="BP1614" s="1">
        <v>2250</v>
      </c>
      <c r="BQ1614" s="1">
        <v>2301</v>
      </c>
      <c r="BR1614" s="1">
        <v>2390</v>
      </c>
      <c r="BS1614" s="1">
        <v>2442</v>
      </c>
      <c r="BT1614" s="1">
        <v>2579</v>
      </c>
      <c r="BU1614" s="1">
        <v>4</v>
      </c>
      <c r="BV1614" s="1" t="b">
        <v>1</v>
      </c>
    </row>
    <row r="1615" spans="1:74" x14ac:dyDescent="0.2">
      <c r="A1615" s="1">
        <f>IF(ISERROR(SEARCH(Lookup!B$3,All!G1615)),A1614,A1614+1)</f>
        <v>1614</v>
      </c>
      <c r="B1615" s="1" t="s">
        <v>3724</v>
      </c>
      <c r="C1615" s="1" t="s">
        <v>4748</v>
      </c>
      <c r="D1615" s="1" t="s">
        <v>5280</v>
      </c>
      <c r="E1615" s="1" t="s">
        <v>671</v>
      </c>
      <c r="F1615" s="1" t="s">
        <v>1611</v>
      </c>
      <c r="G1615" s="1" t="s">
        <v>2103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1</v>
      </c>
      <c r="P1615" s="1">
        <v>0</v>
      </c>
      <c r="Q1615" s="1">
        <v>0</v>
      </c>
      <c r="R1615" s="1">
        <v>0</v>
      </c>
      <c r="S1615" s="1">
        <v>0</v>
      </c>
      <c r="T1615" s="1">
        <v>7316</v>
      </c>
      <c r="U1615" s="1">
        <v>392</v>
      </c>
      <c r="V1615" s="3">
        <v>0.90049999999999997</v>
      </c>
      <c r="W1615" s="3">
        <v>0.67091829999999997</v>
      </c>
      <c r="X1615" s="3">
        <v>0</v>
      </c>
      <c r="Y1615" s="3">
        <v>0</v>
      </c>
      <c r="Z1615" s="1">
        <v>1</v>
      </c>
      <c r="AA1615" s="1">
        <v>1</v>
      </c>
      <c r="AB1615" s="1">
        <v>1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62</v>
      </c>
      <c r="AN1615" s="3">
        <v>41.492943941500002</v>
      </c>
      <c r="AO1615" s="3">
        <v>20.507056058499998</v>
      </c>
      <c r="AP1615" s="1" t="s">
        <v>6927</v>
      </c>
      <c r="AQ1615" s="1">
        <v>21</v>
      </c>
      <c r="AR1615" s="1">
        <v>42</v>
      </c>
      <c r="AS1615" s="1">
        <v>233</v>
      </c>
      <c r="AT1615" s="1">
        <v>235</v>
      </c>
      <c r="AU1615" s="1">
        <v>307</v>
      </c>
      <c r="AV1615" s="1">
        <v>376</v>
      </c>
      <c r="AW1615" s="1">
        <v>616</v>
      </c>
      <c r="AX1615" s="1">
        <v>703</v>
      </c>
      <c r="AY1615" s="1">
        <v>781</v>
      </c>
      <c r="AZ1615" s="1">
        <v>892</v>
      </c>
      <c r="BA1615" s="1">
        <v>963</v>
      </c>
      <c r="BB1615" s="1">
        <v>1164</v>
      </c>
      <c r="BC1615" s="1">
        <v>1234</v>
      </c>
      <c r="BD1615" s="1">
        <v>1264</v>
      </c>
      <c r="BE1615" s="1">
        <v>1437</v>
      </c>
      <c r="BF1615" s="1">
        <v>1468</v>
      </c>
      <c r="BG1615" s="1">
        <v>1470</v>
      </c>
      <c r="BH1615" s="1">
        <v>1485</v>
      </c>
      <c r="BI1615" s="1">
        <v>1521</v>
      </c>
      <c r="BJ1615" s="1">
        <v>1629</v>
      </c>
      <c r="BK1615" s="1">
        <v>1669</v>
      </c>
      <c r="BL1615" s="1">
        <v>1793</v>
      </c>
      <c r="BM1615" s="1">
        <v>1883</v>
      </c>
      <c r="BN1615" s="1">
        <v>1938</v>
      </c>
      <c r="BO1615" s="1">
        <v>2167</v>
      </c>
      <c r="BP1615" s="1">
        <v>2320</v>
      </c>
      <c r="BQ1615" s="1">
        <v>2358</v>
      </c>
      <c r="BR1615" s="1">
        <v>2423</v>
      </c>
      <c r="BS1615" s="1">
        <v>2450</v>
      </c>
      <c r="BT1615" s="1">
        <v>2524</v>
      </c>
      <c r="BU1615" s="1">
        <v>8</v>
      </c>
      <c r="BV1615" s="1" t="b">
        <v>1</v>
      </c>
    </row>
    <row r="1616" spans="1:74" x14ac:dyDescent="0.2">
      <c r="A1616" s="1">
        <f>IF(ISERROR(SEARCH(Lookup!B$3,All!G1616)),A1615,A1615+1)</f>
        <v>1615</v>
      </c>
      <c r="B1616" s="1" t="s">
        <v>4036</v>
      </c>
      <c r="C1616" s="1" t="s">
        <v>4037</v>
      </c>
      <c r="D1616" s="1" t="s">
        <v>5281</v>
      </c>
      <c r="E1616" s="1" t="s">
        <v>169</v>
      </c>
      <c r="F1616" s="1" t="s">
        <v>948</v>
      </c>
      <c r="G1616" s="1" t="s">
        <v>2104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1</v>
      </c>
      <c r="R1616" s="1">
        <v>0</v>
      </c>
      <c r="S1616" s="1">
        <v>0</v>
      </c>
      <c r="T1616" s="1">
        <v>7726</v>
      </c>
      <c r="U1616" s="1">
        <v>240</v>
      </c>
      <c r="V1616" s="3">
        <v>0.92500000000000004</v>
      </c>
      <c r="W1616" s="3">
        <v>0.38333329999999999</v>
      </c>
      <c r="X1616" s="3">
        <v>0.16800000000000001</v>
      </c>
      <c r="Y1616" s="3">
        <v>0</v>
      </c>
      <c r="Z1616" s="1">
        <v>0</v>
      </c>
      <c r="AA1616" s="1">
        <v>0</v>
      </c>
      <c r="AB1616" s="1">
        <v>1</v>
      </c>
      <c r="AC1616" s="1">
        <v>1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73</v>
      </c>
      <c r="AN1616" s="3">
        <v>59.170951016499998</v>
      </c>
      <c r="AO1616" s="3">
        <v>13.829048983500002</v>
      </c>
      <c r="AP1616" s="1" t="s">
        <v>6925</v>
      </c>
      <c r="AQ1616" s="1">
        <v>17</v>
      </c>
      <c r="AR1616" s="1">
        <v>44</v>
      </c>
      <c r="AS1616" s="1">
        <v>383</v>
      </c>
      <c r="AT1616" s="1">
        <v>522</v>
      </c>
      <c r="AU1616" s="1">
        <v>603</v>
      </c>
      <c r="AV1616" s="1">
        <v>619</v>
      </c>
      <c r="AW1616" s="1">
        <v>676</v>
      </c>
      <c r="AX1616" s="1">
        <v>760</v>
      </c>
      <c r="AY1616" s="1">
        <v>1080</v>
      </c>
      <c r="AZ1616" s="1">
        <v>1168</v>
      </c>
      <c r="BA1616" s="1">
        <v>1243</v>
      </c>
      <c r="BB1616" s="1">
        <v>1273</v>
      </c>
      <c r="BC1616" s="1">
        <v>1300</v>
      </c>
      <c r="BD1616" s="1">
        <v>1392</v>
      </c>
      <c r="BE1616" s="1">
        <v>1464</v>
      </c>
      <c r="BF1616" s="1">
        <v>1515</v>
      </c>
      <c r="BG1616" s="1">
        <v>1673</v>
      </c>
      <c r="BH1616" s="1">
        <v>1774</v>
      </c>
      <c r="BI1616" s="1">
        <v>1895</v>
      </c>
      <c r="BJ1616" s="1">
        <v>1968</v>
      </c>
      <c r="BK1616" s="1">
        <v>1973</v>
      </c>
      <c r="BL1616" s="1">
        <v>1974</v>
      </c>
      <c r="BM1616" s="1">
        <v>1982</v>
      </c>
      <c r="BN1616" s="1">
        <v>2342</v>
      </c>
      <c r="BO1616" s="1">
        <v>2392</v>
      </c>
      <c r="BP1616" s="1">
        <v>2451</v>
      </c>
      <c r="BQ1616" s="1">
        <v>2472</v>
      </c>
      <c r="BR1616" s="1">
        <v>2474</v>
      </c>
      <c r="BS1616" s="1">
        <v>2560</v>
      </c>
      <c r="BT1616" s="1">
        <v>2696</v>
      </c>
      <c r="BU1616" s="1">
        <v>11</v>
      </c>
      <c r="BV1616" s="1" t="b">
        <v>0</v>
      </c>
    </row>
    <row r="1617" spans="1:74" x14ac:dyDescent="0.2">
      <c r="A1617" s="1">
        <f>IF(ISERROR(SEARCH(Lookup!B$3,All!G1617)),A1616,A1616+1)</f>
        <v>1616</v>
      </c>
      <c r="B1617" s="1" t="s">
        <v>3305</v>
      </c>
      <c r="C1617" s="1" t="s">
        <v>3412</v>
      </c>
      <c r="D1617" s="1" t="s">
        <v>5282</v>
      </c>
      <c r="E1617" s="1" t="s">
        <v>47</v>
      </c>
      <c r="F1617" s="1" t="s">
        <v>48</v>
      </c>
      <c r="G1617" s="1" t="s">
        <v>2105</v>
      </c>
      <c r="H1617" s="1">
        <v>1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7660</v>
      </c>
      <c r="U1617" s="1">
        <v>326</v>
      </c>
      <c r="V1617" s="3">
        <v>0</v>
      </c>
      <c r="W1617" s="3">
        <v>0.77300610000000003</v>
      </c>
      <c r="X1617" s="3">
        <v>0.2</v>
      </c>
      <c r="Y1617" s="3">
        <v>0</v>
      </c>
      <c r="Z1617" s="1">
        <v>1</v>
      </c>
      <c r="AA1617" s="1">
        <v>1</v>
      </c>
      <c r="AB1617" s="1">
        <v>1</v>
      </c>
      <c r="AC1617" s="1">
        <v>1</v>
      </c>
      <c r="AD1617" s="1">
        <v>1</v>
      </c>
      <c r="AE1617" s="1">
        <v>1</v>
      </c>
      <c r="AF1617" s="1">
        <v>1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27</v>
      </c>
      <c r="AN1617" s="3">
        <v>15.582873980499993</v>
      </c>
      <c r="AO1617" s="3">
        <v>11.417126019500007</v>
      </c>
      <c r="AP1617" s="1" t="s">
        <v>6925</v>
      </c>
      <c r="AQ1617" s="1">
        <v>47</v>
      </c>
      <c r="AR1617" s="1">
        <v>73</v>
      </c>
      <c r="AS1617" s="1">
        <v>89</v>
      </c>
      <c r="AT1617" s="1">
        <v>239</v>
      </c>
      <c r="AU1617" s="1">
        <v>348</v>
      </c>
      <c r="AV1617" s="1">
        <v>374</v>
      </c>
      <c r="AW1617" s="1">
        <v>412</v>
      </c>
      <c r="AX1617" s="1">
        <v>483</v>
      </c>
      <c r="AY1617" s="1">
        <v>503</v>
      </c>
      <c r="AZ1617" s="1">
        <v>652</v>
      </c>
      <c r="BA1617" s="1">
        <v>662</v>
      </c>
      <c r="BB1617" s="1">
        <v>763</v>
      </c>
      <c r="BC1617" s="1">
        <v>775</v>
      </c>
      <c r="BD1617" s="1">
        <v>993</v>
      </c>
      <c r="BE1617" s="1">
        <v>1009</v>
      </c>
      <c r="BF1617" s="1">
        <v>1047</v>
      </c>
      <c r="BG1617" s="1">
        <v>1260</v>
      </c>
      <c r="BH1617" s="1">
        <v>1433</v>
      </c>
      <c r="BI1617" s="1">
        <v>1507</v>
      </c>
      <c r="BJ1617" s="1">
        <v>1588</v>
      </c>
      <c r="BK1617" s="1">
        <v>1622</v>
      </c>
      <c r="BL1617" s="1">
        <v>1657</v>
      </c>
      <c r="BM1617" s="1">
        <v>1660</v>
      </c>
      <c r="BN1617" s="1">
        <v>1903</v>
      </c>
      <c r="BO1617" s="1">
        <v>1932</v>
      </c>
      <c r="BP1617" s="1">
        <v>2064</v>
      </c>
      <c r="BQ1617" s="1">
        <v>2236</v>
      </c>
      <c r="BR1617" s="1">
        <v>2364</v>
      </c>
      <c r="BS1617" s="1">
        <v>2543</v>
      </c>
      <c r="BT1617" s="1">
        <v>2685</v>
      </c>
      <c r="BU1617" s="1">
        <v>2</v>
      </c>
      <c r="BV1617" s="1" t="b">
        <v>1</v>
      </c>
    </row>
    <row r="1618" spans="1:74" x14ac:dyDescent="0.2">
      <c r="A1618" s="1">
        <f>IF(ISERROR(SEARCH(Lookup!B$3,All!G1618)),A1617,A1617+1)</f>
        <v>1617</v>
      </c>
      <c r="B1618" s="1" t="s">
        <v>3646</v>
      </c>
      <c r="C1618" s="1" t="s">
        <v>3647</v>
      </c>
      <c r="D1618" s="1" t="s">
        <v>5283</v>
      </c>
      <c r="E1618" s="1" t="s">
        <v>159</v>
      </c>
      <c r="F1618" s="1" t="s">
        <v>227</v>
      </c>
      <c r="G1618" s="1" t="s">
        <v>2106</v>
      </c>
      <c r="H1618" s="1">
        <v>0</v>
      </c>
      <c r="I1618" s="1">
        <v>0</v>
      </c>
      <c r="J1618" s="1">
        <v>1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7529</v>
      </c>
      <c r="U1618" s="1">
        <v>401</v>
      </c>
      <c r="V1618" s="3">
        <v>0.53369999999999995</v>
      </c>
      <c r="W1618" s="3">
        <v>0.84039900000000001</v>
      </c>
      <c r="X1618" s="3">
        <v>0.32700000000000001</v>
      </c>
      <c r="Y1618" s="3">
        <v>0.06</v>
      </c>
      <c r="Z1618" s="1">
        <v>1</v>
      </c>
      <c r="AA1618" s="1">
        <v>1</v>
      </c>
      <c r="AB1618" s="1">
        <v>1</v>
      </c>
      <c r="AC1618" s="1">
        <v>1</v>
      </c>
      <c r="AD1618" s="1">
        <v>1</v>
      </c>
      <c r="AE1618" s="1">
        <v>1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3</v>
      </c>
      <c r="AN1618" s="3">
        <v>12.908264994999994</v>
      </c>
      <c r="AO1618" s="3">
        <v>-9.9082649949999944</v>
      </c>
      <c r="AP1618" s="1" t="s">
        <v>6925</v>
      </c>
      <c r="AQ1618" s="1">
        <v>122</v>
      </c>
      <c r="AR1618" s="1">
        <v>146</v>
      </c>
      <c r="AS1618" s="1">
        <v>498</v>
      </c>
      <c r="AT1618" s="1">
        <v>514</v>
      </c>
      <c r="AU1618" s="1">
        <v>618</v>
      </c>
      <c r="AV1618" s="1">
        <v>739</v>
      </c>
      <c r="AW1618" s="1">
        <v>770</v>
      </c>
      <c r="AX1618" s="1">
        <v>821</v>
      </c>
      <c r="AY1618" s="1">
        <v>862</v>
      </c>
      <c r="AZ1618" s="1">
        <v>969</v>
      </c>
      <c r="BA1618" s="1">
        <v>1026</v>
      </c>
      <c r="BB1618" s="1">
        <v>1031</v>
      </c>
      <c r="BC1618" s="1">
        <v>1106</v>
      </c>
      <c r="BD1618" s="1">
        <v>1141</v>
      </c>
      <c r="BE1618" s="1">
        <v>1216</v>
      </c>
      <c r="BF1618" s="1">
        <v>1491</v>
      </c>
      <c r="BG1618" s="1">
        <v>1536</v>
      </c>
      <c r="BH1618" s="1">
        <v>1561</v>
      </c>
      <c r="BI1618" s="1">
        <v>1640</v>
      </c>
      <c r="BJ1618" s="1">
        <v>1721</v>
      </c>
      <c r="BK1618" s="1">
        <v>1733</v>
      </c>
      <c r="BL1618" s="1">
        <v>1878</v>
      </c>
      <c r="BM1618" s="1">
        <v>1924</v>
      </c>
      <c r="BN1618" s="1">
        <v>1986</v>
      </c>
      <c r="BO1618" s="1">
        <v>2270</v>
      </c>
      <c r="BP1618" s="1">
        <v>2671</v>
      </c>
      <c r="BQ1618" s="1">
        <v>2703</v>
      </c>
      <c r="BR1618" s="1">
        <v>2707</v>
      </c>
      <c r="BS1618" s="1">
        <v>2709</v>
      </c>
      <c r="BT1618" s="1">
        <v>2738</v>
      </c>
      <c r="BU1618" s="1">
        <v>29</v>
      </c>
      <c r="BV1618" s="1" t="b">
        <v>0</v>
      </c>
    </row>
    <row r="1619" spans="1:74" x14ac:dyDescent="0.2">
      <c r="A1619" s="1">
        <f>IF(ISERROR(SEARCH(Lookup!B$3,All!G1619)),A1618,A1618+1)</f>
        <v>1618</v>
      </c>
      <c r="B1619" s="1" t="s">
        <v>3308</v>
      </c>
      <c r="C1619" s="1" t="s">
        <v>5284</v>
      </c>
      <c r="D1619" s="1" t="s">
        <v>5285</v>
      </c>
      <c r="E1619" s="1" t="s">
        <v>193</v>
      </c>
      <c r="F1619" s="1" t="s">
        <v>2107</v>
      </c>
      <c r="G1619" s="1" t="s">
        <v>2108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1</v>
      </c>
      <c r="T1619" s="1">
        <v>7316</v>
      </c>
      <c r="U1619" s="1">
        <v>225</v>
      </c>
      <c r="V1619" s="3">
        <v>0.96</v>
      </c>
      <c r="W1619" s="3">
        <v>0.27555560000000001</v>
      </c>
      <c r="X1619" s="3">
        <v>0.183</v>
      </c>
      <c r="Y1619" s="3">
        <v>0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1</v>
      </c>
      <c r="AJ1619" s="1">
        <v>1</v>
      </c>
      <c r="AK1619" s="1">
        <v>1</v>
      </c>
      <c r="AL1619" s="1">
        <v>1</v>
      </c>
      <c r="AM1619" s="1">
        <v>58</v>
      </c>
      <c r="AN1619" s="3">
        <v>67.752591977999998</v>
      </c>
      <c r="AO1619" s="3">
        <v>-9.7525919779999981</v>
      </c>
      <c r="AP1619" s="1" t="s">
        <v>6925</v>
      </c>
      <c r="AQ1619" s="1">
        <v>64</v>
      </c>
      <c r="AR1619" s="1">
        <v>88</v>
      </c>
      <c r="AS1619" s="1">
        <v>111</v>
      </c>
      <c r="AT1619" s="1">
        <v>162</v>
      </c>
      <c r="AU1619" s="1">
        <v>380</v>
      </c>
      <c r="AV1619" s="1">
        <v>492</v>
      </c>
      <c r="AW1619" s="1">
        <v>517</v>
      </c>
      <c r="AX1619" s="1">
        <v>620</v>
      </c>
      <c r="AY1619" s="1">
        <v>665</v>
      </c>
      <c r="AZ1619" s="1">
        <v>685</v>
      </c>
      <c r="BA1619" s="1">
        <v>734</v>
      </c>
      <c r="BB1619" s="1">
        <v>823</v>
      </c>
      <c r="BC1619" s="1">
        <v>880</v>
      </c>
      <c r="BD1619" s="1">
        <v>1003</v>
      </c>
      <c r="BE1619" s="1">
        <v>1025</v>
      </c>
      <c r="BF1619" s="1">
        <v>1030</v>
      </c>
      <c r="BG1619" s="1">
        <v>1082</v>
      </c>
      <c r="BH1619" s="1">
        <v>1219</v>
      </c>
      <c r="BI1619" s="1">
        <v>1271</v>
      </c>
      <c r="BJ1619" s="1">
        <v>1299</v>
      </c>
      <c r="BK1619" s="1">
        <v>1328</v>
      </c>
      <c r="BL1619" s="1">
        <v>1358</v>
      </c>
      <c r="BM1619" s="1">
        <v>1527</v>
      </c>
      <c r="BN1619" s="1">
        <v>1541</v>
      </c>
      <c r="BO1619" s="1">
        <v>1564</v>
      </c>
      <c r="BP1619" s="1">
        <v>1672</v>
      </c>
      <c r="BQ1619" s="1">
        <v>1704</v>
      </c>
      <c r="BR1619" s="1">
        <v>2014</v>
      </c>
      <c r="BS1619" s="1">
        <v>2084</v>
      </c>
      <c r="BT1619" s="1">
        <v>2090</v>
      </c>
      <c r="BU1619" s="1">
        <v>9</v>
      </c>
      <c r="BV1619" s="1" t="b">
        <v>0</v>
      </c>
    </row>
    <row r="1620" spans="1:74" x14ac:dyDescent="0.2">
      <c r="A1620" s="1">
        <f>IF(ISERROR(SEARCH(Lookup!B$3,All!G1620)),A1619,A1619+1)</f>
        <v>1619</v>
      </c>
      <c r="B1620" s="1" t="s">
        <v>3526</v>
      </c>
      <c r="C1620" s="1" t="s">
        <v>3849</v>
      </c>
      <c r="D1620" s="1" t="s">
        <v>5286</v>
      </c>
      <c r="E1620" s="1" t="s">
        <v>117</v>
      </c>
      <c r="F1620" s="1" t="s">
        <v>782</v>
      </c>
      <c r="G1620" s="1" t="s">
        <v>2109</v>
      </c>
      <c r="H1620" s="1">
        <v>0</v>
      </c>
      <c r="I1620" s="1">
        <v>0</v>
      </c>
      <c r="J1620" s="1">
        <v>0</v>
      </c>
      <c r="K1620" s="1">
        <v>0</v>
      </c>
      <c r="L1620" s="1">
        <v>1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7316</v>
      </c>
      <c r="U1620" s="1">
        <v>858</v>
      </c>
      <c r="V1620" s="3">
        <v>0.95099999999999996</v>
      </c>
      <c r="W1620" s="3">
        <v>0.27156180000000002</v>
      </c>
      <c r="X1620" s="3">
        <v>7.9000000000000001E-2</v>
      </c>
      <c r="Y1620" s="3">
        <v>0</v>
      </c>
      <c r="Z1620" s="1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0</v>
      </c>
      <c r="AH1620" s="1">
        <v>0</v>
      </c>
      <c r="AI1620" s="1">
        <v>1</v>
      </c>
      <c r="AJ1620" s="1">
        <v>1</v>
      </c>
      <c r="AK1620" s="1">
        <v>1</v>
      </c>
      <c r="AL1620" s="1">
        <v>1</v>
      </c>
      <c r="AM1620" s="1">
        <v>59</v>
      </c>
      <c r="AN1620" s="3">
        <v>71.535127908999996</v>
      </c>
      <c r="AO1620" s="3">
        <v>-12.535127908999996</v>
      </c>
      <c r="AP1620" s="1" t="s">
        <v>6925</v>
      </c>
      <c r="AQ1620" s="1">
        <v>24</v>
      </c>
      <c r="AR1620" s="1">
        <v>28</v>
      </c>
      <c r="AS1620" s="1">
        <v>225</v>
      </c>
      <c r="AT1620" s="1">
        <v>234</v>
      </c>
      <c r="AU1620" s="1">
        <v>341</v>
      </c>
      <c r="AV1620" s="1">
        <v>488</v>
      </c>
      <c r="AW1620" s="1">
        <v>584</v>
      </c>
      <c r="AX1620" s="1">
        <v>636</v>
      </c>
      <c r="AY1620" s="1">
        <v>675</v>
      </c>
      <c r="AZ1620" s="1">
        <v>692</v>
      </c>
      <c r="BA1620" s="1">
        <v>772</v>
      </c>
      <c r="BB1620" s="1">
        <v>904</v>
      </c>
      <c r="BC1620" s="1">
        <v>1162</v>
      </c>
      <c r="BD1620" s="1">
        <v>1175</v>
      </c>
      <c r="BE1620" s="1">
        <v>1186</v>
      </c>
      <c r="BF1620" s="1">
        <v>1209</v>
      </c>
      <c r="BG1620" s="1">
        <v>1232</v>
      </c>
      <c r="BH1620" s="1">
        <v>1246</v>
      </c>
      <c r="BI1620" s="1">
        <v>1295</v>
      </c>
      <c r="BJ1620" s="1">
        <v>1307</v>
      </c>
      <c r="BK1620" s="1">
        <v>1360</v>
      </c>
      <c r="BL1620" s="1">
        <v>1431</v>
      </c>
      <c r="BM1620" s="1">
        <v>1477</v>
      </c>
      <c r="BN1620" s="1">
        <v>1576</v>
      </c>
      <c r="BO1620" s="1">
        <v>1687</v>
      </c>
      <c r="BP1620" s="1">
        <v>1746</v>
      </c>
      <c r="BQ1620" s="1">
        <v>1979</v>
      </c>
      <c r="BR1620" s="1">
        <v>2021</v>
      </c>
      <c r="BS1620" s="1">
        <v>2026</v>
      </c>
      <c r="BT1620" s="1">
        <v>2107</v>
      </c>
      <c r="BU1620" s="1">
        <v>19</v>
      </c>
      <c r="BV1620" s="1" t="b">
        <v>0</v>
      </c>
    </row>
    <row r="1621" spans="1:74" x14ac:dyDescent="0.2">
      <c r="A1621" s="1">
        <f>IF(ISERROR(SEARCH(Lookup!B$3,All!G1621)),A1620,A1620+1)</f>
        <v>1620</v>
      </c>
      <c r="B1621" s="1" t="s">
        <v>3420</v>
      </c>
      <c r="C1621" s="1" t="s">
        <v>4322</v>
      </c>
      <c r="D1621" s="1" t="s">
        <v>5287</v>
      </c>
      <c r="E1621" s="1" t="s">
        <v>123</v>
      </c>
      <c r="F1621" s="1" t="s">
        <v>1216</v>
      </c>
      <c r="G1621" s="1" t="s">
        <v>2110</v>
      </c>
      <c r="H1621" s="1">
        <v>0</v>
      </c>
      <c r="I1621" s="1">
        <v>0</v>
      </c>
      <c r="J1621" s="1">
        <v>0</v>
      </c>
      <c r="K1621" s="1">
        <v>1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8411</v>
      </c>
      <c r="U1621" s="1">
        <v>448</v>
      </c>
      <c r="V1621" s="3">
        <v>0.90629999999999999</v>
      </c>
      <c r="W1621" s="3">
        <v>0.39285710000000001</v>
      </c>
      <c r="X1621" s="3">
        <v>0.17100000000000001</v>
      </c>
      <c r="Y1621" s="3">
        <v>0</v>
      </c>
      <c r="Z1621" s="1">
        <v>1</v>
      </c>
      <c r="AA1621" s="1">
        <v>1</v>
      </c>
      <c r="AB1621" s="1">
        <v>1</v>
      </c>
      <c r="AC1621" s="1">
        <v>1</v>
      </c>
      <c r="AD1621" s="1">
        <v>1</v>
      </c>
      <c r="AE1621" s="1">
        <v>1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52</v>
      </c>
      <c r="AN1621" s="3">
        <v>58.076505235499994</v>
      </c>
      <c r="AO1621" s="3">
        <v>-6.0765052354999938</v>
      </c>
      <c r="AP1621" s="1" t="s">
        <v>6925</v>
      </c>
      <c r="AQ1621" s="1">
        <v>22</v>
      </c>
      <c r="AR1621" s="1">
        <v>51</v>
      </c>
      <c r="AS1621" s="1">
        <v>148</v>
      </c>
      <c r="AT1621" s="1">
        <v>304</v>
      </c>
      <c r="AU1621" s="1">
        <v>416</v>
      </c>
      <c r="AV1621" s="1">
        <v>500</v>
      </c>
      <c r="AW1621" s="1">
        <v>527</v>
      </c>
      <c r="AX1621" s="1">
        <v>656</v>
      </c>
      <c r="AY1621" s="1">
        <v>689</v>
      </c>
      <c r="AZ1621" s="1">
        <v>706</v>
      </c>
      <c r="BA1621" s="1">
        <v>762</v>
      </c>
      <c r="BB1621" s="1">
        <v>803</v>
      </c>
      <c r="BC1621" s="1">
        <v>806</v>
      </c>
      <c r="BD1621" s="1">
        <v>822</v>
      </c>
      <c r="BE1621" s="1">
        <v>868</v>
      </c>
      <c r="BF1621" s="1">
        <v>1049</v>
      </c>
      <c r="BG1621" s="1">
        <v>1075</v>
      </c>
      <c r="BH1621" s="1">
        <v>1262</v>
      </c>
      <c r="BI1621" s="1">
        <v>1265</v>
      </c>
      <c r="BJ1621" s="1">
        <v>1331</v>
      </c>
      <c r="BK1621" s="1">
        <v>1365</v>
      </c>
      <c r="BL1621" s="1">
        <v>1380</v>
      </c>
      <c r="BM1621" s="1">
        <v>1812</v>
      </c>
      <c r="BN1621" s="1">
        <v>1888</v>
      </c>
      <c r="BO1621" s="1">
        <v>1902</v>
      </c>
      <c r="BP1621" s="1">
        <v>2070</v>
      </c>
      <c r="BQ1621" s="1">
        <v>2126</v>
      </c>
      <c r="BR1621" s="1">
        <v>2234</v>
      </c>
      <c r="BS1621" s="1">
        <v>2535</v>
      </c>
      <c r="BT1621" s="1">
        <v>2805</v>
      </c>
      <c r="BU1621" s="1">
        <v>23</v>
      </c>
      <c r="BV1621" s="1" t="b">
        <v>0</v>
      </c>
    </row>
    <row r="1622" spans="1:74" x14ac:dyDescent="0.2">
      <c r="A1622" s="1">
        <f>IF(ISERROR(SEARCH(Lookup!B$3,All!G1622)),A1621,A1621+1)</f>
        <v>1621</v>
      </c>
      <c r="B1622" s="1" t="s">
        <v>3341</v>
      </c>
      <c r="C1622" s="1" t="s">
        <v>3946</v>
      </c>
      <c r="D1622" s="1" t="s">
        <v>5288</v>
      </c>
      <c r="E1622" s="1" t="s">
        <v>157</v>
      </c>
      <c r="F1622" s="1" t="s">
        <v>864</v>
      </c>
      <c r="G1622" s="1" t="s">
        <v>2111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1</v>
      </c>
      <c r="P1622" s="1">
        <v>0</v>
      </c>
      <c r="Q1622" s="1">
        <v>0</v>
      </c>
      <c r="R1622" s="1">
        <v>0</v>
      </c>
      <c r="S1622" s="1">
        <v>0</v>
      </c>
      <c r="T1622" s="1">
        <v>7376</v>
      </c>
      <c r="U1622" s="1">
        <v>426</v>
      </c>
      <c r="V1622" s="3">
        <v>0.81220000000000003</v>
      </c>
      <c r="W1622" s="3">
        <v>0.42154570000000002</v>
      </c>
      <c r="X1622" s="3">
        <v>0.20100000000000001</v>
      </c>
      <c r="Y1622" s="3">
        <v>0</v>
      </c>
      <c r="Z1622" s="1">
        <v>1</v>
      </c>
      <c r="AA1622" s="1">
        <v>1</v>
      </c>
      <c r="AB1622" s="1">
        <v>1</v>
      </c>
      <c r="AC1622" s="1">
        <v>1</v>
      </c>
      <c r="AD1622" s="1">
        <v>1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</v>
      </c>
      <c r="AM1622" s="1">
        <v>82</v>
      </c>
      <c r="AN1622" s="3">
        <v>53.606063878500002</v>
      </c>
      <c r="AO1622" s="3">
        <v>28.393936121499998</v>
      </c>
      <c r="AP1622" s="1" t="s">
        <v>6927</v>
      </c>
      <c r="AQ1622" s="1">
        <v>1</v>
      </c>
      <c r="AR1622" s="1">
        <v>21</v>
      </c>
      <c r="AS1622" s="1">
        <v>34</v>
      </c>
      <c r="AT1622" s="1">
        <v>175</v>
      </c>
      <c r="AU1622" s="1">
        <v>219</v>
      </c>
      <c r="AV1622" s="1">
        <v>227</v>
      </c>
      <c r="AW1622" s="1">
        <v>235</v>
      </c>
      <c r="AX1622" s="1">
        <v>345</v>
      </c>
      <c r="AY1622" s="1">
        <v>478</v>
      </c>
      <c r="AZ1622" s="1">
        <v>592</v>
      </c>
      <c r="BA1622" s="1">
        <v>617</v>
      </c>
      <c r="BB1622" s="1">
        <v>703</v>
      </c>
      <c r="BC1622" s="1">
        <v>722</v>
      </c>
      <c r="BD1622" s="1">
        <v>731</v>
      </c>
      <c r="BE1622" s="1">
        <v>811</v>
      </c>
      <c r="BF1622" s="1">
        <v>953</v>
      </c>
      <c r="BG1622" s="1">
        <v>1179</v>
      </c>
      <c r="BH1622" s="1">
        <v>1298</v>
      </c>
      <c r="BI1622" s="1">
        <v>1334</v>
      </c>
      <c r="BJ1622" s="1">
        <v>1383</v>
      </c>
      <c r="BK1622" s="1">
        <v>1485</v>
      </c>
      <c r="BL1622" s="1">
        <v>1562</v>
      </c>
      <c r="BM1622" s="1">
        <v>1675</v>
      </c>
      <c r="BN1622" s="1">
        <v>1684</v>
      </c>
      <c r="BO1622" s="1">
        <v>2036</v>
      </c>
      <c r="BP1622" s="1">
        <v>2304</v>
      </c>
      <c r="BQ1622" s="1">
        <v>2512</v>
      </c>
      <c r="BR1622" s="1">
        <v>2749</v>
      </c>
      <c r="BS1622" s="1">
        <v>2750</v>
      </c>
      <c r="BT1622" s="1">
        <v>2812</v>
      </c>
      <c r="BU1622" s="1">
        <v>2</v>
      </c>
      <c r="BV1622" s="1" t="b">
        <v>1</v>
      </c>
    </row>
    <row r="1623" spans="1:74" x14ac:dyDescent="0.2">
      <c r="A1623" s="1">
        <f>IF(ISERROR(SEARCH(Lookup!B$3,All!G1623)),A1622,A1622+1)</f>
        <v>1622</v>
      </c>
      <c r="B1623" s="1" t="s">
        <v>3305</v>
      </c>
      <c r="C1623" s="1" t="s">
        <v>3412</v>
      </c>
      <c r="D1623" s="1" t="s">
        <v>5289</v>
      </c>
      <c r="E1623" s="1" t="s">
        <v>47</v>
      </c>
      <c r="F1623" s="1" t="s">
        <v>48</v>
      </c>
      <c r="G1623" s="1" t="s">
        <v>2112</v>
      </c>
      <c r="H1623" s="1">
        <v>1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7660</v>
      </c>
      <c r="U1623" s="1">
        <v>452</v>
      </c>
      <c r="V1623" s="3">
        <v>2.2000000000000001E-3</v>
      </c>
      <c r="W1623" s="3">
        <v>0.68432669999999995</v>
      </c>
      <c r="X1623" s="3">
        <v>0.21</v>
      </c>
      <c r="Y1623" s="3">
        <v>0</v>
      </c>
      <c r="Z1623" s="1">
        <v>1</v>
      </c>
      <c r="AA1623" s="1">
        <v>1</v>
      </c>
      <c r="AB1623" s="1">
        <v>1</v>
      </c>
      <c r="AC1623" s="1">
        <v>1</v>
      </c>
      <c r="AD1623" s="1">
        <v>1</v>
      </c>
      <c r="AE1623" s="1">
        <v>1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3</v>
      </c>
      <c r="AN1623" s="3">
        <v>22.404377283499997</v>
      </c>
      <c r="AO1623" s="3">
        <v>-19.404377283499997</v>
      </c>
      <c r="AP1623" s="1" t="s">
        <v>6926</v>
      </c>
      <c r="AQ1623" s="1">
        <v>47</v>
      </c>
      <c r="AR1623" s="1">
        <v>73</v>
      </c>
      <c r="AS1623" s="1">
        <v>76</v>
      </c>
      <c r="AT1623" s="1">
        <v>89</v>
      </c>
      <c r="AU1623" s="1">
        <v>239</v>
      </c>
      <c r="AV1623" s="1">
        <v>348</v>
      </c>
      <c r="AW1623" s="1">
        <v>374</v>
      </c>
      <c r="AX1623" s="1">
        <v>483</v>
      </c>
      <c r="AY1623" s="1">
        <v>503</v>
      </c>
      <c r="AZ1623" s="1">
        <v>652</v>
      </c>
      <c r="BA1623" s="1">
        <v>662</v>
      </c>
      <c r="BB1623" s="1">
        <v>763</v>
      </c>
      <c r="BC1623" s="1">
        <v>775</v>
      </c>
      <c r="BD1623" s="1">
        <v>993</v>
      </c>
      <c r="BE1623" s="1">
        <v>1009</v>
      </c>
      <c r="BF1623" s="1">
        <v>1047</v>
      </c>
      <c r="BG1623" s="1">
        <v>1260</v>
      </c>
      <c r="BH1623" s="1">
        <v>1433</v>
      </c>
      <c r="BI1623" s="1">
        <v>1507</v>
      </c>
      <c r="BJ1623" s="1">
        <v>1567</v>
      </c>
      <c r="BK1623" s="1">
        <v>1588</v>
      </c>
      <c r="BL1623" s="1">
        <v>1616</v>
      </c>
      <c r="BM1623" s="1">
        <v>1657</v>
      </c>
      <c r="BN1623" s="1">
        <v>1903</v>
      </c>
      <c r="BO1623" s="1">
        <v>1932</v>
      </c>
      <c r="BP1623" s="1">
        <v>2064</v>
      </c>
      <c r="BQ1623" s="1">
        <v>2214</v>
      </c>
      <c r="BR1623" s="1">
        <v>2236</v>
      </c>
      <c r="BS1623" s="1">
        <v>2364</v>
      </c>
      <c r="BT1623" s="1">
        <v>2685</v>
      </c>
      <c r="BU1623" s="1">
        <v>19</v>
      </c>
      <c r="BV1623" s="1" t="b">
        <v>0</v>
      </c>
    </row>
    <row r="1624" spans="1:74" x14ac:dyDescent="0.2">
      <c r="A1624" s="1">
        <f>IF(ISERROR(SEARCH(Lookup!B$3,All!G1624)),A1623,A1623+1)</f>
        <v>1623</v>
      </c>
      <c r="B1624" s="1" t="s">
        <v>3646</v>
      </c>
      <c r="C1624" s="1" t="s">
        <v>3647</v>
      </c>
      <c r="D1624" s="1" t="s">
        <v>5290</v>
      </c>
      <c r="E1624" s="1" t="s">
        <v>159</v>
      </c>
      <c r="F1624" s="1" t="s">
        <v>227</v>
      </c>
      <c r="G1624" s="1" t="s">
        <v>2113</v>
      </c>
      <c r="H1624" s="1">
        <v>0</v>
      </c>
      <c r="I1624" s="1">
        <v>0</v>
      </c>
      <c r="J1624" s="1">
        <v>1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7529</v>
      </c>
      <c r="U1624" s="1">
        <v>495</v>
      </c>
      <c r="V1624" s="3">
        <v>0.2848</v>
      </c>
      <c r="W1624" s="3">
        <v>0.82222220000000001</v>
      </c>
      <c r="X1624" s="3">
        <v>0.20699999999999999</v>
      </c>
      <c r="Y1624" s="3">
        <v>6.8000000000000005E-2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1</v>
      </c>
      <c r="AG1624" s="1">
        <v>1</v>
      </c>
      <c r="AH1624" s="1">
        <v>1</v>
      </c>
      <c r="AI1624" s="1">
        <v>0</v>
      </c>
      <c r="AJ1624" s="1">
        <v>0</v>
      </c>
      <c r="AK1624" s="1">
        <v>0</v>
      </c>
      <c r="AL1624" s="1">
        <v>0</v>
      </c>
      <c r="AM1624" s="1">
        <v>10</v>
      </c>
      <c r="AN1624" s="3">
        <v>15.588928010999993</v>
      </c>
      <c r="AO1624" s="3">
        <v>-5.588928010999993</v>
      </c>
      <c r="AP1624" s="1" t="s">
        <v>6925</v>
      </c>
      <c r="AQ1624" s="1">
        <v>209</v>
      </c>
      <c r="AR1624" s="1">
        <v>267</v>
      </c>
      <c r="AS1624" s="1">
        <v>283</v>
      </c>
      <c r="AT1624" s="1">
        <v>720</v>
      </c>
      <c r="AU1624" s="1">
        <v>802</v>
      </c>
      <c r="AV1624" s="1">
        <v>805</v>
      </c>
      <c r="AW1624" s="1">
        <v>867</v>
      </c>
      <c r="AX1624" s="1">
        <v>1097</v>
      </c>
      <c r="AY1624" s="1">
        <v>1152</v>
      </c>
      <c r="AZ1624" s="1">
        <v>1191</v>
      </c>
      <c r="BA1624" s="1">
        <v>1253</v>
      </c>
      <c r="BB1624" s="1">
        <v>1388</v>
      </c>
      <c r="BC1624" s="1">
        <v>1481</v>
      </c>
      <c r="BD1624" s="1">
        <v>1516</v>
      </c>
      <c r="BE1624" s="1">
        <v>1634</v>
      </c>
      <c r="BF1624" s="1">
        <v>1677</v>
      </c>
      <c r="BG1624" s="1">
        <v>1804</v>
      </c>
      <c r="BH1624" s="1">
        <v>1813</v>
      </c>
      <c r="BI1624" s="1">
        <v>1896</v>
      </c>
      <c r="BJ1624" s="1">
        <v>1937</v>
      </c>
      <c r="BK1624" s="1">
        <v>1946</v>
      </c>
      <c r="BL1624" s="1">
        <v>2201</v>
      </c>
      <c r="BM1624" s="1">
        <v>2282</v>
      </c>
      <c r="BN1624" s="1">
        <v>2287</v>
      </c>
      <c r="BO1624" s="1">
        <v>2341</v>
      </c>
      <c r="BP1624" s="1">
        <v>2675</v>
      </c>
      <c r="BQ1624" s="1">
        <v>2718</v>
      </c>
      <c r="BR1624" s="1">
        <v>2753</v>
      </c>
      <c r="BS1624" s="1">
        <v>2784</v>
      </c>
      <c r="BT1624" s="1">
        <v>2821</v>
      </c>
      <c r="BU1624" s="1">
        <v>18</v>
      </c>
      <c r="BV1624" s="1" t="b">
        <v>0</v>
      </c>
    </row>
    <row r="1625" spans="1:74" x14ac:dyDescent="0.2">
      <c r="A1625" s="1">
        <f>IF(ISERROR(SEARCH(Lookup!B$3,All!G1625)),A1624,A1624+1)</f>
        <v>1624</v>
      </c>
      <c r="B1625" s="1" t="s">
        <v>3579</v>
      </c>
      <c r="C1625" s="1" t="s">
        <v>3754</v>
      </c>
      <c r="D1625" s="1" t="s">
        <v>5291</v>
      </c>
      <c r="E1625" s="1" t="s">
        <v>544</v>
      </c>
      <c r="F1625" s="1" t="s">
        <v>698</v>
      </c>
      <c r="G1625" s="1" t="s">
        <v>2114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1</v>
      </c>
      <c r="R1625" s="1">
        <v>0</v>
      </c>
      <c r="S1625" s="1">
        <v>0</v>
      </c>
      <c r="T1625" s="1">
        <v>7426</v>
      </c>
      <c r="U1625" s="1">
        <v>335</v>
      </c>
      <c r="V1625" s="3">
        <v>0.9254</v>
      </c>
      <c r="W1625" s="3">
        <v>0.19104479999999999</v>
      </c>
      <c r="X1625" s="3">
        <v>0.152</v>
      </c>
      <c r="Y1625" s="3">
        <v>0</v>
      </c>
      <c r="Z1625" s="1">
        <v>1</v>
      </c>
      <c r="AA1625" s="1">
        <v>1</v>
      </c>
      <c r="AB1625" s="1">
        <v>1</v>
      </c>
      <c r="AC1625" s="1">
        <v>1</v>
      </c>
      <c r="AD1625" s="1">
        <v>1</v>
      </c>
      <c r="AE1625" s="1">
        <v>1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73</v>
      </c>
      <c r="AN1625" s="3">
        <v>75.203143823999994</v>
      </c>
      <c r="AO1625" s="3">
        <v>-2.2031438239999943</v>
      </c>
      <c r="AP1625" s="1" t="s">
        <v>6925</v>
      </c>
      <c r="AQ1625" s="1">
        <v>17</v>
      </c>
      <c r="AR1625" s="1">
        <v>66</v>
      </c>
      <c r="AS1625" s="1">
        <v>93</v>
      </c>
      <c r="AT1625" s="1">
        <v>351</v>
      </c>
      <c r="AU1625" s="1">
        <v>383</v>
      </c>
      <c r="AV1625" s="1">
        <v>468</v>
      </c>
      <c r="AW1625" s="1">
        <v>522</v>
      </c>
      <c r="AX1625" s="1">
        <v>676</v>
      </c>
      <c r="AY1625" s="1">
        <v>810</v>
      </c>
      <c r="AZ1625" s="1">
        <v>925</v>
      </c>
      <c r="BA1625" s="1">
        <v>1147</v>
      </c>
      <c r="BB1625" s="1">
        <v>1161</v>
      </c>
      <c r="BC1625" s="1">
        <v>1243</v>
      </c>
      <c r="BD1625" s="1">
        <v>1416</v>
      </c>
      <c r="BE1625" s="1">
        <v>1425</v>
      </c>
      <c r="BF1625" s="1">
        <v>1765</v>
      </c>
      <c r="BG1625" s="1">
        <v>1952</v>
      </c>
      <c r="BH1625" s="1">
        <v>2055</v>
      </c>
      <c r="BI1625" s="1">
        <v>2204</v>
      </c>
      <c r="BJ1625" s="1">
        <v>2247</v>
      </c>
      <c r="BK1625" s="1">
        <v>2355</v>
      </c>
      <c r="BL1625" s="1">
        <v>2399</v>
      </c>
      <c r="BM1625" s="1">
        <v>2516</v>
      </c>
      <c r="BN1625" s="1">
        <v>2580</v>
      </c>
      <c r="BO1625" s="1">
        <v>2642</v>
      </c>
      <c r="BP1625" s="1">
        <v>2662</v>
      </c>
      <c r="BQ1625" s="1">
        <v>2692</v>
      </c>
      <c r="BR1625" s="1">
        <v>2741</v>
      </c>
      <c r="BS1625" s="1">
        <v>2744</v>
      </c>
      <c r="BT1625" s="1">
        <v>2801</v>
      </c>
      <c r="BU1625" s="1">
        <v>21</v>
      </c>
      <c r="BV1625" s="1" t="b">
        <v>0</v>
      </c>
    </row>
    <row r="1626" spans="1:74" x14ac:dyDescent="0.2">
      <c r="A1626" s="1">
        <f>IF(ISERROR(SEARCH(Lookup!B$3,All!G1626)),A1625,A1625+1)</f>
        <v>1625</v>
      </c>
      <c r="B1626" s="1" t="s">
        <v>3442</v>
      </c>
      <c r="C1626" s="1" t="s">
        <v>3443</v>
      </c>
      <c r="D1626" s="1" t="s">
        <v>5292</v>
      </c>
      <c r="E1626" s="1" t="s">
        <v>78</v>
      </c>
      <c r="F1626" s="1" t="s">
        <v>165</v>
      </c>
      <c r="G1626" s="1" t="s">
        <v>2115</v>
      </c>
      <c r="H1626" s="1">
        <v>0</v>
      </c>
      <c r="I1626" s="1">
        <v>1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7835</v>
      </c>
      <c r="U1626" s="1">
        <v>308</v>
      </c>
      <c r="V1626" s="3">
        <v>0.12659999999999999</v>
      </c>
      <c r="W1626" s="3">
        <v>0.91883119999999996</v>
      </c>
      <c r="X1626" s="3">
        <v>0.153</v>
      </c>
      <c r="Y1626" s="3">
        <v>2.8000000000000001E-2</v>
      </c>
      <c r="Z1626" s="1">
        <v>1</v>
      </c>
      <c r="AA1626" s="1">
        <v>1</v>
      </c>
      <c r="AB1626" s="1">
        <v>1</v>
      </c>
      <c r="AC1626" s="1">
        <v>1</v>
      </c>
      <c r="AD1626" s="1">
        <v>1</v>
      </c>
      <c r="AE1626" s="1">
        <v>1</v>
      </c>
      <c r="AF1626" s="1">
        <v>1</v>
      </c>
      <c r="AG1626" s="1">
        <v>1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1</v>
      </c>
      <c r="AN1626" s="3">
        <v>7.3025915559999932</v>
      </c>
      <c r="AO1626" s="3">
        <v>-6.3025915559999932</v>
      </c>
      <c r="AP1626" s="1" t="s">
        <v>6925</v>
      </c>
      <c r="AQ1626" s="1">
        <v>140</v>
      </c>
      <c r="AR1626" s="1">
        <v>181</v>
      </c>
      <c r="AS1626" s="1">
        <v>350</v>
      </c>
      <c r="AT1626" s="1">
        <v>370</v>
      </c>
      <c r="AU1626" s="1">
        <v>430</v>
      </c>
      <c r="AV1626" s="1">
        <v>454</v>
      </c>
      <c r="AW1626" s="1">
        <v>490</v>
      </c>
      <c r="AX1626" s="1">
        <v>608</v>
      </c>
      <c r="AY1626" s="1">
        <v>713</v>
      </c>
      <c r="AZ1626" s="1">
        <v>1121</v>
      </c>
      <c r="BA1626" s="1">
        <v>1138</v>
      </c>
      <c r="BB1626" s="1">
        <v>1332</v>
      </c>
      <c r="BC1626" s="1">
        <v>1362</v>
      </c>
      <c r="BD1626" s="1">
        <v>1434</v>
      </c>
      <c r="BE1626" s="1">
        <v>1751</v>
      </c>
      <c r="BF1626" s="1">
        <v>1798</v>
      </c>
      <c r="BG1626" s="1">
        <v>1905</v>
      </c>
      <c r="BH1626" s="1">
        <v>2025</v>
      </c>
      <c r="BI1626" s="1">
        <v>2034</v>
      </c>
      <c r="BJ1626" s="1">
        <v>2199</v>
      </c>
      <c r="BK1626" s="1">
        <v>2218</v>
      </c>
      <c r="BL1626" s="1">
        <v>2413</v>
      </c>
      <c r="BM1626" s="1">
        <v>2427</v>
      </c>
      <c r="BN1626" s="1">
        <v>2513</v>
      </c>
      <c r="BO1626" s="1">
        <v>2586</v>
      </c>
      <c r="BP1626" s="1">
        <v>2591</v>
      </c>
      <c r="BQ1626" s="1">
        <v>2596</v>
      </c>
      <c r="BR1626" s="1">
        <v>2677</v>
      </c>
      <c r="BS1626" s="1">
        <v>2760</v>
      </c>
      <c r="BT1626" s="1">
        <v>2765</v>
      </c>
      <c r="BU1626" s="1">
        <v>30</v>
      </c>
      <c r="BV1626" s="1" t="b">
        <v>0</v>
      </c>
    </row>
    <row r="1627" spans="1:74" x14ac:dyDescent="0.2">
      <c r="A1627" s="1">
        <f>IF(ISERROR(SEARCH(Lookup!B$3,All!G1627)),A1626,A1626+1)</f>
        <v>1626</v>
      </c>
      <c r="B1627" s="1" t="s">
        <v>3938</v>
      </c>
      <c r="C1627" s="1" t="s">
        <v>5293</v>
      </c>
      <c r="D1627" s="1" t="s">
        <v>5294</v>
      </c>
      <c r="E1627" s="1" t="s">
        <v>44</v>
      </c>
      <c r="F1627" s="1" t="s">
        <v>2116</v>
      </c>
      <c r="G1627" s="1" t="s">
        <v>2117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1</v>
      </c>
      <c r="S1627" s="1">
        <v>0</v>
      </c>
      <c r="T1627" s="1">
        <v>7828</v>
      </c>
      <c r="U1627" s="1">
        <v>281</v>
      </c>
      <c r="V1627" s="3">
        <v>0.98929999999999996</v>
      </c>
      <c r="W1627" s="3">
        <v>0.53736660000000003</v>
      </c>
      <c r="X1627" s="3">
        <v>0.10299999999999999</v>
      </c>
      <c r="Y1627" s="3">
        <v>0</v>
      </c>
      <c r="Z1627" s="1">
        <v>1</v>
      </c>
      <c r="AA1627" s="1">
        <v>1</v>
      </c>
      <c r="AB1627" s="1">
        <v>1</v>
      </c>
      <c r="AC1627" s="1">
        <v>1</v>
      </c>
      <c r="AD1627" s="1">
        <v>1</v>
      </c>
      <c r="AE1627" s="1">
        <v>1</v>
      </c>
      <c r="AF1627" s="1">
        <v>1</v>
      </c>
      <c r="AG1627" s="1">
        <v>1</v>
      </c>
      <c r="AH1627" s="1">
        <v>1</v>
      </c>
      <c r="AI1627" s="1">
        <v>1</v>
      </c>
      <c r="AJ1627" s="1">
        <v>1</v>
      </c>
      <c r="AK1627" s="1">
        <v>1</v>
      </c>
      <c r="AL1627" s="1">
        <v>1</v>
      </c>
      <c r="AM1627" s="1">
        <v>50</v>
      </c>
      <c r="AN1627" s="3">
        <v>49.776048033000002</v>
      </c>
      <c r="AO1627" s="3">
        <v>0.22395196699999786</v>
      </c>
      <c r="AP1627" s="1" t="s">
        <v>6925</v>
      </c>
      <c r="AQ1627" s="1">
        <v>3</v>
      </c>
      <c r="AR1627" s="1">
        <v>116</v>
      </c>
      <c r="AS1627" s="1">
        <v>178</v>
      </c>
      <c r="AT1627" s="1">
        <v>198</v>
      </c>
      <c r="AU1627" s="1">
        <v>289</v>
      </c>
      <c r="AV1627" s="1">
        <v>393</v>
      </c>
      <c r="AW1627" s="1">
        <v>627</v>
      </c>
      <c r="AX1627" s="1">
        <v>895</v>
      </c>
      <c r="AY1627" s="1">
        <v>973</v>
      </c>
      <c r="AZ1627" s="1">
        <v>995</v>
      </c>
      <c r="BA1627" s="1">
        <v>1034</v>
      </c>
      <c r="BB1627" s="1">
        <v>1077</v>
      </c>
      <c r="BC1627" s="1">
        <v>1173</v>
      </c>
      <c r="BD1627" s="1">
        <v>1290</v>
      </c>
      <c r="BE1627" s="1">
        <v>1305</v>
      </c>
      <c r="BF1627" s="1">
        <v>1346</v>
      </c>
      <c r="BG1627" s="1">
        <v>1394</v>
      </c>
      <c r="BH1627" s="1">
        <v>1596</v>
      </c>
      <c r="BI1627" s="1">
        <v>1805</v>
      </c>
      <c r="BJ1627" s="1">
        <v>1872</v>
      </c>
      <c r="BK1627" s="1">
        <v>2011</v>
      </c>
      <c r="BL1627" s="1">
        <v>2015</v>
      </c>
      <c r="BM1627" s="1">
        <v>2016</v>
      </c>
      <c r="BN1627" s="1">
        <v>2082</v>
      </c>
      <c r="BO1627" s="1">
        <v>2175</v>
      </c>
      <c r="BP1627" s="1">
        <v>2398</v>
      </c>
      <c r="BQ1627" s="1">
        <v>2404</v>
      </c>
      <c r="BR1627" s="1">
        <v>2428</v>
      </c>
      <c r="BS1627" s="1">
        <v>2497</v>
      </c>
      <c r="BT1627" s="1">
        <v>2676</v>
      </c>
      <c r="BU1627" s="1">
        <v>18</v>
      </c>
      <c r="BV1627" s="1" t="b">
        <v>0</v>
      </c>
    </row>
    <row r="1628" spans="1:74" x14ac:dyDescent="0.2">
      <c r="A1628" s="1">
        <f>IF(ISERROR(SEARCH(Lookup!B$3,All!G1628)),A1627,A1627+1)</f>
        <v>1627</v>
      </c>
      <c r="B1628" s="1" t="s">
        <v>3459</v>
      </c>
      <c r="C1628" s="1" t="s">
        <v>5295</v>
      </c>
      <c r="D1628" s="1" t="s">
        <v>5296</v>
      </c>
      <c r="E1628" s="1" t="s">
        <v>440</v>
      </c>
      <c r="F1628" s="1" t="s">
        <v>2118</v>
      </c>
      <c r="G1628" s="1" t="s">
        <v>2119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1</v>
      </c>
      <c r="T1628" s="1">
        <v>7316</v>
      </c>
      <c r="U1628" s="1">
        <v>138</v>
      </c>
      <c r="V1628" s="3">
        <v>0.96379999999999999</v>
      </c>
      <c r="W1628" s="3">
        <v>0.69064749999999997</v>
      </c>
      <c r="X1628" s="3">
        <v>0.20599999999999999</v>
      </c>
      <c r="Y1628" s="3">
        <v>0</v>
      </c>
      <c r="Z1628" s="1">
        <v>1</v>
      </c>
      <c r="AA1628" s="1">
        <v>1</v>
      </c>
      <c r="AB1628" s="1">
        <v>1</v>
      </c>
      <c r="AC1628" s="1">
        <v>1</v>
      </c>
      <c r="AD1628" s="1">
        <v>1</v>
      </c>
      <c r="AE1628" s="1">
        <v>1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11</v>
      </c>
      <c r="AN1628" s="3">
        <v>33.596104487500014</v>
      </c>
      <c r="AO1628" s="3">
        <v>-22.596104487500014</v>
      </c>
      <c r="AP1628" s="1" t="s">
        <v>6926</v>
      </c>
      <c r="AQ1628" s="1">
        <v>63</v>
      </c>
      <c r="AR1628" s="1">
        <v>98</v>
      </c>
      <c r="AS1628" s="1">
        <v>147</v>
      </c>
      <c r="AT1628" s="1">
        <v>217</v>
      </c>
      <c r="AU1628" s="1">
        <v>261</v>
      </c>
      <c r="AV1628" s="1">
        <v>369</v>
      </c>
      <c r="AW1628" s="1">
        <v>516</v>
      </c>
      <c r="AX1628" s="1">
        <v>521</v>
      </c>
      <c r="AY1628" s="1">
        <v>604</v>
      </c>
      <c r="AZ1628" s="1">
        <v>847</v>
      </c>
      <c r="BA1628" s="1">
        <v>1002</v>
      </c>
      <c r="BB1628" s="1">
        <v>1073</v>
      </c>
      <c r="BC1628" s="1">
        <v>1086</v>
      </c>
      <c r="BD1628" s="1">
        <v>1099</v>
      </c>
      <c r="BE1628" s="1">
        <v>1222</v>
      </c>
      <c r="BF1628" s="1">
        <v>1410</v>
      </c>
      <c r="BG1628" s="1">
        <v>1528</v>
      </c>
      <c r="BH1628" s="1">
        <v>1667</v>
      </c>
      <c r="BI1628" s="1">
        <v>1821</v>
      </c>
      <c r="BJ1628" s="1">
        <v>1855</v>
      </c>
      <c r="BK1628" s="1">
        <v>1858</v>
      </c>
      <c r="BL1628" s="1">
        <v>1901</v>
      </c>
      <c r="BM1628" s="1">
        <v>1913</v>
      </c>
      <c r="BN1628" s="1">
        <v>2031</v>
      </c>
      <c r="BO1628" s="1">
        <v>2058</v>
      </c>
      <c r="BP1628" s="1">
        <v>2059</v>
      </c>
      <c r="BQ1628" s="1">
        <v>2066</v>
      </c>
      <c r="BR1628" s="1">
        <v>2488</v>
      </c>
      <c r="BS1628" s="1">
        <v>2661</v>
      </c>
      <c r="BT1628" s="1">
        <v>2701</v>
      </c>
      <c r="BU1628" s="1">
        <v>30</v>
      </c>
      <c r="BV1628" s="1" t="b">
        <v>0</v>
      </c>
    </row>
    <row r="1629" spans="1:74" x14ac:dyDescent="0.2">
      <c r="A1629" s="1">
        <f>IF(ISERROR(SEARCH(Lookup!B$3,All!G1629)),A1628,A1628+1)</f>
        <v>1628</v>
      </c>
      <c r="B1629" s="1" t="s">
        <v>3305</v>
      </c>
      <c r="C1629" s="1" t="s">
        <v>3733</v>
      </c>
      <c r="D1629" s="1" t="s">
        <v>5297</v>
      </c>
      <c r="E1629" s="1" t="s">
        <v>47</v>
      </c>
      <c r="F1629" s="1" t="s">
        <v>59</v>
      </c>
      <c r="G1629" s="1" t="s">
        <v>2120</v>
      </c>
      <c r="H1629" s="1">
        <v>0</v>
      </c>
      <c r="I1629" s="1">
        <v>0</v>
      </c>
      <c r="J1629" s="1">
        <v>0</v>
      </c>
      <c r="K1629" s="1">
        <v>1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7957</v>
      </c>
      <c r="U1629" s="1">
        <v>424</v>
      </c>
      <c r="V1629" s="3">
        <v>0.64390000000000003</v>
      </c>
      <c r="W1629" s="3">
        <v>0.5539906</v>
      </c>
      <c r="X1629" s="3">
        <v>0.17299999999999999</v>
      </c>
      <c r="Y1629" s="3">
        <v>4.8000000000000001E-2</v>
      </c>
      <c r="Z1629" s="1">
        <v>1</v>
      </c>
      <c r="AA1629" s="1">
        <v>1</v>
      </c>
      <c r="AB1629" s="1">
        <v>1</v>
      </c>
      <c r="AC1629" s="1">
        <v>1</v>
      </c>
      <c r="AD1629" s="1">
        <v>1</v>
      </c>
      <c r="AE1629" s="1">
        <v>1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13</v>
      </c>
      <c r="AN1629" s="3">
        <v>42.434928153000001</v>
      </c>
      <c r="AO1629" s="3">
        <v>-29.434928153000001</v>
      </c>
      <c r="AP1629" s="1" t="s">
        <v>6926</v>
      </c>
      <c r="AQ1629" s="1">
        <v>22</v>
      </c>
      <c r="AR1629" s="1">
        <v>107</v>
      </c>
      <c r="AS1629" s="1">
        <v>117</v>
      </c>
      <c r="AT1629" s="1">
        <v>177</v>
      </c>
      <c r="AU1629" s="1">
        <v>443</v>
      </c>
      <c r="AV1629" s="1">
        <v>495</v>
      </c>
      <c r="AW1629" s="1">
        <v>542</v>
      </c>
      <c r="AX1629" s="1">
        <v>550</v>
      </c>
      <c r="AY1629" s="1">
        <v>555</v>
      </c>
      <c r="AZ1629" s="1">
        <v>762</v>
      </c>
      <c r="BA1629" s="1">
        <v>1021</v>
      </c>
      <c r="BB1629" s="1">
        <v>1049</v>
      </c>
      <c r="BC1629" s="1">
        <v>1075</v>
      </c>
      <c r="BD1629" s="1">
        <v>1543</v>
      </c>
      <c r="BE1629" s="1">
        <v>1553</v>
      </c>
      <c r="BF1629" s="1">
        <v>1557</v>
      </c>
      <c r="BG1629" s="1">
        <v>1648</v>
      </c>
      <c r="BH1629" s="1">
        <v>1683</v>
      </c>
      <c r="BI1629" s="1">
        <v>1712</v>
      </c>
      <c r="BJ1629" s="1">
        <v>1713</v>
      </c>
      <c r="BK1629" s="1">
        <v>1734</v>
      </c>
      <c r="BL1629" s="1">
        <v>1840</v>
      </c>
      <c r="BM1629" s="1">
        <v>1882</v>
      </c>
      <c r="BN1629" s="1">
        <v>1902</v>
      </c>
      <c r="BO1629" s="1">
        <v>1967</v>
      </c>
      <c r="BP1629" s="1">
        <v>2080</v>
      </c>
      <c r="BQ1629" s="1">
        <v>2182</v>
      </c>
      <c r="BR1629" s="1">
        <v>2252</v>
      </c>
      <c r="BS1629" s="1">
        <v>2589</v>
      </c>
      <c r="BT1629" s="1">
        <v>2805</v>
      </c>
      <c r="BU1629" s="1">
        <v>28</v>
      </c>
      <c r="BV1629" s="1" t="b">
        <v>0</v>
      </c>
    </row>
    <row r="1630" spans="1:74" x14ac:dyDescent="0.2">
      <c r="A1630" s="1">
        <f>IF(ISERROR(SEARCH(Lookup!B$3,All!G1630)),A1629,A1629+1)</f>
        <v>1629</v>
      </c>
      <c r="B1630" s="1" t="s">
        <v>3299</v>
      </c>
      <c r="C1630" s="1" t="s">
        <v>3544</v>
      </c>
      <c r="D1630" s="1" t="s">
        <v>5298</v>
      </c>
      <c r="E1630" s="1" t="s">
        <v>317</v>
      </c>
      <c r="F1630" s="1" t="s">
        <v>514</v>
      </c>
      <c r="G1630" s="1" t="s">
        <v>2121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1</v>
      </c>
      <c r="P1630" s="1">
        <v>0</v>
      </c>
      <c r="Q1630" s="1">
        <v>0</v>
      </c>
      <c r="R1630" s="1">
        <v>0</v>
      </c>
      <c r="S1630" s="1">
        <v>0</v>
      </c>
      <c r="T1630" s="1">
        <v>7316</v>
      </c>
      <c r="U1630" s="1">
        <v>386</v>
      </c>
      <c r="V1630" s="3">
        <v>0.57509999999999994</v>
      </c>
      <c r="W1630" s="3">
        <v>0.77519380000000004</v>
      </c>
      <c r="X1630" s="3">
        <v>0</v>
      </c>
      <c r="Y1630" s="3">
        <v>0</v>
      </c>
      <c r="Z1630" s="1">
        <v>1</v>
      </c>
      <c r="AA1630" s="1">
        <v>1</v>
      </c>
      <c r="AB1630" s="1">
        <v>1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24</v>
      </c>
      <c r="AN1630" s="3">
        <v>29.186352568999993</v>
      </c>
      <c r="AO1630" s="3">
        <v>-5.1863525689999932</v>
      </c>
      <c r="AP1630" s="1" t="s">
        <v>6925</v>
      </c>
      <c r="AQ1630" s="1">
        <v>21</v>
      </c>
      <c r="AR1630" s="1">
        <v>42</v>
      </c>
      <c r="AS1630" s="1">
        <v>131</v>
      </c>
      <c r="AT1630" s="1">
        <v>233</v>
      </c>
      <c r="AU1630" s="1">
        <v>307</v>
      </c>
      <c r="AV1630" s="1">
        <v>345</v>
      </c>
      <c r="AW1630" s="1">
        <v>566</v>
      </c>
      <c r="AX1630" s="1">
        <v>616</v>
      </c>
      <c r="AY1630" s="1">
        <v>657</v>
      </c>
      <c r="AZ1630" s="1">
        <v>703</v>
      </c>
      <c r="BA1630" s="1">
        <v>781</v>
      </c>
      <c r="BB1630" s="1">
        <v>892</v>
      </c>
      <c r="BC1630" s="1">
        <v>963</v>
      </c>
      <c r="BD1630" s="1">
        <v>1164</v>
      </c>
      <c r="BE1630" s="1">
        <v>1437</v>
      </c>
      <c r="BF1630" s="1">
        <v>1468</v>
      </c>
      <c r="BG1630" s="1">
        <v>1470</v>
      </c>
      <c r="BH1630" s="1">
        <v>1485</v>
      </c>
      <c r="BI1630" s="1">
        <v>1537</v>
      </c>
      <c r="BJ1630" s="1">
        <v>1614</v>
      </c>
      <c r="BK1630" s="1">
        <v>1669</v>
      </c>
      <c r="BL1630" s="1">
        <v>1793</v>
      </c>
      <c r="BM1630" s="1">
        <v>1883</v>
      </c>
      <c r="BN1630" s="1">
        <v>1894</v>
      </c>
      <c r="BO1630" s="1">
        <v>2138</v>
      </c>
      <c r="BP1630" s="1">
        <v>2167</v>
      </c>
      <c r="BQ1630" s="1">
        <v>2320</v>
      </c>
      <c r="BR1630" s="1">
        <v>2358</v>
      </c>
      <c r="BS1630" s="1">
        <v>2423</v>
      </c>
      <c r="BT1630" s="1">
        <v>2450</v>
      </c>
      <c r="BU1630" s="1">
        <v>29</v>
      </c>
      <c r="BV1630" s="1" t="b">
        <v>0</v>
      </c>
    </row>
    <row r="1631" spans="1:74" x14ac:dyDescent="0.2">
      <c r="A1631" s="1">
        <f>IF(ISERROR(SEARCH(Lookup!B$3,All!G1631)),A1630,A1630+1)</f>
        <v>1630</v>
      </c>
      <c r="B1631" s="1" t="s">
        <v>3311</v>
      </c>
      <c r="C1631" s="1" t="s">
        <v>3633</v>
      </c>
      <c r="D1631" s="1" t="s">
        <v>5299</v>
      </c>
      <c r="E1631" s="1" t="s">
        <v>64</v>
      </c>
      <c r="F1631" s="1" t="s">
        <v>591</v>
      </c>
      <c r="G1631" s="1" t="s">
        <v>2122</v>
      </c>
      <c r="H1631" s="1">
        <v>0</v>
      </c>
      <c r="I1631" s="1">
        <v>0</v>
      </c>
      <c r="J1631" s="1">
        <v>0</v>
      </c>
      <c r="K1631" s="1">
        <v>1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8635</v>
      </c>
      <c r="U1631" s="1">
        <v>826</v>
      </c>
      <c r="V1631" s="3">
        <v>0.68640000000000001</v>
      </c>
      <c r="W1631" s="3">
        <v>0.31355929999999999</v>
      </c>
      <c r="X1631" s="3">
        <v>0.13</v>
      </c>
      <c r="Y1631" s="3">
        <v>0.114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1</v>
      </c>
      <c r="AG1631" s="1">
        <v>1</v>
      </c>
      <c r="AH1631" s="1">
        <v>1</v>
      </c>
      <c r="AI1631" s="1">
        <v>0</v>
      </c>
      <c r="AJ1631" s="1">
        <v>0</v>
      </c>
      <c r="AK1631" s="1">
        <v>0</v>
      </c>
      <c r="AL1631" s="1">
        <v>0</v>
      </c>
      <c r="AM1631" s="1">
        <v>40</v>
      </c>
      <c r="AN1631" s="3">
        <v>64.53545614650001</v>
      </c>
      <c r="AO1631" s="3">
        <v>-24.53545614650001</v>
      </c>
      <c r="AP1631" s="1" t="s">
        <v>6926</v>
      </c>
      <c r="AQ1631" s="1">
        <v>43</v>
      </c>
      <c r="AR1631" s="1">
        <v>302</v>
      </c>
      <c r="AS1631" s="1">
        <v>321</v>
      </c>
      <c r="AT1631" s="1">
        <v>886</v>
      </c>
      <c r="AU1631" s="1">
        <v>896</v>
      </c>
      <c r="AV1631" s="1">
        <v>920</v>
      </c>
      <c r="AW1631" s="1">
        <v>924</v>
      </c>
      <c r="AX1631" s="1">
        <v>1315</v>
      </c>
      <c r="AY1631" s="1">
        <v>1439</v>
      </c>
      <c r="AZ1631" s="1">
        <v>1532</v>
      </c>
      <c r="BA1631" s="1">
        <v>1671</v>
      </c>
      <c r="BB1631" s="1">
        <v>1678</v>
      </c>
      <c r="BC1631" s="1">
        <v>1772</v>
      </c>
      <c r="BD1631" s="1">
        <v>1782</v>
      </c>
      <c r="BE1631" s="1">
        <v>1843</v>
      </c>
      <c r="BF1631" s="1">
        <v>2037</v>
      </c>
      <c r="BG1631" s="1">
        <v>2071</v>
      </c>
      <c r="BH1631" s="1">
        <v>2132</v>
      </c>
      <c r="BI1631" s="1">
        <v>2173</v>
      </c>
      <c r="BJ1631" s="1">
        <v>2178</v>
      </c>
      <c r="BK1631" s="1">
        <v>2233</v>
      </c>
      <c r="BL1631" s="1">
        <v>2337</v>
      </c>
      <c r="BM1631" s="1">
        <v>2377</v>
      </c>
      <c r="BN1631" s="1">
        <v>2407</v>
      </c>
      <c r="BO1631" s="1">
        <v>2518</v>
      </c>
      <c r="BP1631" s="1">
        <v>2519</v>
      </c>
      <c r="BQ1631" s="1">
        <v>2595</v>
      </c>
      <c r="BR1631" s="1">
        <v>2717</v>
      </c>
      <c r="BS1631" s="1">
        <v>2747</v>
      </c>
      <c r="BT1631" s="1">
        <v>2817</v>
      </c>
      <c r="BU1631" s="1">
        <v>23</v>
      </c>
      <c r="BV1631" s="1" t="b">
        <v>0</v>
      </c>
    </row>
    <row r="1632" spans="1:74" x14ac:dyDescent="0.2">
      <c r="A1632" s="1">
        <f>IF(ISERROR(SEARCH(Lookup!B$3,All!G1632)),A1631,A1631+1)</f>
        <v>1631</v>
      </c>
      <c r="B1632" s="1" t="s">
        <v>3311</v>
      </c>
      <c r="C1632" s="1" t="s">
        <v>3633</v>
      </c>
      <c r="D1632" s="1" t="s">
        <v>5300</v>
      </c>
      <c r="E1632" s="1" t="s">
        <v>64</v>
      </c>
      <c r="F1632" s="1" t="s">
        <v>591</v>
      </c>
      <c r="G1632" s="1" t="s">
        <v>2123</v>
      </c>
      <c r="H1632" s="1">
        <v>0</v>
      </c>
      <c r="I1632" s="1">
        <v>0</v>
      </c>
      <c r="J1632" s="1">
        <v>0</v>
      </c>
      <c r="K1632" s="1">
        <v>1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8635</v>
      </c>
      <c r="U1632" s="1">
        <v>1728</v>
      </c>
      <c r="V1632" s="3">
        <v>0.86809999999999998</v>
      </c>
      <c r="W1632" s="3">
        <v>0.16493060000000001</v>
      </c>
      <c r="X1632" s="3">
        <v>0.1</v>
      </c>
      <c r="Y1632" s="3">
        <v>5.0999999999999997E-2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1</v>
      </c>
      <c r="AJ1632" s="1">
        <v>1</v>
      </c>
      <c r="AK1632" s="1">
        <v>1</v>
      </c>
      <c r="AL1632" s="1">
        <v>1</v>
      </c>
      <c r="AM1632" s="1">
        <v>50</v>
      </c>
      <c r="AN1632" s="3">
        <v>78.988231853000002</v>
      </c>
      <c r="AO1632" s="3">
        <v>-28.988231853000002</v>
      </c>
      <c r="AP1632" s="1" t="s">
        <v>6926</v>
      </c>
      <c r="AQ1632" s="1">
        <v>108</v>
      </c>
      <c r="AR1632" s="1">
        <v>127</v>
      </c>
      <c r="AS1632" s="1">
        <v>548</v>
      </c>
      <c r="AT1632" s="1">
        <v>554</v>
      </c>
      <c r="AU1632" s="1">
        <v>574</v>
      </c>
      <c r="AV1632" s="1">
        <v>594</v>
      </c>
      <c r="AW1632" s="1">
        <v>701</v>
      </c>
      <c r="AX1632" s="1">
        <v>748</v>
      </c>
      <c r="AY1632" s="1">
        <v>875</v>
      </c>
      <c r="AZ1632" s="1">
        <v>898</v>
      </c>
      <c r="BA1632" s="1">
        <v>913</v>
      </c>
      <c r="BB1632" s="1">
        <v>923</v>
      </c>
      <c r="BC1632" s="1">
        <v>1188</v>
      </c>
      <c r="BD1632" s="1">
        <v>1393</v>
      </c>
      <c r="BE1632" s="1">
        <v>1400</v>
      </c>
      <c r="BF1632" s="1">
        <v>1606</v>
      </c>
      <c r="BG1632" s="1">
        <v>1647</v>
      </c>
      <c r="BH1632" s="1">
        <v>1785</v>
      </c>
      <c r="BI1632" s="1">
        <v>1949</v>
      </c>
      <c r="BJ1632" s="1">
        <v>1969</v>
      </c>
      <c r="BK1632" s="1">
        <v>1996</v>
      </c>
      <c r="BL1632" s="1">
        <v>2076</v>
      </c>
      <c r="BM1632" s="1">
        <v>2085</v>
      </c>
      <c r="BN1632" s="1">
        <v>2116</v>
      </c>
      <c r="BO1632" s="1">
        <v>2125</v>
      </c>
      <c r="BP1632" s="1">
        <v>2190</v>
      </c>
      <c r="BQ1632" s="1">
        <v>2194</v>
      </c>
      <c r="BR1632" s="1">
        <v>2658</v>
      </c>
      <c r="BS1632" s="1">
        <v>2659</v>
      </c>
      <c r="BT1632" s="1">
        <v>2668</v>
      </c>
      <c r="BU1632" s="1">
        <v>21</v>
      </c>
      <c r="BV1632" s="1" t="b">
        <v>0</v>
      </c>
    </row>
    <row r="1633" spans="1:74" x14ac:dyDescent="0.2">
      <c r="A1633" s="1">
        <f>IF(ISERROR(SEARCH(Lookup!B$3,All!G1633)),A1632,A1632+1)</f>
        <v>1632</v>
      </c>
      <c r="B1633" s="1" t="s">
        <v>3311</v>
      </c>
      <c r="C1633" s="1" t="s">
        <v>3633</v>
      </c>
      <c r="D1633" s="1" t="s">
        <v>5301</v>
      </c>
      <c r="E1633" s="1" t="s">
        <v>64</v>
      </c>
      <c r="F1633" s="1" t="s">
        <v>591</v>
      </c>
      <c r="G1633" s="1" t="s">
        <v>2124</v>
      </c>
      <c r="H1633" s="1">
        <v>0</v>
      </c>
      <c r="I1633" s="1">
        <v>0</v>
      </c>
      <c r="J1633" s="1">
        <v>0</v>
      </c>
      <c r="K1633" s="1">
        <v>1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8635</v>
      </c>
      <c r="U1633" s="1">
        <v>412</v>
      </c>
      <c r="V1633" s="3">
        <v>0.71840000000000004</v>
      </c>
      <c r="W1633" s="3">
        <v>0.33252429999999999</v>
      </c>
      <c r="X1633" s="3">
        <v>0.111</v>
      </c>
      <c r="Y1633" s="3">
        <v>0.13</v>
      </c>
      <c r="Z1633" s="1">
        <v>1</v>
      </c>
      <c r="AA1633" s="1">
        <v>1</v>
      </c>
      <c r="AB1633" s="1">
        <v>1</v>
      </c>
      <c r="AC1633" s="1">
        <v>1</v>
      </c>
      <c r="AD1633" s="1">
        <v>1</v>
      </c>
      <c r="AE1633" s="1">
        <v>1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78</v>
      </c>
      <c r="AN1633" s="3">
        <v>64.230036471500014</v>
      </c>
      <c r="AO1633" s="3">
        <v>13.769963528499986</v>
      </c>
      <c r="AP1633" s="1" t="s">
        <v>6925</v>
      </c>
      <c r="AQ1633" s="1">
        <v>65</v>
      </c>
      <c r="AR1633" s="1">
        <v>405</v>
      </c>
      <c r="AS1633" s="1">
        <v>433</v>
      </c>
      <c r="AT1633" s="1">
        <v>651</v>
      </c>
      <c r="AU1633" s="1">
        <v>677</v>
      </c>
      <c r="AV1633" s="1">
        <v>678</v>
      </c>
      <c r="AW1633" s="1">
        <v>762</v>
      </c>
      <c r="AX1633" s="1">
        <v>783</v>
      </c>
      <c r="AY1633" s="1">
        <v>803</v>
      </c>
      <c r="AZ1633" s="1">
        <v>929</v>
      </c>
      <c r="BA1633" s="1">
        <v>1020</v>
      </c>
      <c r="BB1633" s="1">
        <v>1206</v>
      </c>
      <c r="BC1633" s="1">
        <v>1265</v>
      </c>
      <c r="BD1633" s="1">
        <v>1604</v>
      </c>
      <c r="BE1633" s="1">
        <v>1642</v>
      </c>
      <c r="BF1633" s="1">
        <v>1661</v>
      </c>
      <c r="BG1633" s="1">
        <v>1728</v>
      </c>
      <c r="BH1633" s="1">
        <v>1807</v>
      </c>
      <c r="BI1633" s="1">
        <v>1904</v>
      </c>
      <c r="BJ1633" s="1">
        <v>1912</v>
      </c>
      <c r="BK1633" s="1">
        <v>1950</v>
      </c>
      <c r="BL1633" s="1">
        <v>1975</v>
      </c>
      <c r="BM1633" s="1">
        <v>2040</v>
      </c>
      <c r="BN1633" s="1">
        <v>2092</v>
      </c>
      <c r="BO1633" s="1">
        <v>2114</v>
      </c>
      <c r="BP1633" s="1">
        <v>2119</v>
      </c>
      <c r="BQ1633" s="1">
        <v>2126</v>
      </c>
      <c r="BR1633" s="1">
        <v>2203</v>
      </c>
      <c r="BS1633" s="1">
        <v>2285</v>
      </c>
      <c r="BT1633" s="1">
        <v>2373</v>
      </c>
      <c r="BU1633" s="1">
        <v>11</v>
      </c>
      <c r="BV1633" s="1" t="b">
        <v>0</v>
      </c>
    </row>
    <row r="1634" spans="1:74" x14ac:dyDescent="0.2">
      <c r="A1634" s="1">
        <f>IF(ISERROR(SEARCH(Lookup!B$3,All!G1634)),A1633,A1633+1)</f>
        <v>1633</v>
      </c>
      <c r="B1634" s="1" t="s">
        <v>3308</v>
      </c>
      <c r="C1634" s="1" t="s">
        <v>3512</v>
      </c>
      <c r="D1634" s="1" t="s">
        <v>5302</v>
      </c>
      <c r="E1634" s="1" t="s">
        <v>193</v>
      </c>
      <c r="F1634" s="1" t="s">
        <v>194</v>
      </c>
      <c r="G1634" s="1" t="s">
        <v>2125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1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7316</v>
      </c>
      <c r="U1634" s="1">
        <v>299</v>
      </c>
      <c r="V1634" s="3">
        <v>0.93310000000000004</v>
      </c>
      <c r="W1634" s="3">
        <v>0.71571899999999999</v>
      </c>
      <c r="X1634" s="3">
        <v>0.16300000000000001</v>
      </c>
      <c r="Y1634" s="3">
        <v>0</v>
      </c>
      <c r="Z1634" s="1">
        <v>1</v>
      </c>
      <c r="AA1634" s="1">
        <v>1</v>
      </c>
      <c r="AB1634" s="1">
        <v>1</v>
      </c>
      <c r="AC1634" s="1">
        <v>1</v>
      </c>
      <c r="AD1634" s="1">
        <v>1</v>
      </c>
      <c r="AE1634" s="1">
        <v>1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17</v>
      </c>
      <c r="AN1634" s="3">
        <v>32.684566595</v>
      </c>
      <c r="AO1634" s="3">
        <v>-15.684566595</v>
      </c>
      <c r="AP1634" s="1" t="s">
        <v>6925</v>
      </c>
      <c r="AQ1634" s="1">
        <v>78</v>
      </c>
      <c r="AR1634" s="1">
        <v>144</v>
      </c>
      <c r="AS1634" s="1">
        <v>173</v>
      </c>
      <c r="AT1634" s="1">
        <v>183</v>
      </c>
      <c r="AU1634" s="1">
        <v>248</v>
      </c>
      <c r="AV1634" s="1">
        <v>254</v>
      </c>
      <c r="AW1634" s="1">
        <v>406</v>
      </c>
      <c r="AX1634" s="1">
        <v>469</v>
      </c>
      <c r="AY1634" s="1">
        <v>501</v>
      </c>
      <c r="AZ1634" s="1">
        <v>506</v>
      </c>
      <c r="BA1634" s="1">
        <v>590</v>
      </c>
      <c r="BB1634" s="1">
        <v>846</v>
      </c>
      <c r="BC1634" s="1">
        <v>932</v>
      </c>
      <c r="BD1634" s="1">
        <v>981</v>
      </c>
      <c r="BE1634" s="1">
        <v>1140</v>
      </c>
      <c r="BF1634" s="1">
        <v>1281</v>
      </c>
      <c r="BG1634" s="1">
        <v>1283</v>
      </c>
      <c r="BH1634" s="1">
        <v>1338</v>
      </c>
      <c r="BI1634" s="1">
        <v>1375</v>
      </c>
      <c r="BJ1634" s="1">
        <v>1389</v>
      </c>
      <c r="BK1634" s="1">
        <v>1413</v>
      </c>
      <c r="BL1634" s="1">
        <v>1523</v>
      </c>
      <c r="BM1634" s="1">
        <v>1591</v>
      </c>
      <c r="BN1634" s="1">
        <v>1641</v>
      </c>
      <c r="BO1634" s="1">
        <v>1644</v>
      </c>
      <c r="BP1634" s="1">
        <v>1662</v>
      </c>
      <c r="BQ1634" s="1">
        <v>1697</v>
      </c>
      <c r="BR1634" s="1">
        <v>1841</v>
      </c>
      <c r="BS1634" s="1">
        <v>1870</v>
      </c>
      <c r="BT1634" s="1">
        <v>2211</v>
      </c>
      <c r="BU1634" s="1">
        <v>31</v>
      </c>
      <c r="BV1634" s="1" t="b">
        <v>0</v>
      </c>
    </row>
    <row r="1635" spans="1:74" x14ac:dyDescent="0.2">
      <c r="A1635" s="1">
        <f>IF(ISERROR(SEARCH(Lookup!B$3,All!G1635)),A1634,A1634+1)</f>
        <v>1634</v>
      </c>
      <c r="B1635" s="1" t="s">
        <v>3320</v>
      </c>
      <c r="C1635" s="1" t="s">
        <v>3321</v>
      </c>
      <c r="D1635" s="1" t="s">
        <v>5303</v>
      </c>
      <c r="E1635" s="1" t="s">
        <v>236</v>
      </c>
      <c r="F1635" s="1" t="s">
        <v>333</v>
      </c>
      <c r="G1635" s="1" t="s">
        <v>2126</v>
      </c>
      <c r="H1635" s="1">
        <v>0</v>
      </c>
      <c r="I1635" s="1">
        <v>0</v>
      </c>
      <c r="J1635" s="1">
        <v>1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7806</v>
      </c>
      <c r="U1635" s="1">
        <v>399</v>
      </c>
      <c r="V1635" s="3">
        <v>0.1404</v>
      </c>
      <c r="W1635" s="3">
        <v>0.93483709999999998</v>
      </c>
      <c r="X1635" s="3">
        <v>0.20799999999999999</v>
      </c>
      <c r="Y1635" s="3">
        <v>4.5999999999999999E-2</v>
      </c>
      <c r="Z1635" s="1">
        <v>0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1</v>
      </c>
      <c r="AG1635" s="1">
        <v>1</v>
      </c>
      <c r="AH1635" s="1">
        <v>1</v>
      </c>
      <c r="AI1635" s="1">
        <v>0</v>
      </c>
      <c r="AJ1635" s="1">
        <v>0</v>
      </c>
      <c r="AK1635" s="1">
        <v>0</v>
      </c>
      <c r="AL1635" s="1">
        <v>0</v>
      </c>
      <c r="AM1635" s="1">
        <v>15</v>
      </c>
      <c r="AN1635" s="3">
        <v>4.4998656355000044</v>
      </c>
      <c r="AO1635" s="3">
        <v>10.500134364499996</v>
      </c>
      <c r="AP1635" s="1" t="s">
        <v>6925</v>
      </c>
      <c r="AQ1635" s="1">
        <v>209</v>
      </c>
      <c r="AR1635" s="1">
        <v>267</v>
      </c>
      <c r="AS1635" s="1">
        <v>530</v>
      </c>
      <c r="AT1635" s="1">
        <v>531</v>
      </c>
      <c r="AU1635" s="1">
        <v>720</v>
      </c>
      <c r="AV1635" s="1">
        <v>805</v>
      </c>
      <c r="AW1635" s="1">
        <v>1097</v>
      </c>
      <c r="AX1635" s="1">
        <v>1191</v>
      </c>
      <c r="AY1635" s="1">
        <v>1253</v>
      </c>
      <c r="AZ1635" s="1">
        <v>1481</v>
      </c>
      <c r="BA1635" s="1">
        <v>1516</v>
      </c>
      <c r="BB1635" s="1">
        <v>1623</v>
      </c>
      <c r="BC1635" s="1">
        <v>1677</v>
      </c>
      <c r="BD1635" s="1">
        <v>1804</v>
      </c>
      <c r="BE1635" s="1">
        <v>1813</v>
      </c>
      <c r="BF1635" s="1">
        <v>1937</v>
      </c>
      <c r="BG1635" s="1">
        <v>2282</v>
      </c>
      <c r="BH1635" s="1">
        <v>2287</v>
      </c>
      <c r="BI1635" s="1">
        <v>2553</v>
      </c>
      <c r="BJ1635" s="1">
        <v>2593</v>
      </c>
      <c r="BK1635" s="1">
        <v>2628</v>
      </c>
      <c r="BL1635" s="1">
        <v>2675</v>
      </c>
      <c r="BM1635" s="1">
        <v>2681</v>
      </c>
      <c r="BN1635" s="1">
        <v>2718</v>
      </c>
      <c r="BO1635" s="1">
        <v>2736</v>
      </c>
      <c r="BP1635" s="1">
        <v>2753</v>
      </c>
      <c r="BQ1635" s="1">
        <v>2784</v>
      </c>
      <c r="BR1635" s="1">
        <v>2785</v>
      </c>
      <c r="BS1635" s="1">
        <v>2786</v>
      </c>
      <c r="BT1635" s="1">
        <v>2821</v>
      </c>
      <c r="BU1635" s="1">
        <v>7</v>
      </c>
      <c r="BV1635" s="1" t="b">
        <v>0</v>
      </c>
    </row>
    <row r="1636" spans="1:74" x14ac:dyDescent="0.2">
      <c r="A1636" s="1">
        <f>IF(ISERROR(SEARCH(Lookup!B$3,All!G1636)),A1635,A1635+1)</f>
        <v>1635</v>
      </c>
      <c r="B1636" s="1" t="s">
        <v>3368</v>
      </c>
      <c r="C1636" s="1" t="s">
        <v>4880</v>
      </c>
      <c r="D1636" s="1" t="s">
        <v>5304</v>
      </c>
      <c r="E1636" s="1" t="s">
        <v>149</v>
      </c>
      <c r="F1636" s="1" t="s">
        <v>245</v>
      </c>
      <c r="G1636" s="1" t="s">
        <v>2127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1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7316</v>
      </c>
      <c r="U1636" s="1">
        <v>383</v>
      </c>
      <c r="V1636" s="3">
        <v>0.95299999999999996</v>
      </c>
      <c r="W1636" s="3">
        <v>0.32637070000000001</v>
      </c>
      <c r="X1636" s="3">
        <v>0.127</v>
      </c>
      <c r="Y1636" s="3">
        <v>0</v>
      </c>
      <c r="Z1636" s="1">
        <v>1</v>
      </c>
      <c r="AA1636" s="1">
        <v>1</v>
      </c>
      <c r="AB1636" s="1">
        <v>1</v>
      </c>
      <c r="AC1636" s="1">
        <v>1</v>
      </c>
      <c r="AD1636" s="1">
        <v>1</v>
      </c>
      <c r="AE1636" s="1">
        <v>1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84</v>
      </c>
      <c r="AN1636" s="3">
        <v>65.499975503499996</v>
      </c>
      <c r="AO1636" s="3">
        <v>18.500024496500004</v>
      </c>
      <c r="AP1636" s="1" t="s">
        <v>6927</v>
      </c>
      <c r="AQ1636" s="1">
        <v>85</v>
      </c>
      <c r="AR1636" s="1">
        <v>103</v>
      </c>
      <c r="AS1636" s="1">
        <v>179</v>
      </c>
      <c r="AT1636" s="1">
        <v>401</v>
      </c>
      <c r="AU1636" s="1">
        <v>546</v>
      </c>
      <c r="AV1636" s="1">
        <v>629</v>
      </c>
      <c r="AW1636" s="1">
        <v>743</v>
      </c>
      <c r="AX1636" s="1">
        <v>852</v>
      </c>
      <c r="AY1636" s="1">
        <v>901</v>
      </c>
      <c r="AZ1636" s="1">
        <v>906</v>
      </c>
      <c r="BA1636" s="1">
        <v>907</v>
      </c>
      <c r="BB1636" s="1">
        <v>919</v>
      </c>
      <c r="BC1636" s="1">
        <v>921</v>
      </c>
      <c r="BD1636" s="1">
        <v>961</v>
      </c>
      <c r="BE1636" s="1">
        <v>970</v>
      </c>
      <c r="BF1636" s="1">
        <v>996</v>
      </c>
      <c r="BG1636" s="1">
        <v>1039</v>
      </c>
      <c r="BH1636" s="1">
        <v>1040</v>
      </c>
      <c r="BI1636" s="1">
        <v>1087</v>
      </c>
      <c r="BJ1636" s="1">
        <v>1088</v>
      </c>
      <c r="BK1636" s="1">
        <v>1145</v>
      </c>
      <c r="BL1636" s="1">
        <v>1404</v>
      </c>
      <c r="BM1636" s="1">
        <v>1565</v>
      </c>
      <c r="BN1636" s="1">
        <v>1569</v>
      </c>
      <c r="BO1636" s="1">
        <v>1652</v>
      </c>
      <c r="BP1636" s="1">
        <v>1653</v>
      </c>
      <c r="BQ1636" s="1">
        <v>1891</v>
      </c>
      <c r="BR1636" s="1">
        <v>2067</v>
      </c>
      <c r="BS1636" s="1">
        <v>2409</v>
      </c>
      <c r="BT1636" s="1">
        <v>2445</v>
      </c>
      <c r="BU1636" s="1">
        <v>12</v>
      </c>
      <c r="BV1636" s="1" t="b">
        <v>0</v>
      </c>
    </row>
    <row r="1637" spans="1:74" x14ac:dyDescent="0.2">
      <c r="A1637" s="1">
        <f>IF(ISERROR(SEARCH(Lookup!B$3,All!G1637)),A1636,A1636+1)</f>
        <v>1636</v>
      </c>
      <c r="B1637" s="1" t="s">
        <v>3420</v>
      </c>
      <c r="C1637" s="1" t="s">
        <v>5305</v>
      </c>
      <c r="D1637" s="1" t="s">
        <v>5306</v>
      </c>
      <c r="E1637" s="1" t="s">
        <v>123</v>
      </c>
      <c r="F1637" s="1" t="s">
        <v>2128</v>
      </c>
      <c r="G1637" s="1" t="s">
        <v>2129</v>
      </c>
      <c r="H1637" s="1">
        <v>0</v>
      </c>
      <c r="I1637" s="1">
        <v>1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8958</v>
      </c>
      <c r="U1637" s="1">
        <v>798</v>
      </c>
      <c r="V1637" s="3">
        <v>0.79700000000000004</v>
      </c>
      <c r="W1637" s="3">
        <v>0.43734339999999999</v>
      </c>
      <c r="X1637" s="3">
        <v>0.14299999999999999</v>
      </c>
      <c r="Y1637" s="3">
        <v>8.0000000000000002E-3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1</v>
      </c>
      <c r="AG1637" s="1">
        <v>1</v>
      </c>
      <c r="AH1637" s="1">
        <v>1</v>
      </c>
      <c r="AI1637" s="1">
        <v>0</v>
      </c>
      <c r="AJ1637" s="1">
        <v>0</v>
      </c>
      <c r="AK1637" s="1">
        <v>0</v>
      </c>
      <c r="AL1637" s="1">
        <v>0</v>
      </c>
      <c r="AM1637" s="1">
        <v>29</v>
      </c>
      <c r="AN1637" s="3">
        <v>54.234352016999999</v>
      </c>
      <c r="AO1637" s="3">
        <v>-25.234352016999999</v>
      </c>
      <c r="AP1637" s="1" t="s">
        <v>6926</v>
      </c>
      <c r="AQ1637" s="1">
        <v>43</v>
      </c>
      <c r="AR1637" s="1">
        <v>302</v>
      </c>
      <c r="AS1637" s="1">
        <v>316</v>
      </c>
      <c r="AT1637" s="1">
        <v>558</v>
      </c>
      <c r="AU1637" s="1">
        <v>924</v>
      </c>
      <c r="AV1637" s="1">
        <v>1056</v>
      </c>
      <c r="AW1637" s="1">
        <v>1439</v>
      </c>
      <c r="AX1637" s="1">
        <v>1460</v>
      </c>
      <c r="AY1637" s="1">
        <v>1532</v>
      </c>
      <c r="AZ1637" s="1">
        <v>1558</v>
      </c>
      <c r="BA1637" s="1">
        <v>1574</v>
      </c>
      <c r="BB1637" s="1">
        <v>1630</v>
      </c>
      <c r="BC1637" s="1">
        <v>1782</v>
      </c>
      <c r="BD1637" s="1">
        <v>1843</v>
      </c>
      <c r="BE1637" s="1">
        <v>1922</v>
      </c>
      <c r="BF1637" s="1">
        <v>1944</v>
      </c>
      <c r="BG1637" s="1">
        <v>1947</v>
      </c>
      <c r="BH1637" s="1">
        <v>2017</v>
      </c>
      <c r="BI1637" s="1">
        <v>2037</v>
      </c>
      <c r="BJ1637" s="1">
        <v>2071</v>
      </c>
      <c r="BK1637" s="1">
        <v>2078</v>
      </c>
      <c r="BL1637" s="1">
        <v>2132</v>
      </c>
      <c r="BM1637" s="1">
        <v>2140</v>
      </c>
      <c r="BN1637" s="1">
        <v>2173</v>
      </c>
      <c r="BO1637" s="1">
        <v>2233</v>
      </c>
      <c r="BP1637" s="1">
        <v>2377</v>
      </c>
      <c r="BQ1637" s="1">
        <v>2407</v>
      </c>
      <c r="BR1637" s="1">
        <v>2519</v>
      </c>
      <c r="BS1637" s="1">
        <v>2747</v>
      </c>
      <c r="BT1637" s="1">
        <v>2817</v>
      </c>
      <c r="BU1637" s="1">
        <v>26</v>
      </c>
      <c r="BV1637" s="1" t="b">
        <v>0</v>
      </c>
    </row>
    <row r="1638" spans="1:74" x14ac:dyDescent="0.2">
      <c r="A1638" s="1">
        <f>IF(ISERROR(SEARCH(Lookup!B$3,All!G1638)),A1637,A1637+1)</f>
        <v>1637</v>
      </c>
      <c r="B1638" s="1" t="s">
        <v>3454</v>
      </c>
      <c r="C1638" s="1" t="s">
        <v>3455</v>
      </c>
      <c r="D1638" s="1" t="s">
        <v>5307</v>
      </c>
      <c r="E1638" s="1" t="s">
        <v>210</v>
      </c>
      <c r="F1638" s="1" t="s">
        <v>436</v>
      </c>
      <c r="G1638" s="1" t="s">
        <v>2130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1</v>
      </c>
      <c r="R1638" s="1">
        <v>0</v>
      </c>
      <c r="S1638" s="1">
        <v>0</v>
      </c>
      <c r="T1638" s="1">
        <v>7316</v>
      </c>
      <c r="U1638" s="1">
        <v>363</v>
      </c>
      <c r="V1638" s="3">
        <v>0.99170000000000003</v>
      </c>
      <c r="W1638" s="3">
        <v>0.60164830000000002</v>
      </c>
      <c r="X1638" s="3">
        <v>9.5000000000000001E-2</v>
      </c>
      <c r="Y1638" s="3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1</v>
      </c>
      <c r="AG1638" s="1">
        <v>1</v>
      </c>
      <c r="AH1638" s="1">
        <v>1</v>
      </c>
      <c r="AI1638" s="1">
        <v>0</v>
      </c>
      <c r="AJ1638" s="1">
        <v>0</v>
      </c>
      <c r="AK1638" s="1">
        <v>0</v>
      </c>
      <c r="AL1638" s="1">
        <v>0</v>
      </c>
      <c r="AM1638" s="1">
        <v>66</v>
      </c>
      <c r="AN1638" s="3">
        <v>44.905112591499993</v>
      </c>
      <c r="AO1638" s="3">
        <v>21.094887408500007</v>
      </c>
      <c r="AP1638" s="1" t="s">
        <v>6927</v>
      </c>
      <c r="AQ1638" s="1">
        <v>251</v>
      </c>
      <c r="AR1638" s="1">
        <v>266</v>
      </c>
      <c r="AS1638" s="1">
        <v>429</v>
      </c>
      <c r="AT1638" s="1">
        <v>448</v>
      </c>
      <c r="AU1638" s="1">
        <v>599</v>
      </c>
      <c r="AV1638" s="1">
        <v>1045</v>
      </c>
      <c r="AW1638" s="1">
        <v>1081</v>
      </c>
      <c r="AX1638" s="1">
        <v>1089</v>
      </c>
      <c r="AY1638" s="1">
        <v>1190</v>
      </c>
      <c r="AZ1638" s="1">
        <v>1224</v>
      </c>
      <c r="BA1638" s="1">
        <v>1230</v>
      </c>
      <c r="BB1638" s="1">
        <v>1274</v>
      </c>
      <c r="BC1638" s="1">
        <v>1560</v>
      </c>
      <c r="BD1638" s="1">
        <v>1739</v>
      </c>
      <c r="BE1638" s="1">
        <v>1802</v>
      </c>
      <c r="BF1638" s="1">
        <v>1939</v>
      </c>
      <c r="BG1638" s="1">
        <v>1971</v>
      </c>
      <c r="BH1638" s="1">
        <v>1988</v>
      </c>
      <c r="BI1638" s="1">
        <v>2044</v>
      </c>
      <c r="BJ1638" s="1">
        <v>2134</v>
      </c>
      <c r="BK1638" s="1">
        <v>2155</v>
      </c>
      <c r="BL1638" s="1">
        <v>2162</v>
      </c>
      <c r="BM1638" s="1">
        <v>2164</v>
      </c>
      <c r="BN1638" s="1">
        <v>2262</v>
      </c>
      <c r="BO1638" s="1">
        <v>2267</v>
      </c>
      <c r="BP1638" s="1">
        <v>2458</v>
      </c>
      <c r="BQ1638" s="1">
        <v>2506</v>
      </c>
      <c r="BR1638" s="1">
        <v>2534</v>
      </c>
      <c r="BS1638" s="1">
        <v>2616</v>
      </c>
      <c r="BT1638" s="1">
        <v>2779</v>
      </c>
      <c r="BU1638" s="1">
        <v>9</v>
      </c>
      <c r="BV1638" s="1" t="b">
        <v>1</v>
      </c>
    </row>
    <row r="1639" spans="1:74" x14ac:dyDescent="0.2">
      <c r="A1639" s="1">
        <f>IF(ISERROR(SEARCH(Lookup!B$3,All!G1639)),A1638,A1638+1)</f>
        <v>1638</v>
      </c>
      <c r="B1639" s="1" t="s">
        <v>3526</v>
      </c>
      <c r="C1639" s="1" t="s">
        <v>3603</v>
      </c>
      <c r="D1639" s="1" t="s">
        <v>5308</v>
      </c>
      <c r="E1639" s="1" t="s">
        <v>117</v>
      </c>
      <c r="F1639" s="1" t="s">
        <v>141</v>
      </c>
      <c r="G1639" s="1" t="s">
        <v>2131</v>
      </c>
      <c r="H1639" s="1">
        <v>0</v>
      </c>
      <c r="I1639" s="1">
        <v>0</v>
      </c>
      <c r="J1639" s="1">
        <v>1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7930</v>
      </c>
      <c r="U1639" s="1">
        <v>336</v>
      </c>
      <c r="V1639" s="3">
        <v>0.22320000000000001</v>
      </c>
      <c r="W1639" s="3">
        <v>0.97321429999999998</v>
      </c>
      <c r="X1639" s="3">
        <v>0.14599999999999999</v>
      </c>
      <c r="Y1639" s="3">
        <v>5.0999999999999997E-2</v>
      </c>
      <c r="Z1639" s="1">
        <v>1</v>
      </c>
      <c r="AA1639" s="1">
        <v>1</v>
      </c>
      <c r="AB1639" s="1">
        <v>1</v>
      </c>
      <c r="AC1639" s="1">
        <v>1</v>
      </c>
      <c r="AD1639" s="1">
        <v>1</v>
      </c>
      <c r="AE1639" s="1">
        <v>1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3</v>
      </c>
      <c r="AN1639" s="3">
        <v>4.5917929215000086</v>
      </c>
      <c r="AO1639" s="3">
        <v>-1.5917929215000086</v>
      </c>
      <c r="AP1639" s="1" t="s">
        <v>6925</v>
      </c>
      <c r="AQ1639" s="1">
        <v>297</v>
      </c>
      <c r="AR1639" s="1">
        <v>425</v>
      </c>
      <c r="AS1639" s="1">
        <v>479</v>
      </c>
      <c r="AT1639" s="1">
        <v>580</v>
      </c>
      <c r="AU1639" s="1">
        <v>708</v>
      </c>
      <c r="AV1639" s="1">
        <v>712</v>
      </c>
      <c r="AW1639" s="1">
        <v>721</v>
      </c>
      <c r="AX1639" s="1">
        <v>723</v>
      </c>
      <c r="AY1639" s="1">
        <v>758</v>
      </c>
      <c r="AZ1639" s="1">
        <v>824</v>
      </c>
      <c r="BA1639" s="1">
        <v>859</v>
      </c>
      <c r="BB1639" s="1">
        <v>977</v>
      </c>
      <c r="BC1639" s="1">
        <v>1031</v>
      </c>
      <c r="BD1639" s="1">
        <v>1067</v>
      </c>
      <c r="BE1639" s="1">
        <v>1069</v>
      </c>
      <c r="BF1639" s="1">
        <v>1096</v>
      </c>
      <c r="BG1639" s="1">
        <v>1109</v>
      </c>
      <c r="BH1639" s="1">
        <v>1156</v>
      </c>
      <c r="BI1639" s="1">
        <v>1183</v>
      </c>
      <c r="BJ1639" s="1">
        <v>1211</v>
      </c>
      <c r="BK1639" s="1">
        <v>1496</v>
      </c>
      <c r="BL1639" s="1">
        <v>1605</v>
      </c>
      <c r="BM1639" s="1">
        <v>1676</v>
      </c>
      <c r="BN1639" s="1">
        <v>1740</v>
      </c>
      <c r="BO1639" s="1">
        <v>2124</v>
      </c>
      <c r="BP1639" s="1">
        <v>2177</v>
      </c>
      <c r="BQ1639" s="1">
        <v>2593</v>
      </c>
      <c r="BR1639" s="1">
        <v>2628</v>
      </c>
      <c r="BS1639" s="1">
        <v>2681</v>
      </c>
      <c r="BT1639" s="1">
        <v>2724</v>
      </c>
      <c r="BU1639" s="1">
        <v>29</v>
      </c>
      <c r="BV1639" s="1" t="b">
        <v>0</v>
      </c>
    </row>
    <row r="1640" spans="1:74" x14ac:dyDescent="0.2">
      <c r="A1640" s="1">
        <f>IF(ISERROR(SEARCH(Lookup!B$3,All!G1640)),A1639,A1639+1)</f>
        <v>1639</v>
      </c>
      <c r="B1640" s="1" t="s">
        <v>3938</v>
      </c>
      <c r="C1640" s="1" t="s">
        <v>5309</v>
      </c>
      <c r="D1640" s="1" t="s">
        <v>5310</v>
      </c>
      <c r="E1640" s="1" t="s">
        <v>44</v>
      </c>
      <c r="F1640" s="1" t="s">
        <v>45</v>
      </c>
      <c r="G1640" s="1" t="s">
        <v>2132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1</v>
      </c>
      <c r="S1640" s="1">
        <v>0</v>
      </c>
      <c r="T1640" s="1">
        <v>7316</v>
      </c>
      <c r="U1640" s="1">
        <v>212</v>
      </c>
      <c r="V1640" s="3">
        <v>0.94810000000000005</v>
      </c>
      <c r="W1640" s="3">
        <v>0.5</v>
      </c>
      <c r="X1640" s="3">
        <v>6.0999999999999999E-2</v>
      </c>
      <c r="Y1640" s="3">
        <v>0</v>
      </c>
      <c r="Z1640" s="1">
        <v>1</v>
      </c>
      <c r="AA1640" s="1">
        <v>1</v>
      </c>
      <c r="AB1640" s="1">
        <v>1</v>
      </c>
      <c r="AC1640" s="1">
        <v>1</v>
      </c>
      <c r="AD1640" s="1">
        <v>1</v>
      </c>
      <c r="AE1640" s="1">
        <v>1</v>
      </c>
      <c r="AF1640" s="1">
        <v>1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49</v>
      </c>
      <c r="AN1640" s="3">
        <v>53.729882500000002</v>
      </c>
      <c r="AO1640" s="3">
        <v>-4.7298825000000022</v>
      </c>
      <c r="AP1640" s="1" t="s">
        <v>6925</v>
      </c>
      <c r="AQ1640" s="1">
        <v>80</v>
      </c>
      <c r="AR1640" s="1">
        <v>280</v>
      </c>
      <c r="AS1640" s="1">
        <v>332</v>
      </c>
      <c r="AT1640" s="1">
        <v>338</v>
      </c>
      <c r="AU1640" s="1">
        <v>423</v>
      </c>
      <c r="AV1640" s="1">
        <v>436</v>
      </c>
      <c r="AW1640" s="1">
        <v>447</v>
      </c>
      <c r="AX1640" s="1">
        <v>626</v>
      </c>
      <c r="AY1640" s="1">
        <v>737</v>
      </c>
      <c r="AZ1640" s="1">
        <v>755</v>
      </c>
      <c r="BA1640" s="1">
        <v>893</v>
      </c>
      <c r="BB1640" s="1">
        <v>939</v>
      </c>
      <c r="BC1640" s="1">
        <v>955</v>
      </c>
      <c r="BD1640" s="1">
        <v>975</v>
      </c>
      <c r="BE1640" s="1">
        <v>1078</v>
      </c>
      <c r="BF1640" s="1">
        <v>1160</v>
      </c>
      <c r="BG1640" s="1">
        <v>1290</v>
      </c>
      <c r="BH1640" s="1">
        <v>1306</v>
      </c>
      <c r="BI1640" s="1">
        <v>1345</v>
      </c>
      <c r="BJ1640" s="1">
        <v>1436</v>
      </c>
      <c r="BK1640" s="1">
        <v>1498</v>
      </c>
      <c r="BL1640" s="1">
        <v>1722</v>
      </c>
      <c r="BM1640" s="1">
        <v>1871</v>
      </c>
      <c r="BN1640" s="1">
        <v>1926</v>
      </c>
      <c r="BO1640" s="1">
        <v>2012</v>
      </c>
      <c r="BP1640" s="1">
        <v>2029</v>
      </c>
      <c r="BQ1640" s="1">
        <v>2081</v>
      </c>
      <c r="BR1640" s="1">
        <v>2209</v>
      </c>
      <c r="BS1640" s="1">
        <v>2222</v>
      </c>
      <c r="BT1640" s="1">
        <v>2626</v>
      </c>
      <c r="BU1640" s="1">
        <v>21</v>
      </c>
      <c r="BV1640" s="1" t="b">
        <v>0</v>
      </c>
    </row>
    <row r="1641" spans="1:74" x14ac:dyDescent="0.2">
      <c r="A1641" s="1">
        <f>IF(ISERROR(SEARCH(Lookup!B$3,All!G1641)),A1640,A1640+1)</f>
        <v>1640</v>
      </c>
      <c r="B1641" s="1" t="s">
        <v>4036</v>
      </c>
      <c r="C1641" s="1" t="s">
        <v>4152</v>
      </c>
      <c r="D1641" s="1" t="s">
        <v>5311</v>
      </c>
      <c r="E1641" s="1" t="s">
        <v>169</v>
      </c>
      <c r="F1641" s="1" t="s">
        <v>175</v>
      </c>
      <c r="G1641" s="1" t="s">
        <v>1475</v>
      </c>
      <c r="H1641" s="1">
        <v>0</v>
      </c>
      <c r="I1641" s="1">
        <v>0</v>
      </c>
      <c r="J1641" s="1">
        <v>1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7316</v>
      </c>
      <c r="U1641" s="1">
        <v>526</v>
      </c>
      <c r="V1641" s="3">
        <v>0.68059999999999998</v>
      </c>
      <c r="W1641" s="3">
        <v>0.87262360000000005</v>
      </c>
      <c r="X1641" s="3">
        <v>0.26700000000000002</v>
      </c>
      <c r="Y1641" s="3">
        <v>5.8999999999999997E-2</v>
      </c>
      <c r="Z1641" s="1">
        <v>1</v>
      </c>
      <c r="AA1641" s="1">
        <v>1</v>
      </c>
      <c r="AB1641" s="1">
        <v>1</v>
      </c>
      <c r="AC1641" s="1">
        <v>1</v>
      </c>
      <c r="AD1641" s="1">
        <v>1</v>
      </c>
      <c r="AE1641" s="1">
        <v>1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28</v>
      </c>
      <c r="AN1641" s="3">
        <v>14.128500317999983</v>
      </c>
      <c r="AO1641" s="3">
        <v>13.871499682000017</v>
      </c>
      <c r="AP1641" s="1" t="s">
        <v>6925</v>
      </c>
      <c r="AQ1641" s="1">
        <v>122</v>
      </c>
      <c r="AR1641" s="1">
        <v>146</v>
      </c>
      <c r="AS1641" s="1">
        <v>243</v>
      </c>
      <c r="AT1641" s="1">
        <v>502</v>
      </c>
      <c r="AU1641" s="1">
        <v>514</v>
      </c>
      <c r="AV1641" s="1">
        <v>540</v>
      </c>
      <c r="AW1641" s="1">
        <v>739</v>
      </c>
      <c r="AX1641" s="1">
        <v>744</v>
      </c>
      <c r="AY1641" s="1">
        <v>770</v>
      </c>
      <c r="AZ1641" s="1">
        <v>796</v>
      </c>
      <c r="BA1641" s="1">
        <v>821</v>
      </c>
      <c r="BB1641" s="1">
        <v>883</v>
      </c>
      <c r="BC1641" s="1">
        <v>969</v>
      </c>
      <c r="BD1641" s="1">
        <v>1031</v>
      </c>
      <c r="BE1641" s="1">
        <v>1064</v>
      </c>
      <c r="BF1641" s="1">
        <v>1106</v>
      </c>
      <c r="BG1641" s="1">
        <v>1302</v>
      </c>
      <c r="BH1641" s="1">
        <v>1329</v>
      </c>
      <c r="BI1641" s="1">
        <v>1350</v>
      </c>
      <c r="BJ1641" s="1">
        <v>1403</v>
      </c>
      <c r="BK1641" s="1">
        <v>1491</v>
      </c>
      <c r="BL1641" s="1">
        <v>1561</v>
      </c>
      <c r="BM1641" s="1">
        <v>1617</v>
      </c>
      <c r="BN1641" s="1">
        <v>1666</v>
      </c>
      <c r="BO1641" s="1">
        <v>1986</v>
      </c>
      <c r="BP1641" s="1">
        <v>2270</v>
      </c>
      <c r="BQ1641" s="1">
        <v>2341</v>
      </c>
      <c r="BR1641" s="1">
        <v>2629</v>
      </c>
      <c r="BS1641" s="1">
        <v>2738</v>
      </c>
      <c r="BT1641" s="1">
        <v>2739</v>
      </c>
      <c r="BU1641" s="1">
        <v>10</v>
      </c>
      <c r="BV1641" s="1" t="b">
        <v>0</v>
      </c>
    </row>
    <row r="1642" spans="1:74" x14ac:dyDescent="0.2">
      <c r="A1642" s="1">
        <f>IF(ISERROR(SEARCH(Lookup!B$3,All!G1642)),A1641,A1641+1)</f>
        <v>1641</v>
      </c>
      <c r="B1642" s="1" t="s">
        <v>3391</v>
      </c>
      <c r="C1642" s="1" t="s">
        <v>3392</v>
      </c>
      <c r="D1642" s="1" t="s">
        <v>5312</v>
      </c>
      <c r="E1642" s="1" t="s">
        <v>199</v>
      </c>
      <c r="F1642" s="1" t="s">
        <v>388</v>
      </c>
      <c r="G1642" s="1" t="s">
        <v>2132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1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7316</v>
      </c>
      <c r="U1642" s="1">
        <v>338</v>
      </c>
      <c r="V1642" s="3">
        <v>0.97040000000000004</v>
      </c>
      <c r="W1642" s="3">
        <v>0.60059169999999995</v>
      </c>
      <c r="X1642" s="3">
        <v>0.20300000000000001</v>
      </c>
      <c r="Y1642" s="3">
        <v>0</v>
      </c>
      <c r="Z1642" s="1">
        <v>1</v>
      </c>
      <c r="AA1642" s="1">
        <v>1</v>
      </c>
      <c r="AB1642" s="1">
        <v>1</v>
      </c>
      <c r="AC1642" s="1">
        <v>1</v>
      </c>
      <c r="AD1642" s="1">
        <v>1</v>
      </c>
      <c r="AE1642" s="1">
        <v>1</v>
      </c>
      <c r="AF1642" s="1">
        <v>1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27</v>
      </c>
      <c r="AN1642" s="3">
        <v>41.027471108500002</v>
      </c>
      <c r="AO1642" s="3">
        <v>-14.027471108500002</v>
      </c>
      <c r="AP1642" s="1" t="s">
        <v>6925</v>
      </c>
      <c r="AQ1642" s="1">
        <v>78</v>
      </c>
      <c r="AR1642" s="1">
        <v>173</v>
      </c>
      <c r="AS1642" s="1">
        <v>183</v>
      </c>
      <c r="AT1642" s="1">
        <v>230</v>
      </c>
      <c r="AU1642" s="1">
        <v>248</v>
      </c>
      <c r="AV1642" s="1">
        <v>254</v>
      </c>
      <c r="AW1642" s="1">
        <v>272</v>
      </c>
      <c r="AX1642" s="1">
        <v>469</v>
      </c>
      <c r="AY1642" s="1">
        <v>501</v>
      </c>
      <c r="AZ1642" s="1">
        <v>506</v>
      </c>
      <c r="BA1642" s="1">
        <v>590</v>
      </c>
      <c r="BB1642" s="1">
        <v>742</v>
      </c>
      <c r="BC1642" s="1">
        <v>769</v>
      </c>
      <c r="BD1642" s="1">
        <v>846</v>
      </c>
      <c r="BE1642" s="1">
        <v>943</v>
      </c>
      <c r="BF1642" s="1">
        <v>981</v>
      </c>
      <c r="BG1642" s="1">
        <v>1140</v>
      </c>
      <c r="BH1642" s="1">
        <v>1263</v>
      </c>
      <c r="BI1642" s="1">
        <v>1281</v>
      </c>
      <c r="BJ1642" s="1">
        <v>1283</v>
      </c>
      <c r="BK1642" s="1">
        <v>1338</v>
      </c>
      <c r="BL1642" s="1">
        <v>1523</v>
      </c>
      <c r="BM1642" s="1">
        <v>1551</v>
      </c>
      <c r="BN1642" s="1">
        <v>1591</v>
      </c>
      <c r="BO1642" s="1">
        <v>1633</v>
      </c>
      <c r="BP1642" s="1">
        <v>1644</v>
      </c>
      <c r="BQ1642" s="1">
        <v>1662</v>
      </c>
      <c r="BR1642" s="1">
        <v>1841</v>
      </c>
      <c r="BS1642" s="1">
        <v>1870</v>
      </c>
      <c r="BT1642" s="1">
        <v>2211</v>
      </c>
      <c r="BU1642" s="1">
        <v>26</v>
      </c>
      <c r="BV1642" s="1" t="b">
        <v>0</v>
      </c>
    </row>
    <row r="1643" spans="1:74" x14ac:dyDescent="0.2">
      <c r="A1643" s="1">
        <f>IF(ISERROR(SEARCH(Lookup!B$3,All!G1643)),A1642,A1642+1)</f>
        <v>1642</v>
      </c>
      <c r="B1643" s="1" t="s">
        <v>3420</v>
      </c>
      <c r="C1643" s="1" t="s">
        <v>4292</v>
      </c>
      <c r="D1643" s="1" t="s">
        <v>5313</v>
      </c>
      <c r="E1643" s="1" t="s">
        <v>123</v>
      </c>
      <c r="F1643" s="1" t="s">
        <v>1186</v>
      </c>
      <c r="G1643" s="1" t="s">
        <v>1475</v>
      </c>
      <c r="H1643" s="1">
        <v>0</v>
      </c>
      <c r="I1643" s="1">
        <v>0</v>
      </c>
      <c r="J1643" s="1">
        <v>0</v>
      </c>
      <c r="K1643" s="1">
        <v>1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7846</v>
      </c>
      <c r="U1643" s="1">
        <v>453</v>
      </c>
      <c r="V1643" s="3">
        <v>0.85870000000000002</v>
      </c>
      <c r="W1643" s="3">
        <v>0.32008829999999999</v>
      </c>
      <c r="X1643" s="3">
        <v>0.107</v>
      </c>
      <c r="Y1643" s="3">
        <v>2.5999999999999999E-2</v>
      </c>
      <c r="Z1643" s="1">
        <v>1</v>
      </c>
      <c r="AA1643" s="1">
        <v>1</v>
      </c>
      <c r="AB1643" s="1">
        <v>1</v>
      </c>
      <c r="AC1643" s="1">
        <v>1</v>
      </c>
      <c r="AD1643" s="1">
        <v>1</v>
      </c>
      <c r="AE1643" s="1">
        <v>1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54</v>
      </c>
      <c r="AN1643" s="3">
        <v>65.857587791500009</v>
      </c>
      <c r="AO1643" s="3">
        <v>-11.857587791500009</v>
      </c>
      <c r="AP1643" s="1" t="s">
        <v>6925</v>
      </c>
      <c r="AQ1643" s="1">
        <v>51</v>
      </c>
      <c r="AR1643" s="1">
        <v>54</v>
      </c>
      <c r="AS1643" s="1">
        <v>91</v>
      </c>
      <c r="AT1643" s="1">
        <v>123</v>
      </c>
      <c r="AU1643" s="1">
        <v>281</v>
      </c>
      <c r="AV1643" s="1">
        <v>318</v>
      </c>
      <c r="AW1643" s="1">
        <v>527</v>
      </c>
      <c r="AX1643" s="1">
        <v>767</v>
      </c>
      <c r="AY1643" s="1">
        <v>782</v>
      </c>
      <c r="AZ1643" s="1">
        <v>803</v>
      </c>
      <c r="BA1643" s="1">
        <v>809</v>
      </c>
      <c r="BB1643" s="1">
        <v>929</v>
      </c>
      <c r="BC1643" s="1">
        <v>965</v>
      </c>
      <c r="BD1643" s="1">
        <v>1131</v>
      </c>
      <c r="BE1643" s="1">
        <v>1265</v>
      </c>
      <c r="BF1643" s="1">
        <v>1331</v>
      </c>
      <c r="BG1643" s="1">
        <v>1480</v>
      </c>
      <c r="BH1643" s="1">
        <v>1572</v>
      </c>
      <c r="BI1643" s="1">
        <v>1814</v>
      </c>
      <c r="BJ1643" s="1">
        <v>1848</v>
      </c>
      <c r="BK1643" s="1">
        <v>1961</v>
      </c>
      <c r="BL1643" s="1">
        <v>2079</v>
      </c>
      <c r="BM1643" s="1">
        <v>2126</v>
      </c>
      <c r="BN1643" s="1">
        <v>2229</v>
      </c>
      <c r="BO1643" s="1">
        <v>2243</v>
      </c>
      <c r="BP1643" s="1">
        <v>2250</v>
      </c>
      <c r="BQ1643" s="1">
        <v>2299</v>
      </c>
      <c r="BR1643" s="1">
        <v>2307</v>
      </c>
      <c r="BS1643" s="1">
        <v>2411</v>
      </c>
      <c r="BT1643" s="1">
        <v>2579</v>
      </c>
      <c r="BU1643" s="1">
        <v>27</v>
      </c>
      <c r="BV1643" s="1" t="b">
        <v>0</v>
      </c>
    </row>
    <row r="1644" spans="1:74" x14ac:dyDescent="0.2">
      <c r="A1644" s="1">
        <f>IF(ISERROR(SEARCH(Lookup!B$3,All!G1644)),A1643,A1643+1)</f>
        <v>1643</v>
      </c>
      <c r="B1644" s="1" t="s">
        <v>3359</v>
      </c>
      <c r="C1644" s="1" t="s">
        <v>4510</v>
      </c>
      <c r="D1644" s="1" t="s">
        <v>5314</v>
      </c>
      <c r="E1644" s="1" t="s">
        <v>364</v>
      </c>
      <c r="F1644" s="1" t="s">
        <v>1385</v>
      </c>
      <c r="G1644" s="1" t="s">
        <v>1475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1</v>
      </c>
      <c r="Q1644" s="1">
        <v>0</v>
      </c>
      <c r="R1644" s="1">
        <v>0</v>
      </c>
      <c r="S1644" s="1">
        <v>0</v>
      </c>
      <c r="T1644" s="1">
        <v>7316</v>
      </c>
      <c r="U1644" s="1">
        <v>298</v>
      </c>
      <c r="V1644" s="3">
        <v>0.71809999999999996</v>
      </c>
      <c r="W1644" s="3">
        <v>0.63087249999999995</v>
      </c>
      <c r="X1644" s="3">
        <v>0.14499999999999999</v>
      </c>
      <c r="Y1644" s="3">
        <v>1.4E-2</v>
      </c>
      <c r="Z1644" s="1">
        <v>1</v>
      </c>
      <c r="AA1644" s="1">
        <v>1</v>
      </c>
      <c r="AB1644" s="1">
        <v>1</v>
      </c>
      <c r="AC1644" s="1">
        <v>1</v>
      </c>
      <c r="AD1644" s="1">
        <v>1</v>
      </c>
      <c r="AE1644" s="1">
        <v>1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22</v>
      </c>
      <c r="AN1644" s="3">
        <v>37.707922612500006</v>
      </c>
      <c r="AO1644" s="3">
        <v>-15.707922612500006</v>
      </c>
      <c r="AP1644" s="1" t="s">
        <v>6925</v>
      </c>
      <c r="AQ1644" s="1">
        <v>49</v>
      </c>
      <c r="AR1644" s="1">
        <v>142</v>
      </c>
      <c r="AS1644" s="1">
        <v>260</v>
      </c>
      <c r="AT1644" s="1">
        <v>262</v>
      </c>
      <c r="AU1644" s="1">
        <v>275</v>
      </c>
      <c r="AV1644" s="1">
        <v>277</v>
      </c>
      <c r="AW1644" s="1">
        <v>493</v>
      </c>
      <c r="AX1644" s="1">
        <v>560</v>
      </c>
      <c r="AY1644" s="1">
        <v>573</v>
      </c>
      <c r="AZ1644" s="1">
        <v>817</v>
      </c>
      <c r="BA1644" s="1">
        <v>835</v>
      </c>
      <c r="BB1644" s="1">
        <v>869</v>
      </c>
      <c r="BC1644" s="1">
        <v>960</v>
      </c>
      <c r="BD1644" s="1">
        <v>962</v>
      </c>
      <c r="BE1644" s="1">
        <v>964</v>
      </c>
      <c r="BF1644" s="1">
        <v>1068</v>
      </c>
      <c r="BG1644" s="1">
        <v>1150</v>
      </c>
      <c r="BH1644" s="1">
        <v>1233</v>
      </c>
      <c r="BI1644" s="1">
        <v>1355</v>
      </c>
      <c r="BJ1644" s="1">
        <v>1399</v>
      </c>
      <c r="BK1644" s="1">
        <v>1518</v>
      </c>
      <c r="BL1644" s="1">
        <v>1665</v>
      </c>
      <c r="BM1644" s="1">
        <v>1846</v>
      </c>
      <c r="BN1644" s="1">
        <v>2074</v>
      </c>
      <c r="BO1644" s="1">
        <v>2097</v>
      </c>
      <c r="BP1644" s="1">
        <v>2280</v>
      </c>
      <c r="BQ1644" s="1">
        <v>2300</v>
      </c>
      <c r="BR1644" s="1">
        <v>2336</v>
      </c>
      <c r="BS1644" s="1">
        <v>2510</v>
      </c>
      <c r="BT1644" s="1">
        <v>2806</v>
      </c>
      <c r="BU1644" s="1">
        <v>27</v>
      </c>
      <c r="BV1644" s="1" t="b">
        <v>0</v>
      </c>
    </row>
    <row r="1645" spans="1:74" x14ac:dyDescent="0.2">
      <c r="A1645" s="1">
        <f>IF(ISERROR(SEARCH(Lookup!B$3,All!G1645)),A1644,A1644+1)</f>
        <v>1644</v>
      </c>
      <c r="B1645" s="1" t="s">
        <v>3579</v>
      </c>
      <c r="C1645" s="1" t="s">
        <v>3580</v>
      </c>
      <c r="D1645" s="1" t="s">
        <v>5315</v>
      </c>
      <c r="E1645" s="1" t="s">
        <v>544</v>
      </c>
      <c r="F1645" s="1" t="s">
        <v>545</v>
      </c>
      <c r="G1645" s="1" t="s">
        <v>1475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1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7316</v>
      </c>
      <c r="U1645" s="1">
        <v>399</v>
      </c>
      <c r="V1645" s="3">
        <v>0.92730000000000001</v>
      </c>
      <c r="W1645" s="3">
        <v>0.46867170000000002</v>
      </c>
      <c r="X1645" s="3">
        <v>0.126</v>
      </c>
      <c r="Y1645" s="3">
        <v>6.0000000000000001E-3</v>
      </c>
      <c r="Z1645" s="1">
        <v>1</v>
      </c>
      <c r="AA1645" s="1">
        <v>1</v>
      </c>
      <c r="AB1645" s="1">
        <v>1</v>
      </c>
      <c r="AC1645" s="1">
        <v>1</v>
      </c>
      <c r="AD1645" s="1">
        <v>1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49</v>
      </c>
      <c r="AN1645" s="3">
        <v>53.8398420085</v>
      </c>
      <c r="AO1645" s="3">
        <v>-4.8398420084999998</v>
      </c>
      <c r="AP1645" s="1" t="s">
        <v>6925</v>
      </c>
      <c r="AQ1645" s="1">
        <v>78</v>
      </c>
      <c r="AR1645" s="1">
        <v>112</v>
      </c>
      <c r="AS1645" s="1">
        <v>144</v>
      </c>
      <c r="AT1645" s="1">
        <v>248</v>
      </c>
      <c r="AU1645" s="1">
        <v>254</v>
      </c>
      <c r="AV1645" s="1">
        <v>258</v>
      </c>
      <c r="AW1645" s="1">
        <v>272</v>
      </c>
      <c r="AX1645" s="1">
        <v>406</v>
      </c>
      <c r="AY1645" s="1">
        <v>501</v>
      </c>
      <c r="AZ1645" s="1">
        <v>590</v>
      </c>
      <c r="BA1645" s="1">
        <v>610</v>
      </c>
      <c r="BB1645" s="1">
        <v>769</v>
      </c>
      <c r="BC1645" s="1">
        <v>932</v>
      </c>
      <c r="BD1645" s="1">
        <v>943</v>
      </c>
      <c r="BE1645" s="1">
        <v>981</v>
      </c>
      <c r="BF1645" s="1">
        <v>1140</v>
      </c>
      <c r="BG1645" s="1">
        <v>1281</v>
      </c>
      <c r="BH1645" s="1">
        <v>1283</v>
      </c>
      <c r="BI1645" s="1">
        <v>1338</v>
      </c>
      <c r="BJ1645" s="1">
        <v>1366</v>
      </c>
      <c r="BK1645" s="1">
        <v>1384</v>
      </c>
      <c r="BL1645" s="1">
        <v>1413</v>
      </c>
      <c r="BM1645" s="1">
        <v>1523</v>
      </c>
      <c r="BN1645" s="1">
        <v>1662</v>
      </c>
      <c r="BO1645" s="1">
        <v>1697</v>
      </c>
      <c r="BP1645" s="1">
        <v>1710</v>
      </c>
      <c r="BQ1645" s="1">
        <v>1841</v>
      </c>
      <c r="BR1645" s="1">
        <v>1870</v>
      </c>
      <c r="BS1645" s="1">
        <v>2005</v>
      </c>
      <c r="BT1645" s="1">
        <v>2699</v>
      </c>
      <c r="BU1645" s="1">
        <v>22</v>
      </c>
      <c r="BV1645" s="1" t="b">
        <v>0</v>
      </c>
    </row>
    <row r="1646" spans="1:74" x14ac:dyDescent="0.2">
      <c r="A1646" s="1">
        <f>IF(ISERROR(SEARCH(Lookup!B$3,All!G1646)),A1645,A1645+1)</f>
        <v>1645</v>
      </c>
      <c r="B1646" s="1" t="s">
        <v>3386</v>
      </c>
      <c r="C1646" s="1" t="s">
        <v>3387</v>
      </c>
      <c r="D1646" s="1" t="s">
        <v>5316</v>
      </c>
      <c r="E1646" s="1" t="s">
        <v>41</v>
      </c>
      <c r="F1646" s="1" t="s">
        <v>384</v>
      </c>
      <c r="G1646" s="1" t="s">
        <v>2132</v>
      </c>
      <c r="H1646" s="1">
        <v>0</v>
      </c>
      <c r="I1646" s="1">
        <v>1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7991</v>
      </c>
      <c r="U1646" s="1">
        <v>416</v>
      </c>
      <c r="V1646" s="3">
        <v>0.40379999999999999</v>
      </c>
      <c r="W1646" s="3">
        <v>0.86538459999999995</v>
      </c>
      <c r="X1646" s="3">
        <v>0.20599999999999999</v>
      </c>
      <c r="Y1646" s="3">
        <v>0.23899999999999999</v>
      </c>
      <c r="Z1646" s="1">
        <v>1</v>
      </c>
      <c r="AA1646" s="1">
        <v>1</v>
      </c>
      <c r="AB1646" s="1">
        <v>1</v>
      </c>
      <c r="AC1646" s="1">
        <v>1</v>
      </c>
      <c r="AD1646" s="1">
        <v>1</v>
      </c>
      <c r="AE1646" s="1">
        <v>1</v>
      </c>
      <c r="AF1646" s="1">
        <v>1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5</v>
      </c>
      <c r="AN1646" s="3">
        <v>15.549443622999995</v>
      </c>
      <c r="AO1646" s="3">
        <v>-10.549443622999995</v>
      </c>
      <c r="AP1646" s="1" t="s">
        <v>6925</v>
      </c>
      <c r="AQ1646" s="1">
        <v>20</v>
      </c>
      <c r="AR1646" s="1">
        <v>140</v>
      </c>
      <c r="AS1646" s="1">
        <v>176</v>
      </c>
      <c r="AT1646" s="1">
        <v>218</v>
      </c>
      <c r="AU1646" s="1">
        <v>247</v>
      </c>
      <c r="AV1646" s="1">
        <v>556</v>
      </c>
      <c r="AW1646" s="1">
        <v>557</v>
      </c>
      <c r="AX1646" s="1">
        <v>572</v>
      </c>
      <c r="AY1646" s="1">
        <v>578</v>
      </c>
      <c r="AZ1646" s="1">
        <v>608</v>
      </c>
      <c r="BA1646" s="1">
        <v>671</v>
      </c>
      <c r="BB1646" s="1">
        <v>857</v>
      </c>
      <c r="BC1646" s="1">
        <v>866</v>
      </c>
      <c r="BD1646" s="1">
        <v>1084</v>
      </c>
      <c r="BE1646" s="1">
        <v>1138</v>
      </c>
      <c r="BF1646" s="1">
        <v>1212</v>
      </c>
      <c r="BG1646" s="1">
        <v>1242</v>
      </c>
      <c r="BH1646" s="1">
        <v>1326</v>
      </c>
      <c r="BI1646" s="1">
        <v>1362</v>
      </c>
      <c r="BJ1646" s="1">
        <v>1428</v>
      </c>
      <c r="BK1646" s="1">
        <v>1444</v>
      </c>
      <c r="BL1646" s="1">
        <v>1690</v>
      </c>
      <c r="BM1646" s="1">
        <v>1691</v>
      </c>
      <c r="BN1646" s="1">
        <v>1957</v>
      </c>
      <c r="BO1646" s="1">
        <v>2001</v>
      </c>
      <c r="BP1646" s="1">
        <v>2105</v>
      </c>
      <c r="BQ1646" s="1">
        <v>2218</v>
      </c>
      <c r="BR1646" s="1">
        <v>2393</v>
      </c>
      <c r="BS1646" s="1">
        <v>2609</v>
      </c>
      <c r="BT1646" s="1">
        <v>2706</v>
      </c>
      <c r="BU1646" s="1">
        <v>26</v>
      </c>
      <c r="BV1646" s="1" t="b">
        <v>0</v>
      </c>
    </row>
    <row r="1647" spans="1:74" x14ac:dyDescent="0.2">
      <c r="A1647" s="1">
        <f>IF(ISERROR(SEARCH(Lookup!B$3,All!G1647)),A1646,A1646+1)</f>
        <v>1646</v>
      </c>
      <c r="B1647" s="1" t="s">
        <v>3305</v>
      </c>
      <c r="C1647" s="1" t="s">
        <v>4043</v>
      </c>
      <c r="D1647" s="1" t="s">
        <v>5317</v>
      </c>
      <c r="E1647" s="1" t="s">
        <v>47</v>
      </c>
      <c r="F1647" s="1" t="s">
        <v>954</v>
      </c>
      <c r="G1647" s="1" t="s">
        <v>1475</v>
      </c>
      <c r="H1647" s="1">
        <v>0</v>
      </c>
      <c r="I1647" s="1">
        <v>0</v>
      </c>
      <c r="J1647" s="1">
        <v>0</v>
      </c>
      <c r="K1647" s="1">
        <v>1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7316</v>
      </c>
      <c r="U1647" s="1">
        <v>353</v>
      </c>
      <c r="V1647" s="3">
        <v>0.96599999999999997</v>
      </c>
      <c r="W1647" s="3">
        <v>0.4405406</v>
      </c>
      <c r="X1647" s="3">
        <v>0.123</v>
      </c>
      <c r="Y1647" s="3">
        <v>0</v>
      </c>
      <c r="Z1647" s="1">
        <v>1</v>
      </c>
      <c r="AA1647" s="1">
        <v>1</v>
      </c>
      <c r="AB1647" s="1">
        <v>1</v>
      </c>
      <c r="AC1647" s="1">
        <v>1</v>
      </c>
      <c r="AD1647" s="1">
        <v>1</v>
      </c>
      <c r="AE1647" s="1">
        <v>1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68</v>
      </c>
      <c r="AN1647" s="3">
        <v>56.603474403000007</v>
      </c>
      <c r="AO1647" s="3">
        <v>11.396525596999993</v>
      </c>
      <c r="AP1647" s="1" t="s">
        <v>6925</v>
      </c>
      <c r="AQ1647" s="1">
        <v>54</v>
      </c>
      <c r="AR1647" s="1">
        <v>91</v>
      </c>
      <c r="AS1647" s="1">
        <v>123</v>
      </c>
      <c r="AT1647" s="1">
        <v>281</v>
      </c>
      <c r="AU1647" s="1">
        <v>304</v>
      </c>
      <c r="AV1647" s="1">
        <v>318</v>
      </c>
      <c r="AW1647" s="1">
        <v>416</v>
      </c>
      <c r="AX1647" s="1">
        <v>527</v>
      </c>
      <c r="AY1647" s="1">
        <v>550</v>
      </c>
      <c r="AZ1647" s="1">
        <v>597</v>
      </c>
      <c r="BA1647" s="1">
        <v>767</v>
      </c>
      <c r="BB1647" s="1">
        <v>813</v>
      </c>
      <c r="BC1647" s="1">
        <v>929</v>
      </c>
      <c r="BD1647" s="1">
        <v>1104</v>
      </c>
      <c r="BE1647" s="1">
        <v>1117</v>
      </c>
      <c r="BF1647" s="1">
        <v>1471</v>
      </c>
      <c r="BG1647" s="1">
        <v>1525</v>
      </c>
      <c r="BH1647" s="1">
        <v>1554</v>
      </c>
      <c r="BI1647" s="1">
        <v>1572</v>
      </c>
      <c r="BJ1647" s="1">
        <v>1642</v>
      </c>
      <c r="BK1647" s="1">
        <v>1713</v>
      </c>
      <c r="BL1647" s="1">
        <v>1750</v>
      </c>
      <c r="BM1647" s="1">
        <v>1814</v>
      </c>
      <c r="BN1647" s="1">
        <v>1840</v>
      </c>
      <c r="BO1647" s="1">
        <v>2243</v>
      </c>
      <c r="BP1647" s="1">
        <v>2372</v>
      </c>
      <c r="BQ1647" s="1">
        <v>2411</v>
      </c>
      <c r="BR1647" s="1">
        <v>2455</v>
      </c>
      <c r="BS1647" s="1">
        <v>2579</v>
      </c>
      <c r="BT1647" s="1">
        <v>2641</v>
      </c>
      <c r="BU1647" s="1">
        <v>13</v>
      </c>
      <c r="BV1647" s="1" t="b">
        <v>0</v>
      </c>
    </row>
    <row r="1648" spans="1:74" x14ac:dyDescent="0.2">
      <c r="A1648" s="1">
        <f>IF(ISERROR(SEARCH(Lookup!B$3,All!G1648)),A1647,A1647+1)</f>
        <v>1647</v>
      </c>
      <c r="B1648" s="1" t="s">
        <v>3311</v>
      </c>
      <c r="C1648" s="1" t="s">
        <v>3473</v>
      </c>
      <c r="D1648" s="1" t="s">
        <v>5318</v>
      </c>
      <c r="E1648" s="1" t="s">
        <v>64</v>
      </c>
      <c r="F1648" s="1" t="s">
        <v>451</v>
      </c>
      <c r="G1648" s="1" t="s">
        <v>2133</v>
      </c>
      <c r="H1648" s="1">
        <v>0</v>
      </c>
      <c r="I1648" s="1">
        <v>0</v>
      </c>
      <c r="J1648" s="1">
        <v>0</v>
      </c>
      <c r="K1648" s="1">
        <v>1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7645</v>
      </c>
      <c r="U1648" s="1">
        <v>1605</v>
      </c>
      <c r="V1648" s="3">
        <v>0.88160000000000005</v>
      </c>
      <c r="W1648" s="3">
        <v>0.29158879999999998</v>
      </c>
      <c r="X1648" s="3">
        <v>0.14799999999999999</v>
      </c>
      <c r="Y1648" s="3">
        <v>3.0000000000000001E-3</v>
      </c>
      <c r="Z1648" s="1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1</v>
      </c>
      <c r="AJ1648" s="1">
        <v>1</v>
      </c>
      <c r="AK1648" s="1">
        <v>1</v>
      </c>
      <c r="AL1648" s="1">
        <v>1</v>
      </c>
      <c r="AM1648" s="1">
        <v>44</v>
      </c>
      <c r="AN1648" s="3">
        <v>66.754993544000016</v>
      </c>
      <c r="AO1648" s="3">
        <v>-22.754993544000016</v>
      </c>
      <c r="AP1648" s="1" t="s">
        <v>6926</v>
      </c>
      <c r="AQ1648" s="1">
        <v>28</v>
      </c>
      <c r="AR1648" s="1">
        <v>108</v>
      </c>
      <c r="AS1648" s="1">
        <v>114</v>
      </c>
      <c r="AT1648" s="1">
        <v>225</v>
      </c>
      <c r="AU1648" s="1">
        <v>313</v>
      </c>
      <c r="AV1648" s="1">
        <v>328</v>
      </c>
      <c r="AW1648" s="1">
        <v>384</v>
      </c>
      <c r="AX1648" s="1">
        <v>548</v>
      </c>
      <c r="AY1648" s="1">
        <v>574</v>
      </c>
      <c r="AZ1648" s="1">
        <v>594</v>
      </c>
      <c r="BA1648" s="1">
        <v>637</v>
      </c>
      <c r="BB1648" s="1">
        <v>640</v>
      </c>
      <c r="BC1648" s="1">
        <v>748</v>
      </c>
      <c r="BD1648" s="1">
        <v>864</v>
      </c>
      <c r="BE1648" s="1">
        <v>898</v>
      </c>
      <c r="BF1648" s="1">
        <v>913</v>
      </c>
      <c r="BG1648" s="1">
        <v>923</v>
      </c>
      <c r="BH1648" s="1">
        <v>1186</v>
      </c>
      <c r="BI1648" s="1">
        <v>1405</v>
      </c>
      <c r="BJ1648" s="1">
        <v>1487</v>
      </c>
      <c r="BK1648" s="1">
        <v>1606</v>
      </c>
      <c r="BL1648" s="1">
        <v>1631</v>
      </c>
      <c r="BM1648" s="1">
        <v>1898</v>
      </c>
      <c r="BN1648" s="1">
        <v>1940</v>
      </c>
      <c r="BO1648" s="1">
        <v>1969</v>
      </c>
      <c r="BP1648" s="1">
        <v>2076</v>
      </c>
      <c r="BQ1648" s="1">
        <v>2116</v>
      </c>
      <c r="BR1648" s="1">
        <v>2190</v>
      </c>
      <c r="BS1648" s="1">
        <v>2194</v>
      </c>
      <c r="BT1648" s="1">
        <v>2658</v>
      </c>
      <c r="BU1648" s="1">
        <v>25</v>
      </c>
      <c r="BV1648" s="1" t="b">
        <v>0</v>
      </c>
    </row>
    <row r="1649" spans="1:74" x14ac:dyDescent="0.2">
      <c r="A1649" s="1">
        <f>IF(ISERROR(SEARCH(Lookup!B$3,All!G1649)),A1648,A1648+1)</f>
        <v>1648</v>
      </c>
      <c r="B1649" s="1" t="s">
        <v>3311</v>
      </c>
      <c r="C1649" s="1" t="s">
        <v>3473</v>
      </c>
      <c r="D1649" s="1" t="s">
        <v>5319</v>
      </c>
      <c r="E1649" s="1" t="s">
        <v>64</v>
      </c>
      <c r="F1649" s="1" t="s">
        <v>451</v>
      </c>
      <c r="G1649" s="1" t="s">
        <v>2134</v>
      </c>
      <c r="H1649" s="1">
        <v>0</v>
      </c>
      <c r="I1649" s="1">
        <v>0</v>
      </c>
      <c r="J1649" s="1">
        <v>0</v>
      </c>
      <c r="K1649" s="1">
        <v>1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7645</v>
      </c>
      <c r="U1649" s="1">
        <v>320</v>
      </c>
      <c r="V1649" s="3">
        <v>0.83130000000000004</v>
      </c>
      <c r="W1649" s="3">
        <v>0.55000000000000004</v>
      </c>
      <c r="X1649" s="3">
        <v>0.182</v>
      </c>
      <c r="Y1649" s="3">
        <v>5.2999999999999999E-2</v>
      </c>
      <c r="Z1649" s="1">
        <v>1</v>
      </c>
      <c r="AA1649" s="1">
        <v>1</v>
      </c>
      <c r="AB1649" s="1">
        <v>1</v>
      </c>
      <c r="AC1649" s="1">
        <v>1</v>
      </c>
      <c r="AD1649" s="1">
        <v>1</v>
      </c>
      <c r="AE1649" s="1">
        <v>1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36</v>
      </c>
      <c r="AN1649" s="3">
        <v>44.758346499999988</v>
      </c>
      <c r="AO1649" s="3">
        <v>-8.7583464999999876</v>
      </c>
      <c r="AP1649" s="1" t="s">
        <v>6925</v>
      </c>
      <c r="AQ1649" s="1">
        <v>22</v>
      </c>
      <c r="AR1649" s="1">
        <v>23</v>
      </c>
      <c r="AS1649" s="1">
        <v>107</v>
      </c>
      <c r="AT1649" s="1">
        <v>117</v>
      </c>
      <c r="AU1649" s="1">
        <v>194</v>
      </c>
      <c r="AV1649" s="1">
        <v>304</v>
      </c>
      <c r="AW1649" s="1">
        <v>495</v>
      </c>
      <c r="AX1649" s="1">
        <v>550</v>
      </c>
      <c r="AY1649" s="1">
        <v>597</v>
      </c>
      <c r="AZ1649" s="1">
        <v>666</v>
      </c>
      <c r="BA1649" s="1">
        <v>754</v>
      </c>
      <c r="BB1649" s="1">
        <v>1021</v>
      </c>
      <c r="BC1649" s="1">
        <v>1049</v>
      </c>
      <c r="BD1649" s="1">
        <v>1075</v>
      </c>
      <c r="BE1649" s="1">
        <v>1104</v>
      </c>
      <c r="BF1649" s="1">
        <v>1553</v>
      </c>
      <c r="BG1649" s="1">
        <v>1628</v>
      </c>
      <c r="BH1649" s="1">
        <v>1713</v>
      </c>
      <c r="BI1649" s="1">
        <v>1840</v>
      </c>
      <c r="BJ1649" s="1">
        <v>1867</v>
      </c>
      <c r="BK1649" s="1">
        <v>1882</v>
      </c>
      <c r="BL1649" s="1">
        <v>1902</v>
      </c>
      <c r="BM1649" s="1">
        <v>1967</v>
      </c>
      <c r="BN1649" s="1">
        <v>2080</v>
      </c>
      <c r="BO1649" s="1">
        <v>2234</v>
      </c>
      <c r="BP1649" s="1">
        <v>2252</v>
      </c>
      <c r="BQ1649" s="1">
        <v>2535</v>
      </c>
      <c r="BR1649" s="1">
        <v>2589</v>
      </c>
      <c r="BS1649" s="1">
        <v>2641</v>
      </c>
      <c r="BT1649" s="1">
        <v>2805</v>
      </c>
      <c r="BU1649" s="1">
        <v>18</v>
      </c>
      <c r="BV1649" s="1" t="b">
        <v>0</v>
      </c>
    </row>
    <row r="1650" spans="1:74" x14ac:dyDescent="0.2">
      <c r="A1650" s="1">
        <f>IF(ISERROR(SEARCH(Lookup!B$3,All!G1650)),A1649,A1649+1)</f>
        <v>1649</v>
      </c>
      <c r="B1650" s="1" t="s">
        <v>3719</v>
      </c>
      <c r="C1650" s="1" t="s">
        <v>3720</v>
      </c>
      <c r="D1650" s="1" t="s">
        <v>5320</v>
      </c>
      <c r="E1650" s="1" t="s">
        <v>256</v>
      </c>
      <c r="F1650" s="1" t="s">
        <v>667</v>
      </c>
      <c r="G1650" s="1" t="s">
        <v>2135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1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7326</v>
      </c>
      <c r="U1650" s="1">
        <v>292</v>
      </c>
      <c r="V1650" s="3">
        <v>0.85270000000000001</v>
      </c>
      <c r="W1650" s="3">
        <v>0.76369860000000001</v>
      </c>
      <c r="X1650" s="3">
        <v>0.25700000000000001</v>
      </c>
      <c r="Y1650" s="3">
        <v>1.0999999999999999E-2</v>
      </c>
      <c r="Z1650" s="1">
        <v>1</v>
      </c>
      <c r="AA1650" s="1">
        <v>1</v>
      </c>
      <c r="AB1650" s="1">
        <v>1</v>
      </c>
      <c r="AC1650" s="1">
        <v>1</v>
      </c>
      <c r="AD1650" s="1">
        <v>1</v>
      </c>
      <c r="AE1650" s="1">
        <v>1</v>
      </c>
      <c r="AF1650" s="1">
        <v>1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18</v>
      </c>
      <c r="AN1650" s="3">
        <v>24.756256693000008</v>
      </c>
      <c r="AO1650" s="3">
        <v>-6.7562566930000081</v>
      </c>
      <c r="AP1650" s="1" t="s">
        <v>6925</v>
      </c>
      <c r="AQ1650" s="1">
        <v>16</v>
      </c>
      <c r="AR1650" s="1">
        <v>81</v>
      </c>
      <c r="AS1650" s="1">
        <v>84</v>
      </c>
      <c r="AT1650" s="1">
        <v>85</v>
      </c>
      <c r="AU1650" s="1">
        <v>101</v>
      </c>
      <c r="AV1650" s="1">
        <v>115</v>
      </c>
      <c r="AW1650" s="1">
        <v>165</v>
      </c>
      <c r="AX1650" s="1">
        <v>546</v>
      </c>
      <c r="AY1650" s="1">
        <v>547</v>
      </c>
      <c r="AZ1650" s="1">
        <v>596</v>
      </c>
      <c r="BA1650" s="1">
        <v>629</v>
      </c>
      <c r="BB1650" s="1">
        <v>761</v>
      </c>
      <c r="BC1650" s="1">
        <v>796</v>
      </c>
      <c r="BD1650" s="1">
        <v>799</v>
      </c>
      <c r="BE1650" s="1">
        <v>848</v>
      </c>
      <c r="BF1650" s="1">
        <v>901</v>
      </c>
      <c r="BG1650" s="1">
        <v>969</v>
      </c>
      <c r="BH1650" s="1">
        <v>970</v>
      </c>
      <c r="BI1650" s="1">
        <v>1106</v>
      </c>
      <c r="BJ1650" s="1">
        <v>1302</v>
      </c>
      <c r="BK1650" s="1">
        <v>1337</v>
      </c>
      <c r="BL1650" s="1">
        <v>1403</v>
      </c>
      <c r="BM1650" s="1">
        <v>1409</v>
      </c>
      <c r="BN1650" s="1">
        <v>1491</v>
      </c>
      <c r="BO1650" s="1">
        <v>1594</v>
      </c>
      <c r="BP1650" s="1">
        <v>1608</v>
      </c>
      <c r="BQ1650" s="1">
        <v>1737</v>
      </c>
      <c r="BR1650" s="1">
        <v>1824</v>
      </c>
      <c r="BS1650" s="1">
        <v>1891</v>
      </c>
      <c r="BT1650" s="1">
        <v>2557</v>
      </c>
      <c r="BU1650" s="1">
        <v>22</v>
      </c>
      <c r="BV1650" s="1" t="b">
        <v>0</v>
      </c>
    </row>
    <row r="1651" spans="1:74" x14ac:dyDescent="0.2">
      <c r="A1651" s="1">
        <f>IF(ISERROR(SEARCH(Lookup!B$3,All!G1651)),A1650,A1650+1)</f>
        <v>1650</v>
      </c>
      <c r="B1651" s="1" t="s">
        <v>3938</v>
      </c>
      <c r="C1651" s="1" t="s">
        <v>5321</v>
      </c>
      <c r="D1651" s="1" t="s">
        <v>5322</v>
      </c>
      <c r="E1651" s="1" t="s">
        <v>44</v>
      </c>
      <c r="F1651" s="1" t="s">
        <v>2136</v>
      </c>
      <c r="G1651" s="1" t="s">
        <v>2137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1</v>
      </c>
      <c r="T1651" s="1">
        <v>8339</v>
      </c>
      <c r="U1651" s="1">
        <v>170</v>
      </c>
      <c r="V1651" s="3">
        <v>0.51759999999999995</v>
      </c>
      <c r="W1651" s="3">
        <v>0.68823529999999999</v>
      </c>
      <c r="X1651" s="3">
        <v>0.105</v>
      </c>
      <c r="Y1651" s="3">
        <v>0</v>
      </c>
      <c r="Z1651" s="1">
        <v>1</v>
      </c>
      <c r="AA1651" s="1">
        <v>1</v>
      </c>
      <c r="AB1651" s="1">
        <v>1</v>
      </c>
      <c r="AC1651" s="1">
        <v>1</v>
      </c>
      <c r="AD1651" s="1">
        <v>1</v>
      </c>
      <c r="AE1651" s="1">
        <v>1</v>
      </c>
      <c r="AF1651" s="1">
        <v>1</v>
      </c>
      <c r="AG1651" s="1">
        <v>1</v>
      </c>
      <c r="AH1651" s="1">
        <v>1</v>
      </c>
      <c r="AI1651" s="1">
        <v>1</v>
      </c>
      <c r="AJ1651" s="1">
        <v>1</v>
      </c>
      <c r="AK1651" s="1">
        <v>1</v>
      </c>
      <c r="AL1651" s="1">
        <v>1</v>
      </c>
      <c r="AM1651" s="1">
        <v>43</v>
      </c>
      <c r="AN1651" s="3">
        <v>31.891039526500002</v>
      </c>
      <c r="AO1651" s="3">
        <v>11.108960473499998</v>
      </c>
      <c r="AP1651" s="1" t="s">
        <v>6925</v>
      </c>
      <c r="AQ1651" s="1">
        <v>162</v>
      </c>
      <c r="AR1651" s="1">
        <v>186</v>
      </c>
      <c r="AS1651" s="1">
        <v>226</v>
      </c>
      <c r="AT1651" s="1">
        <v>270</v>
      </c>
      <c r="AU1651" s="1">
        <v>368</v>
      </c>
      <c r="AV1651" s="1">
        <v>520</v>
      </c>
      <c r="AW1651" s="1">
        <v>568</v>
      </c>
      <c r="AX1651" s="1">
        <v>569</v>
      </c>
      <c r="AY1651" s="1">
        <v>938</v>
      </c>
      <c r="AZ1651" s="1">
        <v>946</v>
      </c>
      <c r="BA1651" s="1">
        <v>1184</v>
      </c>
      <c r="BB1651" s="1">
        <v>1270</v>
      </c>
      <c r="BC1651" s="1">
        <v>1271</v>
      </c>
      <c r="BD1651" s="1">
        <v>1278</v>
      </c>
      <c r="BE1651" s="1">
        <v>1363</v>
      </c>
      <c r="BF1651" s="1">
        <v>1511</v>
      </c>
      <c r="BG1651" s="1">
        <v>1731</v>
      </c>
      <c r="BH1651" s="1">
        <v>1769</v>
      </c>
      <c r="BI1651" s="1">
        <v>1811</v>
      </c>
      <c r="BJ1651" s="1">
        <v>1998</v>
      </c>
      <c r="BK1651" s="1">
        <v>2002</v>
      </c>
      <c r="BL1651" s="1">
        <v>2082</v>
      </c>
      <c r="BM1651" s="1">
        <v>2099</v>
      </c>
      <c r="BN1651" s="1">
        <v>2258</v>
      </c>
      <c r="BO1651" s="1">
        <v>2264</v>
      </c>
      <c r="BP1651" s="1">
        <v>2347</v>
      </c>
      <c r="BQ1651" s="1">
        <v>2398</v>
      </c>
      <c r="BR1651" s="1">
        <v>2532</v>
      </c>
      <c r="BS1651" s="1">
        <v>2679</v>
      </c>
      <c r="BT1651" s="1">
        <v>2767</v>
      </c>
      <c r="BU1651" s="1">
        <v>17</v>
      </c>
      <c r="BV1651" s="1" t="b">
        <v>0</v>
      </c>
    </row>
    <row r="1652" spans="1:74" x14ac:dyDescent="0.2">
      <c r="A1652" s="1">
        <f>IF(ISERROR(SEARCH(Lookup!B$3,All!G1652)),A1651,A1651+1)</f>
        <v>1651</v>
      </c>
      <c r="B1652" s="1" t="s">
        <v>3333</v>
      </c>
      <c r="C1652" s="1" t="s">
        <v>4768</v>
      </c>
      <c r="D1652" s="1" t="s">
        <v>5323</v>
      </c>
      <c r="E1652" s="1" t="s">
        <v>196</v>
      </c>
      <c r="F1652" s="1" t="s">
        <v>1631</v>
      </c>
      <c r="G1652" s="1" t="s">
        <v>2138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1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7316</v>
      </c>
      <c r="U1652" s="1">
        <v>378</v>
      </c>
      <c r="V1652" s="3">
        <v>0.89149999999999996</v>
      </c>
      <c r="W1652" s="3">
        <v>0.49735449999999998</v>
      </c>
      <c r="X1652" s="3">
        <v>5.6000000000000001E-2</v>
      </c>
      <c r="Y1652" s="3">
        <v>2.8000000000000001E-2</v>
      </c>
      <c r="Z1652" s="1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1</v>
      </c>
      <c r="AJ1652" s="1">
        <v>1</v>
      </c>
      <c r="AK1652" s="1">
        <v>1</v>
      </c>
      <c r="AL1652" s="1">
        <v>1</v>
      </c>
      <c r="AM1652" s="1">
        <v>75</v>
      </c>
      <c r="AN1652" s="3">
        <v>53.756321022500003</v>
      </c>
      <c r="AO1652" s="3">
        <v>21.243678977499997</v>
      </c>
      <c r="AP1652" s="1" t="s">
        <v>6927</v>
      </c>
      <c r="AQ1652" s="1">
        <v>130</v>
      </c>
      <c r="AR1652" s="1">
        <v>149</v>
      </c>
      <c r="AS1652" s="1">
        <v>160</v>
      </c>
      <c r="AT1652" s="1">
        <v>244</v>
      </c>
      <c r="AU1652" s="1">
        <v>252</v>
      </c>
      <c r="AV1652" s="1">
        <v>263</v>
      </c>
      <c r="AW1652" s="1">
        <v>287</v>
      </c>
      <c r="AX1652" s="1">
        <v>337</v>
      </c>
      <c r="AY1652" s="1">
        <v>353</v>
      </c>
      <c r="AZ1652" s="1">
        <v>427</v>
      </c>
      <c r="BA1652" s="1">
        <v>428</v>
      </c>
      <c r="BB1652" s="1">
        <v>472</v>
      </c>
      <c r="BC1652" s="1">
        <v>565</v>
      </c>
      <c r="BD1652" s="1">
        <v>841</v>
      </c>
      <c r="BE1652" s="1">
        <v>917</v>
      </c>
      <c r="BF1652" s="1">
        <v>933</v>
      </c>
      <c r="BG1652" s="1">
        <v>1060</v>
      </c>
      <c r="BH1652" s="1">
        <v>1107</v>
      </c>
      <c r="BI1652" s="1">
        <v>1146</v>
      </c>
      <c r="BJ1652" s="1">
        <v>1284</v>
      </c>
      <c r="BK1652" s="1">
        <v>1323</v>
      </c>
      <c r="BL1652" s="1">
        <v>1367</v>
      </c>
      <c r="BM1652" s="1">
        <v>1579</v>
      </c>
      <c r="BN1652" s="1">
        <v>1601</v>
      </c>
      <c r="BO1652" s="1">
        <v>1612</v>
      </c>
      <c r="BP1652" s="1">
        <v>1656</v>
      </c>
      <c r="BQ1652" s="1">
        <v>1663</v>
      </c>
      <c r="BR1652" s="1">
        <v>2065</v>
      </c>
      <c r="BS1652" s="1">
        <v>2225</v>
      </c>
      <c r="BT1652" s="1">
        <v>2330</v>
      </c>
      <c r="BU1652" s="1">
        <v>4</v>
      </c>
      <c r="BV1652" s="1" t="b">
        <v>1</v>
      </c>
    </row>
    <row r="1653" spans="1:74" x14ac:dyDescent="0.2">
      <c r="A1653" s="1">
        <f>IF(ISERROR(SEARCH(Lookup!B$3,All!G1653)),A1652,A1652+1)</f>
        <v>1652</v>
      </c>
      <c r="B1653" s="1" t="s">
        <v>3646</v>
      </c>
      <c r="C1653" s="1" t="s">
        <v>4168</v>
      </c>
      <c r="D1653" s="1" t="s">
        <v>5324</v>
      </c>
      <c r="E1653" s="1" t="s">
        <v>159</v>
      </c>
      <c r="F1653" s="1" t="s">
        <v>241</v>
      </c>
      <c r="G1653" s="1" t="s">
        <v>2139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1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7316</v>
      </c>
      <c r="U1653" s="1">
        <v>315</v>
      </c>
      <c r="V1653" s="3">
        <v>0.9143</v>
      </c>
      <c r="W1653" s="3">
        <v>0.36190480000000003</v>
      </c>
      <c r="X1653" s="3">
        <v>0.107</v>
      </c>
      <c r="Y1653" s="3">
        <v>0</v>
      </c>
      <c r="Z1653" s="1">
        <v>1</v>
      </c>
      <c r="AA1653" s="1">
        <v>1</v>
      </c>
      <c r="AB1653" s="1">
        <v>1</v>
      </c>
      <c r="AC1653" s="1">
        <v>1</v>
      </c>
      <c r="AD1653" s="1">
        <v>1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74</v>
      </c>
      <c r="AN1653" s="3">
        <v>62.860690623999986</v>
      </c>
      <c r="AO1653" s="3">
        <v>11.139309376000014</v>
      </c>
      <c r="AP1653" s="1" t="s">
        <v>6925</v>
      </c>
      <c r="AQ1653" s="1">
        <v>103</v>
      </c>
      <c r="AR1653" s="1">
        <v>179</v>
      </c>
      <c r="AS1653" s="1">
        <v>401</v>
      </c>
      <c r="AT1653" s="1">
        <v>546</v>
      </c>
      <c r="AU1653" s="1">
        <v>596</v>
      </c>
      <c r="AV1653" s="1">
        <v>629</v>
      </c>
      <c r="AW1653" s="1">
        <v>743</v>
      </c>
      <c r="AX1653" s="1">
        <v>852</v>
      </c>
      <c r="AY1653" s="1">
        <v>901</v>
      </c>
      <c r="AZ1653" s="1">
        <v>906</v>
      </c>
      <c r="BA1653" s="1">
        <v>907</v>
      </c>
      <c r="BB1653" s="1">
        <v>919</v>
      </c>
      <c r="BC1653" s="1">
        <v>921</v>
      </c>
      <c r="BD1653" s="1">
        <v>961</v>
      </c>
      <c r="BE1653" s="1">
        <v>970</v>
      </c>
      <c r="BF1653" s="1">
        <v>996</v>
      </c>
      <c r="BG1653" s="1">
        <v>1039</v>
      </c>
      <c r="BH1653" s="1">
        <v>1040</v>
      </c>
      <c r="BI1653" s="1">
        <v>1087</v>
      </c>
      <c r="BJ1653" s="1">
        <v>1088</v>
      </c>
      <c r="BK1653" s="1">
        <v>1145</v>
      </c>
      <c r="BL1653" s="1">
        <v>1404</v>
      </c>
      <c r="BM1653" s="1">
        <v>1565</v>
      </c>
      <c r="BN1653" s="1">
        <v>1569</v>
      </c>
      <c r="BO1653" s="1">
        <v>1635</v>
      </c>
      <c r="BP1653" s="1">
        <v>1653</v>
      </c>
      <c r="BQ1653" s="1">
        <v>1891</v>
      </c>
      <c r="BR1653" s="1">
        <v>2067</v>
      </c>
      <c r="BS1653" s="1">
        <v>2409</v>
      </c>
      <c r="BT1653" s="1">
        <v>2445</v>
      </c>
      <c r="BU1653" s="1">
        <v>19</v>
      </c>
      <c r="BV1653" s="1" t="b">
        <v>0</v>
      </c>
    </row>
    <row r="1654" spans="1:74" x14ac:dyDescent="0.2">
      <c r="A1654" s="1">
        <f>IF(ISERROR(SEARCH(Lookup!B$3,All!G1654)),A1653,A1653+1)</f>
        <v>1653</v>
      </c>
      <c r="B1654" s="1" t="s">
        <v>3425</v>
      </c>
      <c r="C1654" s="1" t="s">
        <v>4083</v>
      </c>
      <c r="D1654" s="1" t="s">
        <v>5325</v>
      </c>
      <c r="E1654" s="1" t="s">
        <v>101</v>
      </c>
      <c r="F1654" s="1" t="s">
        <v>991</v>
      </c>
      <c r="G1654" s="1" t="s">
        <v>2140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1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7316</v>
      </c>
      <c r="U1654" s="1">
        <v>512</v>
      </c>
      <c r="V1654" s="3">
        <v>0.80859999999999999</v>
      </c>
      <c r="W1654" s="3">
        <v>0.1757813</v>
      </c>
      <c r="X1654" s="3">
        <v>0.109</v>
      </c>
      <c r="Y1654" s="3">
        <v>6.3E-2</v>
      </c>
      <c r="Z1654" s="1">
        <v>1</v>
      </c>
      <c r="AA1654" s="1">
        <v>1</v>
      </c>
      <c r="AB1654" s="1">
        <v>1</v>
      </c>
      <c r="AC1654" s="1">
        <v>1</v>
      </c>
      <c r="AD1654" s="1">
        <v>1</v>
      </c>
      <c r="AE1654" s="1">
        <v>1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91</v>
      </c>
      <c r="AN1654" s="3">
        <v>77.228653256499996</v>
      </c>
      <c r="AO1654" s="3">
        <v>13.771346743500004</v>
      </c>
      <c r="AP1654" s="1" t="s">
        <v>6925</v>
      </c>
      <c r="AQ1654" s="1">
        <v>103</v>
      </c>
      <c r="AR1654" s="1">
        <v>179</v>
      </c>
      <c r="AS1654" s="1">
        <v>401</v>
      </c>
      <c r="AT1654" s="1">
        <v>546</v>
      </c>
      <c r="AU1654" s="1">
        <v>629</v>
      </c>
      <c r="AV1654" s="1">
        <v>743</v>
      </c>
      <c r="AW1654" s="1">
        <v>852</v>
      </c>
      <c r="AX1654" s="1">
        <v>901</v>
      </c>
      <c r="AY1654" s="1">
        <v>906</v>
      </c>
      <c r="AZ1654" s="1">
        <v>907</v>
      </c>
      <c r="BA1654" s="1">
        <v>919</v>
      </c>
      <c r="BB1654" s="1">
        <v>921</v>
      </c>
      <c r="BC1654" s="1">
        <v>961</v>
      </c>
      <c r="BD1654" s="1">
        <v>970</v>
      </c>
      <c r="BE1654" s="1">
        <v>996</v>
      </c>
      <c r="BF1654" s="1">
        <v>1039</v>
      </c>
      <c r="BG1654" s="1">
        <v>1040</v>
      </c>
      <c r="BH1654" s="1">
        <v>1087</v>
      </c>
      <c r="BI1654" s="1">
        <v>1088</v>
      </c>
      <c r="BJ1654" s="1">
        <v>1145</v>
      </c>
      <c r="BK1654" s="1">
        <v>1404</v>
      </c>
      <c r="BL1654" s="1">
        <v>1565</v>
      </c>
      <c r="BM1654" s="1">
        <v>1569</v>
      </c>
      <c r="BN1654" s="1">
        <v>1635</v>
      </c>
      <c r="BO1654" s="1">
        <v>1652</v>
      </c>
      <c r="BP1654" s="1">
        <v>1891</v>
      </c>
      <c r="BQ1654" s="1">
        <v>2375</v>
      </c>
      <c r="BR1654" s="1">
        <v>2409</v>
      </c>
      <c r="BS1654" s="1">
        <v>2445</v>
      </c>
      <c r="BT1654" s="1">
        <v>2499</v>
      </c>
      <c r="BU1654" s="1">
        <v>8</v>
      </c>
      <c r="BV1654" s="1" t="b">
        <v>1</v>
      </c>
    </row>
    <row r="1655" spans="1:74" x14ac:dyDescent="0.2">
      <c r="A1655" s="1">
        <f>IF(ISERROR(SEARCH(Lookup!B$3,All!G1655)),A1654,A1654+1)</f>
        <v>1654</v>
      </c>
      <c r="B1655" s="1" t="s">
        <v>3442</v>
      </c>
      <c r="C1655" s="1" t="s">
        <v>4667</v>
      </c>
      <c r="D1655" s="1" t="s">
        <v>5326</v>
      </c>
      <c r="E1655" s="1" t="s">
        <v>78</v>
      </c>
      <c r="F1655" s="1" t="s">
        <v>1531</v>
      </c>
      <c r="G1655" s="1" t="s">
        <v>2141</v>
      </c>
      <c r="H1655" s="1">
        <v>0</v>
      </c>
      <c r="I1655" s="1">
        <v>0</v>
      </c>
      <c r="J1655" s="1">
        <v>0</v>
      </c>
      <c r="K1655" s="1">
        <v>1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8873</v>
      </c>
      <c r="U1655" s="1">
        <v>481</v>
      </c>
      <c r="V1655" s="3">
        <v>0.42409999999999998</v>
      </c>
      <c r="W1655" s="3">
        <v>0.49480249999999998</v>
      </c>
      <c r="X1655" s="3">
        <v>0.184</v>
      </c>
      <c r="Y1655" s="3">
        <v>4.3999999999999997E-2</v>
      </c>
      <c r="Z1655" s="1">
        <v>0</v>
      </c>
      <c r="AA1655" s="1">
        <v>0</v>
      </c>
      <c r="AB1655" s="1">
        <v>0</v>
      </c>
      <c r="AC1655" s="1">
        <v>0</v>
      </c>
      <c r="AD1655" s="1">
        <v>0</v>
      </c>
      <c r="AE1655" s="1">
        <v>1</v>
      </c>
      <c r="AF1655" s="1">
        <v>1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38</v>
      </c>
      <c r="AN1655" s="3">
        <v>44.132587262499989</v>
      </c>
      <c r="AO1655" s="3">
        <v>-6.1325872624999889</v>
      </c>
      <c r="AP1655" s="1" t="s">
        <v>6925</v>
      </c>
      <c r="AQ1655" s="1">
        <v>67</v>
      </c>
      <c r="AR1655" s="1">
        <v>113</v>
      </c>
      <c r="AS1655" s="1">
        <v>216</v>
      </c>
      <c r="AT1655" s="1">
        <v>316</v>
      </c>
      <c r="AU1655" s="1">
        <v>513</v>
      </c>
      <c r="AV1655" s="1">
        <v>542</v>
      </c>
      <c r="AW1655" s="1">
        <v>829</v>
      </c>
      <c r="AX1655" s="1">
        <v>836</v>
      </c>
      <c r="AY1655" s="1">
        <v>840</v>
      </c>
      <c r="AZ1655" s="1">
        <v>858</v>
      </c>
      <c r="BA1655" s="1">
        <v>1342</v>
      </c>
      <c r="BB1655" s="1">
        <v>1406</v>
      </c>
      <c r="BC1655" s="1">
        <v>1595</v>
      </c>
      <c r="BD1655" s="1">
        <v>1677</v>
      </c>
      <c r="BE1655" s="1">
        <v>1783</v>
      </c>
      <c r="BF1655" s="1">
        <v>1820</v>
      </c>
      <c r="BG1655" s="1">
        <v>1896</v>
      </c>
      <c r="BH1655" s="1">
        <v>1935</v>
      </c>
      <c r="BI1655" s="1">
        <v>2048</v>
      </c>
      <c r="BJ1655" s="1">
        <v>2173</v>
      </c>
      <c r="BK1655" s="1">
        <v>2219</v>
      </c>
      <c r="BL1655" s="1">
        <v>2230</v>
      </c>
      <c r="BM1655" s="1">
        <v>2232</v>
      </c>
      <c r="BN1655" s="1">
        <v>2366</v>
      </c>
      <c r="BO1655" s="1">
        <v>2377</v>
      </c>
      <c r="BP1655" s="1">
        <v>2407</v>
      </c>
      <c r="BQ1655" s="1">
        <v>2437</v>
      </c>
      <c r="BR1655" s="1">
        <v>2603</v>
      </c>
      <c r="BS1655" s="1">
        <v>2675</v>
      </c>
      <c r="BT1655" s="1">
        <v>2821</v>
      </c>
      <c r="BU1655" s="1">
        <v>11</v>
      </c>
      <c r="BV1655" s="1" t="b">
        <v>0</v>
      </c>
    </row>
    <row r="1656" spans="1:74" x14ac:dyDescent="0.2">
      <c r="A1656" s="1">
        <f>IF(ISERROR(SEARCH(Lookup!B$3,All!G1656)),A1655,A1655+1)</f>
        <v>1655</v>
      </c>
      <c r="B1656" s="1" t="s">
        <v>3442</v>
      </c>
      <c r="C1656" s="1" t="s">
        <v>4667</v>
      </c>
      <c r="D1656" s="1" t="s">
        <v>5327</v>
      </c>
      <c r="E1656" s="1" t="s">
        <v>78</v>
      </c>
      <c r="F1656" s="1" t="s">
        <v>1531</v>
      </c>
      <c r="G1656" s="1" t="s">
        <v>2142</v>
      </c>
      <c r="H1656" s="1">
        <v>0</v>
      </c>
      <c r="I1656" s="1">
        <v>0</v>
      </c>
      <c r="J1656" s="1">
        <v>0</v>
      </c>
      <c r="K1656" s="1">
        <v>1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8873</v>
      </c>
      <c r="U1656" s="1">
        <v>1050</v>
      </c>
      <c r="V1656" s="3">
        <v>0.50760000000000005</v>
      </c>
      <c r="W1656" s="3">
        <v>0.35142859999999998</v>
      </c>
      <c r="X1656" s="3">
        <v>0.126</v>
      </c>
      <c r="Y1656" s="3">
        <v>8.0000000000000002E-3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1</v>
      </c>
      <c r="AJ1656" s="1">
        <v>1</v>
      </c>
      <c r="AK1656" s="1">
        <v>1</v>
      </c>
      <c r="AL1656" s="1">
        <v>1</v>
      </c>
      <c r="AM1656" s="1">
        <v>15</v>
      </c>
      <c r="AN1656" s="3">
        <v>58.253468843000007</v>
      </c>
      <c r="AO1656" s="3">
        <v>-43.253468843000007</v>
      </c>
      <c r="AP1656" s="1" t="s">
        <v>6928</v>
      </c>
      <c r="AQ1656" s="1">
        <v>28</v>
      </c>
      <c r="AR1656" s="1">
        <v>114</v>
      </c>
      <c r="AS1656" s="1">
        <v>127</v>
      </c>
      <c r="AT1656" s="1">
        <v>225</v>
      </c>
      <c r="AU1656" s="1">
        <v>255</v>
      </c>
      <c r="AV1656" s="1">
        <v>311</v>
      </c>
      <c r="AW1656" s="1">
        <v>315</v>
      </c>
      <c r="AX1656" s="1">
        <v>327</v>
      </c>
      <c r="AY1656" s="1">
        <v>364</v>
      </c>
      <c r="AZ1656" s="1">
        <v>535</v>
      </c>
      <c r="BA1656" s="1">
        <v>594</v>
      </c>
      <c r="BB1656" s="1">
        <v>748</v>
      </c>
      <c r="BC1656" s="1">
        <v>864</v>
      </c>
      <c r="BD1656" s="1">
        <v>898</v>
      </c>
      <c r="BE1656" s="1">
        <v>913</v>
      </c>
      <c r="BF1656" s="1">
        <v>937</v>
      </c>
      <c r="BG1656" s="1">
        <v>1074</v>
      </c>
      <c r="BH1656" s="1">
        <v>1186</v>
      </c>
      <c r="BI1656" s="1">
        <v>1354</v>
      </c>
      <c r="BJ1656" s="1">
        <v>1382</v>
      </c>
      <c r="BK1656" s="1">
        <v>1402</v>
      </c>
      <c r="BL1656" s="1">
        <v>1476</v>
      </c>
      <c r="BM1656" s="1">
        <v>1487</v>
      </c>
      <c r="BN1656" s="1">
        <v>1587</v>
      </c>
      <c r="BO1656" s="1">
        <v>1801</v>
      </c>
      <c r="BP1656" s="1">
        <v>1949</v>
      </c>
      <c r="BQ1656" s="1">
        <v>2046</v>
      </c>
      <c r="BR1656" s="1">
        <v>2054</v>
      </c>
      <c r="BS1656" s="1">
        <v>2122</v>
      </c>
      <c r="BT1656" s="1">
        <v>2540</v>
      </c>
      <c r="BU1656" s="1">
        <v>29</v>
      </c>
      <c r="BV1656" s="1" t="b">
        <v>0</v>
      </c>
    </row>
    <row r="1657" spans="1:74" x14ac:dyDescent="0.2">
      <c r="A1657" s="1">
        <f>IF(ISERROR(SEARCH(Lookup!B$3,All!G1657)),A1656,A1656+1)</f>
        <v>1656</v>
      </c>
      <c r="B1657" s="1" t="s">
        <v>3682</v>
      </c>
      <c r="C1657" s="1" t="s">
        <v>3778</v>
      </c>
      <c r="D1657" s="1" t="s">
        <v>5328</v>
      </c>
      <c r="E1657" s="1" t="s">
        <v>93</v>
      </c>
      <c r="F1657" s="1" t="s">
        <v>301</v>
      </c>
      <c r="G1657" s="1" t="s">
        <v>2143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1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7316</v>
      </c>
      <c r="U1657" s="1">
        <v>938</v>
      </c>
      <c r="V1657" s="3">
        <v>0.93600000000000005</v>
      </c>
      <c r="W1657" s="3">
        <v>0.3109691</v>
      </c>
      <c r="X1657" s="3">
        <v>0.123</v>
      </c>
      <c r="Y1657" s="3">
        <v>0</v>
      </c>
      <c r="Z1657" s="1">
        <v>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1</v>
      </c>
      <c r="AJ1657" s="1">
        <v>1</v>
      </c>
      <c r="AK1657" s="1">
        <v>1</v>
      </c>
      <c r="AL1657" s="1">
        <v>1</v>
      </c>
      <c r="AM1657" s="1">
        <v>53</v>
      </c>
      <c r="AN1657" s="3">
        <v>66.672582295499993</v>
      </c>
      <c r="AO1657" s="3">
        <v>-13.672582295499993</v>
      </c>
      <c r="AP1657" s="1" t="s">
        <v>6925</v>
      </c>
      <c r="AQ1657" s="1">
        <v>149</v>
      </c>
      <c r="AR1657" s="1">
        <v>252</v>
      </c>
      <c r="AS1657" s="1">
        <v>263</v>
      </c>
      <c r="AT1657" s="1">
        <v>287</v>
      </c>
      <c r="AU1657" s="1">
        <v>291</v>
      </c>
      <c r="AV1657" s="1">
        <v>337</v>
      </c>
      <c r="AW1657" s="1">
        <v>427</v>
      </c>
      <c r="AX1657" s="1">
        <v>471</v>
      </c>
      <c r="AY1657" s="1">
        <v>488</v>
      </c>
      <c r="AZ1657" s="1">
        <v>565</v>
      </c>
      <c r="BA1657" s="1">
        <v>655</v>
      </c>
      <c r="BB1657" s="1">
        <v>926</v>
      </c>
      <c r="BC1657" s="1">
        <v>933</v>
      </c>
      <c r="BD1657" s="1">
        <v>1053</v>
      </c>
      <c r="BE1657" s="1">
        <v>1284</v>
      </c>
      <c r="BF1657" s="1">
        <v>1323</v>
      </c>
      <c r="BG1657" s="1">
        <v>1327</v>
      </c>
      <c r="BH1657" s="1">
        <v>1367</v>
      </c>
      <c r="BI1657" s="1">
        <v>1493</v>
      </c>
      <c r="BJ1657" s="1">
        <v>1579</v>
      </c>
      <c r="BK1657" s="1">
        <v>1601</v>
      </c>
      <c r="BL1657" s="1">
        <v>1612</v>
      </c>
      <c r="BM1657" s="1">
        <v>1651</v>
      </c>
      <c r="BN1657" s="1">
        <v>1663</v>
      </c>
      <c r="BO1657" s="1">
        <v>1835</v>
      </c>
      <c r="BP1657" s="1">
        <v>2065</v>
      </c>
      <c r="BQ1657" s="1">
        <v>2111</v>
      </c>
      <c r="BR1657" s="1">
        <v>2210</v>
      </c>
      <c r="BS1657" s="1">
        <v>2225</v>
      </c>
      <c r="BT1657" s="1">
        <v>2330</v>
      </c>
      <c r="BU1657" s="1">
        <v>23</v>
      </c>
      <c r="BV1657" s="1" t="b">
        <v>0</v>
      </c>
    </row>
    <row r="1658" spans="1:74" x14ac:dyDescent="0.2">
      <c r="A1658" s="1">
        <f>IF(ISERROR(SEARCH(Lookup!B$3,All!G1658)),A1657,A1657+1)</f>
        <v>1657</v>
      </c>
      <c r="B1658" s="1" t="s">
        <v>3305</v>
      </c>
      <c r="C1658" s="1" t="s">
        <v>3412</v>
      </c>
      <c r="D1658" s="1" t="s">
        <v>5329</v>
      </c>
      <c r="E1658" s="1" t="s">
        <v>47</v>
      </c>
      <c r="F1658" s="1" t="s">
        <v>48</v>
      </c>
      <c r="G1658" s="1" t="s">
        <v>2144</v>
      </c>
      <c r="H1658" s="1">
        <v>1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7660</v>
      </c>
      <c r="U1658" s="1">
        <v>435</v>
      </c>
      <c r="V1658" s="3">
        <v>0</v>
      </c>
      <c r="W1658" s="3">
        <v>0.87126429999999999</v>
      </c>
      <c r="X1658" s="3">
        <v>0.21</v>
      </c>
      <c r="Y1658" s="3">
        <v>0</v>
      </c>
      <c r="Z1658" s="1">
        <v>1</v>
      </c>
      <c r="AA1658" s="1">
        <v>1</v>
      </c>
      <c r="AB1658" s="1">
        <v>1</v>
      </c>
      <c r="AC1658" s="1">
        <v>1</v>
      </c>
      <c r="AD1658" s="1">
        <v>1</v>
      </c>
      <c r="AE1658" s="1">
        <v>1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8</v>
      </c>
      <c r="AN1658" s="3">
        <v>7.3303801714999972</v>
      </c>
      <c r="AO1658" s="3">
        <v>0.66961982850000279</v>
      </c>
      <c r="AP1658" s="1" t="s">
        <v>6925</v>
      </c>
      <c r="AQ1658" s="1">
        <v>4</v>
      </c>
      <c r="AR1658" s="1">
        <v>73</v>
      </c>
      <c r="AS1658" s="1">
        <v>89</v>
      </c>
      <c r="AT1658" s="1">
        <v>239</v>
      </c>
      <c r="AU1658" s="1">
        <v>374</v>
      </c>
      <c r="AV1658" s="1">
        <v>412</v>
      </c>
      <c r="AW1658" s="1">
        <v>483</v>
      </c>
      <c r="AX1658" s="1">
        <v>503</v>
      </c>
      <c r="AY1658" s="1">
        <v>662</v>
      </c>
      <c r="AZ1658" s="1">
        <v>763</v>
      </c>
      <c r="BA1658" s="1">
        <v>775</v>
      </c>
      <c r="BB1658" s="1">
        <v>993</v>
      </c>
      <c r="BC1658" s="1">
        <v>1009</v>
      </c>
      <c r="BD1658" s="1">
        <v>1047</v>
      </c>
      <c r="BE1658" s="1">
        <v>1260</v>
      </c>
      <c r="BF1658" s="1">
        <v>1507</v>
      </c>
      <c r="BG1658" s="1">
        <v>1567</v>
      </c>
      <c r="BH1658" s="1">
        <v>1588</v>
      </c>
      <c r="BI1658" s="1">
        <v>1616</v>
      </c>
      <c r="BJ1658" s="1">
        <v>1622</v>
      </c>
      <c r="BK1658" s="1">
        <v>1660</v>
      </c>
      <c r="BL1658" s="1">
        <v>1903</v>
      </c>
      <c r="BM1658" s="1">
        <v>1932</v>
      </c>
      <c r="BN1658" s="1">
        <v>2064</v>
      </c>
      <c r="BO1658" s="1">
        <v>2236</v>
      </c>
      <c r="BP1658" s="1">
        <v>2344</v>
      </c>
      <c r="BQ1658" s="1">
        <v>2364</v>
      </c>
      <c r="BR1658" s="1">
        <v>2543</v>
      </c>
      <c r="BS1658" s="1">
        <v>2684</v>
      </c>
      <c r="BT1658" s="1">
        <v>2685</v>
      </c>
      <c r="BU1658" s="1">
        <v>12</v>
      </c>
      <c r="BV1658" s="1" t="b">
        <v>0</v>
      </c>
    </row>
    <row r="1659" spans="1:74" x14ac:dyDescent="0.2">
      <c r="A1659" s="1">
        <f>IF(ISERROR(SEARCH(Lookup!B$3,All!G1659)),A1658,A1658+1)</f>
        <v>1658</v>
      </c>
      <c r="B1659" s="1" t="s">
        <v>3305</v>
      </c>
      <c r="C1659" s="1" t="s">
        <v>3733</v>
      </c>
      <c r="D1659" s="1" t="s">
        <v>5330</v>
      </c>
      <c r="E1659" s="1" t="s">
        <v>47</v>
      </c>
      <c r="F1659" s="1" t="s">
        <v>59</v>
      </c>
      <c r="G1659" s="1" t="s">
        <v>2145</v>
      </c>
      <c r="H1659" s="1">
        <v>0</v>
      </c>
      <c r="I1659" s="1">
        <v>0</v>
      </c>
      <c r="J1659" s="1">
        <v>0</v>
      </c>
      <c r="K1659" s="1">
        <v>1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7957</v>
      </c>
      <c r="U1659" s="1">
        <v>1828</v>
      </c>
      <c r="V1659" s="3">
        <v>0.68049999999999999</v>
      </c>
      <c r="W1659" s="3">
        <v>0.59390050000000005</v>
      </c>
      <c r="X1659" s="3">
        <v>0.12</v>
      </c>
      <c r="Y1659" s="3">
        <v>8.0000000000000002E-3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1</v>
      </c>
      <c r="AJ1659" s="1">
        <v>1</v>
      </c>
      <c r="AK1659" s="1">
        <v>1</v>
      </c>
      <c r="AL1659" s="1">
        <v>1</v>
      </c>
      <c r="AM1659" s="1">
        <v>28</v>
      </c>
      <c r="AN1659" s="3">
        <v>41.020735752499995</v>
      </c>
      <c r="AO1659" s="3">
        <v>-13.020735752499995</v>
      </c>
      <c r="AP1659" s="1" t="s">
        <v>6925</v>
      </c>
      <c r="AQ1659" s="1">
        <v>97</v>
      </c>
      <c r="AR1659" s="1">
        <v>114</v>
      </c>
      <c r="AS1659" s="1">
        <v>364</v>
      </c>
      <c r="AT1659" s="1">
        <v>442</v>
      </c>
      <c r="AU1659" s="1">
        <v>486</v>
      </c>
      <c r="AV1659" s="1">
        <v>548</v>
      </c>
      <c r="AW1659" s="1">
        <v>574</v>
      </c>
      <c r="AX1659" s="1">
        <v>594</v>
      </c>
      <c r="AY1659" s="1">
        <v>637</v>
      </c>
      <c r="AZ1659" s="1">
        <v>707</v>
      </c>
      <c r="BA1659" s="1">
        <v>748</v>
      </c>
      <c r="BB1659" s="1">
        <v>830</v>
      </c>
      <c r="BC1659" s="1">
        <v>833</v>
      </c>
      <c r="BD1659" s="1">
        <v>898</v>
      </c>
      <c r="BE1659" s="1">
        <v>913</v>
      </c>
      <c r="BF1659" s="1">
        <v>923</v>
      </c>
      <c r="BG1659" s="1">
        <v>937</v>
      </c>
      <c r="BH1659" s="1">
        <v>957</v>
      </c>
      <c r="BI1659" s="1">
        <v>1354</v>
      </c>
      <c r="BJ1659" s="1">
        <v>1405</v>
      </c>
      <c r="BK1659" s="1">
        <v>1647</v>
      </c>
      <c r="BL1659" s="1">
        <v>1801</v>
      </c>
      <c r="BM1659" s="1">
        <v>1898</v>
      </c>
      <c r="BN1659" s="1">
        <v>1916</v>
      </c>
      <c r="BO1659" s="1">
        <v>1949</v>
      </c>
      <c r="BP1659" s="1">
        <v>2045</v>
      </c>
      <c r="BQ1659" s="1">
        <v>2054</v>
      </c>
      <c r="BR1659" s="1">
        <v>2186</v>
      </c>
      <c r="BS1659" s="1">
        <v>2190</v>
      </c>
      <c r="BT1659" s="1">
        <v>2194</v>
      </c>
      <c r="BU1659" s="1">
        <v>21</v>
      </c>
      <c r="BV1659" s="1" t="b">
        <v>0</v>
      </c>
    </row>
    <row r="1660" spans="1:74" x14ac:dyDescent="0.2">
      <c r="A1660" s="1">
        <f>IF(ISERROR(SEARCH(Lookup!B$3,All!G1660)),A1659,A1659+1)</f>
        <v>1659</v>
      </c>
      <c r="B1660" s="1" t="s">
        <v>3325</v>
      </c>
      <c r="C1660" s="1" t="s">
        <v>3347</v>
      </c>
      <c r="D1660" s="1" t="s">
        <v>5331</v>
      </c>
      <c r="E1660" s="1" t="s">
        <v>53</v>
      </c>
      <c r="F1660" s="1" t="s">
        <v>353</v>
      </c>
      <c r="G1660" s="1" t="s">
        <v>2146</v>
      </c>
      <c r="H1660" s="1">
        <v>0</v>
      </c>
      <c r="I1660" s="1">
        <v>0</v>
      </c>
      <c r="J1660" s="1">
        <v>0</v>
      </c>
      <c r="K1660" s="1">
        <v>1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7867</v>
      </c>
      <c r="U1660" s="1">
        <v>437</v>
      </c>
      <c r="V1660" s="3">
        <v>0.95879999999999999</v>
      </c>
      <c r="W1660" s="3">
        <v>6.6361600000000007E-2</v>
      </c>
      <c r="X1660" s="3">
        <v>6.4000000000000001E-2</v>
      </c>
      <c r="Y1660" s="3">
        <v>2.3E-2</v>
      </c>
      <c r="Z1660" s="1">
        <v>1</v>
      </c>
      <c r="AA1660" s="1">
        <v>1</v>
      </c>
      <c r="AB1660" s="1">
        <v>1</v>
      </c>
      <c r="AC1660" s="1">
        <v>1</v>
      </c>
      <c r="AD1660" s="1">
        <v>1</v>
      </c>
      <c r="AE1660" s="1">
        <v>1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99</v>
      </c>
      <c r="AN1660" s="3">
        <v>88.926227007999998</v>
      </c>
      <c r="AO1660" s="3">
        <v>10.073772992000002</v>
      </c>
      <c r="AP1660" s="1" t="s">
        <v>6925</v>
      </c>
      <c r="AQ1660" s="1">
        <v>35</v>
      </c>
      <c r="AR1660" s="1">
        <v>38</v>
      </c>
      <c r="AS1660" s="1">
        <v>41</v>
      </c>
      <c r="AT1660" s="1">
        <v>62</v>
      </c>
      <c r="AU1660" s="1">
        <v>95</v>
      </c>
      <c r="AV1660" s="1">
        <v>118</v>
      </c>
      <c r="AW1660" s="1">
        <v>143</v>
      </c>
      <c r="AX1660" s="1">
        <v>163</v>
      </c>
      <c r="AY1660" s="1">
        <v>200</v>
      </c>
      <c r="AZ1660" s="1">
        <v>394</v>
      </c>
      <c r="BA1660" s="1">
        <v>496</v>
      </c>
      <c r="BB1660" s="1">
        <v>839</v>
      </c>
      <c r="BC1660" s="1">
        <v>853</v>
      </c>
      <c r="BD1660" s="1">
        <v>903</v>
      </c>
      <c r="BE1660" s="1">
        <v>908</v>
      </c>
      <c r="BF1660" s="1">
        <v>1462</v>
      </c>
      <c r="BG1660" s="1">
        <v>1777</v>
      </c>
      <c r="BH1660" s="1">
        <v>1844</v>
      </c>
      <c r="BI1660" s="1">
        <v>1848</v>
      </c>
      <c r="BJ1660" s="1">
        <v>1862</v>
      </c>
      <c r="BK1660" s="1">
        <v>2152</v>
      </c>
      <c r="BL1660" s="1">
        <v>2192</v>
      </c>
      <c r="BM1660" s="1">
        <v>2207</v>
      </c>
      <c r="BN1660" s="1">
        <v>2208</v>
      </c>
      <c r="BO1660" s="1">
        <v>2241</v>
      </c>
      <c r="BP1660" s="1">
        <v>2281</v>
      </c>
      <c r="BQ1660" s="1">
        <v>2299</v>
      </c>
      <c r="BR1660" s="1">
        <v>2619</v>
      </c>
      <c r="BS1660" s="1">
        <v>2672</v>
      </c>
      <c r="BT1660" s="1">
        <v>2698</v>
      </c>
      <c r="BU1660" s="1">
        <v>1</v>
      </c>
      <c r="BV1660" s="1" t="b">
        <v>1</v>
      </c>
    </row>
    <row r="1661" spans="1:74" x14ac:dyDescent="0.2">
      <c r="A1661" s="1">
        <f>IF(ISERROR(SEARCH(Lookup!B$3,All!G1661)),A1660,A1660+1)</f>
        <v>1660</v>
      </c>
      <c r="B1661" s="1" t="s">
        <v>3305</v>
      </c>
      <c r="C1661" s="1" t="s">
        <v>3412</v>
      </c>
      <c r="D1661" s="1" t="s">
        <v>5332</v>
      </c>
      <c r="E1661" s="1" t="s">
        <v>47</v>
      </c>
      <c r="F1661" s="1" t="s">
        <v>48</v>
      </c>
      <c r="G1661" s="1" t="s">
        <v>2147</v>
      </c>
      <c r="H1661" s="1">
        <v>1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7660</v>
      </c>
      <c r="U1661" s="1">
        <v>506</v>
      </c>
      <c r="V1661" s="3">
        <v>4.0000000000000001E-3</v>
      </c>
      <c r="W1661" s="3">
        <v>0.92094860000000001</v>
      </c>
      <c r="X1661" s="3">
        <v>0.19800000000000001</v>
      </c>
      <c r="Y1661" s="3">
        <v>3.0000000000000001E-3</v>
      </c>
      <c r="Z1661" s="1">
        <v>1</v>
      </c>
      <c r="AA1661" s="1">
        <v>1</v>
      </c>
      <c r="AB1661" s="1">
        <v>1</v>
      </c>
      <c r="AC1661" s="1">
        <v>1</v>
      </c>
      <c r="AD1661" s="1">
        <v>1</v>
      </c>
      <c r="AE1661" s="1">
        <v>1</v>
      </c>
      <c r="AF1661" s="1">
        <v>1</v>
      </c>
      <c r="AG1661" s="1">
        <v>1</v>
      </c>
      <c r="AH1661" s="1">
        <v>1</v>
      </c>
      <c r="AI1661" s="1">
        <v>0</v>
      </c>
      <c r="AJ1661" s="1">
        <v>0</v>
      </c>
      <c r="AK1661" s="1">
        <v>0</v>
      </c>
      <c r="AL1661" s="1">
        <v>0</v>
      </c>
      <c r="AM1661" s="1">
        <v>14</v>
      </c>
      <c r="AN1661" s="3">
        <v>3.8255364430000061</v>
      </c>
      <c r="AO1661" s="3">
        <v>10.174463556999994</v>
      </c>
      <c r="AP1661" s="1" t="s">
        <v>6925</v>
      </c>
      <c r="AQ1661" s="1">
        <v>4</v>
      </c>
      <c r="AR1661" s="1">
        <v>47</v>
      </c>
      <c r="AS1661" s="1">
        <v>73</v>
      </c>
      <c r="AT1661" s="1">
        <v>76</v>
      </c>
      <c r="AU1661" s="1">
        <v>196</v>
      </c>
      <c r="AV1661" s="1">
        <v>374</v>
      </c>
      <c r="AW1661" s="1">
        <v>407</v>
      </c>
      <c r="AX1661" s="1">
        <v>412</v>
      </c>
      <c r="AY1661" s="1">
        <v>652</v>
      </c>
      <c r="AZ1661" s="1">
        <v>662</v>
      </c>
      <c r="BA1661" s="1">
        <v>679</v>
      </c>
      <c r="BB1661" s="1">
        <v>775</v>
      </c>
      <c r="BC1661" s="1">
        <v>876</v>
      </c>
      <c r="BD1661" s="1">
        <v>993</v>
      </c>
      <c r="BE1661" s="1">
        <v>1024</v>
      </c>
      <c r="BF1661" s="1">
        <v>1033</v>
      </c>
      <c r="BG1661" s="1">
        <v>1154</v>
      </c>
      <c r="BH1661" s="1">
        <v>1157</v>
      </c>
      <c r="BI1661" s="1">
        <v>1333</v>
      </c>
      <c r="BJ1661" s="1">
        <v>1433</v>
      </c>
      <c r="BK1661" s="1">
        <v>1588</v>
      </c>
      <c r="BL1661" s="1">
        <v>1616</v>
      </c>
      <c r="BM1661" s="1">
        <v>1657</v>
      </c>
      <c r="BN1661" s="1">
        <v>2062</v>
      </c>
      <c r="BO1661" s="1">
        <v>2064</v>
      </c>
      <c r="BP1661" s="1">
        <v>2236</v>
      </c>
      <c r="BQ1661" s="1">
        <v>2344</v>
      </c>
      <c r="BR1661" s="1">
        <v>2364</v>
      </c>
      <c r="BS1661" s="1">
        <v>2454</v>
      </c>
      <c r="BT1661" s="1">
        <v>2824</v>
      </c>
      <c r="BU1661" s="1">
        <v>6</v>
      </c>
      <c r="BV1661" s="1" t="b">
        <v>1</v>
      </c>
    </row>
    <row r="1662" spans="1:74" x14ac:dyDescent="0.2">
      <c r="A1662" s="1">
        <f>IF(ISERROR(SEARCH(Lookup!B$3,All!G1662)),A1661,A1661+1)</f>
        <v>1661</v>
      </c>
      <c r="B1662" s="1" t="s">
        <v>3311</v>
      </c>
      <c r="C1662" s="1" t="s">
        <v>3312</v>
      </c>
      <c r="D1662" s="1" t="s">
        <v>5333</v>
      </c>
      <c r="E1662" s="1" t="s">
        <v>64</v>
      </c>
      <c r="F1662" s="1" t="s">
        <v>326</v>
      </c>
      <c r="G1662" s="1" t="s">
        <v>2148</v>
      </c>
      <c r="H1662" s="1">
        <v>0</v>
      </c>
      <c r="I1662" s="1">
        <v>0</v>
      </c>
      <c r="J1662" s="1">
        <v>0</v>
      </c>
      <c r="K1662" s="1">
        <v>1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8302</v>
      </c>
      <c r="U1662" s="1">
        <v>485</v>
      </c>
      <c r="V1662" s="3">
        <v>0.86799999999999999</v>
      </c>
      <c r="W1662" s="3">
        <v>0.1670103</v>
      </c>
      <c r="X1662" s="3">
        <v>0.123</v>
      </c>
      <c r="Y1662" s="3">
        <v>5.1999999999999998E-2</v>
      </c>
      <c r="Z1662" s="1">
        <v>1</v>
      </c>
      <c r="AA1662" s="1">
        <v>1</v>
      </c>
      <c r="AB1662" s="1">
        <v>1</v>
      </c>
      <c r="AC1662" s="1">
        <v>1</v>
      </c>
      <c r="AD1662" s="1">
        <v>1</v>
      </c>
      <c r="AE1662" s="1">
        <v>1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85</v>
      </c>
      <c r="AN1662" s="3">
        <v>78.041781901499988</v>
      </c>
      <c r="AO1662" s="3">
        <v>6.9582180985000122</v>
      </c>
      <c r="AP1662" s="1" t="s">
        <v>6925</v>
      </c>
      <c r="AQ1662" s="1">
        <v>27</v>
      </c>
      <c r="AR1662" s="1">
        <v>51</v>
      </c>
      <c r="AS1662" s="1">
        <v>496</v>
      </c>
      <c r="AT1662" s="1">
        <v>622</v>
      </c>
      <c r="AU1662" s="1">
        <v>677</v>
      </c>
      <c r="AV1662" s="1">
        <v>782</v>
      </c>
      <c r="AW1662" s="1">
        <v>783</v>
      </c>
      <c r="AX1662" s="1">
        <v>803</v>
      </c>
      <c r="AY1662" s="1">
        <v>809</v>
      </c>
      <c r="AZ1662" s="1">
        <v>853</v>
      </c>
      <c r="BA1662" s="1">
        <v>965</v>
      </c>
      <c r="BB1662" s="1">
        <v>1131</v>
      </c>
      <c r="BC1662" s="1">
        <v>1171</v>
      </c>
      <c r="BD1662" s="1">
        <v>1206</v>
      </c>
      <c r="BE1662" s="1">
        <v>1226</v>
      </c>
      <c r="BF1662" s="1">
        <v>1262</v>
      </c>
      <c r="BG1662" s="1">
        <v>1265</v>
      </c>
      <c r="BH1662" s="1">
        <v>1642</v>
      </c>
      <c r="BI1662" s="1">
        <v>1844</v>
      </c>
      <c r="BJ1662" s="1">
        <v>1848</v>
      </c>
      <c r="BK1662" s="1">
        <v>1854</v>
      </c>
      <c r="BL1662" s="1">
        <v>1862</v>
      </c>
      <c r="BM1662" s="1">
        <v>1950</v>
      </c>
      <c r="BN1662" s="1">
        <v>2126</v>
      </c>
      <c r="BO1662" s="1">
        <v>2229</v>
      </c>
      <c r="BP1662" s="1">
        <v>2297</v>
      </c>
      <c r="BQ1662" s="1">
        <v>2307</v>
      </c>
      <c r="BR1662" s="1">
        <v>2425</v>
      </c>
      <c r="BS1662" s="1">
        <v>2464</v>
      </c>
      <c r="BT1662" s="1">
        <v>2619</v>
      </c>
      <c r="BU1662" s="1">
        <v>21</v>
      </c>
      <c r="BV1662" s="1" t="b">
        <v>0</v>
      </c>
    </row>
    <row r="1663" spans="1:74" x14ac:dyDescent="0.2">
      <c r="A1663" s="1">
        <f>IF(ISERROR(SEARCH(Lookup!B$3,All!G1663)),A1662,A1662+1)</f>
        <v>1662</v>
      </c>
      <c r="B1663" s="1" t="s">
        <v>3442</v>
      </c>
      <c r="C1663" s="1" t="s">
        <v>5334</v>
      </c>
      <c r="D1663" s="1" t="s">
        <v>5335</v>
      </c>
      <c r="E1663" s="1" t="s">
        <v>78</v>
      </c>
      <c r="F1663" s="1" t="s">
        <v>2149</v>
      </c>
      <c r="G1663" s="1" t="s">
        <v>2150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1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7316</v>
      </c>
      <c r="U1663" s="1">
        <v>354</v>
      </c>
      <c r="V1663" s="3">
        <v>0.96330000000000005</v>
      </c>
      <c r="W1663" s="3">
        <v>0.46760560000000001</v>
      </c>
      <c r="X1663" s="3">
        <v>0.17899999999999999</v>
      </c>
      <c r="Y1663" s="3">
        <v>0</v>
      </c>
      <c r="Z1663" s="1">
        <v>1</v>
      </c>
      <c r="AA1663" s="1">
        <v>1</v>
      </c>
      <c r="AB1663" s="1">
        <v>1</v>
      </c>
      <c r="AC1663" s="1">
        <v>1</v>
      </c>
      <c r="AD1663" s="1">
        <v>1</v>
      </c>
      <c r="AE1663" s="1">
        <v>1</v>
      </c>
      <c r="AF1663" s="1">
        <v>1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43</v>
      </c>
      <c r="AN1663" s="3">
        <v>52.470489727999997</v>
      </c>
      <c r="AO1663" s="3">
        <v>-9.4704897279999969</v>
      </c>
      <c r="AP1663" s="1" t="s">
        <v>6925</v>
      </c>
      <c r="AQ1663" s="1">
        <v>78</v>
      </c>
      <c r="AR1663" s="1">
        <v>173</v>
      </c>
      <c r="AS1663" s="1">
        <v>183</v>
      </c>
      <c r="AT1663" s="1">
        <v>230</v>
      </c>
      <c r="AU1663" s="1">
        <v>248</v>
      </c>
      <c r="AV1663" s="1">
        <v>254</v>
      </c>
      <c r="AW1663" s="1">
        <v>272</v>
      </c>
      <c r="AX1663" s="1">
        <v>406</v>
      </c>
      <c r="AY1663" s="1">
        <v>469</v>
      </c>
      <c r="AZ1663" s="1">
        <v>501</v>
      </c>
      <c r="BA1663" s="1">
        <v>506</v>
      </c>
      <c r="BB1663" s="1">
        <v>590</v>
      </c>
      <c r="BC1663" s="1">
        <v>610</v>
      </c>
      <c r="BD1663" s="1">
        <v>769</v>
      </c>
      <c r="BE1663" s="1">
        <v>943</v>
      </c>
      <c r="BF1663" s="1">
        <v>981</v>
      </c>
      <c r="BG1663" s="1">
        <v>1140</v>
      </c>
      <c r="BH1663" s="1">
        <v>1281</v>
      </c>
      <c r="BI1663" s="1">
        <v>1283</v>
      </c>
      <c r="BJ1663" s="1">
        <v>1338</v>
      </c>
      <c r="BK1663" s="1">
        <v>1523</v>
      </c>
      <c r="BL1663" s="1">
        <v>1551</v>
      </c>
      <c r="BM1663" s="1">
        <v>1591</v>
      </c>
      <c r="BN1663" s="1">
        <v>1633</v>
      </c>
      <c r="BO1663" s="1">
        <v>1641</v>
      </c>
      <c r="BP1663" s="1">
        <v>1644</v>
      </c>
      <c r="BQ1663" s="1">
        <v>1841</v>
      </c>
      <c r="BR1663" s="1">
        <v>1870</v>
      </c>
      <c r="BS1663" s="1">
        <v>2211</v>
      </c>
      <c r="BT1663" s="1">
        <v>2699</v>
      </c>
      <c r="BU1663" s="1">
        <v>18</v>
      </c>
      <c r="BV1663" s="1" t="b">
        <v>0</v>
      </c>
    </row>
    <row r="1664" spans="1:74" x14ac:dyDescent="0.2">
      <c r="A1664" s="1">
        <f>IF(ISERROR(SEARCH(Lookup!B$3,All!G1664)),A1663,A1663+1)</f>
        <v>1663</v>
      </c>
      <c r="B1664" s="1" t="s">
        <v>3442</v>
      </c>
      <c r="C1664" s="1" t="s">
        <v>5334</v>
      </c>
      <c r="D1664" s="1" t="s">
        <v>5336</v>
      </c>
      <c r="E1664" s="1" t="s">
        <v>78</v>
      </c>
      <c r="F1664" s="1" t="s">
        <v>2149</v>
      </c>
      <c r="G1664" s="1" t="s">
        <v>2151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1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7316</v>
      </c>
      <c r="U1664" s="1">
        <v>210</v>
      </c>
      <c r="V1664" s="3">
        <v>0.96189999999999998</v>
      </c>
      <c r="W1664" s="3">
        <v>0.37619049999999998</v>
      </c>
      <c r="X1664" s="3">
        <v>9.8000000000000004E-2</v>
      </c>
      <c r="Y1664" s="3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1</v>
      </c>
      <c r="AJ1664" s="1">
        <v>1</v>
      </c>
      <c r="AK1664" s="1">
        <v>1</v>
      </c>
      <c r="AL1664" s="1">
        <v>1</v>
      </c>
      <c r="AM1664" s="1">
        <v>35</v>
      </c>
      <c r="AN1664" s="3">
        <v>62.592033202499991</v>
      </c>
      <c r="AO1664" s="3">
        <v>-27.592033202499991</v>
      </c>
      <c r="AP1664" s="1" t="s">
        <v>6926</v>
      </c>
      <c r="AQ1664" s="1">
        <v>19</v>
      </c>
      <c r="AR1664" s="1">
        <v>58</v>
      </c>
      <c r="AS1664" s="1">
        <v>130</v>
      </c>
      <c r="AT1664" s="1">
        <v>149</v>
      </c>
      <c r="AU1664" s="1">
        <v>161</v>
      </c>
      <c r="AV1664" s="1">
        <v>184</v>
      </c>
      <c r="AW1664" s="1">
        <v>252</v>
      </c>
      <c r="AX1664" s="1">
        <v>263</v>
      </c>
      <c r="AY1664" s="1">
        <v>279</v>
      </c>
      <c r="AZ1664" s="1">
        <v>287</v>
      </c>
      <c r="BA1664" s="1">
        <v>337</v>
      </c>
      <c r="BB1664" s="1">
        <v>427</v>
      </c>
      <c r="BC1664" s="1">
        <v>428</v>
      </c>
      <c r="BD1664" s="1">
        <v>472</v>
      </c>
      <c r="BE1664" s="1">
        <v>565</v>
      </c>
      <c r="BF1664" s="1">
        <v>933</v>
      </c>
      <c r="BG1664" s="1">
        <v>1066</v>
      </c>
      <c r="BH1664" s="1">
        <v>1284</v>
      </c>
      <c r="BI1664" s="1">
        <v>1323</v>
      </c>
      <c r="BJ1664" s="1">
        <v>1327</v>
      </c>
      <c r="BK1664" s="1">
        <v>1367</v>
      </c>
      <c r="BL1664" s="1">
        <v>1579</v>
      </c>
      <c r="BM1664" s="1">
        <v>1601</v>
      </c>
      <c r="BN1664" s="1">
        <v>1612</v>
      </c>
      <c r="BO1664" s="1">
        <v>1651</v>
      </c>
      <c r="BP1664" s="1">
        <v>1656</v>
      </c>
      <c r="BQ1664" s="1">
        <v>1930</v>
      </c>
      <c r="BR1664" s="1">
        <v>2065</v>
      </c>
      <c r="BS1664" s="1">
        <v>2225</v>
      </c>
      <c r="BT1664" s="1">
        <v>2330</v>
      </c>
      <c r="BU1664" s="1">
        <v>26</v>
      </c>
      <c r="BV1664" s="1" t="b">
        <v>0</v>
      </c>
    </row>
    <row r="1665" spans="1:74" x14ac:dyDescent="0.2">
      <c r="A1665" s="1">
        <f>IF(ISERROR(SEARCH(Lookup!B$3,All!G1665)),A1664,A1664+1)</f>
        <v>1664</v>
      </c>
      <c r="B1665" s="1" t="s">
        <v>3305</v>
      </c>
      <c r="C1665" s="1" t="s">
        <v>3412</v>
      </c>
      <c r="D1665" s="1" t="s">
        <v>5337</v>
      </c>
      <c r="E1665" s="1" t="s">
        <v>47</v>
      </c>
      <c r="F1665" s="1" t="s">
        <v>48</v>
      </c>
      <c r="G1665" s="1" t="s">
        <v>2152</v>
      </c>
      <c r="H1665" s="1">
        <v>1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7660</v>
      </c>
      <c r="U1665" s="1">
        <v>310</v>
      </c>
      <c r="V1665" s="3">
        <v>6.7699999999999996E-2</v>
      </c>
      <c r="W1665" s="3">
        <v>0.91082810000000003</v>
      </c>
      <c r="X1665" s="3">
        <v>0.17499999999999999</v>
      </c>
      <c r="Y1665" s="3">
        <v>0.72199999999999998</v>
      </c>
      <c r="Z1665" s="1">
        <v>1</v>
      </c>
      <c r="AA1665" s="1">
        <v>1</v>
      </c>
      <c r="AB1665" s="1">
        <v>1</v>
      </c>
      <c r="AC1665" s="1">
        <v>1</v>
      </c>
      <c r="AD1665" s="1">
        <v>1</v>
      </c>
      <c r="AE1665" s="1">
        <v>1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18</v>
      </c>
      <c r="AN1665" s="3">
        <v>14.476980590499995</v>
      </c>
      <c r="AO1665" s="3">
        <v>3.5230194095000051</v>
      </c>
      <c r="AP1665" s="1" t="s">
        <v>6925</v>
      </c>
      <c r="AQ1665" s="1">
        <v>37</v>
      </c>
      <c r="AR1665" s="1">
        <v>104</v>
      </c>
      <c r="AS1665" s="1">
        <v>121</v>
      </c>
      <c r="AT1665" s="1">
        <v>185</v>
      </c>
      <c r="AU1665" s="1">
        <v>201</v>
      </c>
      <c r="AV1665" s="1">
        <v>404</v>
      </c>
      <c r="AW1665" s="1">
        <v>595</v>
      </c>
      <c r="AX1665" s="1">
        <v>628</v>
      </c>
      <c r="AY1665" s="1">
        <v>672</v>
      </c>
      <c r="AZ1665" s="1">
        <v>690</v>
      </c>
      <c r="BA1665" s="1">
        <v>738</v>
      </c>
      <c r="BB1665" s="1">
        <v>884</v>
      </c>
      <c r="BC1665" s="1">
        <v>974</v>
      </c>
      <c r="BD1665" s="1">
        <v>1058</v>
      </c>
      <c r="BE1665" s="1">
        <v>1137</v>
      </c>
      <c r="BF1665" s="1">
        <v>1330</v>
      </c>
      <c r="BG1665" s="1">
        <v>1455</v>
      </c>
      <c r="BH1665" s="1">
        <v>1573</v>
      </c>
      <c r="BI1665" s="1">
        <v>1723</v>
      </c>
      <c r="BJ1665" s="1">
        <v>2000</v>
      </c>
      <c r="BK1665" s="1">
        <v>2321</v>
      </c>
      <c r="BL1665" s="1">
        <v>2327</v>
      </c>
      <c r="BM1665" s="1">
        <v>2328</v>
      </c>
      <c r="BN1665" s="1">
        <v>2362</v>
      </c>
      <c r="BO1665" s="1">
        <v>2440</v>
      </c>
      <c r="BP1665" s="1">
        <v>2587</v>
      </c>
      <c r="BQ1665" s="1">
        <v>2711</v>
      </c>
      <c r="BR1665" s="1">
        <v>2725</v>
      </c>
      <c r="BS1665" s="1">
        <v>2790</v>
      </c>
      <c r="BT1665" s="1">
        <v>2827</v>
      </c>
      <c r="BU1665" s="1">
        <v>11</v>
      </c>
      <c r="BV1665" s="1" t="b">
        <v>0</v>
      </c>
    </row>
    <row r="1666" spans="1:74" x14ac:dyDescent="0.2">
      <c r="A1666" s="1">
        <f>IF(ISERROR(SEARCH(Lookup!B$3,All!G1666)),A1665,A1665+1)</f>
        <v>1665</v>
      </c>
      <c r="B1666" s="1" t="s">
        <v>3924</v>
      </c>
      <c r="C1666" s="1" t="s">
        <v>3925</v>
      </c>
      <c r="D1666" s="1" t="s">
        <v>5338</v>
      </c>
      <c r="E1666" s="1" t="s">
        <v>215</v>
      </c>
      <c r="F1666" s="1" t="s">
        <v>844</v>
      </c>
      <c r="G1666" s="1" t="s">
        <v>2152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1</v>
      </c>
      <c r="Q1666" s="1">
        <v>0</v>
      </c>
      <c r="R1666" s="1">
        <v>0</v>
      </c>
      <c r="S1666" s="1">
        <v>0</v>
      </c>
      <c r="T1666" s="1">
        <v>7316</v>
      </c>
      <c r="U1666" s="1">
        <v>265</v>
      </c>
      <c r="V1666" s="3">
        <v>0.90190000000000003</v>
      </c>
      <c r="W1666" s="3">
        <v>0.70566039999999997</v>
      </c>
      <c r="X1666" s="3">
        <v>0.21299999999999999</v>
      </c>
      <c r="Y1666" s="3">
        <v>0</v>
      </c>
      <c r="Z1666" s="1">
        <v>1</v>
      </c>
      <c r="AA1666" s="1">
        <v>1</v>
      </c>
      <c r="AB1666" s="1">
        <v>1</v>
      </c>
      <c r="AC1666" s="1">
        <v>1</v>
      </c>
      <c r="AD1666" s="1">
        <v>1</v>
      </c>
      <c r="AE1666" s="1">
        <v>1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40</v>
      </c>
      <c r="AN1666" s="3">
        <v>31.403053602000004</v>
      </c>
      <c r="AO1666" s="3">
        <v>8.5969463979999965</v>
      </c>
      <c r="AP1666" s="1" t="s">
        <v>6925</v>
      </c>
      <c r="AQ1666" s="1">
        <v>142</v>
      </c>
      <c r="AR1666" s="1">
        <v>260</v>
      </c>
      <c r="AS1666" s="1">
        <v>275</v>
      </c>
      <c r="AT1666" s="1">
        <v>334</v>
      </c>
      <c r="AU1666" s="1">
        <v>444</v>
      </c>
      <c r="AV1666" s="1">
        <v>493</v>
      </c>
      <c r="AW1666" s="1">
        <v>560</v>
      </c>
      <c r="AX1666" s="1">
        <v>573</v>
      </c>
      <c r="AY1666" s="1">
        <v>647</v>
      </c>
      <c r="AZ1666" s="1">
        <v>863</v>
      </c>
      <c r="BA1666" s="1">
        <v>869</v>
      </c>
      <c r="BB1666" s="1">
        <v>949</v>
      </c>
      <c r="BC1666" s="1">
        <v>962</v>
      </c>
      <c r="BD1666" s="1">
        <v>1068</v>
      </c>
      <c r="BE1666" s="1">
        <v>1150</v>
      </c>
      <c r="BF1666" s="1">
        <v>1233</v>
      </c>
      <c r="BG1666" s="1">
        <v>1355</v>
      </c>
      <c r="BH1666" s="1">
        <v>1424</v>
      </c>
      <c r="BI1666" s="1">
        <v>1465</v>
      </c>
      <c r="BJ1666" s="1">
        <v>1518</v>
      </c>
      <c r="BK1666" s="1">
        <v>1586</v>
      </c>
      <c r="BL1666" s="1">
        <v>1643</v>
      </c>
      <c r="BM1666" s="1">
        <v>1846</v>
      </c>
      <c r="BN1666" s="1">
        <v>2074</v>
      </c>
      <c r="BO1666" s="1">
        <v>2097</v>
      </c>
      <c r="BP1666" s="1">
        <v>2280</v>
      </c>
      <c r="BQ1666" s="1">
        <v>2298</v>
      </c>
      <c r="BR1666" s="1">
        <v>2300</v>
      </c>
      <c r="BS1666" s="1">
        <v>2755</v>
      </c>
      <c r="BT1666" s="1">
        <v>2761</v>
      </c>
      <c r="BU1666" s="1">
        <v>19</v>
      </c>
      <c r="BV1666" s="1" t="b">
        <v>0</v>
      </c>
    </row>
    <row r="1667" spans="1:74" x14ac:dyDescent="0.2">
      <c r="A1667" s="1">
        <f>IF(ISERROR(SEARCH(Lookup!B$3,All!G1667)),A1666,A1666+1)</f>
        <v>1666</v>
      </c>
      <c r="B1667" s="1" t="s">
        <v>3311</v>
      </c>
      <c r="C1667" s="1" t="s">
        <v>4193</v>
      </c>
      <c r="D1667" s="1" t="s">
        <v>5339</v>
      </c>
      <c r="E1667" s="1" t="s">
        <v>64</v>
      </c>
      <c r="F1667" s="1" t="s">
        <v>1094</v>
      </c>
      <c r="G1667" s="1" t="s">
        <v>2152</v>
      </c>
      <c r="H1667" s="1">
        <v>0</v>
      </c>
      <c r="I1667" s="1">
        <v>0</v>
      </c>
      <c r="J1667" s="1">
        <v>0</v>
      </c>
      <c r="K1667" s="1">
        <v>1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7876</v>
      </c>
      <c r="U1667" s="1">
        <v>332</v>
      </c>
      <c r="V1667" s="3">
        <v>0.68979999999999997</v>
      </c>
      <c r="W1667" s="3">
        <v>0.82228920000000005</v>
      </c>
      <c r="X1667" s="3">
        <v>0.19400000000000001</v>
      </c>
      <c r="Y1667" s="3">
        <v>4.7E-2</v>
      </c>
      <c r="Z1667" s="1">
        <v>1</v>
      </c>
      <c r="AA1667" s="1">
        <v>1</v>
      </c>
      <c r="AB1667" s="1">
        <v>1</v>
      </c>
      <c r="AC1667" s="1">
        <v>1</v>
      </c>
      <c r="AD1667" s="1">
        <v>1</v>
      </c>
      <c r="AE1667" s="1">
        <v>1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6</v>
      </c>
      <c r="AN1667" s="3">
        <v>20.657941845999996</v>
      </c>
      <c r="AO1667" s="3">
        <v>-14.657941845999996</v>
      </c>
      <c r="AP1667" s="1" t="s">
        <v>6925</v>
      </c>
      <c r="AQ1667" s="1">
        <v>107</v>
      </c>
      <c r="AR1667" s="1">
        <v>117</v>
      </c>
      <c r="AS1667" s="1">
        <v>194</v>
      </c>
      <c r="AT1667" s="1">
        <v>410</v>
      </c>
      <c r="AU1667" s="1">
        <v>466</v>
      </c>
      <c r="AV1667" s="1">
        <v>502</v>
      </c>
      <c r="AW1667" s="1">
        <v>714</v>
      </c>
      <c r="AX1667" s="1">
        <v>754</v>
      </c>
      <c r="AY1667" s="1">
        <v>773</v>
      </c>
      <c r="AZ1667" s="1">
        <v>796</v>
      </c>
      <c r="BA1667" s="1">
        <v>848</v>
      </c>
      <c r="BB1667" s="1">
        <v>888</v>
      </c>
      <c r="BC1667" s="1">
        <v>1021</v>
      </c>
      <c r="BD1667" s="1">
        <v>1106</v>
      </c>
      <c r="BE1667" s="1">
        <v>1302</v>
      </c>
      <c r="BF1667" s="1">
        <v>1350</v>
      </c>
      <c r="BG1667" s="1">
        <v>1403</v>
      </c>
      <c r="BH1667" s="1">
        <v>1452</v>
      </c>
      <c r="BI1667" s="1">
        <v>1491</v>
      </c>
      <c r="BJ1667" s="1">
        <v>1543</v>
      </c>
      <c r="BK1667" s="1">
        <v>1557</v>
      </c>
      <c r="BL1667" s="1">
        <v>1603</v>
      </c>
      <c r="BM1667" s="1">
        <v>1628</v>
      </c>
      <c r="BN1667" s="1">
        <v>1648</v>
      </c>
      <c r="BO1667" s="1">
        <v>1734</v>
      </c>
      <c r="BP1667" s="1">
        <v>1864</v>
      </c>
      <c r="BQ1667" s="1">
        <v>1874</v>
      </c>
      <c r="BR1667" s="1">
        <v>1882</v>
      </c>
      <c r="BS1667" s="1">
        <v>2094</v>
      </c>
      <c r="BT1667" s="1">
        <v>2733</v>
      </c>
      <c r="BU1667" s="1">
        <v>31</v>
      </c>
      <c r="BV1667" s="1" t="b">
        <v>0</v>
      </c>
    </row>
    <row r="1668" spans="1:74" x14ac:dyDescent="0.2">
      <c r="A1668" s="1">
        <f>IF(ISERROR(SEARCH(Lookup!B$3,All!G1668)),A1667,A1667+1)</f>
        <v>1667</v>
      </c>
      <c r="B1668" s="1" t="s">
        <v>3373</v>
      </c>
      <c r="C1668" s="1" t="s">
        <v>4649</v>
      </c>
      <c r="D1668" s="1" t="s">
        <v>5340</v>
      </c>
      <c r="E1668" s="1" t="s">
        <v>306</v>
      </c>
      <c r="F1668" s="1" t="s">
        <v>1513</v>
      </c>
      <c r="G1668" s="1" t="s">
        <v>2153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1</v>
      </c>
      <c r="T1668" s="1">
        <v>7316</v>
      </c>
      <c r="U1668" s="1">
        <v>326</v>
      </c>
      <c r="V1668" s="3">
        <v>0.81899999999999995</v>
      </c>
      <c r="W1668" s="3">
        <v>0.62356319999999998</v>
      </c>
      <c r="X1668" s="3">
        <v>0.19600000000000001</v>
      </c>
      <c r="Y1668" s="3">
        <v>0</v>
      </c>
      <c r="Z1668" s="1">
        <v>1</v>
      </c>
      <c r="AA1668" s="1">
        <v>1</v>
      </c>
      <c r="AB1668" s="1">
        <v>1</v>
      </c>
      <c r="AC1668" s="1">
        <v>1</v>
      </c>
      <c r="AD1668" s="1">
        <v>1</v>
      </c>
      <c r="AE1668" s="1">
        <v>1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53</v>
      </c>
      <c r="AN1668" s="3">
        <v>37.598035215999992</v>
      </c>
      <c r="AO1668" s="3">
        <v>15.401964784000008</v>
      </c>
      <c r="AP1668" s="1" t="s">
        <v>6925</v>
      </c>
      <c r="AQ1668" s="1">
        <v>63</v>
      </c>
      <c r="AR1668" s="1">
        <v>98</v>
      </c>
      <c r="AS1668" s="1">
        <v>147</v>
      </c>
      <c r="AT1668" s="1">
        <v>217</v>
      </c>
      <c r="AU1668" s="1">
        <v>261</v>
      </c>
      <c r="AV1668" s="1">
        <v>369</v>
      </c>
      <c r="AW1668" s="1">
        <v>516</v>
      </c>
      <c r="AX1668" s="1">
        <v>521</v>
      </c>
      <c r="AY1668" s="1">
        <v>568</v>
      </c>
      <c r="AZ1668" s="1">
        <v>604</v>
      </c>
      <c r="BA1668" s="1">
        <v>847</v>
      </c>
      <c r="BB1668" s="1">
        <v>881</v>
      </c>
      <c r="BC1668" s="1">
        <v>1002</v>
      </c>
      <c r="BD1668" s="1">
        <v>1073</v>
      </c>
      <c r="BE1668" s="1">
        <v>1086</v>
      </c>
      <c r="BF1668" s="1">
        <v>1099</v>
      </c>
      <c r="BG1668" s="1">
        <v>1222</v>
      </c>
      <c r="BH1668" s="1">
        <v>1410</v>
      </c>
      <c r="BI1668" s="1">
        <v>1528</v>
      </c>
      <c r="BJ1668" s="1">
        <v>1627</v>
      </c>
      <c r="BK1668" s="1">
        <v>1855</v>
      </c>
      <c r="BL1668" s="1">
        <v>1858</v>
      </c>
      <c r="BM1668" s="1">
        <v>1913</v>
      </c>
      <c r="BN1668" s="1">
        <v>2027</v>
      </c>
      <c r="BO1668" s="1">
        <v>2031</v>
      </c>
      <c r="BP1668" s="1">
        <v>2058</v>
      </c>
      <c r="BQ1668" s="1">
        <v>2066</v>
      </c>
      <c r="BR1668" s="1">
        <v>2488</v>
      </c>
      <c r="BS1668" s="1">
        <v>2661</v>
      </c>
      <c r="BT1668" s="1">
        <v>2701</v>
      </c>
      <c r="BU1668" s="1">
        <v>14</v>
      </c>
      <c r="BV1668" s="1" t="b">
        <v>0</v>
      </c>
    </row>
    <row r="1669" spans="1:74" x14ac:dyDescent="0.2">
      <c r="A1669" s="1">
        <f>IF(ISERROR(SEARCH(Lookup!B$3,All!G1669)),A1668,A1668+1)</f>
        <v>1668</v>
      </c>
      <c r="B1669" s="1" t="s">
        <v>3349</v>
      </c>
      <c r="C1669" s="1" t="s">
        <v>3786</v>
      </c>
      <c r="D1669" s="1" t="s">
        <v>5341</v>
      </c>
      <c r="E1669" s="1" t="s">
        <v>154</v>
      </c>
      <c r="F1669" s="1" t="s">
        <v>726</v>
      </c>
      <c r="G1669" s="1" t="s">
        <v>2154</v>
      </c>
      <c r="H1669" s="1">
        <v>0</v>
      </c>
      <c r="I1669" s="1">
        <v>0</v>
      </c>
      <c r="J1669" s="1">
        <v>1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7316</v>
      </c>
      <c r="U1669" s="1">
        <v>286</v>
      </c>
      <c r="V1669" s="3">
        <v>0.73429999999999995</v>
      </c>
      <c r="W1669" s="3">
        <v>0.39510489999999998</v>
      </c>
      <c r="X1669" s="3">
        <v>0.11700000000000001</v>
      </c>
      <c r="Y1669" s="3">
        <v>0</v>
      </c>
      <c r="Z1669" s="1">
        <v>1</v>
      </c>
      <c r="AA1669" s="1">
        <v>1</v>
      </c>
      <c r="AB1669" s="1">
        <v>1</v>
      </c>
      <c r="AC1669" s="1">
        <v>1</v>
      </c>
      <c r="AD1669" s="1">
        <v>1</v>
      </c>
      <c r="AE1669" s="1">
        <v>1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79</v>
      </c>
      <c r="AN1669" s="3">
        <v>57.680548574499994</v>
      </c>
      <c r="AO1669" s="3">
        <v>21.319451425500006</v>
      </c>
      <c r="AP1669" s="1" t="s">
        <v>6927</v>
      </c>
      <c r="AQ1669" s="1">
        <v>46</v>
      </c>
      <c r="AR1669" s="1">
        <v>152</v>
      </c>
      <c r="AS1669" s="1">
        <v>153</v>
      </c>
      <c r="AT1669" s="1">
        <v>256</v>
      </c>
      <c r="AU1669" s="1">
        <v>306</v>
      </c>
      <c r="AV1669" s="1">
        <v>309</v>
      </c>
      <c r="AW1669" s="1">
        <v>319</v>
      </c>
      <c r="AX1669" s="1">
        <v>474</v>
      </c>
      <c r="AY1669" s="1">
        <v>537</v>
      </c>
      <c r="AZ1669" s="1">
        <v>598</v>
      </c>
      <c r="BA1669" s="1">
        <v>638</v>
      </c>
      <c r="BB1669" s="1">
        <v>683</v>
      </c>
      <c r="BC1669" s="1">
        <v>705</v>
      </c>
      <c r="BD1669" s="1">
        <v>728</v>
      </c>
      <c r="BE1669" s="1">
        <v>958</v>
      </c>
      <c r="BF1669" s="1">
        <v>1035</v>
      </c>
      <c r="BG1669" s="1">
        <v>1098</v>
      </c>
      <c r="BH1669" s="1">
        <v>1301</v>
      </c>
      <c r="BI1669" s="1">
        <v>1376</v>
      </c>
      <c r="BJ1669" s="1">
        <v>1443</v>
      </c>
      <c r="BK1669" s="1">
        <v>1482</v>
      </c>
      <c r="BL1669" s="1">
        <v>1685</v>
      </c>
      <c r="BM1669" s="1">
        <v>1689</v>
      </c>
      <c r="BN1669" s="1">
        <v>1725</v>
      </c>
      <c r="BO1669" s="1">
        <v>1884</v>
      </c>
      <c r="BP1669" s="1">
        <v>1906</v>
      </c>
      <c r="BQ1669" s="1">
        <v>2269</v>
      </c>
      <c r="BR1669" s="1">
        <v>2381</v>
      </c>
      <c r="BS1669" s="1">
        <v>2523</v>
      </c>
      <c r="BT1669" s="1">
        <v>2810</v>
      </c>
      <c r="BU1669" s="1">
        <v>11</v>
      </c>
      <c r="BV1669" s="1" t="b">
        <v>0</v>
      </c>
    </row>
    <row r="1670" spans="1:74" x14ac:dyDescent="0.2">
      <c r="A1670" s="1">
        <f>IF(ISERROR(SEARCH(Lookup!B$3,All!G1670)),A1669,A1669+1)</f>
        <v>1669</v>
      </c>
      <c r="B1670" s="1" t="s">
        <v>3299</v>
      </c>
      <c r="C1670" s="1" t="s">
        <v>3544</v>
      </c>
      <c r="D1670" s="1" t="s">
        <v>5342</v>
      </c>
      <c r="E1670" s="1" t="s">
        <v>317</v>
      </c>
      <c r="F1670" s="1" t="s">
        <v>514</v>
      </c>
      <c r="G1670" s="1" t="s">
        <v>2155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1</v>
      </c>
      <c r="P1670" s="1">
        <v>0</v>
      </c>
      <c r="Q1670" s="1">
        <v>0</v>
      </c>
      <c r="R1670" s="1">
        <v>0</v>
      </c>
      <c r="S1670" s="1">
        <v>0</v>
      </c>
      <c r="T1670" s="1">
        <v>7316</v>
      </c>
      <c r="U1670" s="1">
        <v>149</v>
      </c>
      <c r="V1670" s="3">
        <v>0.4899</v>
      </c>
      <c r="W1670" s="3">
        <v>0.89932889999999999</v>
      </c>
      <c r="X1670" s="3">
        <v>0</v>
      </c>
      <c r="Y1670" s="3">
        <v>0</v>
      </c>
      <c r="Z1670" s="1">
        <v>1</v>
      </c>
      <c r="AA1670" s="1">
        <v>1</v>
      </c>
      <c r="AB1670" s="1">
        <v>1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17</v>
      </c>
      <c r="AN1670" s="3">
        <v>18.169567694500003</v>
      </c>
      <c r="AO1670" s="3">
        <v>-1.1695676945000031</v>
      </c>
      <c r="AP1670" s="1" t="s">
        <v>6925</v>
      </c>
      <c r="AQ1670" s="1">
        <v>21</v>
      </c>
      <c r="AR1670" s="1">
        <v>42</v>
      </c>
      <c r="AS1670" s="1">
        <v>131</v>
      </c>
      <c r="AT1670" s="1">
        <v>233</v>
      </c>
      <c r="AU1670" s="1">
        <v>307</v>
      </c>
      <c r="AV1670" s="1">
        <v>345</v>
      </c>
      <c r="AW1670" s="1">
        <v>566</v>
      </c>
      <c r="AX1670" s="1">
        <v>616</v>
      </c>
      <c r="AY1670" s="1">
        <v>657</v>
      </c>
      <c r="AZ1670" s="1">
        <v>781</v>
      </c>
      <c r="BA1670" s="1">
        <v>892</v>
      </c>
      <c r="BB1670" s="1">
        <v>963</v>
      </c>
      <c r="BC1670" s="1">
        <v>985</v>
      </c>
      <c r="BD1670" s="1">
        <v>1164</v>
      </c>
      <c r="BE1670" s="1">
        <v>1257</v>
      </c>
      <c r="BF1670" s="1">
        <v>1437</v>
      </c>
      <c r="BG1670" s="1">
        <v>1468</v>
      </c>
      <c r="BH1670" s="1">
        <v>1470</v>
      </c>
      <c r="BI1670" s="1">
        <v>1485</v>
      </c>
      <c r="BJ1670" s="1">
        <v>1537</v>
      </c>
      <c r="BK1670" s="1">
        <v>1566</v>
      </c>
      <c r="BL1670" s="1">
        <v>1614</v>
      </c>
      <c r="BM1670" s="1">
        <v>1629</v>
      </c>
      <c r="BN1670" s="1">
        <v>1793</v>
      </c>
      <c r="BO1670" s="1">
        <v>1883</v>
      </c>
      <c r="BP1670" s="1">
        <v>1894</v>
      </c>
      <c r="BQ1670" s="1">
        <v>2138</v>
      </c>
      <c r="BR1670" s="1">
        <v>2167</v>
      </c>
      <c r="BS1670" s="1">
        <v>2450</v>
      </c>
      <c r="BT1670" s="1">
        <v>2576</v>
      </c>
      <c r="BU1670" s="1">
        <v>30</v>
      </c>
      <c r="BV1670" s="1" t="b">
        <v>0</v>
      </c>
    </row>
    <row r="1671" spans="1:74" x14ac:dyDescent="0.2">
      <c r="A1671" s="1">
        <f>IF(ISERROR(SEARCH(Lookup!B$3,All!G1671)),A1670,A1670+1)</f>
        <v>1670</v>
      </c>
      <c r="B1671" s="1" t="s">
        <v>3386</v>
      </c>
      <c r="C1671" s="1" t="s">
        <v>5117</v>
      </c>
      <c r="D1671" s="1" t="s">
        <v>5343</v>
      </c>
      <c r="E1671" s="1" t="s">
        <v>41</v>
      </c>
      <c r="F1671" s="1" t="s">
        <v>278</v>
      </c>
      <c r="G1671" s="1" t="s">
        <v>2156</v>
      </c>
      <c r="H1671" s="1">
        <v>0</v>
      </c>
      <c r="I1671" s="1">
        <v>0</v>
      </c>
      <c r="J1671" s="1">
        <v>0</v>
      </c>
      <c r="K1671" s="1">
        <v>1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7316</v>
      </c>
      <c r="U1671" s="1">
        <v>256</v>
      </c>
      <c r="V1671" s="3">
        <v>0.86719999999999997</v>
      </c>
      <c r="W1671" s="3">
        <v>0.81640630000000003</v>
      </c>
      <c r="X1671" s="3">
        <v>0.17</v>
      </c>
      <c r="Y1671" s="3">
        <v>0</v>
      </c>
      <c r="Z1671" s="1">
        <v>0</v>
      </c>
      <c r="AA1671" s="1">
        <v>0</v>
      </c>
      <c r="AB1671" s="1">
        <v>0</v>
      </c>
      <c r="AC1671" s="1">
        <v>1</v>
      </c>
      <c r="AD1671" s="1">
        <v>1</v>
      </c>
      <c r="AE1671" s="1">
        <v>1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12</v>
      </c>
      <c r="AN1671" s="3">
        <v>23.547054881499989</v>
      </c>
      <c r="AO1671" s="3">
        <v>-11.547054881499989</v>
      </c>
      <c r="AP1671" s="1" t="s">
        <v>6925</v>
      </c>
      <c r="AQ1671" s="1">
        <v>23</v>
      </c>
      <c r="AR1671" s="1">
        <v>60</v>
      </c>
      <c r="AS1671" s="1">
        <v>107</v>
      </c>
      <c r="AT1671" s="1">
        <v>159</v>
      </c>
      <c r="AU1671" s="1">
        <v>189</v>
      </c>
      <c r="AV1671" s="1">
        <v>417</v>
      </c>
      <c r="AW1671" s="1">
        <v>466</v>
      </c>
      <c r="AX1671" s="1">
        <v>597</v>
      </c>
      <c r="AY1671" s="1">
        <v>754</v>
      </c>
      <c r="AZ1671" s="1">
        <v>796</v>
      </c>
      <c r="BA1671" s="1">
        <v>848</v>
      </c>
      <c r="BB1671" s="1">
        <v>912</v>
      </c>
      <c r="BC1671" s="1">
        <v>1250</v>
      </c>
      <c r="BD1671" s="1">
        <v>1302</v>
      </c>
      <c r="BE1671" s="1">
        <v>1385</v>
      </c>
      <c r="BF1671" s="1">
        <v>1403</v>
      </c>
      <c r="BG1671" s="1">
        <v>1452</v>
      </c>
      <c r="BH1671" s="1">
        <v>1539</v>
      </c>
      <c r="BI1671" s="1">
        <v>1557</v>
      </c>
      <c r="BJ1671" s="1">
        <v>1603</v>
      </c>
      <c r="BK1671" s="1">
        <v>1609</v>
      </c>
      <c r="BL1671" s="1">
        <v>1666</v>
      </c>
      <c r="BM1671" s="1">
        <v>1864</v>
      </c>
      <c r="BN1671" s="1">
        <v>1873</v>
      </c>
      <c r="BO1671" s="1">
        <v>1874</v>
      </c>
      <c r="BP1671" s="1">
        <v>2501</v>
      </c>
      <c r="BQ1671" s="1">
        <v>2637</v>
      </c>
      <c r="BR1671" s="1">
        <v>2641</v>
      </c>
      <c r="BS1671" s="1">
        <v>2691</v>
      </c>
      <c r="BT1671" s="1">
        <v>2822</v>
      </c>
      <c r="BU1671" s="1">
        <v>27</v>
      </c>
      <c r="BV1671" s="1" t="b">
        <v>0</v>
      </c>
    </row>
    <row r="1672" spans="1:74" x14ac:dyDescent="0.2">
      <c r="A1672" s="1">
        <f>IF(ISERROR(SEARCH(Lookup!B$3,All!G1672)),A1671,A1671+1)</f>
        <v>1671</v>
      </c>
      <c r="B1672" s="1" t="s">
        <v>3311</v>
      </c>
      <c r="C1672" s="1" t="s">
        <v>4061</v>
      </c>
      <c r="D1672" s="1" t="s">
        <v>5344</v>
      </c>
      <c r="E1672" s="1" t="s">
        <v>64</v>
      </c>
      <c r="F1672" s="1" t="s">
        <v>970</v>
      </c>
      <c r="G1672" s="1" t="s">
        <v>2157</v>
      </c>
      <c r="H1672" s="1">
        <v>0</v>
      </c>
      <c r="I1672" s="1">
        <v>0</v>
      </c>
      <c r="J1672" s="1">
        <v>0</v>
      </c>
      <c r="K1672" s="1">
        <v>1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9116</v>
      </c>
      <c r="U1672" s="1">
        <v>782</v>
      </c>
      <c r="V1672" s="3">
        <v>0.4834</v>
      </c>
      <c r="W1672" s="3">
        <v>0.21483379999999999</v>
      </c>
      <c r="X1672" s="3">
        <v>0.125</v>
      </c>
      <c r="Y1672" s="3">
        <v>0.11600000000000001</v>
      </c>
      <c r="Z1672" s="1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1</v>
      </c>
      <c r="AG1672" s="1">
        <v>1</v>
      </c>
      <c r="AH1672" s="1">
        <v>1</v>
      </c>
      <c r="AI1672" s="1">
        <v>0</v>
      </c>
      <c r="AJ1672" s="1">
        <v>0</v>
      </c>
      <c r="AK1672" s="1">
        <v>0</v>
      </c>
      <c r="AL1672" s="1">
        <v>0</v>
      </c>
      <c r="AM1672" s="1">
        <v>46</v>
      </c>
      <c r="AN1672" s="3">
        <v>70.235926268999989</v>
      </c>
      <c r="AO1672" s="3">
        <v>-24.235926268999989</v>
      </c>
      <c r="AP1672" s="1" t="s">
        <v>6926</v>
      </c>
      <c r="AQ1672" s="1">
        <v>43</v>
      </c>
      <c r="AR1672" s="1">
        <v>75</v>
      </c>
      <c r="AS1672" s="1">
        <v>321</v>
      </c>
      <c r="AT1672" s="1">
        <v>829</v>
      </c>
      <c r="AU1672" s="1">
        <v>896</v>
      </c>
      <c r="AV1672" s="1">
        <v>924</v>
      </c>
      <c r="AW1672" s="1">
        <v>1245</v>
      </c>
      <c r="AX1672" s="1">
        <v>1313</v>
      </c>
      <c r="AY1672" s="1">
        <v>1558</v>
      </c>
      <c r="AZ1672" s="1">
        <v>1630</v>
      </c>
      <c r="BA1672" s="1">
        <v>1678</v>
      </c>
      <c r="BB1672" s="1">
        <v>1758</v>
      </c>
      <c r="BC1672" s="1">
        <v>1772</v>
      </c>
      <c r="BD1672" s="1">
        <v>1782</v>
      </c>
      <c r="BE1672" s="1">
        <v>1886</v>
      </c>
      <c r="BF1672" s="1">
        <v>2071</v>
      </c>
      <c r="BG1672" s="1">
        <v>2086</v>
      </c>
      <c r="BH1672" s="1">
        <v>2132</v>
      </c>
      <c r="BI1672" s="1">
        <v>2140</v>
      </c>
      <c r="BJ1672" s="1">
        <v>2158</v>
      </c>
      <c r="BK1672" s="1">
        <v>2159</v>
      </c>
      <c r="BL1672" s="1">
        <v>2160</v>
      </c>
      <c r="BM1672" s="1">
        <v>2173</v>
      </c>
      <c r="BN1672" s="1">
        <v>2174</v>
      </c>
      <c r="BO1672" s="1">
        <v>2337</v>
      </c>
      <c r="BP1672" s="1">
        <v>2377</v>
      </c>
      <c r="BQ1672" s="1">
        <v>2407</v>
      </c>
      <c r="BR1672" s="1">
        <v>2518</v>
      </c>
      <c r="BS1672" s="1">
        <v>2519</v>
      </c>
      <c r="BT1672" s="1">
        <v>2817</v>
      </c>
      <c r="BU1672" s="1">
        <v>26</v>
      </c>
      <c r="BV1672" s="1" t="b">
        <v>0</v>
      </c>
    </row>
    <row r="1673" spans="1:74" x14ac:dyDescent="0.2">
      <c r="A1673" s="1">
        <f>IF(ISERROR(SEARCH(Lookup!B$3,All!G1673)),A1672,A1672+1)</f>
        <v>1672</v>
      </c>
      <c r="B1673" s="1" t="s">
        <v>3655</v>
      </c>
      <c r="C1673" s="1" t="s">
        <v>5053</v>
      </c>
      <c r="D1673" s="1" t="s">
        <v>5345</v>
      </c>
      <c r="E1673" s="1" t="s">
        <v>610</v>
      </c>
      <c r="F1673" s="1" t="s">
        <v>1892</v>
      </c>
      <c r="G1673" s="1" t="s">
        <v>2158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1</v>
      </c>
      <c r="T1673" s="1">
        <v>7316</v>
      </c>
      <c r="U1673" s="1">
        <v>826</v>
      </c>
      <c r="V1673" s="3">
        <v>0.95879999999999999</v>
      </c>
      <c r="W1673" s="3">
        <v>0.47215499999999999</v>
      </c>
      <c r="X1673" s="3">
        <v>0.109</v>
      </c>
      <c r="Y1673" s="3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1</v>
      </c>
      <c r="AJ1673" s="1">
        <v>1</v>
      </c>
      <c r="AK1673" s="1">
        <v>1</v>
      </c>
      <c r="AL1673" s="1">
        <v>1</v>
      </c>
      <c r="AM1673" s="1">
        <v>52</v>
      </c>
      <c r="AN1673" s="3">
        <v>54.452573274999999</v>
      </c>
      <c r="AO1673" s="3">
        <v>-2.4525732749999989</v>
      </c>
      <c r="AP1673" s="1" t="s">
        <v>6925</v>
      </c>
      <c r="AQ1673" s="1">
        <v>24</v>
      </c>
      <c r="AR1673" s="1">
        <v>64</v>
      </c>
      <c r="AS1673" s="1">
        <v>126</v>
      </c>
      <c r="AT1673" s="1">
        <v>162</v>
      </c>
      <c r="AU1673" s="1">
        <v>328</v>
      </c>
      <c r="AV1673" s="1">
        <v>485</v>
      </c>
      <c r="AW1673" s="1">
        <v>492</v>
      </c>
      <c r="AX1673" s="1">
        <v>569</v>
      </c>
      <c r="AY1673" s="1">
        <v>620</v>
      </c>
      <c r="AZ1673" s="1">
        <v>665</v>
      </c>
      <c r="BA1673" s="1">
        <v>685</v>
      </c>
      <c r="BB1673" s="1">
        <v>696</v>
      </c>
      <c r="BC1673" s="1">
        <v>734</v>
      </c>
      <c r="BD1673" s="1">
        <v>788</v>
      </c>
      <c r="BE1673" s="1">
        <v>823</v>
      </c>
      <c r="BF1673" s="1">
        <v>880</v>
      </c>
      <c r="BG1673" s="1">
        <v>1003</v>
      </c>
      <c r="BH1673" s="1">
        <v>1025</v>
      </c>
      <c r="BI1673" s="1">
        <v>1030</v>
      </c>
      <c r="BJ1673" s="1">
        <v>1219</v>
      </c>
      <c r="BK1673" s="1">
        <v>1271</v>
      </c>
      <c r="BL1673" s="1">
        <v>1299</v>
      </c>
      <c r="BM1673" s="1">
        <v>1527</v>
      </c>
      <c r="BN1673" s="1">
        <v>1564</v>
      </c>
      <c r="BO1673" s="1">
        <v>1618</v>
      </c>
      <c r="BP1673" s="1">
        <v>1705</v>
      </c>
      <c r="BQ1673" s="1">
        <v>2014</v>
      </c>
      <c r="BR1673" s="1">
        <v>2084</v>
      </c>
      <c r="BS1673" s="1">
        <v>2090</v>
      </c>
      <c r="BT1673" s="1">
        <v>2215</v>
      </c>
      <c r="BU1673" s="1">
        <v>10</v>
      </c>
      <c r="BV1673" s="1" t="b">
        <v>0</v>
      </c>
    </row>
    <row r="1674" spans="1:74" x14ac:dyDescent="0.2">
      <c r="A1674" s="1">
        <f>IF(ISERROR(SEARCH(Lookup!B$3,All!G1674)),A1673,A1673+1)</f>
        <v>1673</v>
      </c>
      <c r="B1674" s="1" t="s">
        <v>3325</v>
      </c>
      <c r="C1674" s="1" t="s">
        <v>5238</v>
      </c>
      <c r="D1674" s="1" t="s">
        <v>5346</v>
      </c>
      <c r="E1674" s="1" t="s">
        <v>53</v>
      </c>
      <c r="F1674" s="1" t="s">
        <v>2067</v>
      </c>
      <c r="G1674" s="1" t="s">
        <v>2159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1</v>
      </c>
      <c r="R1674" s="1">
        <v>0</v>
      </c>
      <c r="S1674" s="1">
        <v>0</v>
      </c>
      <c r="T1674" s="1">
        <v>7316</v>
      </c>
      <c r="U1674" s="1">
        <v>439</v>
      </c>
      <c r="V1674" s="3">
        <v>0.94989999999999997</v>
      </c>
      <c r="W1674" s="3">
        <v>0.30296129999999999</v>
      </c>
      <c r="X1674" s="3">
        <v>9.2999999999999999E-2</v>
      </c>
      <c r="Y1674" s="3">
        <v>1.4999999999999999E-2</v>
      </c>
      <c r="Z1674" s="1">
        <v>0</v>
      </c>
      <c r="AA1674" s="1">
        <v>0</v>
      </c>
      <c r="AB1674" s="1">
        <v>1</v>
      </c>
      <c r="AC1674" s="1">
        <v>1</v>
      </c>
      <c r="AD1674" s="1">
        <v>1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77</v>
      </c>
      <c r="AN1674" s="3">
        <v>68.686687656499998</v>
      </c>
      <c r="AO1674" s="3">
        <v>8.3133123435000016</v>
      </c>
      <c r="AP1674" s="1" t="s">
        <v>6925</v>
      </c>
      <c r="AQ1674" s="1">
        <v>29</v>
      </c>
      <c r="AR1674" s="1">
        <v>33</v>
      </c>
      <c r="AS1674" s="1">
        <v>93</v>
      </c>
      <c r="AT1674" s="1">
        <v>603</v>
      </c>
      <c r="AU1674" s="1">
        <v>777</v>
      </c>
      <c r="AV1674" s="1">
        <v>784</v>
      </c>
      <c r="AW1674" s="1">
        <v>807</v>
      </c>
      <c r="AX1674" s="1">
        <v>810</v>
      </c>
      <c r="AY1674" s="1">
        <v>854</v>
      </c>
      <c r="AZ1674" s="1">
        <v>909</v>
      </c>
      <c r="BA1674" s="1">
        <v>1174</v>
      </c>
      <c r="BB1674" s="1">
        <v>1231</v>
      </c>
      <c r="BC1674" s="1">
        <v>1273</v>
      </c>
      <c r="BD1674" s="1">
        <v>1416</v>
      </c>
      <c r="BE1674" s="1">
        <v>1472</v>
      </c>
      <c r="BF1674" s="1">
        <v>1546</v>
      </c>
      <c r="BG1674" s="1">
        <v>1581</v>
      </c>
      <c r="BH1674" s="1">
        <v>1768</v>
      </c>
      <c r="BI1674" s="1">
        <v>2098</v>
      </c>
      <c r="BJ1674" s="1">
        <v>2247</v>
      </c>
      <c r="BK1674" s="1">
        <v>2288</v>
      </c>
      <c r="BL1674" s="1">
        <v>2317</v>
      </c>
      <c r="BM1674" s="1">
        <v>2340</v>
      </c>
      <c r="BN1674" s="1">
        <v>2392</v>
      </c>
      <c r="BO1674" s="1">
        <v>2443</v>
      </c>
      <c r="BP1674" s="1">
        <v>2642</v>
      </c>
      <c r="BQ1674" s="1">
        <v>2664</v>
      </c>
      <c r="BR1674" s="1">
        <v>2690</v>
      </c>
      <c r="BS1674" s="1">
        <v>2692</v>
      </c>
      <c r="BT1674" s="1">
        <v>2742</v>
      </c>
      <c r="BU1674" s="1">
        <v>15</v>
      </c>
      <c r="BV1674" s="1" t="b">
        <v>0</v>
      </c>
    </row>
    <row r="1675" spans="1:74" x14ac:dyDescent="0.2">
      <c r="A1675" s="1">
        <f>IF(ISERROR(SEARCH(Lookup!B$3,All!G1675)),A1674,A1674+1)</f>
        <v>1674</v>
      </c>
      <c r="B1675" s="1" t="s">
        <v>3325</v>
      </c>
      <c r="C1675" s="1" t="s">
        <v>3532</v>
      </c>
      <c r="D1675" s="1" t="s">
        <v>5347</v>
      </c>
      <c r="E1675" s="1" t="s">
        <v>53</v>
      </c>
      <c r="F1675" s="1" t="s">
        <v>503</v>
      </c>
      <c r="G1675" s="1" t="s">
        <v>2160</v>
      </c>
      <c r="H1675" s="1">
        <v>0</v>
      </c>
      <c r="I1675" s="1">
        <v>0</v>
      </c>
      <c r="J1675" s="1">
        <v>0</v>
      </c>
      <c r="K1675" s="1">
        <v>1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7316</v>
      </c>
      <c r="U1675" s="1">
        <v>375</v>
      </c>
      <c r="V1675" s="3">
        <v>0.8</v>
      </c>
      <c r="W1675" s="3">
        <v>0.38133329999999999</v>
      </c>
      <c r="X1675" s="3">
        <v>0.17</v>
      </c>
      <c r="Y1675" s="3">
        <v>1.7999999999999999E-2</v>
      </c>
      <c r="Z1675" s="1">
        <v>1</v>
      </c>
      <c r="AA1675" s="1">
        <v>1</v>
      </c>
      <c r="AB1675" s="1">
        <v>1</v>
      </c>
      <c r="AC1675" s="1">
        <v>1</v>
      </c>
      <c r="AD1675" s="1">
        <v>1</v>
      </c>
      <c r="AE1675" s="1">
        <v>1</v>
      </c>
      <c r="AF1675" s="1">
        <v>1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94</v>
      </c>
      <c r="AN1675" s="3">
        <v>57.967500016500004</v>
      </c>
      <c r="AO1675" s="3">
        <v>36.032499983499996</v>
      </c>
      <c r="AP1675" s="1" t="s">
        <v>6929</v>
      </c>
      <c r="AQ1675" s="1">
        <v>22</v>
      </c>
      <c r="AR1675" s="1">
        <v>259</v>
      </c>
      <c r="AS1675" s="1">
        <v>304</v>
      </c>
      <c r="AT1675" s="1">
        <v>416</v>
      </c>
      <c r="AU1675" s="1">
        <v>421</v>
      </c>
      <c r="AV1675" s="1">
        <v>443</v>
      </c>
      <c r="AW1675" s="1">
        <v>499</v>
      </c>
      <c r="AX1675" s="1">
        <v>527</v>
      </c>
      <c r="AY1675" s="1">
        <v>545</v>
      </c>
      <c r="AZ1675" s="1">
        <v>641</v>
      </c>
      <c r="BA1675" s="1">
        <v>1104</v>
      </c>
      <c r="BB1675" s="1">
        <v>1178</v>
      </c>
      <c r="BC1675" s="1">
        <v>1266</v>
      </c>
      <c r="BD1675" s="1">
        <v>1525</v>
      </c>
      <c r="BE1675" s="1">
        <v>1888</v>
      </c>
      <c r="BF1675" s="1">
        <v>1955</v>
      </c>
      <c r="BG1675" s="1">
        <v>1967</v>
      </c>
      <c r="BH1675" s="1">
        <v>2070</v>
      </c>
      <c r="BI1675" s="1">
        <v>2083</v>
      </c>
      <c r="BJ1675" s="1">
        <v>2088</v>
      </c>
      <c r="BK1675" s="1">
        <v>2091</v>
      </c>
      <c r="BL1675" s="1">
        <v>2093</v>
      </c>
      <c r="BM1675" s="1">
        <v>2234</v>
      </c>
      <c r="BN1675" s="1">
        <v>2252</v>
      </c>
      <c r="BO1675" s="1">
        <v>2256</v>
      </c>
      <c r="BP1675" s="1">
        <v>2535</v>
      </c>
      <c r="BQ1675" s="1">
        <v>2589</v>
      </c>
      <c r="BR1675" s="1">
        <v>2693</v>
      </c>
      <c r="BS1675" s="1">
        <v>2740</v>
      </c>
      <c r="BT1675" s="1">
        <v>2805</v>
      </c>
      <c r="BU1675" s="1">
        <v>3</v>
      </c>
      <c r="BV1675" s="1" t="b">
        <v>1</v>
      </c>
    </row>
    <row r="1676" spans="1:74" x14ac:dyDescent="0.2">
      <c r="A1676" s="1">
        <f>IF(ISERROR(SEARCH(Lookup!B$3,All!G1676)),A1675,A1675+1)</f>
        <v>1675</v>
      </c>
      <c r="B1676" s="1" t="s">
        <v>3539</v>
      </c>
      <c r="C1676" s="1" t="s">
        <v>3621</v>
      </c>
      <c r="D1676" s="1" t="s">
        <v>5348</v>
      </c>
      <c r="E1676" s="1" t="s">
        <v>38</v>
      </c>
      <c r="F1676" s="1" t="s">
        <v>581</v>
      </c>
      <c r="G1676" s="1" t="s">
        <v>2161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1</v>
      </c>
      <c r="P1676" s="1">
        <v>0</v>
      </c>
      <c r="Q1676" s="1">
        <v>0</v>
      </c>
      <c r="R1676" s="1">
        <v>0</v>
      </c>
      <c r="S1676" s="1">
        <v>0</v>
      </c>
      <c r="T1676" s="1">
        <v>7316</v>
      </c>
      <c r="U1676" s="1">
        <v>469</v>
      </c>
      <c r="V1676" s="3">
        <v>0.86990000000000001</v>
      </c>
      <c r="W1676" s="3">
        <v>0.44698549999999998</v>
      </c>
      <c r="X1676" s="3">
        <v>0.20799999999999999</v>
      </c>
      <c r="Y1676" s="3">
        <v>5.0000000000000001E-3</v>
      </c>
      <c r="Z1676" s="1">
        <v>1</v>
      </c>
      <c r="AA1676" s="1">
        <v>1</v>
      </c>
      <c r="AB1676" s="1">
        <v>1</v>
      </c>
      <c r="AC1676" s="1">
        <v>1</v>
      </c>
      <c r="AD1676" s="1">
        <v>1</v>
      </c>
      <c r="AE1676" s="1">
        <v>1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77</v>
      </c>
      <c r="AN1676" s="3">
        <v>52.069479677500006</v>
      </c>
      <c r="AO1676" s="3">
        <v>24.930520322499994</v>
      </c>
      <c r="AP1676" s="1" t="s">
        <v>6927</v>
      </c>
      <c r="AQ1676" s="1">
        <v>1</v>
      </c>
      <c r="AR1676" s="1">
        <v>34</v>
      </c>
      <c r="AS1676" s="1">
        <v>175</v>
      </c>
      <c r="AT1676" s="1">
        <v>219</v>
      </c>
      <c r="AU1676" s="1">
        <v>227</v>
      </c>
      <c r="AV1676" s="1">
        <v>235</v>
      </c>
      <c r="AW1676" s="1">
        <v>345</v>
      </c>
      <c r="AX1676" s="1">
        <v>478</v>
      </c>
      <c r="AY1676" s="1">
        <v>525</v>
      </c>
      <c r="AZ1676" s="1">
        <v>592</v>
      </c>
      <c r="BA1676" s="1">
        <v>617</v>
      </c>
      <c r="BB1676" s="1">
        <v>703</v>
      </c>
      <c r="BC1676" s="1">
        <v>731</v>
      </c>
      <c r="BD1676" s="1">
        <v>811</v>
      </c>
      <c r="BE1676" s="1">
        <v>953</v>
      </c>
      <c r="BF1676" s="1">
        <v>1179</v>
      </c>
      <c r="BG1676" s="1">
        <v>1298</v>
      </c>
      <c r="BH1676" s="1">
        <v>1334</v>
      </c>
      <c r="BI1676" s="1">
        <v>1383</v>
      </c>
      <c r="BJ1676" s="1">
        <v>1485</v>
      </c>
      <c r="BK1676" s="1">
        <v>1562</v>
      </c>
      <c r="BL1676" s="1">
        <v>1621</v>
      </c>
      <c r="BM1676" s="1">
        <v>1684</v>
      </c>
      <c r="BN1676" s="1">
        <v>2036</v>
      </c>
      <c r="BO1676" s="1">
        <v>2304</v>
      </c>
      <c r="BP1676" s="1">
        <v>2424</v>
      </c>
      <c r="BQ1676" s="1">
        <v>2512</v>
      </c>
      <c r="BR1676" s="1">
        <v>2749</v>
      </c>
      <c r="BS1676" s="1">
        <v>2750</v>
      </c>
      <c r="BT1676" s="1">
        <v>2812</v>
      </c>
      <c r="BU1676" s="1">
        <v>5</v>
      </c>
      <c r="BV1676" s="1" t="b">
        <v>1</v>
      </c>
    </row>
    <row r="1677" spans="1:74" x14ac:dyDescent="0.2">
      <c r="A1677" s="1">
        <f>IF(ISERROR(SEARCH(Lookup!B$3,All!G1677)),A1676,A1676+1)</f>
        <v>1676</v>
      </c>
      <c r="B1677" s="1" t="s">
        <v>3325</v>
      </c>
      <c r="C1677" s="1" t="s">
        <v>4090</v>
      </c>
      <c r="D1677" s="1" t="s">
        <v>5349</v>
      </c>
      <c r="E1677" s="1" t="s">
        <v>53</v>
      </c>
      <c r="F1677" s="1" t="s">
        <v>998</v>
      </c>
      <c r="G1677" s="1" t="s">
        <v>2162</v>
      </c>
      <c r="H1677" s="1">
        <v>0</v>
      </c>
      <c r="I1677" s="1">
        <v>0</v>
      </c>
      <c r="J1677" s="1">
        <v>1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8241</v>
      </c>
      <c r="U1677" s="1">
        <v>427</v>
      </c>
      <c r="V1677" s="3">
        <v>0.36299999999999999</v>
      </c>
      <c r="W1677" s="3">
        <v>0.82903979999999999</v>
      </c>
      <c r="X1677" s="3">
        <v>0.16300000000000001</v>
      </c>
      <c r="Y1677" s="3">
        <v>0.14099999999999999</v>
      </c>
      <c r="Z1677" s="1">
        <v>1</v>
      </c>
      <c r="AA1677" s="1">
        <v>1</v>
      </c>
      <c r="AB1677" s="1">
        <v>1</v>
      </c>
      <c r="AC1677" s="1">
        <v>1</v>
      </c>
      <c r="AD1677" s="1">
        <v>1</v>
      </c>
      <c r="AE1677" s="1">
        <v>1</v>
      </c>
      <c r="AF1677" s="1">
        <v>1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1">
        <v>32</v>
      </c>
      <c r="AN1677" s="3">
        <v>18.331394298999996</v>
      </c>
      <c r="AO1677" s="3">
        <v>13.668605701000004</v>
      </c>
      <c r="AP1677" s="1" t="s">
        <v>6925</v>
      </c>
      <c r="AQ1677" s="1">
        <v>50</v>
      </c>
      <c r="AR1677" s="1">
        <v>297</v>
      </c>
      <c r="AS1677" s="1">
        <v>479</v>
      </c>
      <c r="AT1677" s="1">
        <v>582</v>
      </c>
      <c r="AU1677" s="1">
        <v>613</v>
      </c>
      <c r="AV1677" s="1">
        <v>721</v>
      </c>
      <c r="AW1677" s="1">
        <v>723</v>
      </c>
      <c r="AX1677" s="1">
        <v>746</v>
      </c>
      <c r="AY1677" s="1">
        <v>859</v>
      </c>
      <c r="AZ1677" s="1">
        <v>1069</v>
      </c>
      <c r="BA1677" s="1">
        <v>1084</v>
      </c>
      <c r="BB1677" s="1">
        <v>1096</v>
      </c>
      <c r="BC1677" s="1">
        <v>1109</v>
      </c>
      <c r="BD1677" s="1">
        <v>1156</v>
      </c>
      <c r="BE1677" s="1">
        <v>1170</v>
      </c>
      <c r="BF1677" s="1">
        <v>1211</v>
      </c>
      <c r="BG1677" s="1">
        <v>1212</v>
      </c>
      <c r="BH1677" s="1">
        <v>1255</v>
      </c>
      <c r="BI1677" s="1">
        <v>1256</v>
      </c>
      <c r="BJ1677" s="1">
        <v>1496</v>
      </c>
      <c r="BK1677" s="1">
        <v>1605</v>
      </c>
      <c r="BL1677" s="1">
        <v>1638</v>
      </c>
      <c r="BM1677" s="1">
        <v>1957</v>
      </c>
      <c r="BN1677" s="1">
        <v>1986</v>
      </c>
      <c r="BO1677" s="1">
        <v>2124</v>
      </c>
      <c r="BP1677" s="1">
        <v>2177</v>
      </c>
      <c r="BQ1677" s="1">
        <v>2341</v>
      </c>
      <c r="BR1677" s="1">
        <v>2449</v>
      </c>
      <c r="BS1677" s="1">
        <v>2593</v>
      </c>
      <c r="BT1677" s="1">
        <v>2702</v>
      </c>
      <c r="BU1677" s="1">
        <v>9</v>
      </c>
      <c r="BV1677" s="1" t="b">
        <v>0</v>
      </c>
    </row>
    <row r="1678" spans="1:74" x14ac:dyDescent="0.2">
      <c r="A1678" s="1">
        <f>IF(ISERROR(SEARCH(Lookup!B$3,All!G1678)),A1677,A1677+1)</f>
        <v>1677</v>
      </c>
      <c r="B1678" s="1" t="s">
        <v>3416</v>
      </c>
      <c r="C1678" s="1" t="s">
        <v>3921</v>
      </c>
      <c r="D1678" s="1" t="s">
        <v>5350</v>
      </c>
      <c r="E1678" s="1" t="s">
        <v>50</v>
      </c>
      <c r="F1678" s="1" t="s">
        <v>841</v>
      </c>
      <c r="G1678" s="1" t="s">
        <v>2163</v>
      </c>
      <c r="H1678" s="1">
        <v>0</v>
      </c>
      <c r="I1678" s="1">
        <v>0</v>
      </c>
      <c r="J1678" s="1">
        <v>0</v>
      </c>
      <c r="K1678" s="1">
        <v>1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7983</v>
      </c>
      <c r="U1678" s="1">
        <v>442</v>
      </c>
      <c r="V1678" s="3">
        <v>0.23760000000000001</v>
      </c>
      <c r="W1678" s="3">
        <v>0.69369369999999997</v>
      </c>
      <c r="X1678" s="3">
        <v>0.215</v>
      </c>
      <c r="Y1678" s="3">
        <v>4.9000000000000002E-2</v>
      </c>
      <c r="Z1678" s="1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1</v>
      </c>
      <c r="AF1678" s="1">
        <v>1</v>
      </c>
      <c r="AG1678" s="1">
        <v>1</v>
      </c>
      <c r="AH1678" s="1">
        <v>1</v>
      </c>
      <c r="AI1678" s="1">
        <v>0</v>
      </c>
      <c r="AJ1678" s="1">
        <v>0</v>
      </c>
      <c r="AK1678" s="1">
        <v>0</v>
      </c>
      <c r="AL1678" s="1">
        <v>0</v>
      </c>
      <c r="AM1678" s="1">
        <v>14</v>
      </c>
      <c r="AN1678" s="3">
        <v>24.873847618500005</v>
      </c>
      <c r="AO1678" s="3">
        <v>-10.873847618500005</v>
      </c>
      <c r="AP1678" s="1" t="s">
        <v>6925</v>
      </c>
      <c r="AQ1678" s="1">
        <v>8</v>
      </c>
      <c r="AR1678" s="1">
        <v>15</v>
      </c>
      <c r="AS1678" s="1">
        <v>120</v>
      </c>
      <c r="AT1678" s="1">
        <v>216</v>
      </c>
      <c r="AU1678" s="1">
        <v>509</v>
      </c>
      <c r="AV1678" s="1">
        <v>715</v>
      </c>
      <c r="AW1678" s="1">
        <v>829</v>
      </c>
      <c r="AX1678" s="1">
        <v>836</v>
      </c>
      <c r="AY1678" s="1">
        <v>858</v>
      </c>
      <c r="AZ1678" s="1">
        <v>867</v>
      </c>
      <c r="BA1678" s="1">
        <v>1191</v>
      </c>
      <c r="BB1678" s="1">
        <v>1386</v>
      </c>
      <c r="BC1678" s="1">
        <v>1595</v>
      </c>
      <c r="BD1678" s="1">
        <v>1623</v>
      </c>
      <c r="BE1678" s="1">
        <v>1634</v>
      </c>
      <c r="BF1678" s="1">
        <v>1654</v>
      </c>
      <c r="BG1678" s="1">
        <v>1804</v>
      </c>
      <c r="BH1678" s="1">
        <v>1813</v>
      </c>
      <c r="BI1678" s="1">
        <v>1837</v>
      </c>
      <c r="BJ1678" s="1">
        <v>1896</v>
      </c>
      <c r="BK1678" s="1">
        <v>1937</v>
      </c>
      <c r="BL1678" s="1">
        <v>2201</v>
      </c>
      <c r="BM1678" s="1">
        <v>2230</v>
      </c>
      <c r="BN1678" s="1">
        <v>2282</v>
      </c>
      <c r="BO1678" s="1">
        <v>2287</v>
      </c>
      <c r="BP1678" s="1">
        <v>2573</v>
      </c>
      <c r="BQ1678" s="1">
        <v>2675</v>
      </c>
      <c r="BR1678" s="1">
        <v>2753</v>
      </c>
      <c r="BS1678" s="1">
        <v>2784</v>
      </c>
      <c r="BT1678" s="1">
        <v>2821</v>
      </c>
      <c r="BU1678" s="1">
        <v>17</v>
      </c>
      <c r="BV1678" s="1" t="b">
        <v>0</v>
      </c>
    </row>
    <row r="1679" spans="1:74" x14ac:dyDescent="0.2">
      <c r="A1679" s="1">
        <f>IF(ISERROR(SEARCH(Lookup!B$3,All!G1679)),A1678,A1678+1)</f>
        <v>1678</v>
      </c>
      <c r="B1679" s="1" t="s">
        <v>3311</v>
      </c>
      <c r="C1679" s="1" t="s">
        <v>3366</v>
      </c>
      <c r="D1679" s="1" t="s">
        <v>5351</v>
      </c>
      <c r="E1679" s="1" t="s">
        <v>64</v>
      </c>
      <c r="F1679" s="1" t="s">
        <v>191</v>
      </c>
      <c r="G1679" s="1" t="s">
        <v>1792</v>
      </c>
      <c r="H1679" s="1">
        <v>0</v>
      </c>
      <c r="I1679" s="1">
        <v>0</v>
      </c>
      <c r="J1679" s="1">
        <v>0</v>
      </c>
      <c r="K1679" s="1">
        <v>1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8348</v>
      </c>
      <c r="U1679" s="1">
        <v>880</v>
      </c>
      <c r="V1679" s="3">
        <v>0.75570000000000004</v>
      </c>
      <c r="W1679" s="3">
        <v>0.15437000000000001</v>
      </c>
      <c r="X1679" s="3">
        <v>0.112</v>
      </c>
      <c r="Y1679" s="3">
        <v>4.4999999999999998E-2</v>
      </c>
      <c r="Z1679" s="1">
        <v>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1</v>
      </c>
      <c r="AG1679" s="1">
        <v>1</v>
      </c>
      <c r="AH1679" s="1">
        <v>1</v>
      </c>
      <c r="AI1679" s="1">
        <v>0</v>
      </c>
      <c r="AJ1679" s="1">
        <v>0</v>
      </c>
      <c r="AK1679" s="1">
        <v>0</v>
      </c>
      <c r="AL1679" s="1">
        <v>0</v>
      </c>
      <c r="AM1679" s="1">
        <v>92</v>
      </c>
      <c r="AN1679" s="3">
        <v>78.005749350000002</v>
      </c>
      <c r="AO1679" s="3">
        <v>13.994250649999998</v>
      </c>
      <c r="AP1679" s="1" t="s">
        <v>6925</v>
      </c>
      <c r="AQ1679" s="1">
        <v>43</v>
      </c>
      <c r="AR1679" s="1">
        <v>302</v>
      </c>
      <c r="AS1679" s="1">
        <v>321</v>
      </c>
      <c r="AT1679" s="1">
        <v>553</v>
      </c>
      <c r="AU1679" s="1">
        <v>886</v>
      </c>
      <c r="AV1679" s="1">
        <v>896</v>
      </c>
      <c r="AW1679" s="1">
        <v>924</v>
      </c>
      <c r="AX1679" s="1">
        <v>982</v>
      </c>
      <c r="AY1679" s="1">
        <v>1312</v>
      </c>
      <c r="AZ1679" s="1">
        <v>1313</v>
      </c>
      <c r="BA1679" s="1">
        <v>1315</v>
      </c>
      <c r="BB1679" s="1">
        <v>1401</v>
      </c>
      <c r="BC1679" s="1">
        <v>1439</v>
      </c>
      <c r="BD1679" s="1">
        <v>1531</v>
      </c>
      <c r="BE1679" s="1">
        <v>1630</v>
      </c>
      <c r="BF1679" s="1">
        <v>1767</v>
      </c>
      <c r="BG1679" s="1">
        <v>1772</v>
      </c>
      <c r="BH1679" s="1">
        <v>1995</v>
      </c>
      <c r="BI1679" s="1">
        <v>2018</v>
      </c>
      <c r="BJ1679" s="1">
        <v>2132</v>
      </c>
      <c r="BK1679" s="1">
        <v>2173</v>
      </c>
      <c r="BL1679" s="1">
        <v>2174</v>
      </c>
      <c r="BM1679" s="1">
        <v>2178</v>
      </c>
      <c r="BN1679" s="1">
        <v>2206</v>
      </c>
      <c r="BO1679" s="1">
        <v>2334</v>
      </c>
      <c r="BP1679" s="1">
        <v>2518</v>
      </c>
      <c r="BQ1679" s="1">
        <v>2519</v>
      </c>
      <c r="BR1679" s="1">
        <v>2614</v>
      </c>
      <c r="BS1679" s="1">
        <v>2747</v>
      </c>
      <c r="BT1679" s="1">
        <v>2817</v>
      </c>
      <c r="BU1679" s="1">
        <v>10</v>
      </c>
      <c r="BV1679" s="1" t="b">
        <v>1</v>
      </c>
    </row>
    <row r="1680" spans="1:74" x14ac:dyDescent="0.2">
      <c r="A1680" s="1">
        <f>IF(ISERROR(SEARCH(Lookup!B$3,All!G1680)),A1679,A1679+1)</f>
        <v>1679</v>
      </c>
      <c r="B1680" s="1" t="s">
        <v>3325</v>
      </c>
      <c r="C1680" s="1" t="s">
        <v>3839</v>
      </c>
      <c r="D1680" s="1" t="s">
        <v>5352</v>
      </c>
      <c r="E1680" s="1" t="s">
        <v>53</v>
      </c>
      <c r="F1680" s="1" t="s">
        <v>773</v>
      </c>
      <c r="G1680" s="1" t="s">
        <v>2164</v>
      </c>
      <c r="H1680" s="1">
        <v>0</v>
      </c>
      <c r="I1680" s="1">
        <v>0</v>
      </c>
      <c r="J1680" s="1">
        <v>1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7316</v>
      </c>
      <c r="U1680" s="1">
        <v>325</v>
      </c>
      <c r="V1680" s="3">
        <v>0.5323</v>
      </c>
      <c r="W1680" s="3">
        <v>0.73230770000000001</v>
      </c>
      <c r="X1680" s="3">
        <v>9.4E-2</v>
      </c>
      <c r="Y1680" s="3">
        <v>0.20899999999999999</v>
      </c>
      <c r="Z1680" s="1">
        <v>1</v>
      </c>
      <c r="AA1680" s="1">
        <v>1</v>
      </c>
      <c r="AB1680" s="1">
        <v>1</v>
      </c>
      <c r="AC1680" s="1">
        <v>1</v>
      </c>
      <c r="AD1680" s="1">
        <v>1</v>
      </c>
      <c r="AE1680" s="1">
        <v>1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57</v>
      </c>
      <c r="AN1680" s="3">
        <v>31.304981188500001</v>
      </c>
      <c r="AO1680" s="3">
        <v>25.695018811499999</v>
      </c>
      <c r="AP1680" s="1" t="s">
        <v>6927</v>
      </c>
      <c r="AQ1680" s="1">
        <v>50</v>
      </c>
      <c r="AR1680" s="1">
        <v>151</v>
      </c>
      <c r="AS1680" s="1">
        <v>224</v>
      </c>
      <c r="AT1680" s="1">
        <v>297</v>
      </c>
      <c r="AU1680" s="1">
        <v>298</v>
      </c>
      <c r="AV1680" s="1">
        <v>452</v>
      </c>
      <c r="AW1680" s="1">
        <v>613</v>
      </c>
      <c r="AX1680" s="1">
        <v>721</v>
      </c>
      <c r="AY1680" s="1">
        <v>857</v>
      </c>
      <c r="AZ1680" s="1">
        <v>859</v>
      </c>
      <c r="BA1680" s="1">
        <v>930</v>
      </c>
      <c r="BB1680" s="1">
        <v>1072</v>
      </c>
      <c r="BC1680" s="1">
        <v>1096</v>
      </c>
      <c r="BD1680" s="1">
        <v>1109</v>
      </c>
      <c r="BE1680" s="1">
        <v>1156</v>
      </c>
      <c r="BF1680" s="1">
        <v>1170</v>
      </c>
      <c r="BG1680" s="1">
        <v>1211</v>
      </c>
      <c r="BH1680" s="1">
        <v>1212</v>
      </c>
      <c r="BI1680" s="1">
        <v>1255</v>
      </c>
      <c r="BJ1680" s="1">
        <v>1256</v>
      </c>
      <c r="BK1680" s="1">
        <v>1347</v>
      </c>
      <c r="BL1680" s="1">
        <v>1496</v>
      </c>
      <c r="BM1680" s="1">
        <v>1582</v>
      </c>
      <c r="BN1680" s="1">
        <v>1605</v>
      </c>
      <c r="BO1680" s="1">
        <v>1676</v>
      </c>
      <c r="BP1680" s="1">
        <v>1685</v>
      </c>
      <c r="BQ1680" s="1">
        <v>2449</v>
      </c>
      <c r="BR1680" s="1">
        <v>2702</v>
      </c>
      <c r="BS1680" s="1">
        <v>2730</v>
      </c>
      <c r="BT1680" s="1">
        <v>2808</v>
      </c>
      <c r="BU1680" s="1">
        <v>6</v>
      </c>
      <c r="BV1680" s="1" t="b">
        <v>1</v>
      </c>
    </row>
    <row r="1681" spans="1:74" x14ac:dyDescent="0.2">
      <c r="A1681" s="1">
        <f>IF(ISERROR(SEARCH(Lookup!B$3,All!G1681)),A1680,A1680+1)</f>
        <v>1680</v>
      </c>
      <c r="B1681" s="1" t="s">
        <v>3325</v>
      </c>
      <c r="C1681" s="1" t="s">
        <v>3846</v>
      </c>
      <c r="D1681" s="1" t="s">
        <v>5353</v>
      </c>
      <c r="E1681" s="1" t="s">
        <v>53</v>
      </c>
      <c r="F1681" s="1" t="s">
        <v>779</v>
      </c>
      <c r="G1681" s="1" t="s">
        <v>2165</v>
      </c>
      <c r="H1681" s="1">
        <v>0</v>
      </c>
      <c r="I1681" s="1">
        <v>0</v>
      </c>
      <c r="J1681" s="1">
        <v>0</v>
      </c>
      <c r="K1681" s="1">
        <v>1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7316</v>
      </c>
      <c r="U1681" s="1">
        <v>211</v>
      </c>
      <c r="V1681" s="3">
        <v>0.80569999999999997</v>
      </c>
      <c r="W1681" s="3">
        <v>0.53600000000000003</v>
      </c>
      <c r="X1681" s="3">
        <v>0.109</v>
      </c>
      <c r="Y1681" s="3">
        <v>0</v>
      </c>
      <c r="Z1681" s="1">
        <v>1</v>
      </c>
      <c r="AA1681" s="1">
        <v>1</v>
      </c>
      <c r="AB1681" s="1">
        <v>1</v>
      </c>
      <c r="AC1681" s="1">
        <v>1</v>
      </c>
      <c r="AD1681" s="1">
        <v>1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83</v>
      </c>
      <c r="AN1681" s="3">
        <v>47.472342499999996</v>
      </c>
      <c r="AO1681" s="3">
        <v>35.527657500000004</v>
      </c>
      <c r="AP1681" s="1" t="s">
        <v>6927</v>
      </c>
      <c r="AQ1681" s="1">
        <v>18</v>
      </c>
      <c r="AR1681" s="1">
        <v>87</v>
      </c>
      <c r="AS1681" s="1">
        <v>107</v>
      </c>
      <c r="AT1681" s="1">
        <v>304</v>
      </c>
      <c r="AU1681" s="1">
        <v>441</v>
      </c>
      <c r="AV1681" s="1">
        <v>550</v>
      </c>
      <c r="AW1681" s="1">
        <v>561</v>
      </c>
      <c r="AX1681" s="1">
        <v>597</v>
      </c>
      <c r="AY1681" s="1">
        <v>753</v>
      </c>
      <c r="AZ1681" s="1">
        <v>813</v>
      </c>
      <c r="BA1681" s="1">
        <v>1102</v>
      </c>
      <c r="BB1681" s="1">
        <v>1177</v>
      </c>
      <c r="BC1681" s="1">
        <v>1250</v>
      </c>
      <c r="BD1681" s="1">
        <v>1381</v>
      </c>
      <c r="BE1681" s="1">
        <v>1471</v>
      </c>
      <c r="BF1681" s="1">
        <v>1553</v>
      </c>
      <c r="BG1681" s="1">
        <v>1568</v>
      </c>
      <c r="BH1681" s="1">
        <v>1646</v>
      </c>
      <c r="BI1681" s="1">
        <v>1712</v>
      </c>
      <c r="BJ1681" s="1">
        <v>1713</v>
      </c>
      <c r="BK1681" s="1">
        <v>1734</v>
      </c>
      <c r="BL1681" s="1">
        <v>1750</v>
      </c>
      <c r="BM1681" s="1">
        <v>1814</v>
      </c>
      <c r="BN1681" s="1">
        <v>1840</v>
      </c>
      <c r="BO1681" s="1">
        <v>1868</v>
      </c>
      <c r="BP1681" s="1">
        <v>1874</v>
      </c>
      <c r="BQ1681" s="1">
        <v>2191</v>
      </c>
      <c r="BR1681" s="1">
        <v>2372</v>
      </c>
      <c r="BS1681" s="1">
        <v>2455</v>
      </c>
      <c r="BT1681" s="1">
        <v>2641</v>
      </c>
      <c r="BU1681" s="1">
        <v>2</v>
      </c>
      <c r="BV1681" s="1" t="b">
        <v>1</v>
      </c>
    </row>
    <row r="1682" spans="1:74" x14ac:dyDescent="0.2">
      <c r="A1682" s="1">
        <f>IF(ISERROR(SEARCH(Lookup!B$3,All!G1682)),A1681,A1681+1)</f>
        <v>1681</v>
      </c>
      <c r="B1682" s="1" t="s">
        <v>3425</v>
      </c>
      <c r="C1682" s="1" t="s">
        <v>4083</v>
      </c>
      <c r="D1682" s="1" t="s">
        <v>5354</v>
      </c>
      <c r="E1682" s="1" t="s">
        <v>101</v>
      </c>
      <c r="F1682" s="1" t="s">
        <v>991</v>
      </c>
      <c r="G1682" s="1" t="s">
        <v>2166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1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7316</v>
      </c>
      <c r="U1682" s="1">
        <v>2340</v>
      </c>
      <c r="V1682" s="3">
        <v>0.55379999999999996</v>
      </c>
      <c r="W1682" s="3">
        <v>0.41239320000000002</v>
      </c>
      <c r="X1682" s="3">
        <v>0.14000000000000001</v>
      </c>
      <c r="Y1682" s="3">
        <v>0.14599999999999999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1</v>
      </c>
      <c r="AJ1682" s="1">
        <v>1</v>
      </c>
      <c r="AK1682" s="1">
        <v>1</v>
      </c>
      <c r="AL1682" s="1">
        <v>1</v>
      </c>
      <c r="AM1682" s="1">
        <v>52</v>
      </c>
      <c r="AN1682" s="3">
        <v>55.010682365999998</v>
      </c>
      <c r="AO1682" s="3">
        <v>-3.0106823659999975</v>
      </c>
      <c r="AP1682" s="1" t="s">
        <v>6925</v>
      </c>
      <c r="AQ1682" s="1">
        <v>40</v>
      </c>
      <c r="AR1682" s="1">
        <v>114</v>
      </c>
      <c r="AS1682" s="1">
        <v>303</v>
      </c>
      <c r="AT1682" s="1">
        <v>634</v>
      </c>
      <c r="AU1682" s="1">
        <v>637</v>
      </c>
      <c r="AV1682" s="1">
        <v>640</v>
      </c>
      <c r="AW1682" s="1">
        <v>801</v>
      </c>
      <c r="AX1682" s="1">
        <v>833</v>
      </c>
      <c r="AY1682" s="1">
        <v>923</v>
      </c>
      <c r="AZ1682" s="1">
        <v>951</v>
      </c>
      <c r="BA1682" s="1">
        <v>1316</v>
      </c>
      <c r="BB1682" s="1">
        <v>1318</v>
      </c>
      <c r="BC1682" s="1">
        <v>1647</v>
      </c>
      <c r="BD1682" s="1">
        <v>1658</v>
      </c>
      <c r="BE1682" s="1">
        <v>1766</v>
      </c>
      <c r="BF1682" s="1">
        <v>1785</v>
      </c>
      <c r="BG1682" s="1">
        <v>1801</v>
      </c>
      <c r="BH1682" s="1">
        <v>1836</v>
      </c>
      <c r="BI1682" s="1">
        <v>1898</v>
      </c>
      <c r="BJ1682" s="1">
        <v>1916</v>
      </c>
      <c r="BK1682" s="1">
        <v>1969</v>
      </c>
      <c r="BL1682" s="1">
        <v>2045</v>
      </c>
      <c r="BM1682" s="1">
        <v>2116</v>
      </c>
      <c r="BN1682" s="1">
        <v>2125</v>
      </c>
      <c r="BO1682" s="1">
        <v>2186</v>
      </c>
      <c r="BP1682" s="1">
        <v>2190</v>
      </c>
      <c r="BQ1682" s="1">
        <v>2194</v>
      </c>
      <c r="BR1682" s="1">
        <v>2198</v>
      </c>
      <c r="BS1682" s="1">
        <v>2391</v>
      </c>
      <c r="BT1682" s="1">
        <v>2659</v>
      </c>
      <c r="BU1682" s="1">
        <v>13</v>
      </c>
      <c r="BV1682" s="1" t="b">
        <v>0</v>
      </c>
    </row>
    <row r="1683" spans="1:74" x14ac:dyDescent="0.2">
      <c r="A1683" s="1">
        <f>IF(ISERROR(SEARCH(Lookup!B$3,All!G1683)),A1682,A1682+1)</f>
        <v>1682</v>
      </c>
      <c r="B1683" s="1" t="s">
        <v>3305</v>
      </c>
      <c r="C1683" s="1" t="s">
        <v>4039</v>
      </c>
      <c r="D1683" s="1" t="s">
        <v>5355</v>
      </c>
      <c r="E1683" s="1" t="s">
        <v>47</v>
      </c>
      <c r="F1683" s="1" t="s">
        <v>950</v>
      </c>
      <c r="G1683" s="1" t="s">
        <v>2167</v>
      </c>
      <c r="H1683" s="1">
        <v>0</v>
      </c>
      <c r="I1683" s="1">
        <v>0</v>
      </c>
      <c r="J1683" s="1">
        <v>0</v>
      </c>
      <c r="K1683" s="1">
        <v>1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7891</v>
      </c>
      <c r="U1683" s="1">
        <v>665</v>
      </c>
      <c r="V1683" s="3">
        <v>0.89770000000000005</v>
      </c>
      <c r="W1683" s="3">
        <v>0.46466170000000001</v>
      </c>
      <c r="X1683" s="3">
        <v>0.17100000000000001</v>
      </c>
      <c r="Y1683" s="3">
        <v>1.2E-2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1</v>
      </c>
      <c r="AH1683" s="1">
        <v>1</v>
      </c>
      <c r="AI1683" s="1">
        <v>0</v>
      </c>
      <c r="AJ1683" s="1">
        <v>0</v>
      </c>
      <c r="AK1683" s="1">
        <v>0</v>
      </c>
      <c r="AL1683" s="1">
        <v>0</v>
      </c>
      <c r="AM1683" s="1">
        <v>15</v>
      </c>
      <c r="AN1683" s="3">
        <v>52.331394958499999</v>
      </c>
      <c r="AO1683" s="3">
        <v>-37.331394958499999</v>
      </c>
      <c r="AP1683" s="1" t="s">
        <v>6928</v>
      </c>
      <c r="AQ1683" s="1">
        <v>43</v>
      </c>
      <c r="AR1683" s="1">
        <v>316</v>
      </c>
      <c r="AS1683" s="1">
        <v>508</v>
      </c>
      <c r="AT1683" s="1">
        <v>533</v>
      </c>
      <c r="AU1683" s="1">
        <v>549</v>
      </c>
      <c r="AV1683" s="1">
        <v>639</v>
      </c>
      <c r="AW1683" s="1">
        <v>819</v>
      </c>
      <c r="AX1683" s="1">
        <v>924</v>
      </c>
      <c r="AY1683" s="1">
        <v>1187</v>
      </c>
      <c r="AZ1683" s="1">
        <v>1411</v>
      </c>
      <c r="BA1683" s="1">
        <v>1439</v>
      </c>
      <c r="BB1683" s="1">
        <v>1494</v>
      </c>
      <c r="BC1683" s="1">
        <v>1532</v>
      </c>
      <c r="BD1683" s="1">
        <v>1549</v>
      </c>
      <c r="BE1683" s="1">
        <v>1574</v>
      </c>
      <c r="BF1683" s="1">
        <v>1736</v>
      </c>
      <c r="BG1683" s="1">
        <v>1782</v>
      </c>
      <c r="BH1683" s="1">
        <v>1843</v>
      </c>
      <c r="BI1683" s="1">
        <v>1959</v>
      </c>
      <c r="BJ1683" s="1">
        <v>2037</v>
      </c>
      <c r="BK1683" s="1">
        <v>2089</v>
      </c>
      <c r="BL1683" s="1">
        <v>2128</v>
      </c>
      <c r="BM1683" s="1">
        <v>2136</v>
      </c>
      <c r="BN1683" s="1">
        <v>2187</v>
      </c>
      <c r="BO1683" s="1">
        <v>2233</v>
      </c>
      <c r="BP1683" s="1">
        <v>2377</v>
      </c>
      <c r="BQ1683" s="1">
        <v>2401</v>
      </c>
      <c r="BR1683" s="1">
        <v>2577</v>
      </c>
      <c r="BS1683" s="1">
        <v>2625</v>
      </c>
      <c r="BT1683" s="1">
        <v>2717</v>
      </c>
      <c r="BU1683" s="1">
        <v>31</v>
      </c>
      <c r="BV1683" s="1" t="b">
        <v>0</v>
      </c>
    </row>
    <row r="1684" spans="1:74" x14ac:dyDescent="0.2">
      <c r="A1684" s="1">
        <f>IF(ISERROR(SEARCH(Lookup!B$3,All!G1684)),A1683,A1683+1)</f>
        <v>1683</v>
      </c>
      <c r="B1684" s="1" t="s">
        <v>3420</v>
      </c>
      <c r="C1684" s="1" t="s">
        <v>3421</v>
      </c>
      <c r="D1684" s="1" t="s">
        <v>5356</v>
      </c>
      <c r="E1684" s="1" t="s">
        <v>123</v>
      </c>
      <c r="F1684" s="1" t="s">
        <v>410</v>
      </c>
      <c r="G1684" s="1" t="s">
        <v>2168</v>
      </c>
      <c r="H1684" s="1">
        <v>0</v>
      </c>
      <c r="I1684" s="1">
        <v>0</v>
      </c>
      <c r="J1684" s="1">
        <v>0</v>
      </c>
      <c r="K1684" s="1">
        <v>1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7807</v>
      </c>
      <c r="U1684" s="1">
        <v>595</v>
      </c>
      <c r="V1684" s="3">
        <v>0.67730000000000001</v>
      </c>
      <c r="W1684" s="3">
        <v>0.59831939999999995</v>
      </c>
      <c r="X1684" s="3">
        <v>0.16800000000000001</v>
      </c>
      <c r="Y1684" s="3">
        <v>0.108</v>
      </c>
      <c r="Z1684" s="1">
        <v>1</v>
      </c>
      <c r="AA1684" s="1">
        <v>1</v>
      </c>
      <c r="AB1684" s="1">
        <v>1</v>
      </c>
      <c r="AC1684" s="1">
        <v>1</v>
      </c>
      <c r="AD1684" s="1">
        <v>1</v>
      </c>
      <c r="AE1684" s="1">
        <v>1</v>
      </c>
      <c r="AF1684" s="1">
        <v>1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29</v>
      </c>
      <c r="AN1684" s="3">
        <v>40.130996396999997</v>
      </c>
      <c r="AO1684" s="3">
        <v>-11.130996396999997</v>
      </c>
      <c r="AP1684" s="1" t="s">
        <v>6925</v>
      </c>
      <c r="AQ1684" s="1">
        <v>22</v>
      </c>
      <c r="AR1684" s="1">
        <v>79</v>
      </c>
      <c r="AS1684" s="1">
        <v>107</v>
      </c>
      <c r="AT1684" s="1">
        <v>117</v>
      </c>
      <c r="AU1684" s="1">
        <v>177</v>
      </c>
      <c r="AV1684" s="1">
        <v>197</v>
      </c>
      <c r="AW1684" s="1">
        <v>433</v>
      </c>
      <c r="AX1684" s="1">
        <v>443</v>
      </c>
      <c r="AY1684" s="1">
        <v>466</v>
      </c>
      <c r="AZ1684" s="1">
        <v>555</v>
      </c>
      <c r="BA1684" s="1">
        <v>754</v>
      </c>
      <c r="BB1684" s="1">
        <v>773</v>
      </c>
      <c r="BC1684" s="1">
        <v>804</v>
      </c>
      <c r="BD1684" s="1">
        <v>848</v>
      </c>
      <c r="BE1684" s="1">
        <v>888</v>
      </c>
      <c r="BF1684" s="1">
        <v>1021</v>
      </c>
      <c r="BG1684" s="1">
        <v>1055</v>
      </c>
      <c r="BH1684" s="1">
        <v>1543</v>
      </c>
      <c r="BI1684" s="1">
        <v>1557</v>
      </c>
      <c r="BJ1684" s="1">
        <v>1603</v>
      </c>
      <c r="BK1684" s="1">
        <v>1628</v>
      </c>
      <c r="BL1684" s="1">
        <v>1648</v>
      </c>
      <c r="BM1684" s="1">
        <v>1712</v>
      </c>
      <c r="BN1684" s="1">
        <v>1713</v>
      </c>
      <c r="BO1684" s="1">
        <v>1840</v>
      </c>
      <c r="BP1684" s="1">
        <v>2080</v>
      </c>
      <c r="BQ1684" s="1">
        <v>2367</v>
      </c>
      <c r="BR1684" s="1">
        <v>2444</v>
      </c>
      <c r="BS1684" s="1">
        <v>2511</v>
      </c>
      <c r="BT1684" s="1">
        <v>2589</v>
      </c>
      <c r="BU1684" s="1">
        <v>18</v>
      </c>
      <c r="BV1684" s="1" t="b">
        <v>0</v>
      </c>
    </row>
    <row r="1685" spans="1:74" x14ac:dyDescent="0.2">
      <c r="A1685" s="1">
        <f>IF(ISERROR(SEARCH(Lookup!B$3,All!G1685)),A1684,A1684+1)</f>
        <v>1684</v>
      </c>
      <c r="B1685" s="1" t="s">
        <v>3682</v>
      </c>
      <c r="C1685" s="1" t="s">
        <v>3743</v>
      </c>
      <c r="D1685" s="1" t="s">
        <v>5357</v>
      </c>
      <c r="E1685" s="1" t="s">
        <v>93</v>
      </c>
      <c r="F1685" s="1" t="s">
        <v>94</v>
      </c>
      <c r="G1685" s="1" t="s">
        <v>2169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1</v>
      </c>
      <c r="P1685" s="1">
        <v>0</v>
      </c>
      <c r="Q1685" s="1">
        <v>0</v>
      </c>
      <c r="R1685" s="1">
        <v>0</v>
      </c>
      <c r="S1685" s="1">
        <v>0</v>
      </c>
      <c r="T1685" s="1">
        <v>7316</v>
      </c>
      <c r="U1685" s="1">
        <v>310</v>
      </c>
      <c r="V1685" s="3">
        <v>0.91610000000000003</v>
      </c>
      <c r="W1685" s="3">
        <v>0.45806449999999999</v>
      </c>
      <c r="X1685" s="3">
        <v>0.17599999999999999</v>
      </c>
      <c r="Y1685" s="3">
        <v>0</v>
      </c>
      <c r="Z1685" s="1">
        <v>1</v>
      </c>
      <c r="AA1685" s="1">
        <v>1</v>
      </c>
      <c r="AB1685" s="1">
        <v>1</v>
      </c>
      <c r="AC1685" s="1">
        <v>1</v>
      </c>
      <c r="AD1685" s="1">
        <v>1</v>
      </c>
      <c r="AE1685" s="1">
        <v>1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55</v>
      </c>
      <c r="AN1685" s="3">
        <v>52.773880572500005</v>
      </c>
      <c r="AO1685" s="3">
        <v>2.2261194274999951</v>
      </c>
      <c r="AP1685" s="1" t="s">
        <v>6925</v>
      </c>
      <c r="AQ1685" s="1">
        <v>1</v>
      </c>
      <c r="AR1685" s="1">
        <v>21</v>
      </c>
      <c r="AS1685" s="1">
        <v>34</v>
      </c>
      <c r="AT1685" s="1">
        <v>175</v>
      </c>
      <c r="AU1685" s="1">
        <v>219</v>
      </c>
      <c r="AV1685" s="1">
        <v>227</v>
      </c>
      <c r="AW1685" s="1">
        <v>235</v>
      </c>
      <c r="AX1685" s="1">
        <v>345</v>
      </c>
      <c r="AY1685" s="1">
        <v>478</v>
      </c>
      <c r="AZ1685" s="1">
        <v>592</v>
      </c>
      <c r="BA1685" s="1">
        <v>617</v>
      </c>
      <c r="BB1685" s="1">
        <v>703</v>
      </c>
      <c r="BC1685" s="1">
        <v>731</v>
      </c>
      <c r="BD1685" s="1">
        <v>811</v>
      </c>
      <c r="BE1685" s="1">
        <v>953</v>
      </c>
      <c r="BF1685" s="1">
        <v>1179</v>
      </c>
      <c r="BG1685" s="1">
        <v>1298</v>
      </c>
      <c r="BH1685" s="1">
        <v>1334</v>
      </c>
      <c r="BI1685" s="1">
        <v>1485</v>
      </c>
      <c r="BJ1685" s="1">
        <v>1562</v>
      </c>
      <c r="BK1685" s="1">
        <v>1621</v>
      </c>
      <c r="BL1685" s="1">
        <v>1675</v>
      </c>
      <c r="BM1685" s="1">
        <v>1938</v>
      </c>
      <c r="BN1685" s="1">
        <v>2036</v>
      </c>
      <c r="BO1685" s="1">
        <v>2304</v>
      </c>
      <c r="BP1685" s="1">
        <v>2424</v>
      </c>
      <c r="BQ1685" s="1">
        <v>2512</v>
      </c>
      <c r="BR1685" s="1">
        <v>2749</v>
      </c>
      <c r="BS1685" s="1">
        <v>2750</v>
      </c>
      <c r="BT1685" s="1">
        <v>2812</v>
      </c>
      <c r="BU1685" s="1">
        <v>14</v>
      </c>
      <c r="BV1685" s="1" t="b">
        <v>0</v>
      </c>
    </row>
    <row r="1686" spans="1:74" x14ac:dyDescent="0.2">
      <c r="A1686" s="1">
        <f>IF(ISERROR(SEARCH(Lookup!B$3,All!G1686)),A1685,A1685+1)</f>
        <v>1685</v>
      </c>
      <c r="B1686" s="1" t="s">
        <v>3325</v>
      </c>
      <c r="C1686" s="1" t="s">
        <v>4067</v>
      </c>
      <c r="D1686" s="1" t="s">
        <v>5358</v>
      </c>
      <c r="E1686" s="1" t="s">
        <v>53</v>
      </c>
      <c r="F1686" s="1" t="s">
        <v>976</v>
      </c>
      <c r="G1686" s="1" t="s">
        <v>2161</v>
      </c>
      <c r="H1686" s="1">
        <v>0</v>
      </c>
      <c r="I1686" s="1">
        <v>0</v>
      </c>
      <c r="J1686" s="1">
        <v>1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7343</v>
      </c>
      <c r="U1686" s="1">
        <v>340</v>
      </c>
      <c r="V1686" s="3">
        <v>0.64710000000000001</v>
      </c>
      <c r="W1686" s="3">
        <v>0.58823530000000002</v>
      </c>
      <c r="X1686" s="3">
        <v>0.113</v>
      </c>
      <c r="Y1686" s="3">
        <v>8.8999999999999996E-2</v>
      </c>
      <c r="Z1686" s="1">
        <v>1</v>
      </c>
      <c r="AA1686" s="1">
        <v>1</v>
      </c>
      <c r="AB1686" s="1">
        <v>1</v>
      </c>
      <c r="AC1686" s="1">
        <v>1</v>
      </c>
      <c r="AD1686" s="1">
        <v>1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13</v>
      </c>
      <c r="AN1686" s="3">
        <v>42.248319026499999</v>
      </c>
      <c r="AO1686" s="3">
        <v>-29.248319026499999</v>
      </c>
      <c r="AP1686" s="1" t="s">
        <v>6926</v>
      </c>
      <c r="AQ1686" s="1">
        <v>50</v>
      </c>
      <c r="AR1686" s="1">
        <v>152</v>
      </c>
      <c r="AS1686" s="1">
        <v>153</v>
      </c>
      <c r="AT1686" s="1">
        <v>298</v>
      </c>
      <c r="AU1686" s="1">
        <v>309</v>
      </c>
      <c r="AV1686" s="1">
        <v>537</v>
      </c>
      <c r="AW1686" s="1">
        <v>598</v>
      </c>
      <c r="AX1686" s="1">
        <v>613</v>
      </c>
      <c r="AY1686" s="1">
        <v>638</v>
      </c>
      <c r="AZ1686" s="1">
        <v>705</v>
      </c>
      <c r="BA1686" s="1">
        <v>728</v>
      </c>
      <c r="BB1686" s="1">
        <v>859</v>
      </c>
      <c r="BC1686" s="1">
        <v>1096</v>
      </c>
      <c r="BD1686" s="1">
        <v>1098</v>
      </c>
      <c r="BE1686" s="1">
        <v>1156</v>
      </c>
      <c r="BF1686" s="1">
        <v>1255</v>
      </c>
      <c r="BG1686" s="1">
        <v>1256</v>
      </c>
      <c r="BH1686" s="1">
        <v>1376</v>
      </c>
      <c r="BI1686" s="1">
        <v>1443</v>
      </c>
      <c r="BJ1686" s="1">
        <v>1482</v>
      </c>
      <c r="BK1686" s="1">
        <v>1605</v>
      </c>
      <c r="BL1686" s="1">
        <v>1668</v>
      </c>
      <c r="BM1686" s="1">
        <v>1679</v>
      </c>
      <c r="BN1686" s="1">
        <v>1689</v>
      </c>
      <c r="BO1686" s="1">
        <v>1712</v>
      </c>
      <c r="BP1686" s="1">
        <v>1809</v>
      </c>
      <c r="BQ1686" s="1">
        <v>1906</v>
      </c>
      <c r="BR1686" s="1">
        <v>2124</v>
      </c>
      <c r="BS1686" s="1">
        <v>2269</v>
      </c>
      <c r="BT1686" s="1">
        <v>2739</v>
      </c>
      <c r="BU1686" s="1">
        <v>29</v>
      </c>
      <c r="BV1686" s="1" t="b">
        <v>0</v>
      </c>
    </row>
    <row r="1687" spans="1:74" x14ac:dyDescent="0.2">
      <c r="A1687" s="1">
        <f>IF(ISERROR(SEARCH(Lookup!B$3,All!G1687)),A1686,A1686+1)</f>
        <v>1686</v>
      </c>
      <c r="B1687" s="1" t="s">
        <v>3349</v>
      </c>
      <c r="C1687" s="1" t="s">
        <v>3786</v>
      </c>
      <c r="D1687" s="1" t="s">
        <v>5359</v>
      </c>
      <c r="E1687" s="1" t="s">
        <v>154</v>
      </c>
      <c r="F1687" s="1" t="s">
        <v>726</v>
      </c>
      <c r="G1687" s="1" t="s">
        <v>2170</v>
      </c>
      <c r="H1687" s="1">
        <v>0</v>
      </c>
      <c r="I1687" s="1">
        <v>0</v>
      </c>
      <c r="J1687" s="1">
        <v>0</v>
      </c>
      <c r="K1687" s="1">
        <v>0</v>
      </c>
      <c r="L1687" s="1">
        <v>1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7316</v>
      </c>
      <c r="U1687" s="1">
        <v>311</v>
      </c>
      <c r="V1687" s="3">
        <v>0.59809999999999997</v>
      </c>
      <c r="W1687" s="3">
        <v>0.70096460000000005</v>
      </c>
      <c r="X1687" s="3">
        <v>0.21199999999999999</v>
      </c>
      <c r="Y1687" s="3">
        <v>7.0000000000000001E-3</v>
      </c>
      <c r="Z1687" s="1">
        <v>1</v>
      </c>
      <c r="AA1687" s="1">
        <v>1</v>
      </c>
      <c r="AB1687" s="1">
        <v>1</v>
      </c>
      <c r="AC1687" s="1">
        <v>1</v>
      </c>
      <c r="AD1687" s="1">
        <v>1</v>
      </c>
      <c r="AE1687" s="1">
        <v>1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17</v>
      </c>
      <c r="AN1687" s="3">
        <v>28.242793022999997</v>
      </c>
      <c r="AO1687" s="3">
        <v>-11.242793022999997</v>
      </c>
      <c r="AP1687" s="1" t="s">
        <v>6925</v>
      </c>
      <c r="AQ1687" s="1">
        <v>99</v>
      </c>
      <c r="AR1687" s="1">
        <v>220</v>
      </c>
      <c r="AS1687" s="1">
        <v>232</v>
      </c>
      <c r="AT1687" s="1">
        <v>462</v>
      </c>
      <c r="AU1687" s="1">
        <v>476</v>
      </c>
      <c r="AV1687" s="1">
        <v>502</v>
      </c>
      <c r="AW1687" s="1">
        <v>1176</v>
      </c>
      <c r="AX1687" s="1">
        <v>1181</v>
      </c>
      <c r="AY1687" s="1">
        <v>1249</v>
      </c>
      <c r="AZ1687" s="1">
        <v>1302</v>
      </c>
      <c r="BA1687" s="1">
        <v>1350</v>
      </c>
      <c r="BB1687" s="1">
        <v>1359</v>
      </c>
      <c r="BC1687" s="1">
        <v>1403</v>
      </c>
      <c r="BD1687" s="1">
        <v>1488</v>
      </c>
      <c r="BE1687" s="1">
        <v>1491</v>
      </c>
      <c r="BF1687" s="1">
        <v>1557</v>
      </c>
      <c r="BG1687" s="1">
        <v>1730</v>
      </c>
      <c r="BH1687" s="1">
        <v>1749</v>
      </c>
      <c r="BI1687" s="1">
        <v>1789</v>
      </c>
      <c r="BJ1687" s="1">
        <v>1828</v>
      </c>
      <c r="BK1687" s="1">
        <v>1882</v>
      </c>
      <c r="BL1687" s="1">
        <v>1885</v>
      </c>
      <c r="BM1687" s="1">
        <v>2024</v>
      </c>
      <c r="BN1687" s="1">
        <v>2077</v>
      </c>
      <c r="BO1687" s="1">
        <v>2094</v>
      </c>
      <c r="BP1687" s="1">
        <v>2352</v>
      </c>
      <c r="BQ1687" s="1">
        <v>2456</v>
      </c>
      <c r="BR1687" s="1">
        <v>2486</v>
      </c>
      <c r="BS1687" s="1">
        <v>2599</v>
      </c>
      <c r="BT1687" s="1">
        <v>2788</v>
      </c>
      <c r="BU1687" s="1">
        <v>20</v>
      </c>
      <c r="BV1687" s="1" t="b">
        <v>0</v>
      </c>
    </row>
    <row r="1688" spans="1:74" x14ac:dyDescent="0.2">
      <c r="A1688" s="1">
        <f>IF(ISERROR(SEARCH(Lookup!B$3,All!G1688)),A1687,A1687+1)</f>
        <v>1687</v>
      </c>
      <c r="B1688" s="1" t="s">
        <v>3368</v>
      </c>
      <c r="C1688" s="1" t="s">
        <v>4880</v>
      </c>
      <c r="D1688" s="1" t="s">
        <v>5360</v>
      </c>
      <c r="E1688" s="1" t="s">
        <v>149</v>
      </c>
      <c r="F1688" s="1" t="s">
        <v>245</v>
      </c>
      <c r="G1688" s="1" t="s">
        <v>2171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1</v>
      </c>
      <c r="R1688" s="1">
        <v>0</v>
      </c>
      <c r="S1688" s="1">
        <v>0</v>
      </c>
      <c r="T1688" s="1">
        <v>7316</v>
      </c>
      <c r="U1688" s="1">
        <v>849</v>
      </c>
      <c r="V1688" s="3">
        <v>0.93759999999999999</v>
      </c>
      <c r="W1688" s="3">
        <v>0.26501770000000002</v>
      </c>
      <c r="X1688" s="3">
        <v>0.108</v>
      </c>
      <c r="Y1688" s="3">
        <v>0</v>
      </c>
      <c r="Z1688" s="1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1</v>
      </c>
      <c r="AJ1688" s="1">
        <v>1</v>
      </c>
      <c r="AK1688" s="1">
        <v>1</v>
      </c>
      <c r="AL1688" s="1">
        <v>1</v>
      </c>
      <c r="AM1688" s="1">
        <v>58</v>
      </c>
      <c r="AN1688" s="3">
        <v>70.905480238500004</v>
      </c>
      <c r="AO1688" s="3">
        <v>-12.905480238500004</v>
      </c>
      <c r="AP1688" s="1" t="s">
        <v>6925</v>
      </c>
      <c r="AQ1688" s="1">
        <v>30</v>
      </c>
      <c r="AR1688" s="1">
        <v>139</v>
      </c>
      <c r="AS1688" s="1">
        <v>141</v>
      </c>
      <c r="AT1688" s="1">
        <v>158</v>
      </c>
      <c r="AU1688" s="1">
        <v>190</v>
      </c>
      <c r="AV1688" s="1">
        <v>205</v>
      </c>
      <c r="AW1688" s="1">
        <v>290</v>
      </c>
      <c r="AX1688" s="1">
        <v>482</v>
      </c>
      <c r="AY1688" s="1">
        <v>692</v>
      </c>
      <c r="AZ1688" s="1">
        <v>757</v>
      </c>
      <c r="BA1688" s="1">
        <v>772</v>
      </c>
      <c r="BB1688" s="1">
        <v>778</v>
      </c>
      <c r="BC1688" s="1">
        <v>904</v>
      </c>
      <c r="BD1688" s="1">
        <v>918</v>
      </c>
      <c r="BE1688" s="1">
        <v>967</v>
      </c>
      <c r="BF1688" s="1">
        <v>983</v>
      </c>
      <c r="BG1688" s="1">
        <v>1044</v>
      </c>
      <c r="BH1688" s="1">
        <v>1232</v>
      </c>
      <c r="BI1688" s="1">
        <v>1267</v>
      </c>
      <c r="BJ1688" s="1">
        <v>1307</v>
      </c>
      <c r="BK1688" s="1">
        <v>1495</v>
      </c>
      <c r="BL1688" s="1">
        <v>1550</v>
      </c>
      <c r="BM1688" s="1">
        <v>1576</v>
      </c>
      <c r="BN1688" s="1">
        <v>1701</v>
      </c>
      <c r="BO1688" s="1">
        <v>1920</v>
      </c>
      <c r="BP1688" s="1">
        <v>1951</v>
      </c>
      <c r="BQ1688" s="1">
        <v>2021</v>
      </c>
      <c r="BR1688" s="1">
        <v>2023</v>
      </c>
      <c r="BS1688" s="1">
        <v>2670</v>
      </c>
      <c r="BT1688" s="1">
        <v>2756</v>
      </c>
      <c r="BU1688" s="1">
        <v>18</v>
      </c>
      <c r="BV1688" s="1" t="b">
        <v>0</v>
      </c>
    </row>
    <row r="1689" spans="1:74" x14ac:dyDescent="0.2">
      <c r="A1689" s="1">
        <f>IF(ISERROR(SEARCH(Lookup!B$3,All!G1689)),A1688,A1688+1)</f>
        <v>1688</v>
      </c>
      <c r="B1689" s="1" t="s">
        <v>3305</v>
      </c>
      <c r="C1689" s="1" t="s">
        <v>3412</v>
      </c>
      <c r="D1689" s="1" t="s">
        <v>5361</v>
      </c>
      <c r="E1689" s="1" t="s">
        <v>47</v>
      </c>
      <c r="F1689" s="1" t="s">
        <v>48</v>
      </c>
      <c r="G1689" s="1" t="s">
        <v>2172</v>
      </c>
      <c r="H1689" s="1">
        <v>1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7660</v>
      </c>
      <c r="U1689" s="1">
        <v>1728</v>
      </c>
      <c r="V1689" s="3">
        <v>6.4199999999999993E-2</v>
      </c>
      <c r="W1689" s="3">
        <v>0.74710650000000001</v>
      </c>
      <c r="X1689" s="3">
        <v>5.2999999999999999E-2</v>
      </c>
      <c r="Y1689" s="3">
        <v>0.56200000000000006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1">
        <v>1</v>
      </c>
      <c r="AI1689" s="1">
        <v>1</v>
      </c>
      <c r="AJ1689" s="1">
        <v>1</v>
      </c>
      <c r="AK1689" s="1">
        <v>1</v>
      </c>
      <c r="AL1689" s="1">
        <v>1</v>
      </c>
      <c r="AM1689" s="1">
        <v>9</v>
      </c>
      <c r="AN1689" s="3">
        <v>29.957823282499994</v>
      </c>
      <c r="AO1689" s="3">
        <v>-20.957823282499994</v>
      </c>
      <c r="AP1689" s="1" t="s">
        <v>6926</v>
      </c>
      <c r="AQ1689" s="1">
        <v>37</v>
      </c>
      <c r="AR1689" s="1">
        <v>104</v>
      </c>
      <c r="AS1689" s="1">
        <v>121</v>
      </c>
      <c r="AT1689" s="1">
        <v>185</v>
      </c>
      <c r="AU1689" s="1">
        <v>264</v>
      </c>
      <c r="AV1689" s="1">
        <v>359</v>
      </c>
      <c r="AW1689" s="1">
        <v>551</v>
      </c>
      <c r="AX1689" s="1">
        <v>595</v>
      </c>
      <c r="AY1689" s="1">
        <v>628</v>
      </c>
      <c r="AZ1689" s="1">
        <v>672</v>
      </c>
      <c r="BA1689" s="1">
        <v>690</v>
      </c>
      <c r="BB1689" s="1">
        <v>884</v>
      </c>
      <c r="BC1689" s="1">
        <v>974</v>
      </c>
      <c r="BD1689" s="1">
        <v>1058</v>
      </c>
      <c r="BE1689" s="1">
        <v>1330</v>
      </c>
      <c r="BF1689" s="1">
        <v>1490</v>
      </c>
      <c r="BG1689" s="1">
        <v>1600</v>
      </c>
      <c r="BH1689" s="1">
        <v>1664</v>
      </c>
      <c r="BI1689" s="1">
        <v>2328</v>
      </c>
      <c r="BJ1689" s="1">
        <v>2440</v>
      </c>
      <c r="BK1689" s="1">
        <v>2447</v>
      </c>
      <c r="BL1689" s="1">
        <v>2507</v>
      </c>
      <c r="BM1689" s="1">
        <v>2520</v>
      </c>
      <c r="BN1689" s="1">
        <v>2565</v>
      </c>
      <c r="BO1689" s="1">
        <v>2587</v>
      </c>
      <c r="BP1689" s="1">
        <v>2688</v>
      </c>
      <c r="BQ1689" s="1">
        <v>2711</v>
      </c>
      <c r="BR1689" s="1">
        <v>2763</v>
      </c>
      <c r="BS1689" s="1">
        <v>2773</v>
      </c>
      <c r="BT1689" s="1">
        <v>2798</v>
      </c>
      <c r="BU1689" s="1">
        <v>24</v>
      </c>
      <c r="BV1689" s="1" t="b">
        <v>0</v>
      </c>
    </row>
    <row r="1690" spans="1:74" x14ac:dyDescent="0.2">
      <c r="A1690" s="1">
        <f>IF(ISERROR(SEARCH(Lookup!B$3,All!G1690)),A1689,A1689+1)</f>
        <v>1689</v>
      </c>
      <c r="B1690" s="1" t="s">
        <v>3646</v>
      </c>
      <c r="C1690" s="1" t="s">
        <v>4452</v>
      </c>
      <c r="D1690" s="1" t="s">
        <v>5362</v>
      </c>
      <c r="E1690" s="1" t="s">
        <v>159</v>
      </c>
      <c r="F1690" s="1" t="s">
        <v>1336</v>
      </c>
      <c r="G1690" s="1" t="s">
        <v>2173</v>
      </c>
      <c r="H1690" s="1">
        <v>0</v>
      </c>
      <c r="I1690" s="1">
        <v>0</v>
      </c>
      <c r="J1690" s="1">
        <v>1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7618</v>
      </c>
      <c r="U1690" s="1">
        <v>383</v>
      </c>
      <c r="V1690" s="3">
        <v>0.82250000000000001</v>
      </c>
      <c r="W1690" s="3">
        <v>0.25848559999999998</v>
      </c>
      <c r="X1690" s="3">
        <v>9.6000000000000002E-2</v>
      </c>
      <c r="Y1690" s="3">
        <v>0.06</v>
      </c>
      <c r="Z1690" s="1">
        <v>1</v>
      </c>
      <c r="AA1690" s="1">
        <v>1</v>
      </c>
      <c r="AB1690" s="1">
        <v>1</v>
      </c>
      <c r="AC1690" s="1">
        <v>1</v>
      </c>
      <c r="AD1690" s="1">
        <v>1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64</v>
      </c>
      <c r="AN1690" s="3">
        <v>71.150124128000002</v>
      </c>
      <c r="AO1690" s="3">
        <v>-7.1501241280000016</v>
      </c>
      <c r="AP1690" s="1" t="s">
        <v>6925</v>
      </c>
      <c r="AQ1690" s="1">
        <v>46</v>
      </c>
      <c r="AR1690" s="1">
        <v>256</v>
      </c>
      <c r="AS1690" s="1">
        <v>319</v>
      </c>
      <c r="AT1690" s="1">
        <v>638</v>
      </c>
      <c r="AU1690" s="1">
        <v>643</v>
      </c>
      <c r="AV1690" s="1">
        <v>683</v>
      </c>
      <c r="AW1690" s="1">
        <v>705</v>
      </c>
      <c r="AX1690" s="1">
        <v>728</v>
      </c>
      <c r="AY1690" s="1">
        <v>752</v>
      </c>
      <c r="AZ1690" s="1">
        <v>832</v>
      </c>
      <c r="BA1690" s="1">
        <v>958</v>
      </c>
      <c r="BB1690" s="1">
        <v>1035</v>
      </c>
      <c r="BC1690" s="1">
        <v>1098</v>
      </c>
      <c r="BD1690" s="1">
        <v>1301</v>
      </c>
      <c r="BE1690" s="1">
        <v>1343</v>
      </c>
      <c r="BF1690" s="1">
        <v>1376</v>
      </c>
      <c r="BG1690" s="1">
        <v>1408</v>
      </c>
      <c r="BH1690" s="1">
        <v>1668</v>
      </c>
      <c r="BI1690" s="1">
        <v>1725</v>
      </c>
      <c r="BJ1690" s="1">
        <v>1884</v>
      </c>
      <c r="BK1690" s="1">
        <v>1887</v>
      </c>
      <c r="BL1690" s="1">
        <v>1906</v>
      </c>
      <c r="BM1690" s="1">
        <v>2306</v>
      </c>
      <c r="BN1690" s="1">
        <v>2381</v>
      </c>
      <c r="BO1690" s="1">
        <v>2382</v>
      </c>
      <c r="BP1690" s="1">
        <v>2523</v>
      </c>
      <c r="BQ1690" s="1">
        <v>2550</v>
      </c>
      <c r="BR1690" s="1">
        <v>2632</v>
      </c>
      <c r="BS1690" s="1">
        <v>2771</v>
      </c>
      <c r="BT1690" s="1">
        <v>2810</v>
      </c>
      <c r="BU1690" s="1">
        <v>22</v>
      </c>
      <c r="BV1690" s="1" t="b">
        <v>0</v>
      </c>
    </row>
    <row r="1691" spans="1:74" x14ac:dyDescent="0.2">
      <c r="A1691" s="1">
        <f>IF(ISERROR(SEARCH(Lookup!B$3,All!G1691)),A1690,A1690+1)</f>
        <v>1690</v>
      </c>
      <c r="B1691" s="1" t="s">
        <v>3420</v>
      </c>
      <c r="C1691" s="1" t="s">
        <v>3972</v>
      </c>
      <c r="D1691" s="1" t="s">
        <v>5363</v>
      </c>
      <c r="E1691" s="1" t="s">
        <v>123</v>
      </c>
      <c r="F1691" s="1" t="s">
        <v>888</v>
      </c>
      <c r="G1691" s="1" t="s">
        <v>2174</v>
      </c>
      <c r="H1691" s="1">
        <v>0</v>
      </c>
      <c r="I1691" s="1">
        <v>1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8489</v>
      </c>
      <c r="U1691" s="1">
        <v>428</v>
      </c>
      <c r="V1691" s="3">
        <v>0.6542</v>
      </c>
      <c r="W1691" s="3">
        <v>0.6985981</v>
      </c>
      <c r="X1691" s="3">
        <v>0.186</v>
      </c>
      <c r="Y1691" s="3">
        <v>0.11799999999999999</v>
      </c>
      <c r="Z1691" s="1">
        <v>1</v>
      </c>
      <c r="AA1691" s="1">
        <v>1</v>
      </c>
      <c r="AB1691" s="1">
        <v>1</v>
      </c>
      <c r="AC1691" s="1">
        <v>1</v>
      </c>
      <c r="AD1691" s="1">
        <v>1</v>
      </c>
      <c r="AE1691" s="1">
        <v>1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31</v>
      </c>
      <c r="AN1691" s="3">
        <v>31.278704940499996</v>
      </c>
      <c r="AO1691" s="3">
        <v>-0.2787049404999955</v>
      </c>
      <c r="AP1691" s="1" t="s">
        <v>6925</v>
      </c>
      <c r="AQ1691" s="1">
        <v>61</v>
      </c>
      <c r="AR1691" s="1">
        <v>140</v>
      </c>
      <c r="AS1691" s="1">
        <v>247</v>
      </c>
      <c r="AT1691" s="1">
        <v>524</v>
      </c>
      <c r="AU1691" s="1">
        <v>556</v>
      </c>
      <c r="AV1691" s="1">
        <v>608</v>
      </c>
      <c r="AW1691" s="1">
        <v>649</v>
      </c>
      <c r="AX1691" s="1">
        <v>831</v>
      </c>
      <c r="AY1691" s="1">
        <v>947</v>
      </c>
      <c r="AZ1691" s="1">
        <v>989</v>
      </c>
      <c r="BA1691" s="1">
        <v>1027</v>
      </c>
      <c r="BB1691" s="1">
        <v>1063</v>
      </c>
      <c r="BC1691" s="1">
        <v>1101</v>
      </c>
      <c r="BD1691" s="1">
        <v>1119</v>
      </c>
      <c r="BE1691" s="1">
        <v>1121</v>
      </c>
      <c r="BF1691" s="1">
        <v>1138</v>
      </c>
      <c r="BG1691" s="1">
        <v>1242</v>
      </c>
      <c r="BH1691" s="1">
        <v>1325</v>
      </c>
      <c r="BI1691" s="1">
        <v>1326</v>
      </c>
      <c r="BJ1691" s="1">
        <v>1407</v>
      </c>
      <c r="BK1691" s="1">
        <v>1428</v>
      </c>
      <c r="BL1691" s="1">
        <v>1444</v>
      </c>
      <c r="BM1691" s="1">
        <v>1645</v>
      </c>
      <c r="BN1691" s="1">
        <v>1692</v>
      </c>
      <c r="BO1691" s="1">
        <v>1796</v>
      </c>
      <c r="BP1691" s="1">
        <v>1925</v>
      </c>
      <c r="BQ1691" s="1">
        <v>2218</v>
      </c>
      <c r="BR1691" s="1">
        <v>2393</v>
      </c>
      <c r="BS1691" s="1">
        <v>2609</v>
      </c>
      <c r="BT1691" s="1">
        <v>2704</v>
      </c>
      <c r="BU1691" s="1">
        <v>9</v>
      </c>
      <c r="BV1691" s="1" t="b">
        <v>0</v>
      </c>
    </row>
    <row r="1692" spans="1:74" x14ac:dyDescent="0.2">
      <c r="A1692" s="1">
        <f>IF(ISERROR(SEARCH(Lookup!B$3,All!G1692)),A1691,A1691+1)</f>
        <v>1691</v>
      </c>
      <c r="B1692" s="1" t="s">
        <v>3325</v>
      </c>
      <c r="C1692" s="1" t="s">
        <v>3376</v>
      </c>
      <c r="D1692" s="1" t="s">
        <v>5364</v>
      </c>
      <c r="E1692" s="1" t="s">
        <v>53</v>
      </c>
      <c r="F1692" s="1" t="s">
        <v>375</v>
      </c>
      <c r="G1692" s="1" t="s">
        <v>2175</v>
      </c>
      <c r="H1692" s="1">
        <v>0</v>
      </c>
      <c r="I1692" s="1">
        <v>1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7546</v>
      </c>
      <c r="U1692" s="1">
        <v>372</v>
      </c>
      <c r="V1692" s="3">
        <v>0.2097</v>
      </c>
      <c r="W1692" s="3">
        <v>0.94623659999999998</v>
      </c>
      <c r="X1692" s="3">
        <v>0.21299999999999999</v>
      </c>
      <c r="Y1692" s="3">
        <v>0.22900000000000001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1</v>
      </c>
      <c r="AG1692" s="1">
        <v>1</v>
      </c>
      <c r="AH1692" s="1">
        <v>1</v>
      </c>
      <c r="AI1692" s="1">
        <v>0</v>
      </c>
      <c r="AJ1692" s="1">
        <v>0</v>
      </c>
      <c r="AK1692" s="1">
        <v>0</v>
      </c>
      <c r="AL1692" s="1">
        <v>0</v>
      </c>
      <c r="AM1692" s="1">
        <v>8</v>
      </c>
      <c r="AN1692" s="3">
        <v>6.3517893829999998</v>
      </c>
      <c r="AO1692" s="3">
        <v>1.6482106170000002</v>
      </c>
      <c r="AP1692" s="1" t="s">
        <v>6925</v>
      </c>
      <c r="AQ1692" s="1">
        <v>140</v>
      </c>
      <c r="AR1692" s="1">
        <v>176</v>
      </c>
      <c r="AS1692" s="1">
        <v>209</v>
      </c>
      <c r="AT1692" s="1">
        <v>213</v>
      </c>
      <c r="AU1692" s="1">
        <v>218</v>
      </c>
      <c r="AV1692" s="1">
        <v>556</v>
      </c>
      <c r="AW1692" s="1">
        <v>713</v>
      </c>
      <c r="AX1692" s="1">
        <v>720</v>
      </c>
      <c r="AY1692" s="1">
        <v>805</v>
      </c>
      <c r="AZ1692" s="1">
        <v>866</v>
      </c>
      <c r="BA1692" s="1">
        <v>867</v>
      </c>
      <c r="BB1692" s="1">
        <v>956</v>
      </c>
      <c r="BC1692" s="1">
        <v>1242</v>
      </c>
      <c r="BD1692" s="1">
        <v>1326</v>
      </c>
      <c r="BE1692" s="1">
        <v>1362</v>
      </c>
      <c r="BF1692" s="1">
        <v>1379</v>
      </c>
      <c r="BG1692" s="1">
        <v>1481</v>
      </c>
      <c r="BH1692" s="1">
        <v>1623</v>
      </c>
      <c r="BI1692" s="1">
        <v>1634</v>
      </c>
      <c r="BJ1692" s="1">
        <v>1645</v>
      </c>
      <c r="BK1692" s="1">
        <v>1709</v>
      </c>
      <c r="BL1692" s="1">
        <v>1813</v>
      </c>
      <c r="BM1692" s="1">
        <v>1946</v>
      </c>
      <c r="BN1692" s="1">
        <v>2001</v>
      </c>
      <c r="BO1692" s="1">
        <v>2017</v>
      </c>
      <c r="BP1692" s="1">
        <v>2025</v>
      </c>
      <c r="BQ1692" s="1">
        <v>2292</v>
      </c>
      <c r="BR1692" s="1">
        <v>2706</v>
      </c>
      <c r="BS1692" s="1">
        <v>2785</v>
      </c>
      <c r="BT1692" s="1">
        <v>2786</v>
      </c>
      <c r="BU1692" s="1">
        <v>19</v>
      </c>
      <c r="BV1692" s="1" t="b">
        <v>0</v>
      </c>
    </row>
    <row r="1693" spans="1:74" x14ac:dyDescent="0.2">
      <c r="A1693" s="1">
        <f>IF(ISERROR(SEARCH(Lookup!B$3,All!G1693)),A1692,A1692+1)</f>
        <v>1692</v>
      </c>
      <c r="B1693" s="1" t="s">
        <v>3420</v>
      </c>
      <c r="C1693" s="1" t="s">
        <v>5305</v>
      </c>
      <c r="D1693" s="1" t="s">
        <v>5365</v>
      </c>
      <c r="E1693" s="1" t="s">
        <v>123</v>
      </c>
      <c r="F1693" s="1" t="s">
        <v>2128</v>
      </c>
      <c r="G1693" s="1" t="s">
        <v>2176</v>
      </c>
      <c r="H1693" s="1">
        <v>0</v>
      </c>
      <c r="I1693" s="1">
        <v>1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8958</v>
      </c>
      <c r="U1693" s="1">
        <v>481</v>
      </c>
      <c r="V1693" s="3">
        <v>0.76719999999999999</v>
      </c>
      <c r="W1693" s="3">
        <v>0.48648649999999999</v>
      </c>
      <c r="X1693" s="3">
        <v>0.13300000000000001</v>
      </c>
      <c r="Y1693" s="3">
        <v>3.2000000000000001E-2</v>
      </c>
      <c r="Z1693" s="1">
        <v>1</v>
      </c>
      <c r="AA1693" s="1">
        <v>1</v>
      </c>
      <c r="AB1693" s="1">
        <v>1</v>
      </c>
      <c r="AC1693" s="1">
        <v>1</v>
      </c>
      <c r="AD1693" s="1">
        <v>1</v>
      </c>
      <c r="AE1693" s="1">
        <v>1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54</v>
      </c>
      <c r="AN1693" s="3">
        <v>50.539865182499994</v>
      </c>
      <c r="AO1693" s="3">
        <v>3.4601348175000055</v>
      </c>
      <c r="AP1693" s="1" t="s">
        <v>6925</v>
      </c>
      <c r="AQ1693" s="1">
        <v>5</v>
      </c>
      <c r="AR1693" s="1">
        <v>367</v>
      </c>
      <c r="AS1693" s="1">
        <v>402</v>
      </c>
      <c r="AT1693" s="1">
        <v>473</v>
      </c>
      <c r="AU1693" s="1">
        <v>500</v>
      </c>
      <c r="AV1693" s="1">
        <v>524</v>
      </c>
      <c r="AW1693" s="1">
        <v>649</v>
      </c>
      <c r="AX1693" s="1">
        <v>670</v>
      </c>
      <c r="AY1693" s="1">
        <v>827</v>
      </c>
      <c r="AZ1693" s="1">
        <v>994</v>
      </c>
      <c r="BA1693" s="1">
        <v>1027</v>
      </c>
      <c r="BB1693" s="1">
        <v>1049</v>
      </c>
      <c r="BC1693" s="1">
        <v>1054</v>
      </c>
      <c r="BD1693" s="1">
        <v>1057</v>
      </c>
      <c r="BE1693" s="1">
        <v>1119</v>
      </c>
      <c r="BF1693" s="1">
        <v>1185</v>
      </c>
      <c r="BG1693" s="1">
        <v>1261</v>
      </c>
      <c r="BH1693" s="1">
        <v>1265</v>
      </c>
      <c r="BI1693" s="1">
        <v>1304</v>
      </c>
      <c r="BJ1693" s="1">
        <v>1325</v>
      </c>
      <c r="BK1693" s="1">
        <v>1407</v>
      </c>
      <c r="BL1693" s="1">
        <v>1570</v>
      </c>
      <c r="BM1693" s="1">
        <v>1690</v>
      </c>
      <c r="BN1693" s="1">
        <v>1784</v>
      </c>
      <c r="BO1693" s="1">
        <v>1796</v>
      </c>
      <c r="BP1693" s="1">
        <v>1925</v>
      </c>
      <c r="BQ1693" s="1">
        <v>2126</v>
      </c>
      <c r="BR1693" s="1">
        <v>2237</v>
      </c>
      <c r="BS1693" s="1">
        <v>2305</v>
      </c>
      <c r="BT1693" s="1">
        <v>2643</v>
      </c>
      <c r="BU1693" s="1">
        <v>13</v>
      </c>
      <c r="BV1693" s="1" t="b">
        <v>0</v>
      </c>
    </row>
    <row r="1694" spans="1:74" x14ac:dyDescent="0.2">
      <c r="A1694" s="1">
        <f>IF(ISERROR(SEARCH(Lookup!B$3,All!G1694)),A1693,A1693+1)</f>
        <v>1693</v>
      </c>
      <c r="B1694" s="1" t="s">
        <v>3526</v>
      </c>
      <c r="C1694" s="1" t="s">
        <v>3603</v>
      </c>
      <c r="D1694" s="1" t="s">
        <v>5366</v>
      </c>
      <c r="E1694" s="1" t="s">
        <v>117</v>
      </c>
      <c r="F1694" s="1" t="s">
        <v>141</v>
      </c>
      <c r="G1694" s="1" t="s">
        <v>2177</v>
      </c>
      <c r="H1694" s="1">
        <v>0</v>
      </c>
      <c r="I1694" s="1">
        <v>0</v>
      </c>
      <c r="J1694" s="1">
        <v>0</v>
      </c>
      <c r="K1694" s="1">
        <v>0</v>
      </c>
      <c r="L1694" s="1">
        <v>1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7930</v>
      </c>
      <c r="U1694" s="1">
        <v>510</v>
      </c>
      <c r="V1694" s="3">
        <v>0.54120000000000001</v>
      </c>
      <c r="W1694" s="3">
        <v>0.45686270000000001</v>
      </c>
      <c r="X1694" s="3">
        <v>7.6999999999999999E-2</v>
      </c>
      <c r="Y1694" s="3">
        <v>5.0999999999999997E-2</v>
      </c>
      <c r="Z1694" s="1">
        <v>1</v>
      </c>
      <c r="AA1694" s="1">
        <v>1</v>
      </c>
      <c r="AB1694" s="1">
        <v>1</v>
      </c>
      <c r="AC1694" s="1">
        <v>1</v>
      </c>
      <c r="AD1694" s="1">
        <v>1</v>
      </c>
      <c r="AE1694" s="1">
        <v>1</v>
      </c>
      <c r="AF1694" s="1">
        <v>0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34</v>
      </c>
      <c r="AN1694" s="3">
        <v>52.347544963499999</v>
      </c>
      <c r="AO1694" s="3">
        <v>-18.347544963499999</v>
      </c>
      <c r="AP1694" s="1" t="s">
        <v>6926</v>
      </c>
      <c r="AQ1694" s="1">
        <v>220</v>
      </c>
      <c r="AR1694" s="1">
        <v>298</v>
      </c>
      <c r="AS1694" s="1">
        <v>301</v>
      </c>
      <c r="AT1694" s="1">
        <v>476</v>
      </c>
      <c r="AU1694" s="1">
        <v>588</v>
      </c>
      <c r="AV1694" s="1">
        <v>711</v>
      </c>
      <c r="AW1694" s="1">
        <v>745</v>
      </c>
      <c r="AX1694" s="1">
        <v>785</v>
      </c>
      <c r="AY1694" s="1">
        <v>808</v>
      </c>
      <c r="AZ1694" s="1">
        <v>1176</v>
      </c>
      <c r="BA1694" s="1">
        <v>1189</v>
      </c>
      <c r="BB1694" s="1">
        <v>1248</v>
      </c>
      <c r="BC1694" s="1">
        <v>1268</v>
      </c>
      <c r="BD1694" s="1">
        <v>1351</v>
      </c>
      <c r="BE1694" s="1">
        <v>1412</v>
      </c>
      <c r="BF1694" s="1">
        <v>1463</v>
      </c>
      <c r="BG1694" s="1">
        <v>1478</v>
      </c>
      <c r="BH1694" s="1">
        <v>1544</v>
      </c>
      <c r="BI1694" s="1">
        <v>1568</v>
      </c>
      <c r="BJ1694" s="1">
        <v>1789</v>
      </c>
      <c r="BK1694" s="1">
        <v>1885</v>
      </c>
      <c r="BL1694" s="1">
        <v>2024</v>
      </c>
      <c r="BM1694" s="1">
        <v>2077</v>
      </c>
      <c r="BN1694" s="1">
        <v>2191</v>
      </c>
      <c r="BO1694" s="1">
        <v>2251</v>
      </c>
      <c r="BP1694" s="1">
        <v>2253</v>
      </c>
      <c r="BQ1694" s="1">
        <v>2352</v>
      </c>
      <c r="BR1694" s="1">
        <v>2531</v>
      </c>
      <c r="BS1694" s="1">
        <v>2599</v>
      </c>
      <c r="BT1694" s="1">
        <v>2612</v>
      </c>
      <c r="BU1694" s="1">
        <v>24</v>
      </c>
      <c r="BV1694" s="1" t="b">
        <v>0</v>
      </c>
    </row>
    <row r="1695" spans="1:74" x14ac:dyDescent="0.2">
      <c r="A1695" s="1">
        <f>IF(ISERROR(SEARCH(Lookup!B$3,All!G1695)),A1694,A1694+1)</f>
        <v>1694</v>
      </c>
      <c r="B1695" s="1" t="s">
        <v>3724</v>
      </c>
      <c r="C1695" s="1" t="s">
        <v>5367</v>
      </c>
      <c r="D1695" s="1" t="s">
        <v>5368</v>
      </c>
      <c r="E1695" s="1" t="s">
        <v>671</v>
      </c>
      <c r="F1695" s="1" t="s">
        <v>2178</v>
      </c>
      <c r="G1695" s="1" t="s">
        <v>2179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1</v>
      </c>
      <c r="S1695" s="1">
        <v>0</v>
      </c>
      <c r="T1695" s="1">
        <v>7316</v>
      </c>
      <c r="U1695" s="1">
        <v>337</v>
      </c>
      <c r="V1695" s="3">
        <v>0.91390000000000005</v>
      </c>
      <c r="W1695" s="3">
        <v>0.59940649999999995</v>
      </c>
      <c r="X1695" s="3">
        <v>0.154</v>
      </c>
      <c r="Y1695" s="3">
        <v>0</v>
      </c>
      <c r="Z1695" s="1">
        <v>0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1">
        <v>0</v>
      </c>
      <c r="AH1695" s="1">
        <v>0</v>
      </c>
      <c r="AI1695" s="1">
        <v>1</v>
      </c>
      <c r="AJ1695" s="1">
        <v>1</v>
      </c>
      <c r="AK1695" s="1">
        <v>1</v>
      </c>
      <c r="AL1695" s="1">
        <v>1</v>
      </c>
      <c r="AM1695" s="1">
        <v>26</v>
      </c>
      <c r="AN1695" s="3">
        <v>42.125141282500003</v>
      </c>
      <c r="AO1695" s="3">
        <v>-16.125141282500003</v>
      </c>
      <c r="AP1695" s="1" t="s">
        <v>6925</v>
      </c>
      <c r="AQ1695" s="1">
        <v>19</v>
      </c>
      <c r="AR1695" s="1">
        <v>58</v>
      </c>
      <c r="AS1695" s="1">
        <v>106</v>
      </c>
      <c r="AT1695" s="1">
        <v>161</v>
      </c>
      <c r="AU1695" s="1">
        <v>271</v>
      </c>
      <c r="AV1695" s="1">
        <v>279</v>
      </c>
      <c r="AW1695" s="1">
        <v>296</v>
      </c>
      <c r="AX1695" s="1">
        <v>395</v>
      </c>
      <c r="AY1695" s="1">
        <v>450</v>
      </c>
      <c r="AZ1695" s="1">
        <v>529</v>
      </c>
      <c r="BA1695" s="1">
        <v>725</v>
      </c>
      <c r="BB1695" s="1">
        <v>750</v>
      </c>
      <c r="BC1695" s="1">
        <v>751</v>
      </c>
      <c r="BD1695" s="1">
        <v>765</v>
      </c>
      <c r="BE1695" s="1">
        <v>826</v>
      </c>
      <c r="BF1695" s="1">
        <v>1011</v>
      </c>
      <c r="BG1695" s="1">
        <v>1043</v>
      </c>
      <c r="BH1695" s="1">
        <v>1060</v>
      </c>
      <c r="BI1695" s="1">
        <v>1095</v>
      </c>
      <c r="BJ1695" s="1">
        <v>1114</v>
      </c>
      <c r="BK1695" s="1">
        <v>1499</v>
      </c>
      <c r="BL1695" s="1">
        <v>1520</v>
      </c>
      <c r="BM1695" s="1">
        <v>1598</v>
      </c>
      <c r="BN1695" s="1">
        <v>1825</v>
      </c>
      <c r="BO1695" s="1">
        <v>1847</v>
      </c>
      <c r="BP1695" s="1">
        <v>1857</v>
      </c>
      <c r="BQ1695" s="1">
        <v>1921</v>
      </c>
      <c r="BR1695" s="1">
        <v>2008</v>
      </c>
      <c r="BS1695" s="1">
        <v>2063</v>
      </c>
      <c r="BT1695" s="1">
        <v>2322</v>
      </c>
      <c r="BU1695" s="1">
        <v>27</v>
      </c>
      <c r="BV1695" s="1" t="b">
        <v>0</v>
      </c>
    </row>
    <row r="1696" spans="1:74" x14ac:dyDescent="0.2">
      <c r="A1696" s="1">
        <f>IF(ISERROR(SEARCH(Lookup!B$3,All!G1696)),A1695,A1695+1)</f>
        <v>1695</v>
      </c>
      <c r="B1696" s="1" t="s">
        <v>3305</v>
      </c>
      <c r="C1696" s="1" t="s">
        <v>3412</v>
      </c>
      <c r="D1696" s="1" t="s">
        <v>5369</v>
      </c>
      <c r="E1696" s="1" t="s">
        <v>47</v>
      </c>
      <c r="F1696" s="1" t="s">
        <v>48</v>
      </c>
      <c r="G1696" s="1" t="s">
        <v>2180</v>
      </c>
      <c r="H1696" s="1">
        <v>1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7660</v>
      </c>
      <c r="U1696" s="1">
        <v>779</v>
      </c>
      <c r="V1696" s="3">
        <v>0.16300000000000001</v>
      </c>
      <c r="W1696" s="3">
        <v>0.91805380000000003</v>
      </c>
      <c r="X1696" s="3">
        <v>0.23699999999999999</v>
      </c>
      <c r="Y1696" s="3">
        <v>0.28699999999999998</v>
      </c>
      <c r="Z1696" s="1">
        <v>1</v>
      </c>
      <c r="AA1696" s="1">
        <v>1</v>
      </c>
      <c r="AB1696" s="1">
        <v>1</v>
      </c>
      <c r="AC1696" s="1">
        <v>1</v>
      </c>
      <c r="AD1696" s="1">
        <v>1</v>
      </c>
      <c r="AE1696" s="1">
        <v>1</v>
      </c>
      <c r="AF1696" s="1">
        <v>1</v>
      </c>
      <c r="AG1696" s="1">
        <v>1</v>
      </c>
      <c r="AH1696" s="1">
        <v>1</v>
      </c>
      <c r="AI1696" s="1">
        <v>0</v>
      </c>
      <c r="AJ1696" s="1">
        <v>0</v>
      </c>
      <c r="AK1696" s="1">
        <v>0</v>
      </c>
      <c r="AL1696" s="1">
        <v>0</v>
      </c>
      <c r="AM1696" s="1">
        <v>5</v>
      </c>
      <c r="AN1696" s="3">
        <v>7.9031603689999965</v>
      </c>
      <c r="AO1696" s="3">
        <v>-2.9031603689999965</v>
      </c>
      <c r="AP1696" s="1" t="s">
        <v>6925</v>
      </c>
      <c r="AQ1696" s="1">
        <v>20</v>
      </c>
      <c r="AR1696" s="1">
        <v>242</v>
      </c>
      <c r="AS1696" s="1">
        <v>481</v>
      </c>
      <c r="AT1696" s="1">
        <v>572</v>
      </c>
      <c r="AU1696" s="1">
        <v>652</v>
      </c>
      <c r="AV1696" s="1">
        <v>805</v>
      </c>
      <c r="AW1696" s="1">
        <v>821</v>
      </c>
      <c r="AX1696" s="1">
        <v>825</v>
      </c>
      <c r="AY1696" s="1">
        <v>857</v>
      </c>
      <c r="AZ1696" s="1">
        <v>959</v>
      </c>
      <c r="BA1696" s="1">
        <v>1029</v>
      </c>
      <c r="BB1696" s="1">
        <v>1084</v>
      </c>
      <c r="BC1696" s="1">
        <v>1157</v>
      </c>
      <c r="BD1696" s="1">
        <v>1212</v>
      </c>
      <c r="BE1696" s="1">
        <v>1239</v>
      </c>
      <c r="BF1696" s="1">
        <v>1490</v>
      </c>
      <c r="BG1696" s="1">
        <v>1588</v>
      </c>
      <c r="BH1696" s="1">
        <v>1645</v>
      </c>
      <c r="BI1696" s="1">
        <v>1711</v>
      </c>
      <c r="BJ1696" s="1">
        <v>1957</v>
      </c>
      <c r="BK1696" s="1">
        <v>2001</v>
      </c>
      <c r="BL1696" s="1">
        <v>2062</v>
      </c>
      <c r="BM1696" s="1">
        <v>2064</v>
      </c>
      <c r="BN1696" s="1">
        <v>2105</v>
      </c>
      <c r="BO1696" s="1">
        <v>2447</v>
      </c>
      <c r="BP1696" s="1">
        <v>2507</v>
      </c>
      <c r="BQ1696" s="1">
        <v>2552</v>
      </c>
      <c r="BR1696" s="1">
        <v>2607</v>
      </c>
      <c r="BS1696" s="1">
        <v>2730</v>
      </c>
      <c r="BT1696" s="1">
        <v>2795</v>
      </c>
      <c r="BU1696" s="1">
        <v>22</v>
      </c>
      <c r="BV1696" s="1" t="b">
        <v>0</v>
      </c>
    </row>
    <row r="1697" spans="1:74" x14ac:dyDescent="0.2">
      <c r="A1697" s="1">
        <f>IF(ISERROR(SEARCH(Lookup!B$3,All!G1697)),A1696,A1696+1)</f>
        <v>1696</v>
      </c>
      <c r="B1697" s="1" t="s">
        <v>3299</v>
      </c>
      <c r="C1697" s="1" t="s">
        <v>5370</v>
      </c>
      <c r="D1697" s="1" t="s">
        <v>5371</v>
      </c>
      <c r="E1697" s="1" t="s">
        <v>317</v>
      </c>
      <c r="F1697" s="1" t="s">
        <v>2181</v>
      </c>
      <c r="G1697" s="1" t="s">
        <v>2182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1</v>
      </c>
      <c r="R1697" s="1">
        <v>0</v>
      </c>
      <c r="S1697" s="1">
        <v>0</v>
      </c>
      <c r="T1697" s="1">
        <v>7316</v>
      </c>
      <c r="U1697" s="1">
        <v>439</v>
      </c>
      <c r="V1697" s="3">
        <v>0.93620000000000003</v>
      </c>
      <c r="W1697" s="3">
        <v>0.57630979999999998</v>
      </c>
      <c r="X1697" s="3">
        <v>0.112</v>
      </c>
      <c r="Y1697" s="3">
        <v>0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1</v>
      </c>
      <c r="AG1697" s="1">
        <v>1</v>
      </c>
      <c r="AH1697" s="1">
        <v>1</v>
      </c>
      <c r="AI1697" s="1">
        <v>1</v>
      </c>
      <c r="AJ1697" s="1">
        <v>1</v>
      </c>
      <c r="AK1697" s="1">
        <v>1</v>
      </c>
      <c r="AL1697" s="1">
        <v>1</v>
      </c>
      <c r="AM1697" s="1">
        <v>50</v>
      </c>
      <c r="AN1697" s="3">
        <v>45.693907649000003</v>
      </c>
      <c r="AO1697" s="3">
        <v>4.3060923509999967</v>
      </c>
      <c r="AP1697" s="1" t="s">
        <v>6925</v>
      </c>
      <c r="AQ1697" s="1">
        <v>124</v>
      </c>
      <c r="AR1697" s="1">
        <v>139</v>
      </c>
      <c r="AS1697" s="1">
        <v>141</v>
      </c>
      <c r="AT1697" s="1">
        <v>178</v>
      </c>
      <c r="AU1697" s="1">
        <v>244</v>
      </c>
      <c r="AV1697" s="1">
        <v>290</v>
      </c>
      <c r="AW1697" s="1">
        <v>393</v>
      </c>
      <c r="AX1697" s="1">
        <v>429</v>
      </c>
      <c r="AY1697" s="1">
        <v>449</v>
      </c>
      <c r="AZ1697" s="1">
        <v>589</v>
      </c>
      <c r="BA1697" s="1">
        <v>600</v>
      </c>
      <c r="BB1697" s="1">
        <v>601</v>
      </c>
      <c r="BC1697" s="1">
        <v>648</v>
      </c>
      <c r="BD1697" s="1">
        <v>695</v>
      </c>
      <c r="BE1697" s="1">
        <v>729</v>
      </c>
      <c r="BF1697" s="1">
        <v>1034</v>
      </c>
      <c r="BG1697" s="1">
        <v>1048</v>
      </c>
      <c r="BH1697" s="1">
        <v>1077</v>
      </c>
      <c r="BI1697" s="1">
        <v>1107</v>
      </c>
      <c r="BJ1697" s="1">
        <v>1116</v>
      </c>
      <c r="BK1697" s="1">
        <v>1173</v>
      </c>
      <c r="BL1697" s="1">
        <v>1225</v>
      </c>
      <c r="BM1697" s="1">
        <v>1228</v>
      </c>
      <c r="BN1697" s="1">
        <v>1559</v>
      </c>
      <c r="BO1697" s="1">
        <v>1637</v>
      </c>
      <c r="BP1697" s="1">
        <v>1802</v>
      </c>
      <c r="BQ1697" s="1">
        <v>1805</v>
      </c>
      <c r="BR1697" s="1">
        <v>1872</v>
      </c>
      <c r="BS1697" s="1">
        <v>1964</v>
      </c>
      <c r="BT1697" s="1">
        <v>2023</v>
      </c>
      <c r="BU1697" s="1">
        <v>16</v>
      </c>
      <c r="BV1697" s="1" t="b">
        <v>0</v>
      </c>
    </row>
    <row r="1698" spans="1:74" x14ac:dyDescent="0.2">
      <c r="A1698" s="1">
        <f>IF(ISERROR(SEARCH(Lookup!B$3,All!G1698)),A1697,A1697+1)</f>
        <v>1697</v>
      </c>
      <c r="B1698" s="1" t="s">
        <v>3299</v>
      </c>
      <c r="C1698" s="1" t="s">
        <v>5370</v>
      </c>
      <c r="D1698" s="1" t="s">
        <v>5372</v>
      </c>
      <c r="E1698" s="1" t="s">
        <v>317</v>
      </c>
      <c r="F1698" s="1" t="s">
        <v>2181</v>
      </c>
      <c r="G1698" s="1" t="s">
        <v>500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1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7316</v>
      </c>
      <c r="U1698" s="1">
        <v>385</v>
      </c>
      <c r="V1698" s="3">
        <v>0.93769999999999998</v>
      </c>
      <c r="W1698" s="3">
        <v>0.69689120000000004</v>
      </c>
      <c r="X1698" s="3">
        <v>9.4E-2</v>
      </c>
      <c r="Y1698" s="3">
        <v>0</v>
      </c>
      <c r="Z1698" s="1">
        <v>1</v>
      </c>
      <c r="AA1698" s="1">
        <v>1</v>
      </c>
      <c r="AB1698" s="1">
        <v>1</v>
      </c>
      <c r="AC1698" s="1">
        <v>1</v>
      </c>
      <c r="AD1698" s="1">
        <v>1</v>
      </c>
      <c r="AE1698" s="1">
        <v>1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51</v>
      </c>
      <c r="AN1698" s="3">
        <v>36.623505355999988</v>
      </c>
      <c r="AO1698" s="3">
        <v>14.376494644000012</v>
      </c>
      <c r="AP1698" s="1" t="s">
        <v>6925</v>
      </c>
      <c r="AQ1698" s="1">
        <v>78</v>
      </c>
      <c r="AR1698" s="1">
        <v>144</v>
      </c>
      <c r="AS1698" s="1">
        <v>183</v>
      </c>
      <c r="AT1698" s="1">
        <v>248</v>
      </c>
      <c r="AU1698" s="1">
        <v>254</v>
      </c>
      <c r="AV1698" s="1">
        <v>258</v>
      </c>
      <c r="AW1698" s="1">
        <v>272</v>
      </c>
      <c r="AX1698" s="1">
        <v>406</v>
      </c>
      <c r="AY1698" s="1">
        <v>501</v>
      </c>
      <c r="AZ1698" s="1">
        <v>590</v>
      </c>
      <c r="BA1698" s="1">
        <v>846</v>
      </c>
      <c r="BB1698" s="1">
        <v>932</v>
      </c>
      <c r="BC1698" s="1">
        <v>981</v>
      </c>
      <c r="BD1698" s="1">
        <v>1102</v>
      </c>
      <c r="BE1698" s="1">
        <v>1140</v>
      </c>
      <c r="BF1698" s="1">
        <v>1250</v>
      </c>
      <c r="BG1698" s="1">
        <v>1281</v>
      </c>
      <c r="BH1698" s="1">
        <v>1283</v>
      </c>
      <c r="BI1698" s="1">
        <v>1338</v>
      </c>
      <c r="BJ1698" s="1">
        <v>1375</v>
      </c>
      <c r="BK1698" s="1">
        <v>1384</v>
      </c>
      <c r="BL1698" s="1">
        <v>1389</v>
      </c>
      <c r="BM1698" s="1">
        <v>1413</v>
      </c>
      <c r="BN1698" s="1">
        <v>1523</v>
      </c>
      <c r="BO1698" s="1">
        <v>1633</v>
      </c>
      <c r="BP1698" s="1">
        <v>1644</v>
      </c>
      <c r="BQ1698" s="1">
        <v>1699</v>
      </c>
      <c r="BR1698" s="1">
        <v>1870</v>
      </c>
      <c r="BS1698" s="1">
        <v>2005</v>
      </c>
      <c r="BT1698" s="1">
        <v>2211</v>
      </c>
      <c r="BU1698" s="1">
        <v>16</v>
      </c>
      <c r="BV1698" s="1" t="b">
        <v>0</v>
      </c>
    </row>
    <row r="1699" spans="1:74" x14ac:dyDescent="0.2">
      <c r="A1699" s="1">
        <f>IF(ISERROR(SEARCH(Lookup!B$3,All!G1699)),A1698,A1698+1)</f>
        <v>1698</v>
      </c>
      <c r="B1699" s="1" t="s">
        <v>3719</v>
      </c>
      <c r="C1699" s="1" t="s">
        <v>5373</v>
      </c>
      <c r="D1699" s="1" t="s">
        <v>5374</v>
      </c>
      <c r="E1699" s="1" t="s">
        <v>256</v>
      </c>
      <c r="F1699" s="1" t="s">
        <v>2183</v>
      </c>
      <c r="G1699" s="1" t="s">
        <v>2184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1</v>
      </c>
      <c r="R1699" s="1">
        <v>0</v>
      </c>
      <c r="S1699" s="1">
        <v>0</v>
      </c>
      <c r="T1699" s="1">
        <v>7343</v>
      </c>
      <c r="U1699" s="1">
        <v>270</v>
      </c>
      <c r="V1699" s="3">
        <v>0.93330000000000002</v>
      </c>
      <c r="W1699" s="3">
        <v>0.15555559999999999</v>
      </c>
      <c r="X1699" s="3">
        <v>0.157</v>
      </c>
      <c r="Y1699" s="3">
        <v>0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0</v>
      </c>
      <c r="AH1699" s="1">
        <v>0</v>
      </c>
      <c r="AI1699" s="1">
        <v>1</v>
      </c>
      <c r="AJ1699" s="1">
        <v>1</v>
      </c>
      <c r="AK1699" s="1">
        <v>1</v>
      </c>
      <c r="AL1699" s="1">
        <v>1</v>
      </c>
      <c r="AM1699" s="1">
        <v>62</v>
      </c>
      <c r="AN1699" s="3">
        <v>77.983244478000003</v>
      </c>
      <c r="AO1699" s="3">
        <v>-15.983244478000003</v>
      </c>
      <c r="AP1699" s="1" t="s">
        <v>6925</v>
      </c>
      <c r="AQ1699" s="1">
        <v>30</v>
      </c>
      <c r="AR1699" s="1">
        <v>92</v>
      </c>
      <c r="AS1699" s="1">
        <v>139</v>
      </c>
      <c r="AT1699" s="1">
        <v>141</v>
      </c>
      <c r="AU1699" s="1">
        <v>190</v>
      </c>
      <c r="AV1699" s="1">
        <v>344</v>
      </c>
      <c r="AW1699" s="1">
        <v>380</v>
      </c>
      <c r="AX1699" s="1">
        <v>449</v>
      </c>
      <c r="AY1699" s="1">
        <v>589</v>
      </c>
      <c r="AZ1699" s="1">
        <v>614</v>
      </c>
      <c r="BA1699" s="1">
        <v>729</v>
      </c>
      <c r="BB1699" s="1">
        <v>757</v>
      </c>
      <c r="BC1699" s="1">
        <v>778</v>
      </c>
      <c r="BD1699" s="1">
        <v>865</v>
      </c>
      <c r="BE1699" s="1">
        <v>918</v>
      </c>
      <c r="BF1699" s="1">
        <v>967</v>
      </c>
      <c r="BG1699" s="1">
        <v>1048</v>
      </c>
      <c r="BH1699" s="1">
        <v>1116</v>
      </c>
      <c r="BI1699" s="1">
        <v>1267</v>
      </c>
      <c r="BJ1699" s="1">
        <v>1307</v>
      </c>
      <c r="BK1699" s="1">
        <v>1495</v>
      </c>
      <c r="BL1699" s="1">
        <v>1541</v>
      </c>
      <c r="BM1699" s="1">
        <v>1559</v>
      </c>
      <c r="BN1699" s="1">
        <v>1687</v>
      </c>
      <c r="BO1699" s="1">
        <v>1701</v>
      </c>
      <c r="BP1699" s="1">
        <v>1704</v>
      </c>
      <c r="BQ1699" s="1">
        <v>1992</v>
      </c>
      <c r="BR1699" s="1">
        <v>2023</v>
      </c>
      <c r="BS1699" s="1">
        <v>2670</v>
      </c>
      <c r="BT1699" s="1">
        <v>2756</v>
      </c>
      <c r="BU1699" s="1">
        <v>16</v>
      </c>
      <c r="BV1699" s="1" t="b">
        <v>0</v>
      </c>
    </row>
    <row r="1700" spans="1:74" x14ac:dyDescent="0.2">
      <c r="A1700" s="1">
        <f>IF(ISERROR(SEARCH(Lookup!B$3,All!G1700)),A1699,A1699+1)</f>
        <v>1699</v>
      </c>
      <c r="B1700" s="1" t="s">
        <v>3320</v>
      </c>
      <c r="C1700" s="1" t="s">
        <v>5375</v>
      </c>
      <c r="D1700" s="1" t="s">
        <v>5376</v>
      </c>
      <c r="E1700" s="1" t="s">
        <v>236</v>
      </c>
      <c r="F1700" s="1" t="s">
        <v>2185</v>
      </c>
      <c r="G1700" s="1" t="s">
        <v>2186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1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7316</v>
      </c>
      <c r="U1700" s="1">
        <v>457</v>
      </c>
      <c r="V1700" s="3">
        <v>0.88619999999999999</v>
      </c>
      <c r="W1700" s="3">
        <v>0.43763679999999999</v>
      </c>
      <c r="X1700" s="3">
        <v>0.11600000000000001</v>
      </c>
      <c r="Y1700" s="3">
        <v>0</v>
      </c>
      <c r="Z1700" s="1">
        <v>0</v>
      </c>
      <c r="AA1700" s="1">
        <v>0</v>
      </c>
      <c r="AB1700" s="1">
        <v>0</v>
      </c>
      <c r="AC1700" s="1">
        <v>1</v>
      </c>
      <c r="AD1700" s="1">
        <v>1</v>
      </c>
      <c r="AE1700" s="1">
        <v>1</v>
      </c>
      <c r="AF1700" s="1">
        <v>0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42</v>
      </c>
      <c r="AN1700" s="3">
        <v>56.117860784000001</v>
      </c>
      <c r="AO1700" s="3">
        <v>-14.117860784000001</v>
      </c>
      <c r="AP1700" s="1" t="s">
        <v>6925</v>
      </c>
      <c r="AQ1700" s="1">
        <v>31</v>
      </c>
      <c r="AR1700" s="1">
        <v>78</v>
      </c>
      <c r="AS1700" s="1">
        <v>254</v>
      </c>
      <c r="AT1700" s="1">
        <v>258</v>
      </c>
      <c r="AU1700" s="1">
        <v>272</v>
      </c>
      <c r="AV1700" s="1">
        <v>336</v>
      </c>
      <c r="AW1700" s="1">
        <v>354</v>
      </c>
      <c r="AX1700" s="1">
        <v>406</v>
      </c>
      <c r="AY1700" s="1">
        <v>501</v>
      </c>
      <c r="AZ1700" s="1">
        <v>610</v>
      </c>
      <c r="BA1700" s="1">
        <v>981</v>
      </c>
      <c r="BB1700" s="1">
        <v>1140</v>
      </c>
      <c r="BC1700" s="1">
        <v>1281</v>
      </c>
      <c r="BD1700" s="1">
        <v>1283</v>
      </c>
      <c r="BE1700" s="1">
        <v>1375</v>
      </c>
      <c r="BF1700" s="1">
        <v>1384</v>
      </c>
      <c r="BG1700" s="1">
        <v>1389</v>
      </c>
      <c r="BH1700" s="1">
        <v>1523</v>
      </c>
      <c r="BI1700" s="1">
        <v>1644</v>
      </c>
      <c r="BJ1700" s="1">
        <v>1718</v>
      </c>
      <c r="BK1700" s="1">
        <v>1830</v>
      </c>
      <c r="BL1700" s="1">
        <v>2005</v>
      </c>
      <c r="BM1700" s="1">
        <v>2202</v>
      </c>
      <c r="BN1700" s="1">
        <v>2248</v>
      </c>
      <c r="BO1700" s="1">
        <v>2325</v>
      </c>
      <c r="BP1700" s="1">
        <v>2354</v>
      </c>
      <c r="BQ1700" s="1">
        <v>2356</v>
      </c>
      <c r="BR1700" s="1">
        <v>2484</v>
      </c>
      <c r="BS1700" s="1">
        <v>2665</v>
      </c>
      <c r="BT1700" s="1">
        <v>2781</v>
      </c>
      <c r="BU1700" s="1">
        <v>26</v>
      </c>
      <c r="BV1700" s="1" t="b">
        <v>0</v>
      </c>
    </row>
    <row r="1701" spans="1:74" x14ac:dyDescent="0.2">
      <c r="A1701" s="1">
        <f>IF(ISERROR(SEARCH(Lookup!B$3,All!G1701)),A1700,A1700+1)</f>
        <v>1700</v>
      </c>
      <c r="B1701" s="1" t="s">
        <v>3320</v>
      </c>
      <c r="C1701" s="1" t="s">
        <v>5375</v>
      </c>
      <c r="D1701" s="1" t="s">
        <v>5377</v>
      </c>
      <c r="E1701" s="1" t="s">
        <v>236</v>
      </c>
      <c r="F1701" s="1" t="s">
        <v>2185</v>
      </c>
      <c r="G1701" s="1" t="s">
        <v>2187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1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7316</v>
      </c>
      <c r="U1701" s="1">
        <v>479</v>
      </c>
      <c r="V1701" s="3">
        <v>0.9415</v>
      </c>
      <c r="W1701" s="3">
        <v>0.3966597</v>
      </c>
      <c r="X1701" s="3">
        <v>0.15</v>
      </c>
      <c r="Y1701" s="3">
        <v>2E-3</v>
      </c>
      <c r="Z1701" s="1">
        <v>0</v>
      </c>
      <c r="AA1701" s="1">
        <v>0</v>
      </c>
      <c r="AB1701" s="1">
        <v>0</v>
      </c>
      <c r="AC1701" s="1">
        <v>0</v>
      </c>
      <c r="AD1701" s="1">
        <v>0</v>
      </c>
      <c r="AE1701" s="1">
        <v>0</v>
      </c>
      <c r="AF1701" s="1">
        <v>1</v>
      </c>
      <c r="AG1701" s="1">
        <v>1</v>
      </c>
      <c r="AH1701" s="1">
        <v>1</v>
      </c>
      <c r="AI1701" s="1">
        <v>0</v>
      </c>
      <c r="AJ1701" s="1">
        <v>0</v>
      </c>
      <c r="AK1701" s="1">
        <v>0</v>
      </c>
      <c r="AL1701" s="1">
        <v>0</v>
      </c>
      <c r="AM1701" s="1">
        <v>39</v>
      </c>
      <c r="AN1701" s="3">
        <v>58.937450948500008</v>
      </c>
      <c r="AO1701" s="3">
        <v>-19.937450948500008</v>
      </c>
      <c r="AP1701" s="1" t="s">
        <v>6926</v>
      </c>
      <c r="AQ1701" s="1">
        <v>253</v>
      </c>
      <c r="AR1701" s="1">
        <v>288</v>
      </c>
      <c r="AS1701" s="1">
        <v>347</v>
      </c>
      <c r="AT1701" s="1">
        <v>654</v>
      </c>
      <c r="AU1701" s="1">
        <v>1000</v>
      </c>
      <c r="AV1701" s="1">
        <v>1065</v>
      </c>
      <c r="AW1701" s="1">
        <v>1139</v>
      </c>
      <c r="AX1701" s="1">
        <v>1238</v>
      </c>
      <c r="AY1701" s="1">
        <v>1717</v>
      </c>
      <c r="AZ1701" s="1">
        <v>1754</v>
      </c>
      <c r="BA1701" s="1">
        <v>1755</v>
      </c>
      <c r="BB1701" s="1">
        <v>1764</v>
      </c>
      <c r="BC1701" s="1">
        <v>1856</v>
      </c>
      <c r="BD1701" s="1">
        <v>1941</v>
      </c>
      <c r="BE1701" s="1">
        <v>2038</v>
      </c>
      <c r="BF1701" s="1">
        <v>2052</v>
      </c>
      <c r="BG1701" s="1">
        <v>2056</v>
      </c>
      <c r="BH1701" s="1">
        <v>2102</v>
      </c>
      <c r="BI1701" s="1">
        <v>2121</v>
      </c>
      <c r="BJ1701" s="1">
        <v>2149</v>
      </c>
      <c r="BK1701" s="1">
        <v>2172</v>
      </c>
      <c r="BL1701" s="1">
        <v>2184</v>
      </c>
      <c r="BM1701" s="1">
        <v>2248</v>
      </c>
      <c r="BN1701" s="1">
        <v>2275</v>
      </c>
      <c r="BO1701" s="1">
        <v>2356</v>
      </c>
      <c r="BP1701" s="1">
        <v>2459</v>
      </c>
      <c r="BQ1701" s="1">
        <v>2529</v>
      </c>
      <c r="BR1701" s="1">
        <v>2578</v>
      </c>
      <c r="BS1701" s="1">
        <v>2674</v>
      </c>
      <c r="BT1701" s="1">
        <v>2781</v>
      </c>
      <c r="BU1701" s="1">
        <v>24</v>
      </c>
      <c r="BV1701" s="1" t="b">
        <v>0</v>
      </c>
    </row>
    <row r="1702" spans="1:74" x14ac:dyDescent="0.2">
      <c r="A1702" s="1">
        <f>IF(ISERROR(SEARCH(Lookup!B$3,All!G1702)),A1701,A1701+1)</f>
        <v>1701</v>
      </c>
      <c r="B1702" s="1" t="s">
        <v>3320</v>
      </c>
      <c r="C1702" s="1" t="s">
        <v>5375</v>
      </c>
      <c r="D1702" s="1" t="s">
        <v>5378</v>
      </c>
      <c r="E1702" s="1" t="s">
        <v>236</v>
      </c>
      <c r="F1702" s="1" t="s">
        <v>2185</v>
      </c>
      <c r="G1702" s="1" t="s">
        <v>2188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1</v>
      </c>
      <c r="R1702" s="1">
        <v>0</v>
      </c>
      <c r="S1702" s="1">
        <v>0</v>
      </c>
      <c r="T1702" s="1">
        <v>7316</v>
      </c>
      <c r="U1702" s="1">
        <v>677</v>
      </c>
      <c r="V1702" s="3">
        <v>0.90990000000000004</v>
      </c>
      <c r="W1702" s="3">
        <v>0.34416540000000001</v>
      </c>
      <c r="X1702" s="3">
        <v>0.10100000000000001</v>
      </c>
      <c r="Y1702" s="3">
        <v>0</v>
      </c>
      <c r="Z1702" s="1">
        <v>0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0</v>
      </c>
      <c r="AG1702" s="1">
        <v>0</v>
      </c>
      <c r="AH1702" s="1">
        <v>0</v>
      </c>
      <c r="AI1702" s="1">
        <v>1</v>
      </c>
      <c r="AJ1702" s="1">
        <v>1</v>
      </c>
      <c r="AK1702" s="1">
        <v>1</v>
      </c>
      <c r="AL1702" s="1">
        <v>1</v>
      </c>
      <c r="AM1702" s="1">
        <v>52</v>
      </c>
      <c r="AN1702" s="3">
        <v>64.441633627000002</v>
      </c>
      <c r="AO1702" s="3">
        <v>-12.441633627000002</v>
      </c>
      <c r="AP1702" s="1" t="s">
        <v>6925</v>
      </c>
      <c r="AQ1702" s="1">
        <v>30</v>
      </c>
      <c r="AR1702" s="1">
        <v>71</v>
      </c>
      <c r="AS1702" s="1">
        <v>92</v>
      </c>
      <c r="AT1702" s="1">
        <v>139</v>
      </c>
      <c r="AU1702" s="1">
        <v>141</v>
      </c>
      <c r="AV1702" s="1">
        <v>190</v>
      </c>
      <c r="AW1702" s="1">
        <v>290</v>
      </c>
      <c r="AX1702" s="1">
        <v>589</v>
      </c>
      <c r="AY1702" s="1">
        <v>692</v>
      </c>
      <c r="AZ1702" s="1">
        <v>757</v>
      </c>
      <c r="BA1702" s="1">
        <v>772</v>
      </c>
      <c r="BB1702" s="1">
        <v>778</v>
      </c>
      <c r="BC1702" s="1">
        <v>904</v>
      </c>
      <c r="BD1702" s="1">
        <v>918</v>
      </c>
      <c r="BE1702" s="1">
        <v>1044</v>
      </c>
      <c r="BF1702" s="1">
        <v>1048</v>
      </c>
      <c r="BG1702" s="1">
        <v>1107</v>
      </c>
      <c r="BH1702" s="1">
        <v>1232</v>
      </c>
      <c r="BI1702" s="1">
        <v>1240</v>
      </c>
      <c r="BJ1702" s="1">
        <v>1267</v>
      </c>
      <c r="BK1702" s="1">
        <v>1277</v>
      </c>
      <c r="BL1702" s="1">
        <v>1307</v>
      </c>
      <c r="BM1702" s="1">
        <v>1495</v>
      </c>
      <c r="BN1702" s="1">
        <v>1576</v>
      </c>
      <c r="BO1702" s="1">
        <v>1687</v>
      </c>
      <c r="BP1702" s="1">
        <v>1920</v>
      </c>
      <c r="BQ1702" s="1">
        <v>2021</v>
      </c>
      <c r="BR1702" s="1">
        <v>2023</v>
      </c>
      <c r="BS1702" s="1">
        <v>2670</v>
      </c>
      <c r="BT1702" s="1">
        <v>2756</v>
      </c>
      <c r="BU1702" s="1">
        <v>25</v>
      </c>
      <c r="BV1702" s="1" t="b">
        <v>0</v>
      </c>
    </row>
    <row r="1703" spans="1:74" x14ac:dyDescent="0.2">
      <c r="A1703" s="1">
        <f>IF(ISERROR(SEARCH(Lookup!B$3,All!G1703)),A1702,A1702+1)</f>
        <v>1702</v>
      </c>
      <c r="B1703" s="1" t="s">
        <v>3442</v>
      </c>
      <c r="C1703" s="1" t="s">
        <v>3841</v>
      </c>
      <c r="D1703" s="1" t="s">
        <v>5379</v>
      </c>
      <c r="E1703" s="1" t="s">
        <v>78</v>
      </c>
      <c r="F1703" s="1" t="s">
        <v>775</v>
      </c>
      <c r="G1703" s="1" t="s">
        <v>2189</v>
      </c>
      <c r="H1703" s="1">
        <v>0</v>
      </c>
      <c r="I1703" s="1">
        <v>0</v>
      </c>
      <c r="J1703" s="1">
        <v>1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8307</v>
      </c>
      <c r="U1703" s="1">
        <v>269</v>
      </c>
      <c r="V1703" s="3">
        <v>0.62080000000000002</v>
      </c>
      <c r="W1703" s="3">
        <v>0.33828999999999998</v>
      </c>
      <c r="X1703" s="3">
        <v>9.4E-2</v>
      </c>
      <c r="Y1703" s="3">
        <v>1.9E-2</v>
      </c>
      <c r="Z1703" s="1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1</v>
      </c>
      <c r="AF1703" s="1">
        <v>1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66</v>
      </c>
      <c r="AN1703" s="3">
        <v>61.89722845</v>
      </c>
      <c r="AO1703" s="3">
        <v>4.1027715499999999</v>
      </c>
      <c r="AP1703" s="1" t="s">
        <v>6925</v>
      </c>
      <c r="AQ1703" s="1">
        <v>182</v>
      </c>
      <c r="AR1703" s="1">
        <v>316</v>
      </c>
      <c r="AS1703" s="1">
        <v>352</v>
      </c>
      <c r="AT1703" s="1">
        <v>419</v>
      </c>
      <c r="AU1703" s="1">
        <v>598</v>
      </c>
      <c r="AV1703" s="1">
        <v>621</v>
      </c>
      <c r="AW1703" s="1">
        <v>635</v>
      </c>
      <c r="AX1703" s="1">
        <v>638</v>
      </c>
      <c r="AY1703" s="1">
        <v>683</v>
      </c>
      <c r="AZ1703" s="1">
        <v>705</v>
      </c>
      <c r="BA1703" s="1">
        <v>840</v>
      </c>
      <c r="BB1703" s="1">
        <v>1035</v>
      </c>
      <c r="BC1703" s="1">
        <v>1135</v>
      </c>
      <c r="BD1703" s="1">
        <v>1301</v>
      </c>
      <c r="BE1703" s="1">
        <v>1321</v>
      </c>
      <c r="BF1703" s="1">
        <v>1668</v>
      </c>
      <c r="BG1703" s="1">
        <v>1725</v>
      </c>
      <c r="BH1703" s="1">
        <v>1886</v>
      </c>
      <c r="BI1703" s="1">
        <v>1906</v>
      </c>
      <c r="BJ1703" s="1">
        <v>1933</v>
      </c>
      <c r="BK1703" s="1">
        <v>1983</v>
      </c>
      <c r="BL1703" s="1">
        <v>2219</v>
      </c>
      <c r="BM1703" s="1">
        <v>2303</v>
      </c>
      <c r="BN1703" s="1">
        <v>2469</v>
      </c>
      <c r="BO1703" s="1">
        <v>2504</v>
      </c>
      <c r="BP1703" s="1">
        <v>2523</v>
      </c>
      <c r="BQ1703" s="1">
        <v>2561</v>
      </c>
      <c r="BR1703" s="1">
        <v>2603</v>
      </c>
      <c r="BS1703" s="1">
        <v>2771</v>
      </c>
      <c r="BT1703" s="1">
        <v>2810</v>
      </c>
      <c r="BU1703" s="1">
        <v>18</v>
      </c>
      <c r="BV1703" s="1" t="b">
        <v>0</v>
      </c>
    </row>
    <row r="1704" spans="1:74" x14ac:dyDescent="0.2">
      <c r="A1704" s="1">
        <f>IF(ISERROR(SEARCH(Lookup!B$3,All!G1704)),A1703,A1703+1)</f>
        <v>1703</v>
      </c>
      <c r="B1704" s="1" t="s">
        <v>3305</v>
      </c>
      <c r="C1704" s="1" t="s">
        <v>3389</v>
      </c>
      <c r="D1704" s="1" t="s">
        <v>5380</v>
      </c>
      <c r="E1704" s="1" t="s">
        <v>47</v>
      </c>
      <c r="F1704" s="1" t="s">
        <v>386</v>
      </c>
      <c r="G1704" s="1" t="s">
        <v>2190</v>
      </c>
      <c r="H1704" s="1">
        <v>0</v>
      </c>
      <c r="I1704" s="1">
        <v>0</v>
      </c>
      <c r="J1704" s="1">
        <v>1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8802</v>
      </c>
      <c r="U1704" s="1">
        <v>301</v>
      </c>
      <c r="V1704" s="3">
        <v>0.87380000000000002</v>
      </c>
      <c r="W1704" s="3">
        <v>0.41860459999999999</v>
      </c>
      <c r="X1704" s="3">
        <v>0.19500000000000001</v>
      </c>
      <c r="Y1704" s="3">
        <v>5.2999999999999999E-2</v>
      </c>
      <c r="Z1704" s="1">
        <v>1</v>
      </c>
      <c r="AA1704" s="1">
        <v>1</v>
      </c>
      <c r="AB1704" s="1">
        <v>1</v>
      </c>
      <c r="AC1704" s="1">
        <v>1</v>
      </c>
      <c r="AD1704" s="1">
        <v>1</v>
      </c>
      <c r="AE1704" s="1">
        <v>1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51</v>
      </c>
      <c r="AN1704" s="3">
        <v>55.399921723000006</v>
      </c>
      <c r="AO1704" s="3">
        <v>-4.3999217230000056</v>
      </c>
      <c r="AP1704" s="1" t="s">
        <v>6925</v>
      </c>
      <c r="AQ1704" s="1">
        <v>22</v>
      </c>
      <c r="AR1704" s="1">
        <v>148</v>
      </c>
      <c r="AS1704" s="1">
        <v>153</v>
      </c>
      <c r="AT1704" s="1">
        <v>282</v>
      </c>
      <c r="AU1704" s="1">
        <v>306</v>
      </c>
      <c r="AV1704" s="1">
        <v>319</v>
      </c>
      <c r="AW1704" s="1">
        <v>419</v>
      </c>
      <c r="AX1704" s="1">
        <v>537</v>
      </c>
      <c r="AY1704" s="1">
        <v>540</v>
      </c>
      <c r="AZ1704" s="1">
        <v>638</v>
      </c>
      <c r="BA1704" s="1">
        <v>643</v>
      </c>
      <c r="BB1704" s="1">
        <v>656</v>
      </c>
      <c r="BC1704" s="1">
        <v>689</v>
      </c>
      <c r="BD1704" s="1">
        <v>718</v>
      </c>
      <c r="BE1704" s="1">
        <v>739</v>
      </c>
      <c r="BF1704" s="1">
        <v>806</v>
      </c>
      <c r="BG1704" s="1">
        <v>868</v>
      </c>
      <c r="BH1704" s="1">
        <v>883</v>
      </c>
      <c r="BI1704" s="1">
        <v>1010</v>
      </c>
      <c r="BJ1704" s="1">
        <v>1049</v>
      </c>
      <c r="BK1704" s="1">
        <v>1075</v>
      </c>
      <c r="BL1704" s="1">
        <v>1343</v>
      </c>
      <c r="BM1704" s="1">
        <v>1365</v>
      </c>
      <c r="BN1704" s="1">
        <v>1408</v>
      </c>
      <c r="BO1704" s="1">
        <v>1620</v>
      </c>
      <c r="BP1704" s="1">
        <v>1715</v>
      </c>
      <c r="BQ1704" s="1">
        <v>1797</v>
      </c>
      <c r="BR1704" s="1">
        <v>1833</v>
      </c>
      <c r="BS1704" s="1">
        <v>1838</v>
      </c>
      <c r="BT1704" s="1">
        <v>2156</v>
      </c>
      <c r="BU1704" s="1">
        <v>17</v>
      </c>
      <c r="BV1704" s="1" t="b">
        <v>0</v>
      </c>
    </row>
    <row r="1705" spans="1:74" x14ac:dyDescent="0.2">
      <c r="A1705" s="1">
        <f>IF(ISERROR(SEARCH(Lookup!B$3,All!G1705)),A1704,A1704+1)</f>
        <v>1704</v>
      </c>
      <c r="B1705" s="1" t="s">
        <v>3416</v>
      </c>
      <c r="C1705" s="1" t="s">
        <v>5381</v>
      </c>
      <c r="D1705" s="1" t="s">
        <v>5382</v>
      </c>
      <c r="E1705" s="1" t="s">
        <v>50</v>
      </c>
      <c r="F1705" s="1" t="s">
        <v>2191</v>
      </c>
      <c r="G1705" s="1" t="s">
        <v>2192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1</v>
      </c>
      <c r="R1705" s="1">
        <v>0</v>
      </c>
      <c r="S1705" s="1">
        <v>0</v>
      </c>
      <c r="T1705" s="1">
        <v>7316</v>
      </c>
      <c r="U1705" s="1">
        <v>396</v>
      </c>
      <c r="V1705" s="3">
        <v>0.97219999999999995</v>
      </c>
      <c r="W1705" s="3">
        <v>0.31909549999999998</v>
      </c>
      <c r="X1705" s="3">
        <v>0.17899999999999999</v>
      </c>
      <c r="Y1705" s="3">
        <v>0</v>
      </c>
      <c r="Z1705" s="1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0</v>
      </c>
      <c r="AG1705" s="1">
        <v>0</v>
      </c>
      <c r="AH1705" s="1">
        <v>0</v>
      </c>
      <c r="AI1705" s="1">
        <v>1</v>
      </c>
      <c r="AJ1705" s="1">
        <v>1</v>
      </c>
      <c r="AK1705" s="1">
        <v>1</v>
      </c>
      <c r="AL1705" s="1">
        <v>1</v>
      </c>
      <c r="AM1705" s="1">
        <v>54</v>
      </c>
      <c r="AN1705" s="3">
        <v>64.531832727499989</v>
      </c>
      <c r="AO1705" s="3">
        <v>-10.531832727499989</v>
      </c>
      <c r="AP1705" s="1" t="s">
        <v>6925</v>
      </c>
      <c r="AQ1705" s="1">
        <v>30</v>
      </c>
      <c r="AR1705" s="1">
        <v>139</v>
      </c>
      <c r="AS1705" s="1">
        <v>141</v>
      </c>
      <c r="AT1705" s="1">
        <v>190</v>
      </c>
      <c r="AU1705" s="1">
        <v>290</v>
      </c>
      <c r="AV1705" s="1">
        <v>344</v>
      </c>
      <c r="AW1705" s="1">
        <v>449</v>
      </c>
      <c r="AX1705" s="1">
        <v>482</v>
      </c>
      <c r="AY1705" s="1">
        <v>589</v>
      </c>
      <c r="AZ1705" s="1">
        <v>614</v>
      </c>
      <c r="BA1705" s="1">
        <v>648</v>
      </c>
      <c r="BB1705" s="1">
        <v>695</v>
      </c>
      <c r="BC1705" s="1">
        <v>729</v>
      </c>
      <c r="BD1705" s="1">
        <v>757</v>
      </c>
      <c r="BE1705" s="1">
        <v>778</v>
      </c>
      <c r="BF1705" s="1">
        <v>865</v>
      </c>
      <c r="BG1705" s="1">
        <v>918</v>
      </c>
      <c r="BH1705" s="1">
        <v>967</v>
      </c>
      <c r="BI1705" s="1">
        <v>998</v>
      </c>
      <c r="BJ1705" s="1">
        <v>1048</v>
      </c>
      <c r="BK1705" s="1">
        <v>1116</v>
      </c>
      <c r="BL1705" s="1">
        <v>1228</v>
      </c>
      <c r="BM1705" s="1">
        <v>1267</v>
      </c>
      <c r="BN1705" s="1">
        <v>1559</v>
      </c>
      <c r="BO1705" s="1">
        <v>1687</v>
      </c>
      <c r="BP1705" s="1">
        <v>1698</v>
      </c>
      <c r="BQ1705" s="1">
        <v>1701</v>
      </c>
      <c r="BR1705" s="1">
        <v>1992</v>
      </c>
      <c r="BS1705" s="1">
        <v>2023</v>
      </c>
      <c r="BT1705" s="1">
        <v>2670</v>
      </c>
      <c r="BU1705" s="1">
        <v>17</v>
      </c>
      <c r="BV1705" s="1" t="b">
        <v>0</v>
      </c>
    </row>
    <row r="1706" spans="1:74" x14ac:dyDescent="0.2">
      <c r="A1706" s="1">
        <f>IF(ISERROR(SEARCH(Lookup!B$3,All!G1706)),A1705,A1705+1)</f>
        <v>1705</v>
      </c>
      <c r="B1706" s="1" t="s">
        <v>3516</v>
      </c>
      <c r="C1706" s="1" t="s">
        <v>5383</v>
      </c>
      <c r="D1706" s="1" t="s">
        <v>5384</v>
      </c>
      <c r="E1706" s="1" t="s">
        <v>490</v>
      </c>
      <c r="F1706" s="1" t="s">
        <v>2193</v>
      </c>
      <c r="G1706" s="1" t="s">
        <v>2194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1</v>
      </c>
      <c r="T1706" s="1">
        <v>7316</v>
      </c>
      <c r="U1706" s="1">
        <v>351</v>
      </c>
      <c r="V1706" s="3">
        <v>0.94020000000000004</v>
      </c>
      <c r="W1706" s="3">
        <v>0.76923079999999999</v>
      </c>
      <c r="X1706" s="3">
        <v>0.107</v>
      </c>
      <c r="Y1706" s="3">
        <v>0</v>
      </c>
      <c r="Z1706" s="1">
        <v>0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0</v>
      </c>
      <c r="AG1706" s="1">
        <v>0</v>
      </c>
      <c r="AH1706" s="1">
        <v>0</v>
      </c>
      <c r="AI1706" s="1">
        <v>1</v>
      </c>
      <c r="AJ1706" s="1">
        <v>1</v>
      </c>
      <c r="AK1706" s="1">
        <v>1</v>
      </c>
      <c r="AL1706" s="1">
        <v>1</v>
      </c>
      <c r="AM1706" s="1">
        <v>41</v>
      </c>
      <c r="AN1706" s="3">
        <v>30.384431753999994</v>
      </c>
      <c r="AO1706" s="3">
        <v>10.615568246000006</v>
      </c>
      <c r="AP1706" s="1" t="s">
        <v>6925</v>
      </c>
      <c r="AQ1706" s="1">
        <v>64</v>
      </c>
      <c r="AR1706" s="1">
        <v>119</v>
      </c>
      <c r="AS1706" s="1">
        <v>126</v>
      </c>
      <c r="AT1706" s="1">
        <v>162</v>
      </c>
      <c r="AU1706" s="1">
        <v>485</v>
      </c>
      <c r="AV1706" s="1">
        <v>492</v>
      </c>
      <c r="AW1706" s="1">
        <v>517</v>
      </c>
      <c r="AX1706" s="1">
        <v>569</v>
      </c>
      <c r="AY1706" s="1">
        <v>665</v>
      </c>
      <c r="AZ1706" s="1">
        <v>685</v>
      </c>
      <c r="BA1706" s="1">
        <v>696</v>
      </c>
      <c r="BB1706" s="1">
        <v>734</v>
      </c>
      <c r="BC1706" s="1">
        <v>788</v>
      </c>
      <c r="BD1706" s="1">
        <v>880</v>
      </c>
      <c r="BE1706" s="1">
        <v>1003</v>
      </c>
      <c r="BF1706" s="1">
        <v>1011</v>
      </c>
      <c r="BG1706" s="1">
        <v>1025</v>
      </c>
      <c r="BH1706" s="1">
        <v>1030</v>
      </c>
      <c r="BI1706" s="1">
        <v>1219</v>
      </c>
      <c r="BJ1706" s="1">
        <v>1271</v>
      </c>
      <c r="BK1706" s="1">
        <v>1299</v>
      </c>
      <c r="BL1706" s="1">
        <v>1328</v>
      </c>
      <c r="BM1706" s="1">
        <v>1527</v>
      </c>
      <c r="BN1706" s="1">
        <v>1564</v>
      </c>
      <c r="BO1706" s="1">
        <v>1672</v>
      </c>
      <c r="BP1706" s="1">
        <v>2014</v>
      </c>
      <c r="BQ1706" s="1">
        <v>2090</v>
      </c>
      <c r="BR1706" s="1">
        <v>2215</v>
      </c>
      <c r="BS1706" s="1">
        <v>2264</v>
      </c>
      <c r="BT1706" s="1">
        <v>2266</v>
      </c>
      <c r="BU1706" s="1">
        <v>21</v>
      </c>
      <c r="BV1706" s="1" t="b">
        <v>0</v>
      </c>
    </row>
    <row r="1707" spans="1:74" x14ac:dyDescent="0.2">
      <c r="A1707" s="1">
        <f>IF(ISERROR(SEARCH(Lookup!B$3,All!G1707)),A1706,A1706+1)</f>
        <v>1706</v>
      </c>
      <c r="B1707" s="1" t="s">
        <v>3386</v>
      </c>
      <c r="C1707" s="1" t="s">
        <v>3387</v>
      </c>
      <c r="D1707" s="1" t="s">
        <v>5385</v>
      </c>
      <c r="E1707" s="1" t="s">
        <v>41</v>
      </c>
      <c r="F1707" s="1" t="s">
        <v>384</v>
      </c>
      <c r="G1707" s="1" t="s">
        <v>2195</v>
      </c>
      <c r="H1707" s="1">
        <v>0</v>
      </c>
      <c r="I1707" s="1">
        <v>1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7991</v>
      </c>
      <c r="U1707" s="1">
        <v>253</v>
      </c>
      <c r="V1707" s="3">
        <v>0.1502</v>
      </c>
      <c r="W1707" s="3">
        <v>0.42687750000000002</v>
      </c>
      <c r="X1707" s="3">
        <v>2.9000000000000001E-2</v>
      </c>
      <c r="Y1707" s="3">
        <v>4.2999999999999997E-2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0</v>
      </c>
      <c r="AG1707" s="1">
        <v>1</v>
      </c>
      <c r="AH1707" s="1">
        <v>1</v>
      </c>
      <c r="AI1707" s="1">
        <v>1</v>
      </c>
      <c r="AJ1707" s="1">
        <v>1</v>
      </c>
      <c r="AK1707" s="1">
        <v>1</v>
      </c>
      <c r="AL1707" s="1">
        <v>1</v>
      </c>
      <c r="AM1707" s="1">
        <v>80</v>
      </c>
      <c r="AN1707" s="3">
        <v>51.6146446375</v>
      </c>
      <c r="AO1707" s="3">
        <v>28.3853553625</v>
      </c>
      <c r="AP1707" s="1" t="s">
        <v>6927</v>
      </c>
      <c r="AQ1707" s="1">
        <v>82</v>
      </c>
      <c r="AR1707" s="1">
        <v>130</v>
      </c>
      <c r="AS1707" s="1">
        <v>164</v>
      </c>
      <c r="AT1707" s="1">
        <v>169</v>
      </c>
      <c r="AU1707" s="1">
        <v>535</v>
      </c>
      <c r="AV1707" s="1">
        <v>543</v>
      </c>
      <c r="AW1707" s="1">
        <v>630</v>
      </c>
      <c r="AX1707" s="1">
        <v>693</v>
      </c>
      <c r="AY1707" s="1">
        <v>726</v>
      </c>
      <c r="AZ1707" s="1">
        <v>797</v>
      </c>
      <c r="BA1707" s="1">
        <v>856</v>
      </c>
      <c r="BB1707" s="1">
        <v>999</v>
      </c>
      <c r="BC1707" s="1">
        <v>1146</v>
      </c>
      <c r="BD1707" s="1">
        <v>1192</v>
      </c>
      <c r="BE1707" s="1">
        <v>1369</v>
      </c>
      <c r="BF1707" s="1">
        <v>1489</v>
      </c>
      <c r="BG1707" s="1">
        <v>1834</v>
      </c>
      <c r="BH1707" s="1">
        <v>2353</v>
      </c>
      <c r="BI1707" s="1">
        <v>2363</v>
      </c>
      <c r="BJ1707" s="1">
        <v>2446</v>
      </c>
      <c r="BK1707" s="1">
        <v>2466</v>
      </c>
      <c r="BL1707" s="1">
        <v>2476</v>
      </c>
      <c r="BM1707" s="1">
        <v>2477</v>
      </c>
      <c r="BN1707" s="1">
        <v>2605</v>
      </c>
      <c r="BO1707" s="1">
        <v>2633</v>
      </c>
      <c r="BP1707" s="1">
        <v>2678</v>
      </c>
      <c r="BQ1707" s="1">
        <v>2689</v>
      </c>
      <c r="BR1707" s="1">
        <v>2723</v>
      </c>
      <c r="BS1707" s="1">
        <v>2789</v>
      </c>
      <c r="BT1707" s="1">
        <v>2830</v>
      </c>
      <c r="BU1707" s="1">
        <v>4</v>
      </c>
      <c r="BV1707" s="1" t="b">
        <v>1</v>
      </c>
    </row>
    <row r="1708" spans="1:74" x14ac:dyDescent="0.2">
      <c r="A1708" s="1">
        <f>IF(ISERROR(SEARCH(Lookup!B$3,All!G1708)),A1707,A1707+1)</f>
        <v>1707</v>
      </c>
      <c r="B1708" s="1" t="s">
        <v>3420</v>
      </c>
      <c r="C1708" s="1" t="s">
        <v>3421</v>
      </c>
      <c r="D1708" s="1" t="s">
        <v>5386</v>
      </c>
      <c r="E1708" s="1" t="s">
        <v>123</v>
      </c>
      <c r="F1708" s="1" t="s">
        <v>410</v>
      </c>
      <c r="G1708" s="1" t="s">
        <v>2196</v>
      </c>
      <c r="H1708" s="1">
        <v>0</v>
      </c>
      <c r="I1708" s="1">
        <v>0</v>
      </c>
      <c r="J1708" s="1">
        <v>0</v>
      </c>
      <c r="K1708" s="1">
        <v>1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7807</v>
      </c>
      <c r="U1708" s="1">
        <v>597</v>
      </c>
      <c r="V1708" s="3">
        <v>0.8861</v>
      </c>
      <c r="W1708" s="3">
        <v>0.34505859999999999</v>
      </c>
      <c r="X1708" s="3">
        <v>7.4999999999999997E-2</v>
      </c>
      <c r="Y1708" s="3">
        <v>8.8999999999999996E-2</v>
      </c>
      <c r="Z1708" s="1">
        <v>1</v>
      </c>
      <c r="AA1708" s="1">
        <v>1</v>
      </c>
      <c r="AB1708" s="1">
        <v>1</v>
      </c>
      <c r="AC1708" s="1">
        <v>1</v>
      </c>
      <c r="AD1708" s="1">
        <v>1</v>
      </c>
      <c r="AE1708" s="1">
        <v>1</v>
      </c>
      <c r="AF1708" s="1">
        <v>1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63</v>
      </c>
      <c r="AN1708" s="3">
        <v>66.000962493000017</v>
      </c>
      <c r="AO1708" s="3">
        <v>-3.0009624930000172</v>
      </c>
      <c r="AP1708" s="1" t="s">
        <v>6925</v>
      </c>
      <c r="AQ1708" s="1">
        <v>62</v>
      </c>
      <c r="AR1708" s="1">
        <v>91</v>
      </c>
      <c r="AS1708" s="1">
        <v>123</v>
      </c>
      <c r="AT1708" s="1">
        <v>199</v>
      </c>
      <c r="AU1708" s="1">
        <v>281</v>
      </c>
      <c r="AV1708" s="1">
        <v>318</v>
      </c>
      <c r="AW1708" s="1">
        <v>433</v>
      </c>
      <c r="AX1708" s="1">
        <v>809</v>
      </c>
      <c r="AY1708" s="1">
        <v>929</v>
      </c>
      <c r="AZ1708" s="1">
        <v>1341</v>
      </c>
      <c r="BA1708" s="1">
        <v>1381</v>
      </c>
      <c r="BB1708" s="1">
        <v>1423</v>
      </c>
      <c r="BC1708" s="1">
        <v>1432</v>
      </c>
      <c r="BD1708" s="1">
        <v>1471</v>
      </c>
      <c r="BE1708" s="1">
        <v>1480</v>
      </c>
      <c r="BF1708" s="1">
        <v>1529</v>
      </c>
      <c r="BG1708" s="1">
        <v>1572</v>
      </c>
      <c r="BH1708" s="1">
        <v>1642</v>
      </c>
      <c r="BI1708" s="1">
        <v>1807</v>
      </c>
      <c r="BJ1708" s="1">
        <v>1814</v>
      </c>
      <c r="BK1708" s="1">
        <v>1848</v>
      </c>
      <c r="BL1708" s="1">
        <v>1868</v>
      </c>
      <c r="BM1708" s="1">
        <v>1961</v>
      </c>
      <c r="BN1708" s="1">
        <v>2091</v>
      </c>
      <c r="BO1708" s="1">
        <v>2092</v>
      </c>
      <c r="BP1708" s="1">
        <v>2114</v>
      </c>
      <c r="BQ1708" s="1">
        <v>2243</v>
      </c>
      <c r="BR1708" s="1">
        <v>2256</v>
      </c>
      <c r="BS1708" s="1">
        <v>2299</v>
      </c>
      <c r="BT1708" s="1">
        <v>2411</v>
      </c>
      <c r="BU1708" s="1">
        <v>17</v>
      </c>
      <c r="BV1708" s="1" t="b">
        <v>0</v>
      </c>
    </row>
    <row r="1709" spans="1:74" x14ac:dyDescent="0.2">
      <c r="A1709" s="1">
        <f>IF(ISERROR(SEARCH(Lookup!B$3,All!G1709)),A1708,A1708+1)</f>
        <v>1708</v>
      </c>
      <c r="B1709" s="1" t="s">
        <v>3305</v>
      </c>
      <c r="C1709" s="1" t="s">
        <v>3412</v>
      </c>
      <c r="D1709" s="1" t="s">
        <v>5387</v>
      </c>
      <c r="E1709" s="1" t="s">
        <v>47</v>
      </c>
      <c r="F1709" s="1" t="s">
        <v>48</v>
      </c>
      <c r="G1709" s="1" t="s">
        <v>2197</v>
      </c>
      <c r="H1709" s="1">
        <v>1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7660</v>
      </c>
      <c r="U1709" s="1">
        <v>389</v>
      </c>
      <c r="V1709" s="3">
        <v>5.1000000000000004E-3</v>
      </c>
      <c r="W1709" s="3">
        <v>0.80205660000000001</v>
      </c>
      <c r="X1709" s="3">
        <v>0.104</v>
      </c>
      <c r="Y1709" s="3">
        <v>5.0000000000000001E-3</v>
      </c>
      <c r="Z1709" s="1">
        <v>1</v>
      </c>
      <c r="AA1709" s="1">
        <v>1</v>
      </c>
      <c r="AB1709" s="1">
        <v>1</v>
      </c>
      <c r="AC1709" s="1">
        <v>1</v>
      </c>
      <c r="AD1709" s="1">
        <v>1</v>
      </c>
      <c r="AE1709" s="1">
        <v>1</v>
      </c>
      <c r="AF1709" s="1">
        <v>1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3</v>
      </c>
      <c r="AN1709" s="3">
        <v>16.65809148300001</v>
      </c>
      <c r="AO1709" s="3">
        <v>-13.65809148300001</v>
      </c>
      <c r="AP1709" s="1" t="s">
        <v>6925</v>
      </c>
      <c r="AQ1709" s="1">
        <v>89</v>
      </c>
      <c r="AR1709" s="1">
        <v>348</v>
      </c>
      <c r="AS1709" s="1">
        <v>386</v>
      </c>
      <c r="AT1709" s="1">
        <v>412</v>
      </c>
      <c r="AU1709" s="1">
        <v>483</v>
      </c>
      <c r="AV1709" s="1">
        <v>631</v>
      </c>
      <c r="AW1709" s="1">
        <v>776</v>
      </c>
      <c r="AX1709" s="1">
        <v>885</v>
      </c>
      <c r="AY1709" s="1">
        <v>1009</v>
      </c>
      <c r="AZ1709" s="1">
        <v>1047</v>
      </c>
      <c r="BA1709" s="1">
        <v>1153</v>
      </c>
      <c r="BB1709" s="1">
        <v>1154</v>
      </c>
      <c r="BC1709" s="1">
        <v>1507</v>
      </c>
      <c r="BD1709" s="1">
        <v>1508</v>
      </c>
      <c r="BE1709" s="1">
        <v>1509</v>
      </c>
      <c r="BF1709" s="1">
        <v>1567</v>
      </c>
      <c r="BG1709" s="1">
        <v>1756</v>
      </c>
      <c r="BH1709" s="1">
        <v>1932</v>
      </c>
      <c r="BI1709" s="1">
        <v>2214</v>
      </c>
      <c r="BJ1709" s="1">
        <v>2350</v>
      </c>
      <c r="BK1709" s="1">
        <v>2485</v>
      </c>
      <c r="BL1709" s="1">
        <v>2493</v>
      </c>
      <c r="BM1709" s="1">
        <v>2508</v>
      </c>
      <c r="BN1709" s="1">
        <v>2537</v>
      </c>
      <c r="BO1709" s="1">
        <v>2541</v>
      </c>
      <c r="BP1709" s="1">
        <v>2543</v>
      </c>
      <c r="BQ1709" s="1">
        <v>2588</v>
      </c>
      <c r="BR1709" s="1">
        <v>2800</v>
      </c>
      <c r="BS1709" s="1">
        <v>2824</v>
      </c>
      <c r="BT1709" s="1">
        <v>2828</v>
      </c>
      <c r="BU1709" s="1">
        <v>22</v>
      </c>
      <c r="BV1709" s="1" t="b">
        <v>0</v>
      </c>
    </row>
    <row r="1710" spans="1:74" x14ac:dyDescent="0.2">
      <c r="A1710" s="1">
        <f>IF(ISERROR(SEARCH(Lookup!B$3,All!G1710)),A1709,A1709+1)</f>
        <v>1709</v>
      </c>
      <c r="B1710" s="1" t="s">
        <v>3311</v>
      </c>
      <c r="C1710" s="1" t="s">
        <v>3880</v>
      </c>
      <c r="D1710" s="1" t="s">
        <v>5388</v>
      </c>
      <c r="E1710" s="1" t="s">
        <v>64</v>
      </c>
      <c r="F1710" s="1" t="s">
        <v>808</v>
      </c>
      <c r="G1710" s="1" t="s">
        <v>2198</v>
      </c>
      <c r="H1710" s="1">
        <v>0</v>
      </c>
      <c r="I1710" s="1">
        <v>0</v>
      </c>
      <c r="J1710" s="1">
        <v>0</v>
      </c>
      <c r="K1710" s="1">
        <v>1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7343</v>
      </c>
      <c r="U1710" s="1">
        <v>270</v>
      </c>
      <c r="V1710" s="3">
        <v>0.59630000000000005</v>
      </c>
      <c r="W1710" s="3">
        <v>0.83088240000000002</v>
      </c>
      <c r="X1710" s="3">
        <v>0.16</v>
      </c>
      <c r="Y1710" s="3">
        <v>0.19500000000000001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1</v>
      </c>
      <c r="AG1710" s="1">
        <v>1</v>
      </c>
      <c r="AH1710" s="1">
        <v>1</v>
      </c>
      <c r="AI1710" s="1">
        <v>0</v>
      </c>
      <c r="AJ1710" s="1">
        <v>0</v>
      </c>
      <c r="AK1710" s="1">
        <v>0</v>
      </c>
      <c r="AL1710" s="1">
        <v>0</v>
      </c>
      <c r="AM1710" s="1">
        <v>17</v>
      </c>
      <c r="AN1710" s="3">
        <v>21.713438711999991</v>
      </c>
      <c r="AO1710" s="3">
        <v>-4.7134387119999914</v>
      </c>
      <c r="AP1710" s="1" t="s">
        <v>6925</v>
      </c>
      <c r="AQ1710" s="1">
        <v>120</v>
      </c>
      <c r="AR1710" s="1">
        <v>213</v>
      </c>
      <c r="AS1710" s="1">
        <v>269</v>
      </c>
      <c r="AT1710" s="1">
        <v>671</v>
      </c>
      <c r="AU1710" s="1">
        <v>697</v>
      </c>
      <c r="AV1710" s="1">
        <v>802</v>
      </c>
      <c r="AW1710" s="1">
        <v>845</v>
      </c>
      <c r="AX1710" s="1">
        <v>855</v>
      </c>
      <c r="AY1710" s="1">
        <v>867</v>
      </c>
      <c r="AZ1710" s="1">
        <v>1122</v>
      </c>
      <c r="BA1710" s="1">
        <v>1152</v>
      </c>
      <c r="BB1710" s="1">
        <v>1202</v>
      </c>
      <c r="BC1710" s="1">
        <v>1347</v>
      </c>
      <c r="BD1710" s="1">
        <v>1411</v>
      </c>
      <c r="BE1710" s="1">
        <v>1446</v>
      </c>
      <c r="BF1710" s="1">
        <v>1475</v>
      </c>
      <c r="BG1710" s="1">
        <v>1556</v>
      </c>
      <c r="BH1710" s="1">
        <v>1791</v>
      </c>
      <c r="BI1710" s="1">
        <v>1804</v>
      </c>
      <c r="BJ1710" s="1">
        <v>1810</v>
      </c>
      <c r="BK1710" s="1">
        <v>1896</v>
      </c>
      <c r="BL1710" s="1">
        <v>2017</v>
      </c>
      <c r="BM1710" s="1">
        <v>2292</v>
      </c>
      <c r="BN1710" s="1">
        <v>2401</v>
      </c>
      <c r="BO1710" s="1">
        <v>2511</v>
      </c>
      <c r="BP1710" s="1">
        <v>2552</v>
      </c>
      <c r="BQ1710" s="1">
        <v>2566</v>
      </c>
      <c r="BR1710" s="1">
        <v>2675</v>
      </c>
      <c r="BS1710" s="1">
        <v>2743</v>
      </c>
      <c r="BT1710" s="1">
        <v>2795</v>
      </c>
      <c r="BU1710" s="1">
        <v>22</v>
      </c>
      <c r="BV1710" s="1" t="b">
        <v>0</v>
      </c>
    </row>
    <row r="1711" spans="1:74" x14ac:dyDescent="0.2">
      <c r="A1711" s="1">
        <f>IF(ISERROR(SEARCH(Lookup!B$3,All!G1711)),A1710,A1710+1)</f>
        <v>1710</v>
      </c>
      <c r="B1711" s="1" t="s">
        <v>3420</v>
      </c>
      <c r="C1711" s="1" t="s">
        <v>5004</v>
      </c>
      <c r="D1711" s="1" t="s">
        <v>5389</v>
      </c>
      <c r="E1711" s="1" t="s">
        <v>123</v>
      </c>
      <c r="F1711" s="1" t="s">
        <v>1853</v>
      </c>
      <c r="G1711" s="1" t="s">
        <v>2199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1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7316</v>
      </c>
      <c r="U1711" s="1">
        <v>565</v>
      </c>
      <c r="V1711" s="3">
        <v>0.92210000000000003</v>
      </c>
      <c r="W1711" s="3">
        <v>0.2690265</v>
      </c>
      <c r="X1711" s="3">
        <v>0.11799999999999999</v>
      </c>
      <c r="Y1711" s="3">
        <v>5.0999999999999997E-2</v>
      </c>
      <c r="Z1711" s="1">
        <v>1</v>
      </c>
      <c r="AA1711" s="1">
        <v>1</v>
      </c>
      <c r="AB1711" s="1">
        <v>1</v>
      </c>
      <c r="AC1711" s="1">
        <v>1</v>
      </c>
      <c r="AD1711" s="1">
        <v>1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45</v>
      </c>
      <c r="AN1711" s="3">
        <v>70.640622382499998</v>
      </c>
      <c r="AO1711" s="3">
        <v>-25.640622382499998</v>
      </c>
      <c r="AP1711" s="1" t="s">
        <v>6926</v>
      </c>
      <c r="AQ1711" s="1">
        <v>7</v>
      </c>
      <c r="AR1711" s="1">
        <v>31</v>
      </c>
      <c r="AS1711" s="1">
        <v>78</v>
      </c>
      <c r="AT1711" s="1">
        <v>112</v>
      </c>
      <c r="AU1711" s="1">
        <v>254</v>
      </c>
      <c r="AV1711" s="1">
        <v>258</v>
      </c>
      <c r="AW1711" s="1">
        <v>272</v>
      </c>
      <c r="AX1711" s="1">
        <v>354</v>
      </c>
      <c r="AY1711" s="1">
        <v>406</v>
      </c>
      <c r="AZ1711" s="1">
        <v>501</v>
      </c>
      <c r="BA1711" s="1">
        <v>610</v>
      </c>
      <c r="BB1711" s="1">
        <v>769</v>
      </c>
      <c r="BC1711" s="1">
        <v>943</v>
      </c>
      <c r="BD1711" s="1">
        <v>981</v>
      </c>
      <c r="BE1711" s="1">
        <v>1140</v>
      </c>
      <c r="BF1711" s="1">
        <v>1281</v>
      </c>
      <c r="BG1711" s="1">
        <v>1283</v>
      </c>
      <c r="BH1711" s="1">
        <v>1366</v>
      </c>
      <c r="BI1711" s="1">
        <v>1523</v>
      </c>
      <c r="BJ1711" s="1">
        <v>1644</v>
      </c>
      <c r="BK1711" s="1">
        <v>1699</v>
      </c>
      <c r="BL1711" s="1">
        <v>1718</v>
      </c>
      <c r="BM1711" s="1">
        <v>1830</v>
      </c>
      <c r="BN1711" s="1">
        <v>1841</v>
      </c>
      <c r="BO1711" s="1">
        <v>1991</v>
      </c>
      <c r="BP1711" s="1">
        <v>2005</v>
      </c>
      <c r="BQ1711" s="1">
        <v>2202</v>
      </c>
      <c r="BR1711" s="1">
        <v>2354</v>
      </c>
      <c r="BS1711" s="1">
        <v>2665</v>
      </c>
      <c r="BT1711" s="1">
        <v>2699</v>
      </c>
      <c r="BU1711" s="1">
        <v>25</v>
      </c>
      <c r="BV1711" s="1" t="b">
        <v>0</v>
      </c>
    </row>
    <row r="1712" spans="1:74" x14ac:dyDescent="0.2">
      <c r="A1712" s="1">
        <f>IF(ISERROR(SEARCH(Lookup!B$3,All!G1712)),A1711,A1711+1)</f>
        <v>1711</v>
      </c>
      <c r="B1712" s="1" t="s">
        <v>3311</v>
      </c>
      <c r="C1712" s="1" t="s">
        <v>4214</v>
      </c>
      <c r="D1712" s="1" t="s">
        <v>5390</v>
      </c>
      <c r="E1712" s="1" t="s">
        <v>64</v>
      </c>
      <c r="F1712" s="1" t="s">
        <v>85</v>
      </c>
      <c r="G1712" s="1" t="s">
        <v>2200</v>
      </c>
      <c r="H1712" s="1">
        <v>0</v>
      </c>
      <c r="I1712" s="1">
        <v>0</v>
      </c>
      <c r="J1712" s="1">
        <v>0</v>
      </c>
      <c r="K1712" s="1">
        <v>1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7491</v>
      </c>
      <c r="U1712" s="1">
        <v>460</v>
      </c>
      <c r="V1712" s="3">
        <v>0.1391</v>
      </c>
      <c r="W1712" s="3">
        <v>0.81344899999999998</v>
      </c>
      <c r="X1712" s="3">
        <v>0.14699999999999999</v>
      </c>
      <c r="Y1712" s="3">
        <v>0.28899999999999998</v>
      </c>
      <c r="Z1712" s="1">
        <v>1</v>
      </c>
      <c r="AA1712" s="1">
        <v>1</v>
      </c>
      <c r="AB1712" s="1">
        <v>1</v>
      </c>
      <c r="AC1712" s="1">
        <v>1</v>
      </c>
      <c r="AD1712" s="1">
        <v>1</v>
      </c>
      <c r="AE1712" s="1">
        <v>1</v>
      </c>
      <c r="AF1712" s="1">
        <v>1</v>
      </c>
      <c r="AG1712" s="1">
        <v>1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13</v>
      </c>
      <c r="AN1712" s="3">
        <v>19.147762245000003</v>
      </c>
      <c r="AO1712" s="3">
        <v>-6.1477622450000027</v>
      </c>
      <c r="AP1712" s="1" t="s">
        <v>6925</v>
      </c>
      <c r="AQ1712" s="1">
        <v>20</v>
      </c>
      <c r="AR1712" s="1">
        <v>176</v>
      </c>
      <c r="AS1712" s="1">
        <v>213</v>
      </c>
      <c r="AT1712" s="1">
        <v>224</v>
      </c>
      <c r="AU1712" s="1">
        <v>452</v>
      </c>
      <c r="AV1712" s="1">
        <v>857</v>
      </c>
      <c r="AW1712" s="1">
        <v>959</v>
      </c>
      <c r="AX1712" s="1">
        <v>1072</v>
      </c>
      <c r="AY1712" s="1">
        <v>1109</v>
      </c>
      <c r="AZ1712" s="1">
        <v>1170</v>
      </c>
      <c r="BA1712" s="1">
        <v>1172</v>
      </c>
      <c r="BB1712" s="1">
        <v>1212</v>
      </c>
      <c r="BC1712" s="1">
        <v>1239</v>
      </c>
      <c r="BD1712" s="1">
        <v>1347</v>
      </c>
      <c r="BE1712" s="1">
        <v>1459</v>
      </c>
      <c r="BF1712" s="1">
        <v>1645</v>
      </c>
      <c r="BG1712" s="1">
        <v>1957</v>
      </c>
      <c r="BH1712" s="1">
        <v>2001</v>
      </c>
      <c r="BI1712" s="1">
        <v>2105</v>
      </c>
      <c r="BJ1712" s="1">
        <v>2324</v>
      </c>
      <c r="BK1712" s="1">
        <v>2447</v>
      </c>
      <c r="BL1712" s="1">
        <v>2449</v>
      </c>
      <c r="BM1712" s="1">
        <v>2520</v>
      </c>
      <c r="BN1712" s="1">
        <v>2552</v>
      </c>
      <c r="BO1712" s="1">
        <v>2607</v>
      </c>
      <c r="BP1712" s="1">
        <v>2706</v>
      </c>
      <c r="BQ1712" s="1">
        <v>2721</v>
      </c>
      <c r="BR1712" s="1">
        <v>2730</v>
      </c>
      <c r="BS1712" s="1">
        <v>2794</v>
      </c>
      <c r="BT1712" s="1">
        <v>2795</v>
      </c>
      <c r="BU1712" s="1">
        <v>19</v>
      </c>
      <c r="BV1712" s="1" t="b">
        <v>0</v>
      </c>
    </row>
    <row r="1713" spans="1:74" x14ac:dyDescent="0.2">
      <c r="A1713" s="1">
        <f>IF(ISERROR(SEARCH(Lookup!B$3,All!G1713)),A1712,A1712+1)</f>
        <v>1712</v>
      </c>
      <c r="B1713" s="1" t="s">
        <v>3311</v>
      </c>
      <c r="C1713" s="1" t="s">
        <v>3473</v>
      </c>
      <c r="D1713" s="1" t="s">
        <v>5391</v>
      </c>
      <c r="E1713" s="1" t="s">
        <v>64</v>
      </c>
      <c r="F1713" s="1" t="s">
        <v>451</v>
      </c>
      <c r="G1713" s="1" t="s">
        <v>2201</v>
      </c>
      <c r="H1713" s="1">
        <v>0</v>
      </c>
      <c r="I1713" s="1">
        <v>0</v>
      </c>
      <c r="J1713" s="1">
        <v>0</v>
      </c>
      <c r="K1713" s="1">
        <v>1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7645</v>
      </c>
      <c r="U1713" s="1">
        <v>385</v>
      </c>
      <c r="V1713" s="3">
        <v>0.68830000000000002</v>
      </c>
      <c r="W1713" s="3">
        <v>0.56883110000000003</v>
      </c>
      <c r="X1713" s="3">
        <v>0.12</v>
      </c>
      <c r="Y1713" s="3">
        <v>7.2999999999999995E-2</v>
      </c>
      <c r="Z1713" s="1">
        <v>1</v>
      </c>
      <c r="AA1713" s="1">
        <v>1</v>
      </c>
      <c r="AB1713" s="1">
        <v>1</v>
      </c>
      <c r="AC1713" s="1">
        <v>1</v>
      </c>
      <c r="AD1713" s="1">
        <v>1</v>
      </c>
      <c r="AE1713" s="1">
        <v>1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21</v>
      </c>
      <c r="AN1713" s="3">
        <v>43.881162105500003</v>
      </c>
      <c r="AO1713" s="3">
        <v>-22.881162105500003</v>
      </c>
      <c r="AP1713" s="1" t="s">
        <v>6926</v>
      </c>
      <c r="AQ1713" s="1">
        <v>18</v>
      </c>
      <c r="AR1713" s="1">
        <v>22</v>
      </c>
      <c r="AS1713" s="1">
        <v>79</v>
      </c>
      <c r="AT1713" s="1">
        <v>107</v>
      </c>
      <c r="AU1713" s="1">
        <v>298</v>
      </c>
      <c r="AV1713" s="1">
        <v>304</v>
      </c>
      <c r="AW1713" s="1">
        <v>408</v>
      </c>
      <c r="AX1713" s="1">
        <v>550</v>
      </c>
      <c r="AY1713" s="1">
        <v>597</v>
      </c>
      <c r="AZ1713" s="1">
        <v>753</v>
      </c>
      <c r="BA1713" s="1">
        <v>804</v>
      </c>
      <c r="BB1713" s="1">
        <v>1021</v>
      </c>
      <c r="BC1713" s="1">
        <v>1250</v>
      </c>
      <c r="BD1713" s="1">
        <v>1381</v>
      </c>
      <c r="BE1713" s="1">
        <v>1543</v>
      </c>
      <c r="BF1713" s="1">
        <v>1568</v>
      </c>
      <c r="BG1713" s="1">
        <v>1603</v>
      </c>
      <c r="BH1713" s="1">
        <v>1628</v>
      </c>
      <c r="BI1713" s="1">
        <v>1648</v>
      </c>
      <c r="BJ1713" s="1">
        <v>1713</v>
      </c>
      <c r="BK1713" s="1">
        <v>1734</v>
      </c>
      <c r="BL1713" s="1">
        <v>1807</v>
      </c>
      <c r="BM1713" s="1">
        <v>1814</v>
      </c>
      <c r="BN1713" s="1">
        <v>1840</v>
      </c>
      <c r="BO1713" s="1">
        <v>1874</v>
      </c>
      <c r="BP1713" s="1">
        <v>2080</v>
      </c>
      <c r="BQ1713" s="1">
        <v>2182</v>
      </c>
      <c r="BR1713" s="1">
        <v>2191</v>
      </c>
      <c r="BS1713" s="1">
        <v>2455</v>
      </c>
      <c r="BT1713" s="1">
        <v>2641</v>
      </c>
      <c r="BU1713" s="1">
        <v>24</v>
      </c>
      <c r="BV1713" s="1" t="b">
        <v>0</v>
      </c>
    </row>
    <row r="1714" spans="1:74" x14ac:dyDescent="0.2">
      <c r="A1714" s="1">
        <f>IF(ISERROR(SEARCH(Lookup!B$3,All!G1714)),A1713,A1713+1)</f>
        <v>1713</v>
      </c>
      <c r="B1714" s="1" t="s">
        <v>3311</v>
      </c>
      <c r="C1714" s="1" t="s">
        <v>3473</v>
      </c>
      <c r="D1714" s="1" t="s">
        <v>5392</v>
      </c>
      <c r="E1714" s="1" t="s">
        <v>64</v>
      </c>
      <c r="F1714" s="1" t="s">
        <v>451</v>
      </c>
      <c r="G1714" s="1" t="s">
        <v>2202</v>
      </c>
      <c r="H1714" s="1">
        <v>0</v>
      </c>
      <c r="I1714" s="1">
        <v>0</v>
      </c>
      <c r="J1714" s="1">
        <v>0</v>
      </c>
      <c r="K1714" s="1">
        <v>1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7645</v>
      </c>
      <c r="U1714" s="1">
        <v>390</v>
      </c>
      <c r="V1714" s="3">
        <v>0.8256</v>
      </c>
      <c r="W1714" s="3">
        <v>0.44871800000000001</v>
      </c>
      <c r="X1714" s="3">
        <v>0.13100000000000001</v>
      </c>
      <c r="Y1714" s="3">
        <v>5.5E-2</v>
      </c>
      <c r="Z1714" s="1">
        <v>1</v>
      </c>
      <c r="AA1714" s="1">
        <v>1</v>
      </c>
      <c r="AB1714" s="1">
        <v>1</v>
      </c>
      <c r="AC1714" s="1">
        <v>1</v>
      </c>
      <c r="AD1714" s="1">
        <v>1</v>
      </c>
      <c r="AE1714" s="1">
        <v>1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29</v>
      </c>
      <c r="AN1714" s="3">
        <v>54.615854590000005</v>
      </c>
      <c r="AO1714" s="3">
        <v>-25.615854590000005</v>
      </c>
      <c r="AP1714" s="1" t="s">
        <v>6926</v>
      </c>
      <c r="AQ1714" s="1">
        <v>22</v>
      </c>
      <c r="AR1714" s="1">
        <v>91</v>
      </c>
      <c r="AS1714" s="1">
        <v>304</v>
      </c>
      <c r="AT1714" s="1">
        <v>527</v>
      </c>
      <c r="AU1714" s="1">
        <v>550</v>
      </c>
      <c r="AV1714" s="1">
        <v>783</v>
      </c>
      <c r="AW1714" s="1">
        <v>813</v>
      </c>
      <c r="AX1714" s="1">
        <v>929</v>
      </c>
      <c r="AY1714" s="1">
        <v>1021</v>
      </c>
      <c r="AZ1714" s="1">
        <v>1381</v>
      </c>
      <c r="BA1714" s="1">
        <v>1471</v>
      </c>
      <c r="BB1714" s="1">
        <v>1568</v>
      </c>
      <c r="BC1714" s="1">
        <v>1572</v>
      </c>
      <c r="BD1714" s="1">
        <v>1642</v>
      </c>
      <c r="BE1714" s="1">
        <v>1712</v>
      </c>
      <c r="BF1714" s="1">
        <v>1807</v>
      </c>
      <c r="BG1714" s="1">
        <v>1814</v>
      </c>
      <c r="BH1714" s="1">
        <v>1840</v>
      </c>
      <c r="BI1714" s="1">
        <v>1868</v>
      </c>
      <c r="BJ1714" s="1">
        <v>2070</v>
      </c>
      <c r="BK1714" s="1">
        <v>2079</v>
      </c>
      <c r="BL1714" s="1">
        <v>2080</v>
      </c>
      <c r="BM1714" s="1">
        <v>2126</v>
      </c>
      <c r="BN1714" s="1">
        <v>2203</v>
      </c>
      <c r="BO1714" s="1">
        <v>2234</v>
      </c>
      <c r="BP1714" s="1">
        <v>2243</v>
      </c>
      <c r="BQ1714" s="1">
        <v>2250</v>
      </c>
      <c r="BR1714" s="1">
        <v>2411</v>
      </c>
      <c r="BS1714" s="1">
        <v>2455</v>
      </c>
      <c r="BT1714" s="1">
        <v>2805</v>
      </c>
      <c r="BU1714" s="1">
        <v>28</v>
      </c>
      <c r="BV1714" s="1" t="b">
        <v>0</v>
      </c>
    </row>
    <row r="1715" spans="1:74" x14ac:dyDescent="0.2">
      <c r="A1715" s="1">
        <f>IF(ISERROR(SEARCH(Lookup!B$3,All!G1715)),A1714,A1714+1)</f>
        <v>1714</v>
      </c>
      <c r="B1715" s="1" t="s">
        <v>3305</v>
      </c>
      <c r="C1715" s="1" t="s">
        <v>3389</v>
      </c>
      <c r="D1715" s="1" t="s">
        <v>5393</v>
      </c>
      <c r="E1715" s="1" t="s">
        <v>47</v>
      </c>
      <c r="F1715" s="1" t="s">
        <v>386</v>
      </c>
      <c r="G1715" s="1" t="s">
        <v>2203</v>
      </c>
      <c r="H1715" s="1">
        <v>0</v>
      </c>
      <c r="I1715" s="1">
        <v>0</v>
      </c>
      <c r="J1715" s="1">
        <v>1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8802</v>
      </c>
      <c r="U1715" s="1">
        <v>629</v>
      </c>
      <c r="V1715" s="3">
        <v>0.97299999999999998</v>
      </c>
      <c r="W1715" s="3">
        <v>0.84896660000000002</v>
      </c>
      <c r="X1715" s="3">
        <v>7.1999999999999995E-2</v>
      </c>
      <c r="Y1715" s="3">
        <v>0.56799999999999995</v>
      </c>
      <c r="Z1715" s="1">
        <v>1</v>
      </c>
      <c r="AA1715" s="1">
        <v>1</v>
      </c>
      <c r="AB1715" s="1">
        <v>1</v>
      </c>
      <c r="AC1715" s="1">
        <v>1</v>
      </c>
      <c r="AD1715" s="1">
        <v>1</v>
      </c>
      <c r="AE1715" s="1">
        <v>1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19</v>
      </c>
      <c r="AN1715" s="3">
        <v>32.103942533000009</v>
      </c>
      <c r="AO1715" s="3">
        <v>-13.103942533000009</v>
      </c>
      <c r="AP1715" s="1" t="s">
        <v>6925</v>
      </c>
      <c r="AQ1715" s="1">
        <v>595</v>
      </c>
      <c r="AR1715" s="1">
        <v>717</v>
      </c>
      <c r="AS1715" s="1">
        <v>733</v>
      </c>
      <c r="AT1715" s="1">
        <v>1016</v>
      </c>
      <c r="AU1715" s="1">
        <v>1062</v>
      </c>
      <c r="AV1715" s="1">
        <v>1094</v>
      </c>
      <c r="AW1715" s="1">
        <v>1208</v>
      </c>
      <c r="AX1715" s="1">
        <v>1372</v>
      </c>
      <c r="AY1715" s="1">
        <v>1417</v>
      </c>
      <c r="AZ1715" s="1">
        <v>1762</v>
      </c>
      <c r="BA1715" s="1">
        <v>1799</v>
      </c>
      <c r="BB1715" s="1">
        <v>1806</v>
      </c>
      <c r="BC1715" s="1">
        <v>1850</v>
      </c>
      <c r="BD1715" s="1">
        <v>1910</v>
      </c>
      <c r="BE1715" s="1">
        <v>2006</v>
      </c>
      <c r="BF1715" s="1">
        <v>2007</v>
      </c>
      <c r="BG1715" s="1">
        <v>2072</v>
      </c>
      <c r="BH1715" s="1">
        <v>2370</v>
      </c>
      <c r="BI1715" s="1">
        <v>2479</v>
      </c>
      <c r="BJ1715" s="1">
        <v>2565</v>
      </c>
      <c r="BK1715" s="1">
        <v>2716</v>
      </c>
      <c r="BL1715" s="1">
        <v>2725</v>
      </c>
      <c r="BM1715" s="1">
        <v>2751</v>
      </c>
      <c r="BN1715" s="1">
        <v>2754</v>
      </c>
      <c r="BO1715" s="1">
        <v>2763</v>
      </c>
      <c r="BP1715" s="1">
        <v>2773</v>
      </c>
      <c r="BQ1715" s="1">
        <v>2782</v>
      </c>
      <c r="BR1715" s="1">
        <v>2793</v>
      </c>
      <c r="BS1715" s="1">
        <v>2826</v>
      </c>
      <c r="BT1715" s="1">
        <v>2827</v>
      </c>
      <c r="BU1715" s="1">
        <v>23</v>
      </c>
      <c r="BV1715" s="1" t="b">
        <v>0</v>
      </c>
    </row>
    <row r="1716" spans="1:74" x14ac:dyDescent="0.2">
      <c r="A1716" s="1">
        <f>IF(ISERROR(SEARCH(Lookup!B$3,All!G1716)),A1715,A1715+1)</f>
        <v>1715</v>
      </c>
      <c r="B1716" s="1" t="s">
        <v>3305</v>
      </c>
      <c r="C1716" s="1" t="s">
        <v>3389</v>
      </c>
      <c r="D1716" s="1" t="s">
        <v>5394</v>
      </c>
      <c r="E1716" s="1" t="s">
        <v>47</v>
      </c>
      <c r="F1716" s="1" t="s">
        <v>386</v>
      </c>
      <c r="G1716" s="1" t="s">
        <v>2204</v>
      </c>
      <c r="H1716" s="1">
        <v>0</v>
      </c>
      <c r="I1716" s="1">
        <v>0</v>
      </c>
      <c r="J1716" s="1">
        <v>1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8802</v>
      </c>
      <c r="U1716" s="1">
        <v>190</v>
      </c>
      <c r="V1716" s="3">
        <v>0.93679999999999997</v>
      </c>
      <c r="W1716" s="3">
        <v>0.40526319999999999</v>
      </c>
      <c r="X1716" s="3">
        <v>0.26900000000000002</v>
      </c>
      <c r="Y1716" s="3">
        <v>0</v>
      </c>
      <c r="Z1716" s="1">
        <v>1</v>
      </c>
      <c r="AA1716" s="1">
        <v>1</v>
      </c>
      <c r="AB1716" s="1">
        <v>1</v>
      </c>
      <c r="AC1716" s="1">
        <v>1</v>
      </c>
      <c r="AD1716" s="1">
        <v>1</v>
      </c>
      <c r="AE1716" s="1">
        <v>1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31</v>
      </c>
      <c r="AN1716" s="3">
        <v>54.081278716000014</v>
      </c>
      <c r="AO1716" s="3">
        <v>-23.081278716000014</v>
      </c>
      <c r="AP1716" s="1" t="s">
        <v>6926</v>
      </c>
      <c r="AQ1716" s="1">
        <v>2</v>
      </c>
      <c r="AR1716" s="1">
        <v>148</v>
      </c>
      <c r="AS1716" s="1">
        <v>194</v>
      </c>
      <c r="AT1716" s="1">
        <v>282</v>
      </c>
      <c r="AU1716" s="1">
        <v>306</v>
      </c>
      <c r="AV1716" s="1">
        <v>319</v>
      </c>
      <c r="AW1716" s="1">
        <v>419</v>
      </c>
      <c r="AX1716" s="1">
        <v>420</v>
      </c>
      <c r="AY1716" s="1">
        <v>514</v>
      </c>
      <c r="AZ1716" s="1">
        <v>540</v>
      </c>
      <c r="BA1716" s="1">
        <v>656</v>
      </c>
      <c r="BB1716" s="1">
        <v>689</v>
      </c>
      <c r="BC1716" s="1">
        <v>739</v>
      </c>
      <c r="BD1716" s="1">
        <v>868</v>
      </c>
      <c r="BE1716" s="1">
        <v>883</v>
      </c>
      <c r="BF1716" s="1">
        <v>944</v>
      </c>
      <c r="BG1716" s="1">
        <v>969</v>
      </c>
      <c r="BH1716" s="1">
        <v>1010</v>
      </c>
      <c r="BI1716" s="1">
        <v>1049</v>
      </c>
      <c r="BJ1716" s="1">
        <v>1314</v>
      </c>
      <c r="BK1716" s="1">
        <v>1365</v>
      </c>
      <c r="BL1716" s="1">
        <v>1561</v>
      </c>
      <c r="BM1716" s="1">
        <v>1703</v>
      </c>
      <c r="BN1716" s="1">
        <v>1797</v>
      </c>
      <c r="BO1716" s="1">
        <v>1833</v>
      </c>
      <c r="BP1716" s="1">
        <v>1878</v>
      </c>
      <c r="BQ1716" s="1">
        <v>1977</v>
      </c>
      <c r="BR1716" s="1">
        <v>2020</v>
      </c>
      <c r="BS1716" s="1">
        <v>2087</v>
      </c>
      <c r="BT1716" s="1">
        <v>2265</v>
      </c>
      <c r="BU1716" s="1">
        <v>27</v>
      </c>
      <c r="BV1716" s="1" t="b">
        <v>0</v>
      </c>
    </row>
    <row r="1717" spans="1:74" x14ac:dyDescent="0.2">
      <c r="A1717" s="1">
        <f>IF(ISERROR(SEARCH(Lookup!B$3,All!G1717)),A1716,A1716+1)</f>
        <v>1716</v>
      </c>
      <c r="B1717" s="1" t="s">
        <v>3459</v>
      </c>
      <c r="C1717" s="1" t="s">
        <v>4365</v>
      </c>
      <c r="D1717" s="1" t="s">
        <v>5395</v>
      </c>
      <c r="E1717" s="1" t="s">
        <v>440</v>
      </c>
      <c r="F1717" s="1" t="s">
        <v>1253</v>
      </c>
      <c r="G1717" s="1" t="s">
        <v>2205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1</v>
      </c>
      <c r="S1717" s="1">
        <v>0</v>
      </c>
      <c r="T1717" s="1">
        <v>7316</v>
      </c>
      <c r="U1717" s="1">
        <v>705</v>
      </c>
      <c r="V1717" s="3">
        <v>0.93759999999999999</v>
      </c>
      <c r="W1717" s="3">
        <v>0.5787234</v>
      </c>
      <c r="X1717" s="3">
        <v>8.4000000000000005E-2</v>
      </c>
      <c r="Y1717" s="3">
        <v>0</v>
      </c>
      <c r="Z1717" s="1">
        <v>1</v>
      </c>
      <c r="AA1717" s="1">
        <v>1</v>
      </c>
      <c r="AB1717" s="1">
        <v>1</v>
      </c>
      <c r="AC1717" s="1">
        <v>1</v>
      </c>
      <c r="AD1717" s="1">
        <v>1</v>
      </c>
      <c r="AE1717" s="1">
        <v>1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40</v>
      </c>
      <c r="AN1717" s="3">
        <v>46.477419917000006</v>
      </c>
      <c r="AO1717" s="3">
        <v>-6.477419917000006</v>
      </c>
      <c r="AP1717" s="1" t="s">
        <v>6925</v>
      </c>
      <c r="AQ1717" s="1">
        <v>204</v>
      </c>
      <c r="AR1717" s="1">
        <v>280</v>
      </c>
      <c r="AS1717" s="1">
        <v>338</v>
      </c>
      <c r="AT1717" s="1">
        <v>447</v>
      </c>
      <c r="AU1717" s="1">
        <v>626</v>
      </c>
      <c r="AV1717" s="1">
        <v>755</v>
      </c>
      <c r="AW1717" s="1">
        <v>893</v>
      </c>
      <c r="AX1717" s="1">
        <v>955</v>
      </c>
      <c r="AY1717" s="1">
        <v>975</v>
      </c>
      <c r="AZ1717" s="1">
        <v>1078</v>
      </c>
      <c r="BA1717" s="1">
        <v>1306</v>
      </c>
      <c r="BB1717" s="1">
        <v>1348</v>
      </c>
      <c r="BC1717" s="1">
        <v>1436</v>
      </c>
      <c r="BD1717" s="1">
        <v>1498</v>
      </c>
      <c r="BE1717" s="1">
        <v>1519</v>
      </c>
      <c r="BF1717" s="1">
        <v>1742</v>
      </c>
      <c r="BG1717" s="1">
        <v>1816</v>
      </c>
      <c r="BH1717" s="1">
        <v>1860</v>
      </c>
      <c r="BI1717" s="1">
        <v>1871</v>
      </c>
      <c r="BJ1717" s="1">
        <v>1918</v>
      </c>
      <c r="BK1717" s="1">
        <v>1926</v>
      </c>
      <c r="BL1717" s="1">
        <v>2003</v>
      </c>
      <c r="BM1717" s="1">
        <v>2028</v>
      </c>
      <c r="BN1717" s="1">
        <v>2029</v>
      </c>
      <c r="BO1717" s="1">
        <v>2057</v>
      </c>
      <c r="BP1717" s="1">
        <v>2081</v>
      </c>
      <c r="BQ1717" s="1">
        <v>2209</v>
      </c>
      <c r="BR1717" s="1">
        <v>2339</v>
      </c>
      <c r="BS1717" s="1">
        <v>2626</v>
      </c>
      <c r="BT1717" s="1">
        <v>2804</v>
      </c>
      <c r="BU1717" s="1">
        <v>26</v>
      </c>
      <c r="BV1717" s="1" t="b">
        <v>0</v>
      </c>
    </row>
    <row r="1718" spans="1:74" x14ac:dyDescent="0.2">
      <c r="A1718" s="1">
        <f>IF(ISERROR(SEARCH(Lookup!B$3,All!G1718)),A1717,A1717+1)</f>
        <v>1717</v>
      </c>
      <c r="B1718" s="1" t="s">
        <v>3442</v>
      </c>
      <c r="C1718" s="1" t="s">
        <v>5396</v>
      </c>
      <c r="D1718" s="1" t="s">
        <v>5397</v>
      </c>
      <c r="E1718" s="1" t="s">
        <v>78</v>
      </c>
      <c r="F1718" s="1" t="s">
        <v>2206</v>
      </c>
      <c r="G1718" s="1" t="s">
        <v>2207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1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7358</v>
      </c>
      <c r="U1718" s="1">
        <v>456</v>
      </c>
      <c r="V1718" s="3">
        <v>0.92759999999999998</v>
      </c>
      <c r="W1718" s="3">
        <v>0.1732456</v>
      </c>
      <c r="X1718" s="3">
        <v>0.14799999999999999</v>
      </c>
      <c r="Y1718" s="3">
        <v>4.0000000000000001E-3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1</v>
      </c>
      <c r="AG1718" s="1">
        <v>1</v>
      </c>
      <c r="AH1718" s="1">
        <v>1</v>
      </c>
      <c r="AI1718" s="1">
        <v>0</v>
      </c>
      <c r="AJ1718" s="1">
        <v>0</v>
      </c>
      <c r="AK1718" s="1">
        <v>0</v>
      </c>
      <c r="AL1718" s="1">
        <v>0</v>
      </c>
      <c r="AM1718" s="1">
        <v>82</v>
      </c>
      <c r="AN1718" s="3">
        <v>76.845697427999994</v>
      </c>
      <c r="AO1718" s="3">
        <v>5.154302572000006</v>
      </c>
      <c r="AP1718" s="1" t="s">
        <v>6925</v>
      </c>
      <c r="AQ1718" s="1">
        <v>253</v>
      </c>
      <c r="AR1718" s="1">
        <v>288</v>
      </c>
      <c r="AS1718" s="1">
        <v>292</v>
      </c>
      <c r="AT1718" s="1">
        <v>347</v>
      </c>
      <c r="AU1718" s="1">
        <v>654</v>
      </c>
      <c r="AV1718" s="1">
        <v>663</v>
      </c>
      <c r="AW1718" s="1">
        <v>815</v>
      </c>
      <c r="AX1718" s="1">
        <v>1000</v>
      </c>
      <c r="AY1718" s="1">
        <v>1065</v>
      </c>
      <c r="AZ1718" s="1">
        <v>1180</v>
      </c>
      <c r="BA1718" s="1">
        <v>1238</v>
      </c>
      <c r="BB1718" s="1">
        <v>1469</v>
      </c>
      <c r="BC1718" s="1">
        <v>1700</v>
      </c>
      <c r="BD1718" s="1">
        <v>1755</v>
      </c>
      <c r="BE1718" s="1">
        <v>1856</v>
      </c>
      <c r="BF1718" s="1">
        <v>1934</v>
      </c>
      <c r="BG1718" s="1">
        <v>1941</v>
      </c>
      <c r="BH1718" s="1">
        <v>2038</v>
      </c>
      <c r="BI1718" s="1">
        <v>2052</v>
      </c>
      <c r="BJ1718" s="1">
        <v>2056</v>
      </c>
      <c r="BK1718" s="1">
        <v>2102</v>
      </c>
      <c r="BL1718" s="1">
        <v>2149</v>
      </c>
      <c r="BM1718" s="1">
        <v>2172</v>
      </c>
      <c r="BN1718" s="1">
        <v>2248</v>
      </c>
      <c r="BO1718" s="1">
        <v>2275</v>
      </c>
      <c r="BP1718" s="1">
        <v>2356</v>
      </c>
      <c r="BQ1718" s="1">
        <v>2459</v>
      </c>
      <c r="BR1718" s="1">
        <v>2578</v>
      </c>
      <c r="BS1718" s="1">
        <v>2674</v>
      </c>
      <c r="BT1718" s="1">
        <v>2781</v>
      </c>
      <c r="BU1718" s="1">
        <v>4</v>
      </c>
      <c r="BV1718" s="1" t="b">
        <v>1</v>
      </c>
    </row>
    <row r="1719" spans="1:74" x14ac:dyDescent="0.2">
      <c r="A1719" s="1">
        <f>IF(ISERROR(SEARCH(Lookup!B$3,All!G1719)),A1718,A1718+1)</f>
        <v>1718</v>
      </c>
      <c r="B1719" s="1" t="s">
        <v>3442</v>
      </c>
      <c r="C1719" s="1" t="s">
        <v>5396</v>
      </c>
      <c r="D1719" s="1" t="s">
        <v>5398</v>
      </c>
      <c r="E1719" s="1" t="s">
        <v>78</v>
      </c>
      <c r="F1719" s="1" t="s">
        <v>2206</v>
      </c>
      <c r="G1719" s="1" t="s">
        <v>2208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1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7358</v>
      </c>
      <c r="U1719" s="1">
        <v>379</v>
      </c>
      <c r="V1719" s="3">
        <v>0.93400000000000005</v>
      </c>
      <c r="W1719" s="3">
        <v>0.18469659999999999</v>
      </c>
      <c r="X1719" s="3">
        <v>0.14699999999999999</v>
      </c>
      <c r="Y1719" s="3">
        <v>8.0000000000000002E-3</v>
      </c>
      <c r="Z1719" s="1">
        <v>0</v>
      </c>
      <c r="AA1719" s="1">
        <v>0</v>
      </c>
      <c r="AB1719" s="1">
        <v>0</v>
      </c>
      <c r="AC1719" s="1">
        <v>1</v>
      </c>
      <c r="AD1719" s="1">
        <v>1</v>
      </c>
      <c r="AE1719" s="1">
        <v>1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60</v>
      </c>
      <c r="AN1719" s="3">
        <v>76.081301183000008</v>
      </c>
      <c r="AO1719" s="3">
        <v>-16.081301183000008</v>
      </c>
      <c r="AP1719" s="1" t="s">
        <v>6925</v>
      </c>
      <c r="AQ1719" s="1">
        <v>7</v>
      </c>
      <c r="AR1719" s="1">
        <v>31</v>
      </c>
      <c r="AS1719" s="1">
        <v>112</v>
      </c>
      <c r="AT1719" s="1">
        <v>254</v>
      </c>
      <c r="AU1719" s="1">
        <v>272</v>
      </c>
      <c r="AV1719" s="1">
        <v>292</v>
      </c>
      <c r="AW1719" s="1">
        <v>299</v>
      </c>
      <c r="AX1719" s="1">
        <v>354</v>
      </c>
      <c r="AY1719" s="1">
        <v>610</v>
      </c>
      <c r="AZ1719" s="1">
        <v>769</v>
      </c>
      <c r="BA1719" s="1">
        <v>981</v>
      </c>
      <c r="BB1719" s="1">
        <v>1140</v>
      </c>
      <c r="BC1719" s="1">
        <v>1366</v>
      </c>
      <c r="BD1719" s="1">
        <v>1389</v>
      </c>
      <c r="BE1719" s="1">
        <v>1456</v>
      </c>
      <c r="BF1719" s="1">
        <v>1469</v>
      </c>
      <c r="BG1719" s="1">
        <v>1699</v>
      </c>
      <c r="BH1719" s="1">
        <v>1710</v>
      </c>
      <c r="BI1719" s="1">
        <v>1830</v>
      </c>
      <c r="BJ1719" s="1">
        <v>1856</v>
      </c>
      <c r="BK1719" s="1">
        <v>1991</v>
      </c>
      <c r="BL1719" s="1">
        <v>2038</v>
      </c>
      <c r="BM1719" s="1">
        <v>2202</v>
      </c>
      <c r="BN1719" s="1">
        <v>2248</v>
      </c>
      <c r="BO1719" s="1">
        <v>2325</v>
      </c>
      <c r="BP1719" s="1">
        <v>2354</v>
      </c>
      <c r="BQ1719" s="1">
        <v>2356</v>
      </c>
      <c r="BR1719" s="1">
        <v>2484</v>
      </c>
      <c r="BS1719" s="1">
        <v>2665</v>
      </c>
      <c r="BT1719" s="1">
        <v>2699</v>
      </c>
      <c r="BU1719" s="1">
        <v>23</v>
      </c>
      <c r="BV1719" s="1" t="b">
        <v>0</v>
      </c>
    </row>
    <row r="1720" spans="1:74" x14ac:dyDescent="0.2">
      <c r="A1720" s="1">
        <f>IF(ISERROR(SEARCH(Lookup!B$3,All!G1720)),A1719,A1719+1)</f>
        <v>1719</v>
      </c>
      <c r="B1720" s="1" t="s">
        <v>3397</v>
      </c>
      <c r="C1720" s="1" t="s">
        <v>3537</v>
      </c>
      <c r="D1720" s="1" t="s">
        <v>5399</v>
      </c>
      <c r="E1720" s="1" t="s">
        <v>263</v>
      </c>
      <c r="F1720" s="1" t="s">
        <v>508</v>
      </c>
      <c r="G1720" s="1" t="s">
        <v>2209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1</v>
      </c>
      <c r="Q1720" s="1">
        <v>0</v>
      </c>
      <c r="R1720" s="1">
        <v>0</v>
      </c>
      <c r="S1720" s="1">
        <v>0</v>
      </c>
      <c r="T1720" s="1">
        <v>7316</v>
      </c>
      <c r="U1720" s="1">
        <v>430</v>
      </c>
      <c r="V1720" s="3">
        <v>0.96050000000000002</v>
      </c>
      <c r="W1720" s="3">
        <v>0.2909931</v>
      </c>
      <c r="X1720" s="3">
        <v>0.10199999999999999</v>
      </c>
      <c r="Y1720" s="3">
        <v>8.9999999999999993E-3</v>
      </c>
      <c r="Z1720" s="1">
        <v>1</v>
      </c>
      <c r="AA1720" s="1">
        <v>1</v>
      </c>
      <c r="AB1720" s="1">
        <v>1</v>
      </c>
      <c r="AC1720" s="1">
        <v>1</v>
      </c>
      <c r="AD1720" s="1">
        <v>1</v>
      </c>
      <c r="AE1720" s="1">
        <v>1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94</v>
      </c>
      <c r="AN1720" s="3">
        <v>69.399544915499987</v>
      </c>
      <c r="AO1720" s="3">
        <v>24.600455084500013</v>
      </c>
      <c r="AP1720" s="1" t="s">
        <v>6927</v>
      </c>
      <c r="AQ1720" s="1">
        <v>49</v>
      </c>
      <c r="AR1720" s="1">
        <v>260</v>
      </c>
      <c r="AS1720" s="1">
        <v>262</v>
      </c>
      <c r="AT1720" s="1">
        <v>275</v>
      </c>
      <c r="AU1720" s="1">
        <v>277</v>
      </c>
      <c r="AV1720" s="1">
        <v>460</v>
      </c>
      <c r="AW1720" s="1">
        <v>493</v>
      </c>
      <c r="AX1720" s="1">
        <v>573</v>
      </c>
      <c r="AY1720" s="1">
        <v>817</v>
      </c>
      <c r="AZ1720" s="1">
        <v>835</v>
      </c>
      <c r="BA1720" s="1">
        <v>915</v>
      </c>
      <c r="BB1720" s="1">
        <v>960</v>
      </c>
      <c r="BC1720" s="1">
        <v>964</v>
      </c>
      <c r="BD1720" s="1">
        <v>990</v>
      </c>
      <c r="BE1720" s="1">
        <v>1068</v>
      </c>
      <c r="BF1720" s="1">
        <v>1233</v>
      </c>
      <c r="BG1720" s="1">
        <v>1355</v>
      </c>
      <c r="BH1720" s="1">
        <v>1399</v>
      </c>
      <c r="BI1720" s="1">
        <v>1846</v>
      </c>
      <c r="BJ1720" s="1">
        <v>1981</v>
      </c>
      <c r="BK1720" s="1">
        <v>2074</v>
      </c>
      <c r="BL1720" s="1">
        <v>2165</v>
      </c>
      <c r="BM1720" s="1">
        <v>2179</v>
      </c>
      <c r="BN1720" s="1">
        <v>2220</v>
      </c>
      <c r="BO1720" s="1">
        <v>2280</v>
      </c>
      <c r="BP1720" s="1">
        <v>2298</v>
      </c>
      <c r="BQ1720" s="1">
        <v>2300</v>
      </c>
      <c r="BR1720" s="1">
        <v>2336</v>
      </c>
      <c r="BS1720" s="1">
        <v>2732</v>
      </c>
      <c r="BT1720" s="1">
        <v>2806</v>
      </c>
      <c r="BU1720" s="1">
        <v>1</v>
      </c>
      <c r="BV1720" s="1" t="b">
        <v>1</v>
      </c>
    </row>
    <row r="1721" spans="1:74" x14ac:dyDescent="0.2">
      <c r="A1721" s="1">
        <f>IF(ISERROR(SEARCH(Lookup!B$3,All!G1721)),A1720,A1720+1)</f>
        <v>1720</v>
      </c>
      <c r="B1721" s="1" t="s">
        <v>3416</v>
      </c>
      <c r="C1721" s="1" t="s">
        <v>4202</v>
      </c>
      <c r="D1721" s="1" t="s">
        <v>5400</v>
      </c>
      <c r="E1721" s="1" t="s">
        <v>50</v>
      </c>
      <c r="F1721" s="1" t="s">
        <v>1103</v>
      </c>
      <c r="G1721" s="1" t="s">
        <v>2210</v>
      </c>
      <c r="H1721" s="1">
        <v>0</v>
      </c>
      <c r="I1721" s="1">
        <v>0</v>
      </c>
      <c r="J1721" s="1">
        <v>0</v>
      </c>
      <c r="K1721" s="1">
        <v>1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7840</v>
      </c>
      <c r="U1721" s="1">
        <v>447</v>
      </c>
      <c r="V1721" s="3">
        <v>0.35570000000000002</v>
      </c>
      <c r="W1721" s="3">
        <v>0.75615220000000005</v>
      </c>
      <c r="X1721" s="3">
        <v>0.3</v>
      </c>
      <c r="Y1721" s="3">
        <v>0.03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1</v>
      </c>
      <c r="AJ1721" s="1">
        <v>1</v>
      </c>
      <c r="AK1721" s="1">
        <v>1</v>
      </c>
      <c r="AL1721" s="1">
        <v>1</v>
      </c>
      <c r="AM1721" s="1">
        <v>5</v>
      </c>
      <c r="AN1721" s="3">
        <v>18.130361160999996</v>
      </c>
      <c r="AO1721" s="3">
        <v>-13.130361160999996</v>
      </c>
      <c r="AP1721" s="1" t="s">
        <v>6925</v>
      </c>
      <c r="AQ1721" s="1">
        <v>59</v>
      </c>
      <c r="AR1721" s="1">
        <v>109</v>
      </c>
      <c r="AS1721" s="1">
        <v>192</v>
      </c>
      <c r="AT1721" s="1">
        <v>274</v>
      </c>
      <c r="AU1721" s="1">
        <v>315</v>
      </c>
      <c r="AV1721" s="1">
        <v>327</v>
      </c>
      <c r="AW1721" s="1">
        <v>362</v>
      </c>
      <c r="AX1721" s="1">
        <v>442</v>
      </c>
      <c r="AY1721" s="1">
        <v>467</v>
      </c>
      <c r="AZ1721" s="1">
        <v>509</v>
      </c>
      <c r="BA1721" s="1">
        <v>539</v>
      </c>
      <c r="BB1721" s="1">
        <v>618</v>
      </c>
      <c r="BC1721" s="1">
        <v>693</v>
      </c>
      <c r="BD1721" s="1">
        <v>719</v>
      </c>
      <c r="BE1721" s="1">
        <v>872</v>
      </c>
      <c r="BF1721" s="1">
        <v>954</v>
      </c>
      <c r="BG1721" s="1">
        <v>1120</v>
      </c>
      <c r="BH1721" s="1">
        <v>1128</v>
      </c>
      <c r="BI1721" s="1">
        <v>1129</v>
      </c>
      <c r="BJ1721" s="1">
        <v>1216</v>
      </c>
      <c r="BK1721" s="1">
        <v>1310</v>
      </c>
      <c r="BL1721" s="1">
        <v>1373</v>
      </c>
      <c r="BM1721" s="1">
        <v>1391</v>
      </c>
      <c r="BN1721" s="1">
        <v>1415</v>
      </c>
      <c r="BO1721" s="1">
        <v>1677</v>
      </c>
      <c r="BP1721" s="1">
        <v>2108</v>
      </c>
      <c r="BQ1721" s="1">
        <v>2122</v>
      </c>
      <c r="BR1721" s="1">
        <v>2462</v>
      </c>
      <c r="BS1721" s="1">
        <v>2540</v>
      </c>
      <c r="BT1721" s="1">
        <v>2753</v>
      </c>
      <c r="BU1721" s="1">
        <v>19</v>
      </c>
      <c r="BV1721" s="1" t="b">
        <v>0</v>
      </c>
    </row>
    <row r="1722" spans="1:74" x14ac:dyDescent="0.2">
      <c r="A1722" s="1">
        <f>IF(ISERROR(SEARCH(Lookup!B$3,All!G1722)),A1721,A1721+1)</f>
        <v>1721</v>
      </c>
      <c r="B1722" s="1" t="s">
        <v>3442</v>
      </c>
      <c r="C1722" s="1" t="s">
        <v>3443</v>
      </c>
      <c r="D1722" s="1" t="s">
        <v>5401</v>
      </c>
      <c r="E1722" s="1" t="s">
        <v>78</v>
      </c>
      <c r="F1722" s="1" t="s">
        <v>165</v>
      </c>
      <c r="G1722" s="1" t="s">
        <v>2211</v>
      </c>
      <c r="H1722" s="1">
        <v>0</v>
      </c>
      <c r="I1722" s="1">
        <v>1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7835</v>
      </c>
      <c r="U1722" s="1">
        <v>259</v>
      </c>
      <c r="V1722" s="3">
        <v>0.26640000000000003</v>
      </c>
      <c r="W1722" s="3">
        <v>0.93461539999999999</v>
      </c>
      <c r="X1722" s="3">
        <v>0.32100000000000001</v>
      </c>
      <c r="Y1722" s="3">
        <v>1.7999999999999999E-2</v>
      </c>
      <c r="Z1722" s="1">
        <v>1</v>
      </c>
      <c r="AA1722" s="1">
        <v>1</v>
      </c>
      <c r="AB1722" s="1">
        <v>1</v>
      </c>
      <c r="AC1722" s="1">
        <v>1</v>
      </c>
      <c r="AD1722" s="1">
        <v>1</v>
      </c>
      <c r="AE1722" s="1">
        <v>1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14</v>
      </c>
      <c r="AN1722" s="3">
        <v>1.8321973770000055</v>
      </c>
      <c r="AO1722" s="3">
        <v>12.167802622999995</v>
      </c>
      <c r="AP1722" s="1" t="s">
        <v>6925</v>
      </c>
      <c r="AQ1722" s="1">
        <v>61</v>
      </c>
      <c r="AR1722" s="1">
        <v>229</v>
      </c>
      <c r="AS1722" s="1">
        <v>247</v>
      </c>
      <c r="AT1722" s="1">
        <v>411</v>
      </c>
      <c r="AU1722" s="1">
        <v>498</v>
      </c>
      <c r="AV1722" s="1">
        <v>556</v>
      </c>
      <c r="AW1722" s="1">
        <v>557</v>
      </c>
      <c r="AX1722" s="1">
        <v>578</v>
      </c>
      <c r="AY1722" s="1">
        <v>719</v>
      </c>
      <c r="AZ1722" s="1">
        <v>831</v>
      </c>
      <c r="BA1722" s="1">
        <v>860</v>
      </c>
      <c r="BB1722" s="1">
        <v>862</v>
      </c>
      <c r="BC1722" s="1">
        <v>866</v>
      </c>
      <c r="BD1722" s="1">
        <v>1026</v>
      </c>
      <c r="BE1722" s="1">
        <v>1031</v>
      </c>
      <c r="BF1722" s="1">
        <v>1063</v>
      </c>
      <c r="BG1722" s="1">
        <v>1216</v>
      </c>
      <c r="BH1722" s="1">
        <v>1326</v>
      </c>
      <c r="BI1722" s="1">
        <v>1362</v>
      </c>
      <c r="BJ1722" s="1">
        <v>1536</v>
      </c>
      <c r="BK1722" s="1">
        <v>1924</v>
      </c>
      <c r="BL1722" s="1">
        <v>2218</v>
      </c>
      <c r="BM1722" s="1">
        <v>2582</v>
      </c>
      <c r="BN1722" s="1">
        <v>2671</v>
      </c>
      <c r="BO1722" s="1">
        <v>2703</v>
      </c>
      <c r="BP1722" s="1">
        <v>2705</v>
      </c>
      <c r="BQ1722" s="1">
        <v>2707</v>
      </c>
      <c r="BR1722" s="1">
        <v>2708</v>
      </c>
      <c r="BS1722" s="1">
        <v>2709</v>
      </c>
      <c r="BT1722" s="1">
        <v>2738</v>
      </c>
      <c r="BU1722" s="1">
        <v>10</v>
      </c>
      <c r="BV1722" s="1" t="b">
        <v>0</v>
      </c>
    </row>
    <row r="1723" spans="1:74" x14ac:dyDescent="0.2">
      <c r="A1723" s="1">
        <f>IF(ISERROR(SEARCH(Lookup!B$3,All!G1723)),A1722,A1722+1)</f>
        <v>1722</v>
      </c>
      <c r="B1723" s="1" t="s">
        <v>3900</v>
      </c>
      <c r="C1723" s="1" t="s">
        <v>3901</v>
      </c>
      <c r="D1723" s="1" t="s">
        <v>5402</v>
      </c>
      <c r="E1723" s="1" t="s">
        <v>82</v>
      </c>
      <c r="F1723" s="1" t="s">
        <v>108</v>
      </c>
      <c r="G1723" s="1" t="s">
        <v>2212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1</v>
      </c>
      <c r="S1723" s="1">
        <v>0</v>
      </c>
      <c r="T1723" s="1">
        <v>7316</v>
      </c>
      <c r="U1723" s="1">
        <v>190</v>
      </c>
      <c r="V1723" s="3">
        <v>0.98950000000000005</v>
      </c>
      <c r="W1723" s="3">
        <v>0.56842110000000001</v>
      </c>
      <c r="X1723" s="3">
        <v>0.12</v>
      </c>
      <c r="Y1723" s="3">
        <v>0</v>
      </c>
      <c r="Z1723" s="1">
        <v>1</v>
      </c>
      <c r="AA1723" s="1">
        <v>1</v>
      </c>
      <c r="AB1723" s="1">
        <v>1</v>
      </c>
      <c r="AC1723" s="1">
        <v>1</v>
      </c>
      <c r="AD1723" s="1">
        <v>1</v>
      </c>
      <c r="AE1723" s="1">
        <v>1</v>
      </c>
      <c r="AF1723" s="1">
        <v>1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46</v>
      </c>
      <c r="AN1723" s="3">
        <v>46.69528105549999</v>
      </c>
      <c r="AO1723" s="3">
        <v>-0.69528105549998998</v>
      </c>
      <c r="AP1723" s="1" t="s">
        <v>6925</v>
      </c>
      <c r="AQ1723" s="1">
        <v>237</v>
      </c>
      <c r="AR1723" s="1">
        <v>280</v>
      </c>
      <c r="AS1723" s="1">
        <v>332</v>
      </c>
      <c r="AT1723" s="1">
        <v>338</v>
      </c>
      <c r="AU1723" s="1">
        <v>372</v>
      </c>
      <c r="AV1723" s="1">
        <v>392</v>
      </c>
      <c r="AW1723" s="1">
        <v>626</v>
      </c>
      <c r="AX1723" s="1">
        <v>737</v>
      </c>
      <c r="AY1723" s="1">
        <v>755</v>
      </c>
      <c r="AZ1723" s="1">
        <v>789</v>
      </c>
      <c r="BA1723" s="1">
        <v>893</v>
      </c>
      <c r="BB1723" s="1">
        <v>975</v>
      </c>
      <c r="BC1723" s="1">
        <v>1160</v>
      </c>
      <c r="BD1723" s="1">
        <v>1297</v>
      </c>
      <c r="BE1723" s="1">
        <v>1306</v>
      </c>
      <c r="BF1723" s="1">
        <v>1364</v>
      </c>
      <c r="BG1723" s="1">
        <v>1419</v>
      </c>
      <c r="BH1723" s="1">
        <v>1498</v>
      </c>
      <c r="BI1723" s="1">
        <v>1522</v>
      </c>
      <c r="BJ1723" s="1">
        <v>1578</v>
      </c>
      <c r="BK1723" s="1">
        <v>1639</v>
      </c>
      <c r="BL1723" s="1">
        <v>1742</v>
      </c>
      <c r="BM1723" s="1">
        <v>1787</v>
      </c>
      <c r="BN1723" s="1">
        <v>1816</v>
      </c>
      <c r="BO1723" s="1">
        <v>1871</v>
      </c>
      <c r="BP1723" s="1">
        <v>1926</v>
      </c>
      <c r="BQ1723" s="1">
        <v>2057</v>
      </c>
      <c r="BR1723" s="1">
        <v>2081</v>
      </c>
      <c r="BS1723" s="1">
        <v>2209</v>
      </c>
      <c r="BT1723" s="1">
        <v>2626</v>
      </c>
      <c r="BU1723" s="1">
        <v>20</v>
      </c>
      <c r="BV1723" s="1" t="b">
        <v>0</v>
      </c>
    </row>
    <row r="1724" spans="1:74" x14ac:dyDescent="0.2">
      <c r="A1724" s="1">
        <f>IF(ISERROR(SEARCH(Lookup!B$3,All!G1724)),A1723,A1723+1)</f>
        <v>1723</v>
      </c>
      <c r="B1724" s="1" t="s">
        <v>3305</v>
      </c>
      <c r="C1724" s="1" t="s">
        <v>3412</v>
      </c>
      <c r="D1724" s="1" t="s">
        <v>5403</v>
      </c>
      <c r="E1724" s="1" t="s">
        <v>47</v>
      </c>
      <c r="F1724" s="1" t="s">
        <v>48</v>
      </c>
      <c r="G1724" s="1" t="s">
        <v>2213</v>
      </c>
      <c r="H1724" s="1">
        <v>1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7660</v>
      </c>
      <c r="U1724" s="1">
        <v>535</v>
      </c>
      <c r="V1724" s="3">
        <v>0.2636</v>
      </c>
      <c r="W1724" s="3">
        <v>0.98507460000000002</v>
      </c>
      <c r="X1724" s="3">
        <v>0.23599999999999999</v>
      </c>
      <c r="Y1724" s="3">
        <v>0.59499999999999997</v>
      </c>
      <c r="Z1724" s="1">
        <v>1</v>
      </c>
      <c r="AA1724" s="1">
        <v>1</v>
      </c>
      <c r="AB1724" s="1">
        <v>1</v>
      </c>
      <c r="AC1724" s="1">
        <v>1</v>
      </c>
      <c r="AD1724" s="1">
        <v>1</v>
      </c>
      <c r="AE1724" s="1">
        <v>1</v>
      </c>
      <c r="AF1724" s="1">
        <v>1</v>
      </c>
      <c r="AG1724" s="1">
        <v>1</v>
      </c>
      <c r="AH1724" s="1">
        <v>1</v>
      </c>
      <c r="AI1724" s="1">
        <v>0</v>
      </c>
      <c r="AJ1724" s="1">
        <v>0</v>
      </c>
      <c r="AK1724" s="1">
        <v>0</v>
      </c>
      <c r="AL1724" s="1">
        <v>0</v>
      </c>
      <c r="AM1724" s="1">
        <v>3</v>
      </c>
      <c r="AN1724" s="3">
        <v>7.2999000729999972</v>
      </c>
      <c r="AO1724" s="3">
        <v>-4.2999000729999972</v>
      </c>
      <c r="AP1724" s="1" t="s">
        <v>6925</v>
      </c>
      <c r="AQ1724" s="1">
        <v>20</v>
      </c>
      <c r="AR1724" s="1">
        <v>37</v>
      </c>
      <c r="AS1724" s="1">
        <v>104</v>
      </c>
      <c r="AT1724" s="1">
        <v>121</v>
      </c>
      <c r="AU1724" s="1">
        <v>185</v>
      </c>
      <c r="AV1724" s="1">
        <v>201</v>
      </c>
      <c r="AW1724" s="1">
        <v>595</v>
      </c>
      <c r="AX1724" s="1">
        <v>628</v>
      </c>
      <c r="AY1724" s="1">
        <v>672</v>
      </c>
      <c r="AZ1724" s="1">
        <v>690</v>
      </c>
      <c r="BA1724" s="1">
        <v>884</v>
      </c>
      <c r="BB1724" s="1">
        <v>974</v>
      </c>
      <c r="BC1724" s="1">
        <v>1058</v>
      </c>
      <c r="BD1724" s="1">
        <v>1137</v>
      </c>
      <c r="BE1724" s="1">
        <v>1239</v>
      </c>
      <c r="BF1724" s="1">
        <v>1330</v>
      </c>
      <c r="BG1724" s="1">
        <v>1455</v>
      </c>
      <c r="BH1724" s="1">
        <v>1573</v>
      </c>
      <c r="BI1724" s="1">
        <v>1664</v>
      </c>
      <c r="BJ1724" s="1">
        <v>1695</v>
      </c>
      <c r="BK1724" s="1">
        <v>1738</v>
      </c>
      <c r="BL1724" s="1">
        <v>1757</v>
      </c>
      <c r="BM1724" s="1">
        <v>1806</v>
      </c>
      <c r="BN1724" s="1">
        <v>2000</v>
      </c>
      <c r="BO1724" s="1">
        <v>2328</v>
      </c>
      <c r="BP1724" s="1">
        <v>2440</v>
      </c>
      <c r="BQ1724" s="1">
        <v>2587</v>
      </c>
      <c r="BR1724" s="1">
        <v>2711</v>
      </c>
      <c r="BS1724" s="1">
        <v>2790</v>
      </c>
      <c r="BT1724" s="1">
        <v>2827</v>
      </c>
      <c r="BU1724" s="1">
        <v>28</v>
      </c>
      <c r="BV1724" s="1" t="b">
        <v>0</v>
      </c>
    </row>
    <row r="1725" spans="1:74" x14ac:dyDescent="0.2">
      <c r="A1725" s="1">
        <f>IF(ISERROR(SEARCH(Lookup!B$3,All!G1725)),A1724,A1724+1)</f>
        <v>1724</v>
      </c>
      <c r="B1725" s="1" t="s">
        <v>3442</v>
      </c>
      <c r="C1725" s="1" t="s">
        <v>4667</v>
      </c>
      <c r="D1725" s="1" t="s">
        <v>5404</v>
      </c>
      <c r="E1725" s="1" t="s">
        <v>78</v>
      </c>
      <c r="F1725" s="1" t="s">
        <v>1531</v>
      </c>
      <c r="G1725" s="1" t="s">
        <v>2214</v>
      </c>
      <c r="H1725" s="1">
        <v>0</v>
      </c>
      <c r="I1725" s="1">
        <v>0</v>
      </c>
      <c r="J1725" s="1">
        <v>0</v>
      </c>
      <c r="K1725" s="1">
        <v>1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8873</v>
      </c>
      <c r="U1725" s="1">
        <v>251</v>
      </c>
      <c r="V1725" s="3">
        <v>0.36249999999999999</v>
      </c>
      <c r="W1725" s="3">
        <v>0.62948210000000004</v>
      </c>
      <c r="X1725" s="3">
        <v>0.215</v>
      </c>
      <c r="Y1725" s="3">
        <v>5.6000000000000001E-2</v>
      </c>
      <c r="Z1725" s="1">
        <v>1</v>
      </c>
      <c r="AA1725" s="1">
        <v>1</v>
      </c>
      <c r="AB1725" s="1">
        <v>1</v>
      </c>
      <c r="AC1725" s="1">
        <v>1</v>
      </c>
      <c r="AD1725" s="1">
        <v>1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12</v>
      </c>
      <c r="AN1725" s="3">
        <v>31.625108860500003</v>
      </c>
      <c r="AO1725" s="3">
        <v>-19.625108860500003</v>
      </c>
      <c r="AP1725" s="1" t="s">
        <v>6926</v>
      </c>
      <c r="AQ1725" s="1">
        <v>48</v>
      </c>
      <c r="AR1725" s="1">
        <v>67</v>
      </c>
      <c r="AS1725" s="1">
        <v>100</v>
      </c>
      <c r="AT1725" s="1">
        <v>117</v>
      </c>
      <c r="AU1725" s="1">
        <v>154</v>
      </c>
      <c r="AV1725" s="1">
        <v>377</v>
      </c>
      <c r="AW1725" s="1">
        <v>494</v>
      </c>
      <c r="AX1725" s="1">
        <v>502</v>
      </c>
      <c r="AY1725" s="1">
        <v>509</v>
      </c>
      <c r="AZ1725" s="1">
        <v>513</v>
      </c>
      <c r="BA1725" s="1">
        <v>542</v>
      </c>
      <c r="BB1725" s="1">
        <v>555</v>
      </c>
      <c r="BC1725" s="1">
        <v>732</v>
      </c>
      <c r="BD1725" s="1">
        <v>1310</v>
      </c>
      <c r="BE1725" s="1">
        <v>1342</v>
      </c>
      <c r="BF1725" s="1">
        <v>1350</v>
      </c>
      <c r="BG1725" s="1">
        <v>1406</v>
      </c>
      <c r="BH1725" s="1">
        <v>1491</v>
      </c>
      <c r="BI1725" s="1">
        <v>1577</v>
      </c>
      <c r="BJ1725" s="1">
        <v>1628</v>
      </c>
      <c r="BK1725" s="1">
        <v>1666</v>
      </c>
      <c r="BL1725" s="1">
        <v>1726</v>
      </c>
      <c r="BM1725" s="1">
        <v>1820</v>
      </c>
      <c r="BN1725" s="1">
        <v>1875</v>
      </c>
      <c r="BO1725" s="1">
        <v>2094</v>
      </c>
      <c r="BP1725" s="1">
        <v>2232</v>
      </c>
      <c r="BQ1725" s="1">
        <v>2315</v>
      </c>
      <c r="BR1725" s="1">
        <v>2437</v>
      </c>
      <c r="BS1725" s="1">
        <v>2733</v>
      </c>
      <c r="BT1725" s="1">
        <v>2735</v>
      </c>
      <c r="BU1725" s="1">
        <v>26</v>
      </c>
      <c r="BV1725" s="1" t="b">
        <v>0</v>
      </c>
    </row>
    <row r="1726" spans="1:74" x14ac:dyDescent="0.2">
      <c r="A1726" s="1">
        <f>IF(ISERROR(SEARCH(Lookup!B$3,All!G1726)),A1725,A1725+1)</f>
        <v>1725</v>
      </c>
      <c r="B1726" s="1" t="s">
        <v>3526</v>
      </c>
      <c r="C1726" s="1" t="s">
        <v>3603</v>
      </c>
      <c r="D1726" s="1" t="s">
        <v>5405</v>
      </c>
      <c r="E1726" s="1" t="s">
        <v>117</v>
      </c>
      <c r="F1726" s="1" t="s">
        <v>141</v>
      </c>
      <c r="G1726" s="1" t="s">
        <v>2215</v>
      </c>
      <c r="H1726" s="1">
        <v>0</v>
      </c>
      <c r="I1726" s="1">
        <v>0</v>
      </c>
      <c r="J1726" s="1">
        <v>1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7930</v>
      </c>
      <c r="U1726" s="1">
        <v>450</v>
      </c>
      <c r="V1726" s="3">
        <v>0.70220000000000005</v>
      </c>
      <c r="W1726" s="3">
        <v>0.3333333</v>
      </c>
      <c r="X1726" s="3">
        <v>6.0999999999999999E-2</v>
      </c>
      <c r="Y1726" s="3">
        <v>4.3999999999999997E-2</v>
      </c>
      <c r="Z1726" s="1">
        <v>1</v>
      </c>
      <c r="AA1726" s="1">
        <v>1</v>
      </c>
      <c r="AB1726" s="1">
        <v>1</v>
      </c>
      <c r="AC1726" s="1">
        <v>1</v>
      </c>
      <c r="AD1726" s="1">
        <v>1</v>
      </c>
      <c r="AE1726" s="1">
        <v>1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69</v>
      </c>
      <c r="AN1726" s="3">
        <v>64.695563016500017</v>
      </c>
      <c r="AO1726" s="3">
        <v>4.3044369834999827</v>
      </c>
      <c r="AP1726" s="1" t="s">
        <v>6925</v>
      </c>
      <c r="AQ1726" s="1">
        <v>46</v>
      </c>
      <c r="AR1726" s="1">
        <v>91</v>
      </c>
      <c r="AS1726" s="1">
        <v>153</v>
      </c>
      <c r="AT1726" s="1">
        <v>256</v>
      </c>
      <c r="AU1726" s="1">
        <v>309</v>
      </c>
      <c r="AV1726" s="1">
        <v>349</v>
      </c>
      <c r="AW1726" s="1">
        <v>432</v>
      </c>
      <c r="AX1726" s="1">
        <v>598</v>
      </c>
      <c r="AY1726" s="1">
        <v>638</v>
      </c>
      <c r="AZ1726" s="1">
        <v>683</v>
      </c>
      <c r="BA1726" s="1">
        <v>705</v>
      </c>
      <c r="BB1726" s="1">
        <v>728</v>
      </c>
      <c r="BC1726" s="1">
        <v>842</v>
      </c>
      <c r="BD1726" s="1">
        <v>958</v>
      </c>
      <c r="BE1726" s="1">
        <v>1035</v>
      </c>
      <c r="BF1726" s="1">
        <v>1098</v>
      </c>
      <c r="BG1726" s="1">
        <v>1301</v>
      </c>
      <c r="BH1726" s="1">
        <v>1376</v>
      </c>
      <c r="BI1726" s="1">
        <v>1432</v>
      </c>
      <c r="BJ1726" s="1">
        <v>1668</v>
      </c>
      <c r="BK1726" s="1">
        <v>1689</v>
      </c>
      <c r="BL1726" s="1">
        <v>1884</v>
      </c>
      <c r="BM1726" s="1">
        <v>1906</v>
      </c>
      <c r="BN1726" s="1">
        <v>2332</v>
      </c>
      <c r="BO1726" s="1">
        <v>2523</v>
      </c>
      <c r="BP1726" s="1">
        <v>2545</v>
      </c>
      <c r="BQ1726" s="1">
        <v>2550</v>
      </c>
      <c r="BR1726" s="1">
        <v>2632</v>
      </c>
      <c r="BS1726" s="1">
        <v>2771</v>
      </c>
      <c r="BT1726" s="1">
        <v>2810</v>
      </c>
      <c r="BU1726" s="1">
        <v>18</v>
      </c>
      <c r="BV1726" s="1" t="b">
        <v>0</v>
      </c>
    </row>
    <row r="1727" spans="1:74" x14ac:dyDescent="0.2">
      <c r="A1727" s="1">
        <f>IF(ISERROR(SEARCH(Lookup!B$3,All!G1727)),A1726,A1726+1)</f>
        <v>1726</v>
      </c>
      <c r="B1727" s="1" t="s">
        <v>3442</v>
      </c>
      <c r="C1727" s="1" t="s">
        <v>4667</v>
      </c>
      <c r="D1727" s="1" t="s">
        <v>5406</v>
      </c>
      <c r="E1727" s="1" t="s">
        <v>78</v>
      </c>
      <c r="F1727" s="1" t="s">
        <v>1531</v>
      </c>
      <c r="G1727" s="1" t="s">
        <v>2216</v>
      </c>
      <c r="H1727" s="1">
        <v>0</v>
      </c>
      <c r="I1727" s="1">
        <v>0</v>
      </c>
      <c r="J1727" s="1">
        <v>0</v>
      </c>
      <c r="K1727" s="1">
        <v>1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8873</v>
      </c>
      <c r="U1727" s="1">
        <v>197</v>
      </c>
      <c r="V1727" s="3">
        <v>0.40100000000000002</v>
      </c>
      <c r="W1727" s="3">
        <v>0.57868019999999998</v>
      </c>
      <c r="X1727" s="3">
        <v>0.23100000000000001</v>
      </c>
      <c r="Y1727" s="3">
        <v>1.2999999999999999E-2</v>
      </c>
      <c r="Z1727" s="1">
        <v>1</v>
      </c>
      <c r="AA1727" s="1">
        <v>1</v>
      </c>
      <c r="AB1727" s="1">
        <v>1</v>
      </c>
      <c r="AC1727" s="1">
        <v>1</v>
      </c>
      <c r="AD1727" s="1">
        <v>1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29</v>
      </c>
      <c r="AN1727" s="3">
        <v>35.132976300999999</v>
      </c>
      <c r="AO1727" s="3">
        <v>-6.1329763009999994</v>
      </c>
      <c r="AP1727" s="1" t="s">
        <v>6925</v>
      </c>
      <c r="AQ1727" s="1">
        <v>48</v>
      </c>
      <c r="AR1727" s="1">
        <v>67</v>
      </c>
      <c r="AS1727" s="1">
        <v>100</v>
      </c>
      <c r="AT1727" s="1">
        <v>117</v>
      </c>
      <c r="AU1727" s="1">
        <v>495</v>
      </c>
      <c r="AV1727" s="1">
        <v>502</v>
      </c>
      <c r="AW1727" s="1">
        <v>509</v>
      </c>
      <c r="AX1727" s="1">
        <v>513</v>
      </c>
      <c r="AY1727" s="1">
        <v>542</v>
      </c>
      <c r="AZ1727" s="1">
        <v>555</v>
      </c>
      <c r="BA1727" s="1">
        <v>618</v>
      </c>
      <c r="BB1727" s="1">
        <v>1310</v>
      </c>
      <c r="BC1727" s="1">
        <v>1342</v>
      </c>
      <c r="BD1727" s="1">
        <v>1344</v>
      </c>
      <c r="BE1727" s="1">
        <v>1350</v>
      </c>
      <c r="BF1727" s="1">
        <v>1403</v>
      </c>
      <c r="BG1727" s="1">
        <v>1406</v>
      </c>
      <c r="BH1727" s="1">
        <v>1491</v>
      </c>
      <c r="BI1727" s="1">
        <v>1553</v>
      </c>
      <c r="BJ1727" s="1">
        <v>1557</v>
      </c>
      <c r="BK1727" s="1">
        <v>1577</v>
      </c>
      <c r="BL1727" s="1">
        <v>1628</v>
      </c>
      <c r="BM1727" s="1">
        <v>1724</v>
      </c>
      <c r="BN1727" s="1">
        <v>1820</v>
      </c>
      <c r="BO1727" s="1">
        <v>2094</v>
      </c>
      <c r="BP1727" s="1">
        <v>2232</v>
      </c>
      <c r="BQ1727" s="1">
        <v>2252</v>
      </c>
      <c r="BR1727" s="1">
        <v>2437</v>
      </c>
      <c r="BS1727" s="1">
        <v>2733</v>
      </c>
      <c r="BT1727" s="1">
        <v>2735</v>
      </c>
      <c r="BU1727" s="1">
        <v>12</v>
      </c>
      <c r="BV1727" s="1" t="b">
        <v>0</v>
      </c>
    </row>
    <row r="1728" spans="1:74" x14ac:dyDescent="0.2">
      <c r="A1728" s="1">
        <f>IF(ISERROR(SEARCH(Lookup!B$3,All!G1728)),A1727,A1727+1)</f>
        <v>1727</v>
      </c>
      <c r="B1728" s="1" t="s">
        <v>3416</v>
      </c>
      <c r="C1728" s="1" t="s">
        <v>3417</v>
      </c>
      <c r="D1728" s="1" t="s">
        <v>5407</v>
      </c>
      <c r="E1728" s="1" t="s">
        <v>50</v>
      </c>
      <c r="F1728" s="1" t="s">
        <v>51</v>
      </c>
      <c r="G1728" s="1" t="s">
        <v>2217</v>
      </c>
      <c r="H1728" s="1">
        <v>0</v>
      </c>
      <c r="I1728" s="1">
        <v>1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9490</v>
      </c>
      <c r="U1728" s="1">
        <v>383</v>
      </c>
      <c r="V1728" s="3">
        <v>0.7702</v>
      </c>
      <c r="W1728" s="3">
        <v>5.7441300000000001E-2</v>
      </c>
      <c r="X1728" s="3">
        <v>6.8000000000000005E-2</v>
      </c>
      <c r="Y1728" s="3">
        <v>0</v>
      </c>
      <c r="Z1728" s="1">
        <v>1</v>
      </c>
      <c r="AA1728" s="1">
        <v>1</v>
      </c>
      <c r="AB1728" s="1">
        <v>1</v>
      </c>
      <c r="AC1728" s="1">
        <v>1</v>
      </c>
      <c r="AD1728" s="1">
        <v>1</v>
      </c>
      <c r="AE1728" s="1">
        <v>1</v>
      </c>
      <c r="AF1728" s="1">
        <v>0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99</v>
      </c>
      <c r="AN1728" s="3">
        <v>86.974157556500003</v>
      </c>
      <c r="AO1728" s="3">
        <v>12.025842443499997</v>
      </c>
      <c r="AP1728" s="1" t="s">
        <v>6925</v>
      </c>
      <c r="AQ1728" s="1">
        <v>5</v>
      </c>
      <c r="AR1728" s="1">
        <v>45</v>
      </c>
      <c r="AS1728" s="1">
        <v>69</v>
      </c>
      <c r="AT1728" s="1">
        <v>195</v>
      </c>
      <c r="AU1728" s="1">
        <v>365</v>
      </c>
      <c r="AV1728" s="1">
        <v>402</v>
      </c>
      <c r="AW1728" s="1">
        <v>473</v>
      </c>
      <c r="AX1728" s="1">
        <v>496</v>
      </c>
      <c r="AY1728" s="1">
        <v>536</v>
      </c>
      <c r="AZ1728" s="1">
        <v>605</v>
      </c>
      <c r="BA1728" s="1">
        <v>670</v>
      </c>
      <c r="BB1728" s="1">
        <v>853</v>
      </c>
      <c r="BC1728" s="1">
        <v>934</v>
      </c>
      <c r="BD1728" s="1">
        <v>994</v>
      </c>
      <c r="BE1728" s="1">
        <v>1054</v>
      </c>
      <c r="BF1728" s="1">
        <v>1195</v>
      </c>
      <c r="BG1728" s="1">
        <v>1204</v>
      </c>
      <c r="BH1728" s="1">
        <v>1280</v>
      </c>
      <c r="BI1728" s="1">
        <v>1580</v>
      </c>
      <c r="BJ1728" s="1">
        <v>1784</v>
      </c>
      <c r="BK1728" s="1">
        <v>1844</v>
      </c>
      <c r="BL1728" s="1">
        <v>1862</v>
      </c>
      <c r="BM1728" s="1">
        <v>1925</v>
      </c>
      <c r="BN1728" s="1">
        <v>1962</v>
      </c>
      <c r="BO1728" s="1">
        <v>2237</v>
      </c>
      <c r="BP1728" s="1">
        <v>2297</v>
      </c>
      <c r="BQ1728" s="1">
        <v>2643</v>
      </c>
      <c r="BR1728" s="1">
        <v>2737</v>
      </c>
      <c r="BS1728" s="1">
        <v>2818</v>
      </c>
      <c r="BT1728" s="1">
        <v>2819</v>
      </c>
      <c r="BU1728" s="1">
        <v>1</v>
      </c>
      <c r="BV1728" s="1" t="b">
        <v>1</v>
      </c>
    </row>
    <row r="1729" spans="1:74" x14ac:dyDescent="0.2">
      <c r="A1729" s="1">
        <f>IF(ISERROR(SEARCH(Lookup!B$3,All!G1729)),A1728,A1728+1)</f>
        <v>1728</v>
      </c>
      <c r="B1729" s="1" t="s">
        <v>3311</v>
      </c>
      <c r="C1729" s="1" t="s">
        <v>3633</v>
      </c>
      <c r="D1729" s="1" t="s">
        <v>5408</v>
      </c>
      <c r="E1729" s="1" t="s">
        <v>64</v>
      </c>
      <c r="F1729" s="1" t="s">
        <v>591</v>
      </c>
      <c r="G1729" s="1" t="s">
        <v>2218</v>
      </c>
      <c r="H1729" s="1">
        <v>0</v>
      </c>
      <c r="I1729" s="1">
        <v>0</v>
      </c>
      <c r="J1729" s="1">
        <v>0</v>
      </c>
      <c r="K1729" s="1">
        <v>1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8635</v>
      </c>
      <c r="U1729" s="1">
        <v>599</v>
      </c>
      <c r="V1729" s="3">
        <v>0.77129999999999999</v>
      </c>
      <c r="W1729" s="3">
        <v>0.2220367</v>
      </c>
      <c r="X1729" s="3">
        <v>6.6000000000000003E-2</v>
      </c>
      <c r="Y1729" s="3">
        <v>6.6000000000000003E-2</v>
      </c>
      <c r="Z1729" s="1">
        <v>1</v>
      </c>
      <c r="AA1729" s="1">
        <v>1</v>
      </c>
      <c r="AB1729" s="1">
        <v>1</v>
      </c>
      <c r="AC1729" s="1">
        <v>1</v>
      </c>
      <c r="AD1729" s="1">
        <v>1</v>
      </c>
      <c r="AE1729" s="1">
        <v>1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84</v>
      </c>
      <c r="AN1729" s="3">
        <v>74.567106333500007</v>
      </c>
      <c r="AO1729" s="3">
        <v>9.4328936664999929</v>
      </c>
      <c r="AP1729" s="1" t="s">
        <v>6925</v>
      </c>
      <c r="AQ1729" s="1">
        <v>38</v>
      </c>
      <c r="AR1729" s="1">
        <v>62</v>
      </c>
      <c r="AS1729" s="1">
        <v>65</v>
      </c>
      <c r="AT1729" s="1">
        <v>200</v>
      </c>
      <c r="AU1729" s="1">
        <v>391</v>
      </c>
      <c r="AV1729" s="1">
        <v>677</v>
      </c>
      <c r="AW1729" s="1">
        <v>771</v>
      </c>
      <c r="AX1729" s="1">
        <v>782</v>
      </c>
      <c r="AY1729" s="1">
        <v>809</v>
      </c>
      <c r="AZ1729" s="1">
        <v>853</v>
      </c>
      <c r="BA1729" s="1">
        <v>1195</v>
      </c>
      <c r="BB1729" s="1">
        <v>1204</v>
      </c>
      <c r="BC1729" s="1">
        <v>1205</v>
      </c>
      <c r="BD1729" s="1">
        <v>1480</v>
      </c>
      <c r="BE1729" s="1">
        <v>1604</v>
      </c>
      <c r="BF1729" s="1">
        <v>1632</v>
      </c>
      <c r="BG1729" s="1">
        <v>1661</v>
      </c>
      <c r="BH1729" s="1">
        <v>1844</v>
      </c>
      <c r="BI1729" s="1">
        <v>1848</v>
      </c>
      <c r="BJ1729" s="1">
        <v>2119</v>
      </c>
      <c r="BK1729" s="1">
        <v>2207</v>
      </c>
      <c r="BL1729" s="1">
        <v>2227</v>
      </c>
      <c r="BM1729" s="1">
        <v>2228</v>
      </c>
      <c r="BN1729" s="1">
        <v>2285</v>
      </c>
      <c r="BO1729" s="1">
        <v>2297</v>
      </c>
      <c r="BP1729" s="1">
        <v>2299</v>
      </c>
      <c r="BQ1729" s="1">
        <v>2307</v>
      </c>
      <c r="BR1729" s="1">
        <v>2425</v>
      </c>
      <c r="BS1729" s="1">
        <v>2619</v>
      </c>
      <c r="BT1729" s="1">
        <v>2818</v>
      </c>
      <c r="BU1729" s="1">
        <v>18</v>
      </c>
      <c r="BV1729" s="1" t="b">
        <v>0</v>
      </c>
    </row>
    <row r="1730" spans="1:74" x14ac:dyDescent="0.2">
      <c r="A1730" s="1">
        <f>IF(ISERROR(SEARCH(Lookup!B$3,All!G1730)),A1729,A1729+1)</f>
        <v>1729</v>
      </c>
      <c r="B1730" s="1" t="s">
        <v>3420</v>
      </c>
      <c r="C1730" s="1" t="s">
        <v>3524</v>
      </c>
      <c r="D1730" s="1" t="s">
        <v>5409</v>
      </c>
      <c r="E1730" s="1" t="s">
        <v>123</v>
      </c>
      <c r="F1730" s="1" t="s">
        <v>498</v>
      </c>
      <c r="G1730" s="1" t="s">
        <v>2219</v>
      </c>
      <c r="H1730" s="1">
        <v>0</v>
      </c>
      <c r="I1730" s="1">
        <v>0</v>
      </c>
      <c r="J1730" s="1">
        <v>0</v>
      </c>
      <c r="K1730" s="1">
        <v>1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9823</v>
      </c>
      <c r="U1730" s="1">
        <v>677</v>
      </c>
      <c r="V1730" s="3">
        <v>0.75919999999999999</v>
      </c>
      <c r="W1730" s="3">
        <v>0.59822750000000002</v>
      </c>
      <c r="X1730" s="3">
        <v>0.1</v>
      </c>
      <c r="Y1730" s="3">
        <v>4.4999999999999998E-2</v>
      </c>
      <c r="Z1730" s="1">
        <v>0</v>
      </c>
      <c r="AA1730" s="1">
        <v>0</v>
      </c>
      <c r="AB1730" s="1">
        <v>0</v>
      </c>
      <c r="AC1730" s="1">
        <v>0</v>
      </c>
      <c r="AD1730" s="1">
        <v>0</v>
      </c>
      <c r="AE1730" s="1">
        <v>1</v>
      </c>
      <c r="AF1730" s="1">
        <v>1</v>
      </c>
      <c r="AG1730" s="1">
        <v>1</v>
      </c>
      <c r="AH1730" s="1">
        <v>1</v>
      </c>
      <c r="AI1730" s="1">
        <v>0</v>
      </c>
      <c r="AJ1730" s="1">
        <v>0</v>
      </c>
      <c r="AK1730" s="1">
        <v>0</v>
      </c>
      <c r="AL1730" s="1">
        <v>0</v>
      </c>
      <c r="AM1730" s="1">
        <v>23</v>
      </c>
      <c r="AN1730" s="3">
        <v>42.731367387499994</v>
      </c>
      <c r="AO1730" s="3">
        <v>-19.731367387499994</v>
      </c>
      <c r="AP1730" s="1" t="s">
        <v>6926</v>
      </c>
      <c r="AQ1730" s="1">
        <v>255</v>
      </c>
      <c r="AR1730" s="1">
        <v>302</v>
      </c>
      <c r="AS1730" s="1">
        <v>316</v>
      </c>
      <c r="AT1730" s="1">
        <v>352</v>
      </c>
      <c r="AU1730" s="1">
        <v>838</v>
      </c>
      <c r="AV1730" s="1">
        <v>845</v>
      </c>
      <c r="AW1730" s="1">
        <v>920</v>
      </c>
      <c r="AX1730" s="1">
        <v>924</v>
      </c>
      <c r="AY1730" s="1">
        <v>1056</v>
      </c>
      <c r="AZ1730" s="1">
        <v>1245</v>
      </c>
      <c r="BA1730" s="1">
        <v>1377</v>
      </c>
      <c r="BB1730" s="1">
        <v>1439</v>
      </c>
      <c r="BC1730" s="1">
        <v>1574</v>
      </c>
      <c r="BD1730" s="1">
        <v>1630</v>
      </c>
      <c r="BE1730" s="1">
        <v>1636</v>
      </c>
      <c r="BF1730" s="1">
        <v>1782</v>
      </c>
      <c r="BG1730" s="1">
        <v>1843</v>
      </c>
      <c r="BH1730" s="1">
        <v>1935</v>
      </c>
      <c r="BI1730" s="1">
        <v>1944</v>
      </c>
      <c r="BJ1730" s="1">
        <v>1947</v>
      </c>
      <c r="BK1730" s="1">
        <v>1948</v>
      </c>
      <c r="BL1730" s="1">
        <v>2037</v>
      </c>
      <c r="BM1730" s="1">
        <v>2071</v>
      </c>
      <c r="BN1730" s="1">
        <v>2131</v>
      </c>
      <c r="BO1730" s="1">
        <v>2132</v>
      </c>
      <c r="BP1730" s="1">
        <v>2230</v>
      </c>
      <c r="BQ1730" s="1">
        <v>2519</v>
      </c>
      <c r="BR1730" s="1">
        <v>2595</v>
      </c>
      <c r="BS1730" s="1">
        <v>2743</v>
      </c>
      <c r="BT1730" s="1">
        <v>2817</v>
      </c>
      <c r="BU1730" s="1">
        <v>23</v>
      </c>
      <c r="BV1730" s="1" t="b">
        <v>0</v>
      </c>
    </row>
    <row r="1731" spans="1:74" x14ac:dyDescent="0.2">
      <c r="A1731" s="1">
        <f>IF(ISERROR(SEARCH(Lookup!B$3,All!G1731)),A1730,A1730+1)</f>
        <v>1730</v>
      </c>
      <c r="B1731" s="1" t="s">
        <v>3320</v>
      </c>
      <c r="C1731" s="1" t="s">
        <v>3487</v>
      </c>
      <c r="D1731" s="1" t="s">
        <v>5410</v>
      </c>
      <c r="E1731" s="1" t="s">
        <v>236</v>
      </c>
      <c r="F1731" s="1" t="s">
        <v>463</v>
      </c>
      <c r="G1731" s="1" t="s">
        <v>2220</v>
      </c>
      <c r="H1731" s="1">
        <v>0</v>
      </c>
      <c r="I1731" s="1">
        <v>0</v>
      </c>
      <c r="J1731" s="1">
        <v>0</v>
      </c>
      <c r="K1731" s="1">
        <v>0</v>
      </c>
      <c r="L1731" s="1">
        <v>1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7316</v>
      </c>
      <c r="U1731" s="1">
        <v>431</v>
      </c>
      <c r="V1731" s="3">
        <v>0.87470000000000003</v>
      </c>
      <c r="W1731" s="3">
        <v>0.6287703</v>
      </c>
      <c r="X1731" s="3">
        <v>0.184</v>
      </c>
      <c r="Y1731" s="3">
        <v>0</v>
      </c>
      <c r="Z1731" s="1">
        <v>1</v>
      </c>
      <c r="AA1731" s="1">
        <v>1</v>
      </c>
      <c r="AB1731" s="1">
        <v>1</v>
      </c>
      <c r="AC1731" s="1">
        <v>1</v>
      </c>
      <c r="AD1731" s="1">
        <v>0</v>
      </c>
      <c r="AE1731" s="1">
        <v>1</v>
      </c>
      <c r="AF1731" s="1">
        <v>0</v>
      </c>
      <c r="AG1731" s="1">
        <v>1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25</v>
      </c>
      <c r="AN1731" s="3">
        <v>38.260522201499988</v>
      </c>
      <c r="AO1731" s="3">
        <v>-13.260522201499988</v>
      </c>
      <c r="AP1731" s="1" t="s">
        <v>6925</v>
      </c>
      <c r="AQ1731" s="1">
        <v>99</v>
      </c>
      <c r="AR1731" s="1">
        <v>220</v>
      </c>
      <c r="AS1731" s="1">
        <v>232</v>
      </c>
      <c r="AT1731" s="1">
        <v>462</v>
      </c>
      <c r="AU1731" s="1">
        <v>476</v>
      </c>
      <c r="AV1731" s="1">
        <v>588</v>
      </c>
      <c r="AW1731" s="1">
        <v>1176</v>
      </c>
      <c r="AX1731" s="1">
        <v>1189</v>
      </c>
      <c r="AY1731" s="1">
        <v>1249</v>
      </c>
      <c r="AZ1731" s="1">
        <v>1294</v>
      </c>
      <c r="BA1731" s="1">
        <v>1351</v>
      </c>
      <c r="BB1731" s="1">
        <v>1359</v>
      </c>
      <c r="BC1731" s="1">
        <v>1478</v>
      </c>
      <c r="BD1731" s="1">
        <v>1483</v>
      </c>
      <c r="BE1731" s="1">
        <v>1488</v>
      </c>
      <c r="BF1731" s="1">
        <v>1686</v>
      </c>
      <c r="BG1731" s="1">
        <v>1752</v>
      </c>
      <c r="BH1731" s="1">
        <v>1789</v>
      </c>
      <c r="BI1731" s="1">
        <v>1828</v>
      </c>
      <c r="BJ1731" s="1">
        <v>1885</v>
      </c>
      <c r="BK1731" s="1">
        <v>2024</v>
      </c>
      <c r="BL1731" s="1">
        <v>2077</v>
      </c>
      <c r="BM1731" s="1">
        <v>2166</v>
      </c>
      <c r="BN1731" s="1">
        <v>2343</v>
      </c>
      <c r="BO1731" s="1">
        <v>2352</v>
      </c>
      <c r="BP1731" s="1">
        <v>2406</v>
      </c>
      <c r="BQ1731" s="1">
        <v>2431</v>
      </c>
      <c r="BR1731" s="1">
        <v>2456</v>
      </c>
      <c r="BS1731" s="1">
        <v>2517</v>
      </c>
      <c r="BT1731" s="1">
        <v>2531</v>
      </c>
      <c r="BU1731" s="1">
        <v>25</v>
      </c>
      <c r="BV1731" s="1" t="b">
        <v>0</v>
      </c>
    </row>
    <row r="1732" spans="1:74" x14ac:dyDescent="0.2">
      <c r="A1732" s="1">
        <f>IF(ISERROR(SEARCH(Lookup!B$3,All!G1732)),A1731,A1731+1)</f>
        <v>1731</v>
      </c>
      <c r="B1732" s="1" t="s">
        <v>3585</v>
      </c>
      <c r="C1732" s="1" t="s">
        <v>5411</v>
      </c>
      <c r="D1732" s="1" t="s">
        <v>5412</v>
      </c>
      <c r="E1732" s="1" t="s">
        <v>550</v>
      </c>
      <c r="F1732" s="1" t="s">
        <v>2221</v>
      </c>
      <c r="G1732" s="1" t="s">
        <v>2222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1</v>
      </c>
      <c r="T1732" s="1">
        <v>8489</v>
      </c>
      <c r="U1732" s="1">
        <v>180</v>
      </c>
      <c r="V1732" s="3">
        <v>0.91669999999999996</v>
      </c>
      <c r="W1732" s="3">
        <v>0.73333329999999997</v>
      </c>
      <c r="X1732" s="3">
        <v>5.8999999999999997E-2</v>
      </c>
      <c r="Y1732" s="3">
        <v>0</v>
      </c>
      <c r="Z1732" s="1">
        <v>1</v>
      </c>
      <c r="AA1732" s="1">
        <v>1</v>
      </c>
      <c r="AB1732" s="1">
        <v>1</v>
      </c>
      <c r="AC1732" s="1">
        <v>1</v>
      </c>
      <c r="AD1732" s="1">
        <v>1</v>
      </c>
      <c r="AE1732" s="1">
        <v>1</v>
      </c>
      <c r="AF1732" s="1">
        <v>1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12</v>
      </c>
      <c r="AN1732" s="3">
        <v>34.638773516500002</v>
      </c>
      <c r="AO1732" s="3">
        <v>-22.638773516500002</v>
      </c>
      <c r="AP1732" s="1" t="s">
        <v>6926</v>
      </c>
      <c r="AQ1732" s="1">
        <v>63</v>
      </c>
      <c r="AR1732" s="1">
        <v>98</v>
      </c>
      <c r="AS1732" s="1">
        <v>147</v>
      </c>
      <c r="AT1732" s="1">
        <v>217</v>
      </c>
      <c r="AU1732" s="1">
        <v>369</v>
      </c>
      <c r="AV1732" s="1">
        <v>521</v>
      </c>
      <c r="AW1732" s="1">
        <v>568</v>
      </c>
      <c r="AX1732" s="1">
        <v>604</v>
      </c>
      <c r="AY1732" s="1">
        <v>787</v>
      </c>
      <c r="AZ1732" s="1">
        <v>881</v>
      </c>
      <c r="BA1732" s="1">
        <v>946</v>
      </c>
      <c r="BB1732" s="1">
        <v>1028</v>
      </c>
      <c r="BC1732" s="1">
        <v>1086</v>
      </c>
      <c r="BD1732" s="1">
        <v>1218</v>
      </c>
      <c r="BE1732" s="1">
        <v>1270</v>
      </c>
      <c r="BF1732" s="1">
        <v>1308</v>
      </c>
      <c r="BG1732" s="1">
        <v>1753</v>
      </c>
      <c r="BH1732" s="1">
        <v>1763</v>
      </c>
      <c r="BI1732" s="1">
        <v>1811</v>
      </c>
      <c r="BJ1732" s="1">
        <v>1851</v>
      </c>
      <c r="BK1732" s="1">
        <v>1858</v>
      </c>
      <c r="BL1732" s="1">
        <v>2027</v>
      </c>
      <c r="BM1732" s="1">
        <v>2031</v>
      </c>
      <c r="BN1732" s="1">
        <v>2047</v>
      </c>
      <c r="BO1732" s="1">
        <v>2058</v>
      </c>
      <c r="BP1732" s="1">
        <v>2059</v>
      </c>
      <c r="BQ1732" s="1">
        <v>2066</v>
      </c>
      <c r="BR1732" s="1">
        <v>2347</v>
      </c>
      <c r="BS1732" s="1">
        <v>2488</v>
      </c>
      <c r="BT1732" s="1">
        <v>2661</v>
      </c>
      <c r="BU1732" s="1">
        <v>31</v>
      </c>
      <c r="BV1732" s="1" t="b">
        <v>0</v>
      </c>
    </row>
    <row r="1733" spans="1:74" x14ac:dyDescent="0.2">
      <c r="A1733" s="1">
        <f>IF(ISERROR(SEARCH(Lookup!B$3,All!G1733)),A1732,A1732+1)</f>
        <v>1732</v>
      </c>
      <c r="B1733" s="1" t="s">
        <v>3539</v>
      </c>
      <c r="C1733" s="1" t="s">
        <v>3621</v>
      </c>
      <c r="D1733" s="1" t="s">
        <v>5413</v>
      </c>
      <c r="E1733" s="1" t="s">
        <v>38</v>
      </c>
      <c r="F1733" s="1" t="s">
        <v>581</v>
      </c>
      <c r="G1733" s="1" t="s">
        <v>2223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1</v>
      </c>
      <c r="S1733" s="1">
        <v>0</v>
      </c>
      <c r="T1733" s="1">
        <v>7316</v>
      </c>
      <c r="U1733" s="1">
        <v>156</v>
      </c>
      <c r="V1733" s="3">
        <v>0.87819999999999998</v>
      </c>
      <c r="W1733" s="3">
        <v>0.47770699999999999</v>
      </c>
      <c r="X1733" s="3">
        <v>0.29499999999999998</v>
      </c>
      <c r="Y1733" s="3">
        <v>6.4000000000000001E-2</v>
      </c>
      <c r="Z1733" s="1">
        <v>1</v>
      </c>
      <c r="AA1733" s="1">
        <v>1</v>
      </c>
      <c r="AB1733" s="1">
        <v>1</v>
      </c>
      <c r="AC1733" s="1">
        <v>1</v>
      </c>
      <c r="AD1733" s="1">
        <v>1</v>
      </c>
      <c r="AE1733" s="1">
        <v>1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79</v>
      </c>
      <c r="AN1733" s="3">
        <v>47.390082034999999</v>
      </c>
      <c r="AO1733" s="3">
        <v>31.609917965000001</v>
      </c>
      <c r="AP1733" s="1" t="s">
        <v>6927</v>
      </c>
      <c r="AQ1733" s="1">
        <v>2</v>
      </c>
      <c r="AR1733" s="1">
        <v>16</v>
      </c>
      <c r="AS1733" s="1">
        <v>68</v>
      </c>
      <c r="AT1733" s="1">
        <v>115</v>
      </c>
      <c r="AU1733" s="1">
        <v>194</v>
      </c>
      <c r="AV1733" s="1">
        <v>259</v>
      </c>
      <c r="AW1733" s="1">
        <v>455</v>
      </c>
      <c r="AX1733" s="1">
        <v>547</v>
      </c>
      <c r="AY1733" s="1">
        <v>587</v>
      </c>
      <c r="AZ1733" s="1">
        <v>607</v>
      </c>
      <c r="BA1733" s="1">
        <v>742</v>
      </c>
      <c r="BB1733" s="1">
        <v>992</v>
      </c>
      <c r="BC1733" s="1">
        <v>1083</v>
      </c>
      <c r="BD1733" s="1">
        <v>1111</v>
      </c>
      <c r="BE1733" s="1">
        <v>1144</v>
      </c>
      <c r="BF1733" s="1">
        <v>1244</v>
      </c>
      <c r="BG1733" s="1">
        <v>1449</v>
      </c>
      <c r="BH1733" s="1">
        <v>1542</v>
      </c>
      <c r="BI1733" s="1">
        <v>1759</v>
      </c>
      <c r="BJ1733" s="1">
        <v>1790</v>
      </c>
      <c r="BK1733" s="1">
        <v>1824</v>
      </c>
      <c r="BL1733" s="1">
        <v>1845</v>
      </c>
      <c r="BM1733" s="1">
        <v>1853</v>
      </c>
      <c r="BN1733" s="1">
        <v>1877</v>
      </c>
      <c r="BO1733" s="1">
        <v>1911</v>
      </c>
      <c r="BP1733" s="1">
        <v>1919</v>
      </c>
      <c r="BQ1733" s="1">
        <v>2109</v>
      </c>
      <c r="BR1733" s="1">
        <v>2265</v>
      </c>
      <c r="BS1733" s="1">
        <v>2490</v>
      </c>
      <c r="BT1733" s="1">
        <v>2568</v>
      </c>
      <c r="BU1733" s="1">
        <v>5</v>
      </c>
      <c r="BV1733" s="1" t="b">
        <v>1</v>
      </c>
    </row>
    <row r="1734" spans="1:74" x14ac:dyDescent="0.2">
      <c r="A1734" s="1">
        <f>IF(ISERROR(SEARCH(Lookup!B$3,All!G1734)),A1733,A1733+1)</f>
        <v>1733</v>
      </c>
      <c r="B1734" s="1" t="s">
        <v>3386</v>
      </c>
      <c r="C1734" s="1" t="s">
        <v>3813</v>
      </c>
      <c r="D1734" s="1" t="s">
        <v>5414</v>
      </c>
      <c r="E1734" s="1" t="s">
        <v>41</v>
      </c>
      <c r="F1734" s="1" t="s">
        <v>73</v>
      </c>
      <c r="G1734" s="1" t="s">
        <v>2223</v>
      </c>
      <c r="H1734" s="1">
        <v>0</v>
      </c>
      <c r="I1734" s="1">
        <v>0</v>
      </c>
      <c r="J1734" s="1">
        <v>0</v>
      </c>
      <c r="K1734" s="1">
        <v>1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8229</v>
      </c>
      <c r="U1734" s="1">
        <v>311</v>
      </c>
      <c r="V1734" s="3">
        <v>0.66239999999999999</v>
      </c>
      <c r="W1734" s="3">
        <v>0.81645570000000001</v>
      </c>
      <c r="X1734" s="3">
        <v>0.34200000000000003</v>
      </c>
      <c r="Y1734" s="3">
        <v>2.5999999999999999E-2</v>
      </c>
      <c r="Z1734" s="1">
        <v>1</v>
      </c>
      <c r="AA1734" s="1">
        <v>1</v>
      </c>
      <c r="AB1734" s="1">
        <v>1</v>
      </c>
      <c r="AC1734" s="1">
        <v>1</v>
      </c>
      <c r="AD1734" s="1">
        <v>1</v>
      </c>
      <c r="AE1734" s="1">
        <v>1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23</v>
      </c>
      <c r="AN1734" s="3">
        <v>15.476786428500006</v>
      </c>
      <c r="AO1734" s="3">
        <v>7.5232135714999941</v>
      </c>
      <c r="AP1734" s="1" t="s">
        <v>6925</v>
      </c>
      <c r="AQ1734" s="1">
        <v>48</v>
      </c>
      <c r="AR1734" s="1">
        <v>146</v>
      </c>
      <c r="AS1734" s="1">
        <v>192</v>
      </c>
      <c r="AT1734" s="1">
        <v>498</v>
      </c>
      <c r="AU1734" s="1">
        <v>502</v>
      </c>
      <c r="AV1734" s="1">
        <v>514</v>
      </c>
      <c r="AW1734" s="1">
        <v>618</v>
      </c>
      <c r="AX1734" s="1">
        <v>719</v>
      </c>
      <c r="AY1734" s="1">
        <v>770</v>
      </c>
      <c r="AZ1734" s="1">
        <v>796</v>
      </c>
      <c r="BA1734" s="1">
        <v>862</v>
      </c>
      <c r="BB1734" s="1">
        <v>969</v>
      </c>
      <c r="BC1734" s="1">
        <v>1026</v>
      </c>
      <c r="BD1734" s="1">
        <v>1106</v>
      </c>
      <c r="BE1734" s="1">
        <v>1144</v>
      </c>
      <c r="BF1734" s="1">
        <v>1216</v>
      </c>
      <c r="BG1734" s="1">
        <v>1302</v>
      </c>
      <c r="BH1734" s="1">
        <v>1403</v>
      </c>
      <c r="BI1734" s="1">
        <v>1491</v>
      </c>
      <c r="BJ1734" s="1">
        <v>1561</v>
      </c>
      <c r="BK1734" s="1">
        <v>1577</v>
      </c>
      <c r="BL1734" s="1">
        <v>1617</v>
      </c>
      <c r="BM1734" s="1">
        <v>1640</v>
      </c>
      <c r="BN1734" s="1">
        <v>1824</v>
      </c>
      <c r="BO1734" s="1">
        <v>1878</v>
      </c>
      <c r="BP1734" s="1">
        <v>2094</v>
      </c>
      <c r="BQ1734" s="1">
        <v>2265</v>
      </c>
      <c r="BR1734" s="1">
        <v>2270</v>
      </c>
      <c r="BS1734" s="1">
        <v>2703</v>
      </c>
      <c r="BT1734" s="1">
        <v>2709</v>
      </c>
      <c r="BU1734" s="1">
        <v>15</v>
      </c>
      <c r="BV1734" s="1" t="b">
        <v>0</v>
      </c>
    </row>
    <row r="1735" spans="1:74" x14ac:dyDescent="0.2">
      <c r="A1735" s="1">
        <f>IF(ISERROR(SEARCH(Lookup!B$3,All!G1735)),A1734,A1734+1)</f>
        <v>1734</v>
      </c>
      <c r="B1735" s="1" t="s">
        <v>3420</v>
      </c>
      <c r="C1735" s="1" t="s">
        <v>3699</v>
      </c>
      <c r="D1735" s="1" t="s">
        <v>5415</v>
      </c>
      <c r="E1735" s="1" t="s">
        <v>123</v>
      </c>
      <c r="F1735" s="1" t="s">
        <v>274</v>
      </c>
      <c r="G1735" s="1" t="s">
        <v>2223</v>
      </c>
      <c r="H1735" s="1">
        <v>0</v>
      </c>
      <c r="I1735" s="1">
        <v>0</v>
      </c>
      <c r="J1735" s="1">
        <v>0</v>
      </c>
      <c r="K1735" s="1">
        <v>1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7961</v>
      </c>
      <c r="U1735" s="1">
        <v>327</v>
      </c>
      <c r="V1735" s="3">
        <v>0.65139999999999998</v>
      </c>
      <c r="W1735" s="3">
        <v>0.62691129999999995</v>
      </c>
      <c r="X1735" s="3">
        <v>0.13300000000000001</v>
      </c>
      <c r="Y1735" s="3">
        <v>6.0000000000000001E-3</v>
      </c>
      <c r="Z1735" s="1">
        <v>1</v>
      </c>
      <c r="AA1735" s="1">
        <v>1</v>
      </c>
      <c r="AB1735" s="1">
        <v>1</v>
      </c>
      <c r="AC1735" s="1">
        <v>1</v>
      </c>
      <c r="AD1735" s="1">
        <v>1</v>
      </c>
      <c r="AE1735" s="1">
        <v>1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16</v>
      </c>
      <c r="AN1735" s="3">
        <v>37.544407906499998</v>
      </c>
      <c r="AO1735" s="3">
        <v>-21.544407906499998</v>
      </c>
      <c r="AP1735" s="1" t="s">
        <v>6926</v>
      </c>
      <c r="AQ1735" s="1">
        <v>18</v>
      </c>
      <c r="AR1735" s="1">
        <v>22</v>
      </c>
      <c r="AS1735" s="1">
        <v>79</v>
      </c>
      <c r="AT1735" s="1">
        <v>107</v>
      </c>
      <c r="AU1735" s="1">
        <v>408</v>
      </c>
      <c r="AV1735" s="1">
        <v>410</v>
      </c>
      <c r="AW1735" s="1">
        <v>441</v>
      </c>
      <c r="AX1735" s="1">
        <v>443</v>
      </c>
      <c r="AY1735" s="1">
        <v>542</v>
      </c>
      <c r="AZ1735" s="1">
        <v>550</v>
      </c>
      <c r="BA1735" s="1">
        <v>597</v>
      </c>
      <c r="BB1735" s="1">
        <v>753</v>
      </c>
      <c r="BC1735" s="1">
        <v>808</v>
      </c>
      <c r="BD1735" s="1">
        <v>1021</v>
      </c>
      <c r="BE1735" s="1">
        <v>1250</v>
      </c>
      <c r="BF1735" s="1">
        <v>1452</v>
      </c>
      <c r="BG1735" s="1">
        <v>1543</v>
      </c>
      <c r="BH1735" s="1">
        <v>1557</v>
      </c>
      <c r="BI1735" s="1">
        <v>1568</v>
      </c>
      <c r="BJ1735" s="1">
        <v>1603</v>
      </c>
      <c r="BK1735" s="1">
        <v>1628</v>
      </c>
      <c r="BL1735" s="1">
        <v>1712</v>
      </c>
      <c r="BM1735" s="1">
        <v>1840</v>
      </c>
      <c r="BN1735" s="1">
        <v>1864</v>
      </c>
      <c r="BO1735" s="1">
        <v>1874</v>
      </c>
      <c r="BP1735" s="1">
        <v>1902</v>
      </c>
      <c r="BQ1735" s="1">
        <v>2182</v>
      </c>
      <c r="BR1735" s="1">
        <v>2191</v>
      </c>
      <c r="BS1735" s="1">
        <v>2455</v>
      </c>
      <c r="BT1735" s="1">
        <v>2641</v>
      </c>
      <c r="BU1735" s="1">
        <v>24</v>
      </c>
      <c r="BV1735" s="1" t="b">
        <v>0</v>
      </c>
    </row>
    <row r="1736" spans="1:74" x14ac:dyDescent="0.2">
      <c r="A1736" s="1">
        <f>IF(ISERROR(SEARCH(Lookup!B$3,All!G1736)),A1735,A1735+1)</f>
        <v>1735</v>
      </c>
      <c r="B1736" s="1" t="s">
        <v>3646</v>
      </c>
      <c r="C1736" s="1" t="s">
        <v>4452</v>
      </c>
      <c r="D1736" s="1" t="s">
        <v>5416</v>
      </c>
      <c r="E1736" s="1" t="s">
        <v>159</v>
      </c>
      <c r="F1736" s="1" t="s">
        <v>1336</v>
      </c>
      <c r="G1736" s="1" t="s">
        <v>1333</v>
      </c>
      <c r="H1736" s="1">
        <v>0</v>
      </c>
      <c r="I1736" s="1">
        <v>0</v>
      </c>
      <c r="J1736" s="1">
        <v>1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7618</v>
      </c>
      <c r="U1736" s="1">
        <v>1182</v>
      </c>
      <c r="V1736" s="3">
        <v>0.76990000000000003</v>
      </c>
      <c r="W1736" s="3">
        <v>0.39170899999999997</v>
      </c>
      <c r="X1736" s="3">
        <v>0.13700000000000001</v>
      </c>
      <c r="Y1736" s="3">
        <v>0.05</v>
      </c>
      <c r="Z1736" s="1">
        <v>0</v>
      </c>
      <c r="AA1736" s="1">
        <v>0</v>
      </c>
      <c r="AB1736" s="1">
        <v>0</v>
      </c>
      <c r="AC1736" s="1">
        <v>0</v>
      </c>
      <c r="AD1736" s="1">
        <v>0</v>
      </c>
      <c r="AE1736" s="1">
        <v>1</v>
      </c>
      <c r="AF1736" s="1">
        <v>1</v>
      </c>
      <c r="AG1736" s="1">
        <v>1</v>
      </c>
      <c r="AH1736" s="1">
        <v>1</v>
      </c>
      <c r="AI1736" s="1">
        <v>0</v>
      </c>
      <c r="AJ1736" s="1">
        <v>0</v>
      </c>
      <c r="AK1736" s="1">
        <v>0</v>
      </c>
      <c r="AL1736" s="1">
        <v>0</v>
      </c>
      <c r="AM1736" s="1">
        <v>50</v>
      </c>
      <c r="AN1736" s="3">
        <v>58.271491544999996</v>
      </c>
      <c r="AO1736" s="3">
        <v>-8.2714915449999964</v>
      </c>
      <c r="AP1736" s="1" t="s">
        <v>6925</v>
      </c>
      <c r="AQ1736" s="1">
        <v>182</v>
      </c>
      <c r="AR1736" s="1">
        <v>326</v>
      </c>
      <c r="AS1736" s="1">
        <v>504</v>
      </c>
      <c r="AT1736" s="1">
        <v>606</v>
      </c>
      <c r="AU1736" s="1">
        <v>635</v>
      </c>
      <c r="AV1736" s="1">
        <v>747</v>
      </c>
      <c r="AW1736" s="1">
        <v>828</v>
      </c>
      <c r="AX1736" s="1">
        <v>924</v>
      </c>
      <c r="AY1736" s="1">
        <v>1105</v>
      </c>
      <c r="AZ1736" s="1">
        <v>1201</v>
      </c>
      <c r="BA1736" s="1">
        <v>1315</v>
      </c>
      <c r="BB1736" s="1">
        <v>1319</v>
      </c>
      <c r="BC1736" s="1">
        <v>1321</v>
      </c>
      <c r="BD1736" s="1">
        <v>1377</v>
      </c>
      <c r="BE1736" s="1">
        <v>1387</v>
      </c>
      <c r="BF1736" s="1">
        <v>1388</v>
      </c>
      <c r="BG1736" s="1">
        <v>1474</v>
      </c>
      <c r="BH1736" s="1">
        <v>1532</v>
      </c>
      <c r="BI1736" s="1">
        <v>1549</v>
      </c>
      <c r="BJ1736" s="1">
        <v>1555</v>
      </c>
      <c r="BK1736" s="1">
        <v>1736</v>
      </c>
      <c r="BL1736" s="1">
        <v>1782</v>
      </c>
      <c r="BM1736" s="1">
        <v>1843</v>
      </c>
      <c r="BN1736" s="1">
        <v>1993</v>
      </c>
      <c r="BO1736" s="1">
        <v>2018</v>
      </c>
      <c r="BP1736" s="1">
        <v>2128</v>
      </c>
      <c r="BQ1736" s="1">
        <v>2233</v>
      </c>
      <c r="BR1736" s="1">
        <v>2469</v>
      </c>
      <c r="BS1736" s="1">
        <v>2717</v>
      </c>
      <c r="BT1736" s="1">
        <v>2747</v>
      </c>
      <c r="BU1736" s="1">
        <v>15</v>
      </c>
      <c r="BV1736" s="1" t="b">
        <v>0</v>
      </c>
    </row>
    <row r="1737" spans="1:74" x14ac:dyDescent="0.2">
      <c r="A1737" s="1">
        <f>IF(ISERROR(SEARCH(Lookup!B$3,All!G1737)),A1736,A1736+1)</f>
        <v>1736</v>
      </c>
      <c r="B1737" s="1" t="s">
        <v>3305</v>
      </c>
      <c r="C1737" s="1" t="s">
        <v>4043</v>
      </c>
      <c r="D1737" s="1" t="s">
        <v>5417</v>
      </c>
      <c r="E1737" s="1" t="s">
        <v>47</v>
      </c>
      <c r="F1737" s="1" t="s">
        <v>954</v>
      </c>
      <c r="G1737" s="1" t="s">
        <v>2224</v>
      </c>
      <c r="H1737" s="1">
        <v>0</v>
      </c>
      <c r="I1737" s="1">
        <v>0</v>
      </c>
      <c r="J1737" s="1">
        <v>0</v>
      </c>
      <c r="K1737" s="1">
        <v>1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7316</v>
      </c>
      <c r="U1737" s="1">
        <v>1027</v>
      </c>
      <c r="V1737" s="3">
        <v>0.89970000000000006</v>
      </c>
      <c r="W1737" s="3">
        <v>0.49221789999999999</v>
      </c>
      <c r="X1737" s="3">
        <v>0.14699999999999999</v>
      </c>
      <c r="Y1737" s="3">
        <v>5.0000000000000001E-3</v>
      </c>
      <c r="Z1737" s="1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1</v>
      </c>
      <c r="AG1737" s="1">
        <v>1</v>
      </c>
      <c r="AH1737" s="1">
        <v>1</v>
      </c>
      <c r="AI1737" s="1">
        <v>0</v>
      </c>
      <c r="AJ1737" s="1">
        <v>0</v>
      </c>
      <c r="AK1737" s="1">
        <v>0</v>
      </c>
      <c r="AL1737" s="1">
        <v>0</v>
      </c>
      <c r="AM1737" s="1">
        <v>31</v>
      </c>
      <c r="AN1737" s="3">
        <v>50.880362639499999</v>
      </c>
      <c r="AO1737" s="3">
        <v>-19.880362639499999</v>
      </c>
      <c r="AP1737" s="1" t="s">
        <v>6926</v>
      </c>
      <c r="AQ1737" s="1">
        <v>302</v>
      </c>
      <c r="AR1737" s="1">
        <v>326</v>
      </c>
      <c r="AS1737" s="1">
        <v>533</v>
      </c>
      <c r="AT1737" s="1">
        <v>606</v>
      </c>
      <c r="AU1737" s="1">
        <v>639</v>
      </c>
      <c r="AV1737" s="1">
        <v>828</v>
      </c>
      <c r="AW1737" s="1">
        <v>924</v>
      </c>
      <c r="AX1737" s="1">
        <v>1207</v>
      </c>
      <c r="AY1737" s="1">
        <v>1315</v>
      </c>
      <c r="AZ1737" s="1">
        <v>1377</v>
      </c>
      <c r="BA1737" s="1">
        <v>1474</v>
      </c>
      <c r="BB1737" s="1">
        <v>1494</v>
      </c>
      <c r="BC1737" s="1">
        <v>1532</v>
      </c>
      <c r="BD1737" s="1">
        <v>1549</v>
      </c>
      <c r="BE1737" s="1">
        <v>1682</v>
      </c>
      <c r="BF1737" s="1">
        <v>1782</v>
      </c>
      <c r="BG1737" s="1">
        <v>1843</v>
      </c>
      <c r="BH1737" s="1">
        <v>1865</v>
      </c>
      <c r="BI1737" s="1">
        <v>1963</v>
      </c>
      <c r="BJ1737" s="1">
        <v>1995</v>
      </c>
      <c r="BK1737" s="1">
        <v>2018</v>
      </c>
      <c r="BL1737" s="1">
        <v>2128</v>
      </c>
      <c r="BM1737" s="1">
        <v>2136</v>
      </c>
      <c r="BN1737" s="1">
        <v>2187</v>
      </c>
      <c r="BO1737" s="1">
        <v>2233</v>
      </c>
      <c r="BP1737" s="1">
        <v>2401</v>
      </c>
      <c r="BQ1737" s="1">
        <v>2577</v>
      </c>
      <c r="BR1737" s="1">
        <v>2595</v>
      </c>
      <c r="BS1737" s="1">
        <v>2717</v>
      </c>
      <c r="BT1737" s="1">
        <v>2747</v>
      </c>
      <c r="BU1737" s="1">
        <v>29</v>
      </c>
      <c r="BV1737" s="1" t="b">
        <v>0</v>
      </c>
    </row>
    <row r="1738" spans="1:74" x14ac:dyDescent="0.2">
      <c r="A1738" s="1">
        <f>IF(ISERROR(SEARCH(Lookup!B$3,All!G1738)),A1737,A1737+1)</f>
        <v>1737</v>
      </c>
      <c r="B1738" s="1" t="s">
        <v>3468</v>
      </c>
      <c r="C1738" s="1" t="s">
        <v>3631</v>
      </c>
      <c r="D1738" s="1" t="s">
        <v>5418</v>
      </c>
      <c r="E1738" s="1" t="s">
        <v>89</v>
      </c>
      <c r="F1738" s="1" t="s">
        <v>590</v>
      </c>
      <c r="G1738" s="1" t="s">
        <v>2225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1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7417</v>
      </c>
      <c r="U1738" s="1">
        <v>497</v>
      </c>
      <c r="V1738" s="3">
        <v>0.70420000000000005</v>
      </c>
      <c r="W1738" s="3">
        <v>0.92555330000000002</v>
      </c>
      <c r="X1738" s="3">
        <v>0.245</v>
      </c>
      <c r="Y1738" s="3">
        <v>0</v>
      </c>
      <c r="Z1738" s="1">
        <v>1</v>
      </c>
      <c r="AA1738" s="1">
        <v>1</v>
      </c>
      <c r="AB1738" s="1">
        <v>1</v>
      </c>
      <c r="AC1738" s="1">
        <v>1</v>
      </c>
      <c r="AD1738" s="1">
        <v>1</v>
      </c>
      <c r="AE1738" s="1">
        <v>1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7</v>
      </c>
      <c r="AN1738" s="3">
        <v>10.227192116500007</v>
      </c>
      <c r="AO1738" s="3">
        <v>-3.2271921165000066</v>
      </c>
      <c r="AP1738" s="1" t="s">
        <v>6925</v>
      </c>
      <c r="AQ1738" s="1">
        <v>81</v>
      </c>
      <c r="AR1738" s="1">
        <v>84</v>
      </c>
      <c r="AS1738" s="1">
        <v>85</v>
      </c>
      <c r="AT1738" s="1">
        <v>101</v>
      </c>
      <c r="AU1738" s="1">
        <v>122</v>
      </c>
      <c r="AV1738" s="1">
        <v>502</v>
      </c>
      <c r="AW1738" s="1">
        <v>523</v>
      </c>
      <c r="AX1738" s="1">
        <v>546</v>
      </c>
      <c r="AY1738" s="1">
        <v>596</v>
      </c>
      <c r="AZ1738" s="1">
        <v>629</v>
      </c>
      <c r="BA1738" s="1">
        <v>761</v>
      </c>
      <c r="BB1738" s="1">
        <v>770</v>
      </c>
      <c r="BC1738" s="1">
        <v>796</v>
      </c>
      <c r="BD1738" s="1">
        <v>901</v>
      </c>
      <c r="BE1738" s="1">
        <v>969</v>
      </c>
      <c r="BF1738" s="1">
        <v>1064</v>
      </c>
      <c r="BG1738" s="1">
        <v>1106</v>
      </c>
      <c r="BH1738" s="1">
        <v>1302</v>
      </c>
      <c r="BI1738" s="1">
        <v>1350</v>
      </c>
      <c r="BJ1738" s="1">
        <v>1403</v>
      </c>
      <c r="BK1738" s="1">
        <v>1409</v>
      </c>
      <c r="BL1738" s="1">
        <v>1467</v>
      </c>
      <c r="BM1738" s="1">
        <v>1491</v>
      </c>
      <c r="BN1738" s="1">
        <v>1561</v>
      </c>
      <c r="BO1738" s="1">
        <v>1608</v>
      </c>
      <c r="BP1738" s="1">
        <v>1640</v>
      </c>
      <c r="BQ1738" s="1">
        <v>1649</v>
      </c>
      <c r="BR1738" s="1">
        <v>1666</v>
      </c>
      <c r="BS1738" s="1">
        <v>2094</v>
      </c>
      <c r="BT1738" s="1">
        <v>2557</v>
      </c>
      <c r="BU1738" s="1">
        <v>26</v>
      </c>
      <c r="BV1738" s="1" t="b">
        <v>0</v>
      </c>
    </row>
    <row r="1739" spans="1:74" x14ac:dyDescent="0.2">
      <c r="A1739" s="1">
        <f>IF(ISERROR(SEARCH(Lookup!B$3,All!G1739)),A1738,A1738+1)</f>
        <v>1738</v>
      </c>
      <c r="B1739" s="1" t="s">
        <v>3425</v>
      </c>
      <c r="C1739" s="1" t="s">
        <v>4083</v>
      </c>
      <c r="D1739" s="1" t="s">
        <v>5419</v>
      </c>
      <c r="E1739" s="1" t="s">
        <v>101</v>
      </c>
      <c r="F1739" s="1" t="s">
        <v>991</v>
      </c>
      <c r="G1739" s="1" t="s">
        <v>1086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1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7316</v>
      </c>
      <c r="U1739" s="1">
        <v>554</v>
      </c>
      <c r="V1739" s="3">
        <v>0.33029999999999998</v>
      </c>
      <c r="W1739" s="3">
        <v>0.71660650000000004</v>
      </c>
      <c r="X1739" s="3">
        <v>0.159</v>
      </c>
      <c r="Y1739" s="3">
        <v>0.432</v>
      </c>
      <c r="Z1739" s="1">
        <v>1</v>
      </c>
      <c r="AA1739" s="1">
        <v>1</v>
      </c>
      <c r="AB1739" s="1">
        <v>1</v>
      </c>
      <c r="AC1739" s="1">
        <v>1</v>
      </c>
      <c r="AD1739" s="1">
        <v>1</v>
      </c>
      <c r="AE1739" s="1">
        <v>1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10</v>
      </c>
      <c r="AN1739" s="3">
        <v>30.477513282499995</v>
      </c>
      <c r="AO1739" s="3">
        <v>-20.477513282499995</v>
      </c>
      <c r="AP1739" s="1" t="s">
        <v>6926</v>
      </c>
      <c r="AQ1739" s="1">
        <v>20</v>
      </c>
      <c r="AR1739" s="1">
        <v>185</v>
      </c>
      <c r="AS1739" s="1">
        <v>595</v>
      </c>
      <c r="AT1739" s="1">
        <v>625</v>
      </c>
      <c r="AU1739" s="1">
        <v>628</v>
      </c>
      <c r="AV1739" s="1">
        <v>672</v>
      </c>
      <c r="AW1739" s="1">
        <v>857</v>
      </c>
      <c r="AX1739" s="1">
        <v>988</v>
      </c>
      <c r="AY1739" s="1">
        <v>1170</v>
      </c>
      <c r="AZ1739" s="1">
        <v>1172</v>
      </c>
      <c r="BA1739" s="1">
        <v>1239</v>
      </c>
      <c r="BB1739" s="1">
        <v>1353</v>
      </c>
      <c r="BC1739" s="1">
        <v>1455</v>
      </c>
      <c r="BD1739" s="1">
        <v>1459</v>
      </c>
      <c r="BE1739" s="1">
        <v>1573</v>
      </c>
      <c r="BF1739" s="1">
        <v>1711</v>
      </c>
      <c r="BG1739" s="1">
        <v>1757</v>
      </c>
      <c r="BH1739" s="1">
        <v>1799</v>
      </c>
      <c r="BI1739" s="1">
        <v>1806</v>
      </c>
      <c r="BJ1739" s="1">
        <v>1957</v>
      </c>
      <c r="BK1739" s="1">
        <v>2053</v>
      </c>
      <c r="BL1739" s="1">
        <v>2135</v>
      </c>
      <c r="BM1739" s="1">
        <v>2324</v>
      </c>
      <c r="BN1739" s="1">
        <v>2328</v>
      </c>
      <c r="BO1739" s="1">
        <v>2375</v>
      </c>
      <c r="BP1739" s="1">
        <v>2447</v>
      </c>
      <c r="BQ1739" s="1">
        <v>2479</v>
      </c>
      <c r="BR1739" s="1">
        <v>2520</v>
      </c>
      <c r="BS1739" s="1">
        <v>2730</v>
      </c>
      <c r="BT1739" s="1">
        <v>2790</v>
      </c>
      <c r="BU1739" s="1">
        <v>26</v>
      </c>
      <c r="BV1739" s="1" t="b">
        <v>0</v>
      </c>
    </row>
    <row r="1740" spans="1:74" x14ac:dyDescent="0.2">
      <c r="A1740" s="1">
        <f>IF(ISERROR(SEARCH(Lookup!B$3,All!G1740)),A1739,A1739+1)</f>
        <v>1739</v>
      </c>
      <c r="B1740" s="1" t="s">
        <v>3368</v>
      </c>
      <c r="C1740" s="1" t="s">
        <v>4880</v>
      </c>
      <c r="D1740" s="1" t="s">
        <v>5420</v>
      </c>
      <c r="E1740" s="1" t="s">
        <v>149</v>
      </c>
      <c r="F1740" s="1" t="s">
        <v>245</v>
      </c>
      <c r="G1740" s="1" t="s">
        <v>1505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1</v>
      </c>
      <c r="R1740" s="1">
        <v>0</v>
      </c>
      <c r="S1740" s="1">
        <v>0</v>
      </c>
      <c r="T1740" s="1">
        <v>7316</v>
      </c>
      <c r="U1740" s="1">
        <v>675</v>
      </c>
      <c r="V1740" s="3">
        <v>0.9304</v>
      </c>
      <c r="W1740" s="3">
        <v>0.3881482</v>
      </c>
      <c r="X1740" s="3">
        <v>0.13600000000000001</v>
      </c>
      <c r="Y1740" s="3">
        <v>3.0000000000000001E-3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1</v>
      </c>
      <c r="AG1740" s="1">
        <v>1</v>
      </c>
      <c r="AH1740" s="1">
        <v>1</v>
      </c>
      <c r="AI1740" s="1">
        <v>0</v>
      </c>
      <c r="AJ1740" s="1">
        <v>0</v>
      </c>
      <c r="AK1740" s="1">
        <v>0</v>
      </c>
      <c r="AL1740" s="1">
        <v>0</v>
      </c>
      <c r="AM1740" s="1">
        <v>37</v>
      </c>
      <c r="AN1740" s="3">
        <v>59.981104640999995</v>
      </c>
      <c r="AO1740" s="3">
        <v>-22.981104640999995</v>
      </c>
      <c r="AP1740" s="1" t="s">
        <v>6926</v>
      </c>
      <c r="AQ1740" s="1">
        <v>251</v>
      </c>
      <c r="AR1740" s="1">
        <v>429</v>
      </c>
      <c r="AS1740" s="1">
        <v>599</v>
      </c>
      <c r="AT1740" s="1">
        <v>691</v>
      </c>
      <c r="AU1740" s="1">
        <v>764</v>
      </c>
      <c r="AV1740" s="1">
        <v>910</v>
      </c>
      <c r="AW1740" s="1">
        <v>968</v>
      </c>
      <c r="AX1740" s="1">
        <v>1045</v>
      </c>
      <c r="AY1740" s="1">
        <v>1081</v>
      </c>
      <c r="AZ1740" s="1">
        <v>1089</v>
      </c>
      <c r="BA1740" s="1">
        <v>1190</v>
      </c>
      <c r="BB1740" s="1">
        <v>1230</v>
      </c>
      <c r="BC1740" s="1">
        <v>1274</v>
      </c>
      <c r="BD1740" s="1">
        <v>1396</v>
      </c>
      <c r="BE1740" s="1">
        <v>1842</v>
      </c>
      <c r="BF1740" s="1">
        <v>1897</v>
      </c>
      <c r="BG1740" s="1">
        <v>1978</v>
      </c>
      <c r="BH1740" s="1">
        <v>1988</v>
      </c>
      <c r="BI1740" s="1">
        <v>2022</v>
      </c>
      <c r="BJ1740" s="1">
        <v>2134</v>
      </c>
      <c r="BK1740" s="1">
        <v>2142</v>
      </c>
      <c r="BL1740" s="1">
        <v>2153</v>
      </c>
      <c r="BM1740" s="1">
        <v>2154</v>
      </c>
      <c r="BN1740" s="1">
        <v>2164</v>
      </c>
      <c r="BO1740" s="1">
        <v>2262</v>
      </c>
      <c r="BP1740" s="1">
        <v>2267</v>
      </c>
      <c r="BQ1740" s="1">
        <v>2374</v>
      </c>
      <c r="BR1740" s="1">
        <v>2453</v>
      </c>
      <c r="BS1740" s="1">
        <v>2616</v>
      </c>
      <c r="BT1740" s="1">
        <v>2779</v>
      </c>
      <c r="BU1740" s="1">
        <v>28</v>
      </c>
      <c r="BV1740" s="1" t="b">
        <v>0</v>
      </c>
    </row>
    <row r="1741" spans="1:74" x14ac:dyDescent="0.2">
      <c r="A1741" s="1">
        <f>IF(ISERROR(SEARCH(Lookup!B$3,All!G1741)),A1740,A1740+1)</f>
        <v>1740</v>
      </c>
      <c r="B1741" s="1" t="s">
        <v>3526</v>
      </c>
      <c r="C1741" s="1" t="s">
        <v>3603</v>
      </c>
      <c r="D1741" s="1" t="s">
        <v>5421</v>
      </c>
      <c r="E1741" s="1" t="s">
        <v>117</v>
      </c>
      <c r="F1741" s="1" t="s">
        <v>141</v>
      </c>
      <c r="G1741" s="1" t="s">
        <v>2226</v>
      </c>
      <c r="H1741" s="1">
        <v>0</v>
      </c>
      <c r="I1741" s="1">
        <v>0</v>
      </c>
      <c r="J1741" s="1">
        <v>1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7930</v>
      </c>
      <c r="U1741" s="1">
        <v>381</v>
      </c>
      <c r="V1741" s="3">
        <v>0.21</v>
      </c>
      <c r="W1741" s="3">
        <v>0.88451449999999998</v>
      </c>
      <c r="X1741" s="3">
        <v>0.10100000000000001</v>
      </c>
      <c r="Y1741" s="3">
        <v>1.2E-2</v>
      </c>
      <c r="Z1741" s="1">
        <v>1</v>
      </c>
      <c r="AA1741" s="1">
        <v>1</v>
      </c>
      <c r="AB1741" s="1">
        <v>1</v>
      </c>
      <c r="AC1741" s="1">
        <v>1</v>
      </c>
      <c r="AD1741" s="1">
        <v>1</v>
      </c>
      <c r="AE1741" s="1">
        <v>1</v>
      </c>
      <c r="AF1741" s="1">
        <v>0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3</v>
      </c>
      <c r="AN1741" s="3">
        <v>12.668151322500005</v>
      </c>
      <c r="AO1741" s="3">
        <v>-9.6681513225000053</v>
      </c>
      <c r="AP1741" s="1" t="s">
        <v>6925</v>
      </c>
      <c r="AQ1741" s="1">
        <v>381</v>
      </c>
      <c r="AR1741" s="1">
        <v>425</v>
      </c>
      <c r="AS1741" s="1">
        <v>434</v>
      </c>
      <c r="AT1741" s="1">
        <v>479</v>
      </c>
      <c r="AU1741" s="1">
        <v>494</v>
      </c>
      <c r="AV1741" s="1">
        <v>580</v>
      </c>
      <c r="AW1741" s="1">
        <v>708</v>
      </c>
      <c r="AX1741" s="1">
        <v>721</v>
      </c>
      <c r="AY1741" s="1">
        <v>723</v>
      </c>
      <c r="AZ1741" s="1">
        <v>758</v>
      </c>
      <c r="BA1741" s="1">
        <v>824</v>
      </c>
      <c r="BB1741" s="1">
        <v>859</v>
      </c>
      <c r="BC1741" s="1">
        <v>977</v>
      </c>
      <c r="BD1741" s="1">
        <v>1067</v>
      </c>
      <c r="BE1741" s="1">
        <v>1069</v>
      </c>
      <c r="BF1741" s="1">
        <v>1096</v>
      </c>
      <c r="BG1741" s="1">
        <v>1156</v>
      </c>
      <c r="BH1741" s="1">
        <v>1183</v>
      </c>
      <c r="BI1741" s="1">
        <v>1211</v>
      </c>
      <c r="BJ1741" s="1">
        <v>1496</v>
      </c>
      <c r="BK1741" s="1">
        <v>1605</v>
      </c>
      <c r="BL1741" s="1">
        <v>1638</v>
      </c>
      <c r="BM1741" s="1">
        <v>2124</v>
      </c>
      <c r="BN1741" s="1">
        <v>2177</v>
      </c>
      <c r="BO1741" s="1">
        <v>2242</v>
      </c>
      <c r="BP1741" s="1">
        <v>2420</v>
      </c>
      <c r="BQ1741" s="1">
        <v>2473</v>
      </c>
      <c r="BR1741" s="1">
        <v>2574</v>
      </c>
      <c r="BS1741" s="1">
        <v>2593</v>
      </c>
      <c r="BT1741" s="1">
        <v>2770</v>
      </c>
      <c r="BU1741" s="1">
        <v>29</v>
      </c>
      <c r="BV1741" s="1" t="b">
        <v>0</v>
      </c>
    </row>
    <row r="1742" spans="1:74" x14ac:dyDescent="0.2">
      <c r="A1742" s="1">
        <f>IF(ISERROR(SEARCH(Lookup!B$3,All!G1742)),A1741,A1741+1)</f>
        <v>1741</v>
      </c>
      <c r="B1742" s="1" t="s">
        <v>3442</v>
      </c>
      <c r="C1742" s="1" t="s">
        <v>4303</v>
      </c>
      <c r="D1742" s="1" t="s">
        <v>5422</v>
      </c>
      <c r="E1742" s="1" t="s">
        <v>78</v>
      </c>
      <c r="F1742" s="1" t="s">
        <v>1197</v>
      </c>
      <c r="G1742" s="1" t="s">
        <v>2227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1</v>
      </c>
      <c r="S1742" s="1">
        <v>0</v>
      </c>
      <c r="T1742" s="1">
        <v>7316</v>
      </c>
      <c r="U1742" s="1">
        <v>484</v>
      </c>
      <c r="V1742" s="3">
        <v>0.99380000000000002</v>
      </c>
      <c r="W1742" s="3">
        <v>0.4855372</v>
      </c>
      <c r="X1742" s="3">
        <v>0.156</v>
      </c>
      <c r="Y1742" s="3">
        <v>0</v>
      </c>
      <c r="Z1742" s="1">
        <v>1</v>
      </c>
      <c r="AA1742" s="1">
        <v>1</v>
      </c>
      <c r="AB1742" s="1">
        <v>1</v>
      </c>
      <c r="AC1742" s="1">
        <v>1</v>
      </c>
      <c r="AD1742" s="1">
        <v>1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19</v>
      </c>
      <c r="AN1742" s="3">
        <v>52.183208086</v>
      </c>
      <c r="AO1742" s="3">
        <v>-33.183208086</v>
      </c>
      <c r="AP1742" s="1" t="s">
        <v>6926</v>
      </c>
      <c r="AQ1742" s="1">
        <v>221</v>
      </c>
      <c r="AR1742" s="1">
        <v>396</v>
      </c>
      <c r="AS1742" s="1">
        <v>409</v>
      </c>
      <c r="AT1742" s="1">
        <v>528</v>
      </c>
      <c r="AU1742" s="1">
        <v>724</v>
      </c>
      <c r="AV1742" s="1">
        <v>789</v>
      </c>
      <c r="AW1742" s="1">
        <v>820</v>
      </c>
      <c r="AX1742" s="1">
        <v>948</v>
      </c>
      <c r="AY1742" s="1">
        <v>1019</v>
      </c>
      <c r="AZ1742" s="1">
        <v>1421</v>
      </c>
      <c r="BA1742" s="1">
        <v>1519</v>
      </c>
      <c r="BB1742" s="1">
        <v>1522</v>
      </c>
      <c r="BC1742" s="1">
        <v>1530</v>
      </c>
      <c r="BD1742" s="1">
        <v>1599</v>
      </c>
      <c r="BE1742" s="1">
        <v>1742</v>
      </c>
      <c r="BF1742" s="1">
        <v>1779</v>
      </c>
      <c r="BG1742" s="1">
        <v>1787</v>
      </c>
      <c r="BH1742" s="1">
        <v>1823</v>
      </c>
      <c r="BI1742" s="1">
        <v>1853</v>
      </c>
      <c r="BJ1742" s="1">
        <v>1860</v>
      </c>
      <c r="BK1742" s="1">
        <v>1877</v>
      </c>
      <c r="BL1742" s="1">
        <v>1914</v>
      </c>
      <c r="BM1742" s="1">
        <v>2003</v>
      </c>
      <c r="BN1742" s="1">
        <v>2028</v>
      </c>
      <c r="BO1742" s="1">
        <v>2030</v>
      </c>
      <c r="BP1742" s="1">
        <v>2057</v>
      </c>
      <c r="BQ1742" s="1">
        <v>2224</v>
      </c>
      <c r="BR1742" s="1">
        <v>2339</v>
      </c>
      <c r="BS1742" s="1">
        <v>2349</v>
      </c>
      <c r="BT1742" s="1">
        <v>2804</v>
      </c>
      <c r="BU1742" s="1">
        <v>29</v>
      </c>
      <c r="BV1742" s="1" t="b">
        <v>0</v>
      </c>
    </row>
    <row r="1743" spans="1:74" x14ac:dyDescent="0.2">
      <c r="A1743" s="1">
        <f>IF(ISERROR(SEARCH(Lookup!B$3,All!G1743)),A1742,A1742+1)</f>
        <v>1742</v>
      </c>
      <c r="B1743" s="1" t="s">
        <v>3468</v>
      </c>
      <c r="C1743" s="1" t="s">
        <v>4855</v>
      </c>
      <c r="D1743" s="1" t="s">
        <v>5423</v>
      </c>
      <c r="E1743" s="1" t="s">
        <v>89</v>
      </c>
      <c r="F1743" s="1" t="s">
        <v>178</v>
      </c>
      <c r="G1743" s="1" t="s">
        <v>2228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1</v>
      </c>
      <c r="S1743" s="1">
        <v>0</v>
      </c>
      <c r="T1743" s="1">
        <v>7316</v>
      </c>
      <c r="U1743" s="1">
        <v>408</v>
      </c>
      <c r="V1743" s="3">
        <v>0.97550000000000003</v>
      </c>
      <c r="W1743" s="3">
        <v>0.4509804</v>
      </c>
      <c r="X1743" s="3">
        <v>0.126</v>
      </c>
      <c r="Y1743" s="3">
        <v>0</v>
      </c>
      <c r="Z1743" s="1">
        <v>1</v>
      </c>
      <c r="AA1743" s="1">
        <v>1</v>
      </c>
      <c r="AB1743" s="1">
        <v>1</v>
      </c>
      <c r="AC1743" s="1">
        <v>1</v>
      </c>
      <c r="AD1743" s="1">
        <v>1</v>
      </c>
      <c r="AE1743" s="1">
        <v>1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0</v>
      </c>
      <c r="AM1743" s="1">
        <v>87</v>
      </c>
      <c r="AN1743" s="3">
        <v>55.774400202000002</v>
      </c>
      <c r="AO1743" s="3">
        <v>31.225599797999998</v>
      </c>
      <c r="AP1743" s="1" t="s">
        <v>6927</v>
      </c>
      <c r="AQ1743" s="1">
        <v>204</v>
      </c>
      <c r="AR1743" s="1">
        <v>280</v>
      </c>
      <c r="AS1743" s="1">
        <v>314</v>
      </c>
      <c r="AT1743" s="1">
        <v>409</v>
      </c>
      <c r="AU1743" s="1">
        <v>626</v>
      </c>
      <c r="AV1743" s="1">
        <v>674</v>
      </c>
      <c r="AW1743" s="1">
        <v>755</v>
      </c>
      <c r="AX1743" s="1">
        <v>789</v>
      </c>
      <c r="AY1743" s="1">
        <v>899</v>
      </c>
      <c r="AZ1743" s="1">
        <v>900</v>
      </c>
      <c r="BA1743" s="1">
        <v>939</v>
      </c>
      <c r="BB1743" s="1">
        <v>975</v>
      </c>
      <c r="BC1743" s="1">
        <v>1236</v>
      </c>
      <c r="BD1743" s="1">
        <v>1348</v>
      </c>
      <c r="BE1743" s="1">
        <v>1421</v>
      </c>
      <c r="BF1743" s="1">
        <v>1498</v>
      </c>
      <c r="BG1743" s="1">
        <v>1519</v>
      </c>
      <c r="BH1743" s="1">
        <v>1779</v>
      </c>
      <c r="BI1743" s="1">
        <v>1787</v>
      </c>
      <c r="BJ1743" s="1">
        <v>1816</v>
      </c>
      <c r="BK1743" s="1">
        <v>1823</v>
      </c>
      <c r="BL1743" s="1">
        <v>1914</v>
      </c>
      <c r="BM1743" s="1">
        <v>1926</v>
      </c>
      <c r="BN1743" s="1">
        <v>2057</v>
      </c>
      <c r="BO1743" s="1">
        <v>2224</v>
      </c>
      <c r="BP1743" s="1">
        <v>2316</v>
      </c>
      <c r="BQ1743" s="1">
        <v>2339</v>
      </c>
      <c r="BR1743" s="1">
        <v>2349</v>
      </c>
      <c r="BS1743" s="1">
        <v>2626</v>
      </c>
      <c r="BT1743" s="1">
        <v>2804</v>
      </c>
      <c r="BU1743" s="1">
        <v>7</v>
      </c>
      <c r="BV1743" s="1" t="b">
        <v>1</v>
      </c>
    </row>
    <row r="1744" spans="1:74" x14ac:dyDescent="0.2">
      <c r="A1744" s="1">
        <f>IF(ISERROR(SEARCH(Lookup!B$3,All!G1744)),A1743,A1743+1)</f>
        <v>1743</v>
      </c>
      <c r="B1744" s="1" t="s">
        <v>3311</v>
      </c>
      <c r="C1744" s="1" t="s">
        <v>3697</v>
      </c>
      <c r="D1744" s="1" t="s">
        <v>5424</v>
      </c>
      <c r="E1744" s="1" t="s">
        <v>64</v>
      </c>
      <c r="F1744" s="1" t="s">
        <v>291</v>
      </c>
      <c r="G1744" s="1" t="s">
        <v>2229</v>
      </c>
      <c r="H1744" s="1">
        <v>0</v>
      </c>
      <c r="I1744" s="1">
        <v>0</v>
      </c>
      <c r="J1744" s="1">
        <v>0</v>
      </c>
      <c r="K1744" s="1">
        <v>1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12244</v>
      </c>
      <c r="U1744" s="1">
        <v>1322</v>
      </c>
      <c r="V1744" s="3">
        <v>0.75949999999999995</v>
      </c>
      <c r="W1744" s="3">
        <v>5.89569E-2</v>
      </c>
      <c r="X1744" s="3">
        <v>0.105</v>
      </c>
      <c r="Y1744" s="3">
        <v>8.9999999999999993E-3</v>
      </c>
      <c r="Z1744" s="1">
        <v>0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1</v>
      </c>
      <c r="AJ1744" s="1">
        <v>1</v>
      </c>
      <c r="AK1744" s="1">
        <v>1</v>
      </c>
      <c r="AL1744" s="1">
        <v>1</v>
      </c>
      <c r="AM1744" s="1">
        <v>82</v>
      </c>
      <c r="AN1744" s="3">
        <v>85.557313834499993</v>
      </c>
      <c r="AO1744" s="3">
        <v>-3.5573138344999933</v>
      </c>
      <c r="AP1744" s="1" t="s">
        <v>6925</v>
      </c>
      <c r="AQ1744" s="1">
        <v>128</v>
      </c>
      <c r="AR1744" s="1">
        <v>137</v>
      </c>
      <c r="AS1744" s="1">
        <v>180</v>
      </c>
      <c r="AT1744" s="1">
        <v>360</v>
      </c>
      <c r="AU1744" s="1">
        <v>398</v>
      </c>
      <c r="AV1744" s="1">
        <v>510</v>
      </c>
      <c r="AW1744" s="1">
        <v>526</v>
      </c>
      <c r="AX1744" s="1">
        <v>661</v>
      </c>
      <c r="AY1744" s="1">
        <v>688</v>
      </c>
      <c r="AZ1744" s="1">
        <v>814</v>
      </c>
      <c r="BA1744" s="1">
        <v>875</v>
      </c>
      <c r="BB1744" s="1">
        <v>922</v>
      </c>
      <c r="BC1744" s="1">
        <v>1169</v>
      </c>
      <c r="BD1744" s="1">
        <v>1245</v>
      </c>
      <c r="BE1744" s="1">
        <v>1291</v>
      </c>
      <c r="BF1744" s="1">
        <v>1335</v>
      </c>
      <c r="BG1744" s="1">
        <v>1761</v>
      </c>
      <c r="BH1744" s="1">
        <v>1775</v>
      </c>
      <c r="BI1744" s="1">
        <v>1795</v>
      </c>
      <c r="BJ1744" s="1">
        <v>1815</v>
      </c>
      <c r="BK1744" s="1">
        <v>1818</v>
      </c>
      <c r="BL1744" s="1">
        <v>1829</v>
      </c>
      <c r="BM1744" s="1">
        <v>1889</v>
      </c>
      <c r="BN1744" s="1">
        <v>1900</v>
      </c>
      <c r="BO1744" s="1">
        <v>1915</v>
      </c>
      <c r="BP1744" s="1">
        <v>1931</v>
      </c>
      <c r="BQ1744" s="1">
        <v>1936</v>
      </c>
      <c r="BR1744" s="1">
        <v>1966</v>
      </c>
      <c r="BS1744" s="1">
        <v>2019</v>
      </c>
      <c r="BT1744" s="1">
        <v>2085</v>
      </c>
      <c r="BU1744" s="1">
        <v>17</v>
      </c>
      <c r="BV1744" s="1" t="b">
        <v>0</v>
      </c>
    </row>
    <row r="1745" spans="1:74" x14ac:dyDescent="0.2">
      <c r="A1745" s="1">
        <f>IF(ISERROR(SEARCH(Lookup!B$3,All!G1745)),A1744,A1744+1)</f>
        <v>1744</v>
      </c>
      <c r="B1745" s="1" t="s">
        <v>3416</v>
      </c>
      <c r="C1745" s="1" t="s">
        <v>3765</v>
      </c>
      <c r="D1745" s="1" t="s">
        <v>5425</v>
      </c>
      <c r="E1745" s="1" t="s">
        <v>50</v>
      </c>
      <c r="F1745" s="1" t="s">
        <v>219</v>
      </c>
      <c r="G1745" s="1" t="s">
        <v>2230</v>
      </c>
      <c r="H1745" s="1">
        <v>0</v>
      </c>
      <c r="I1745" s="1">
        <v>0</v>
      </c>
      <c r="J1745" s="1">
        <v>0</v>
      </c>
      <c r="K1745" s="1">
        <v>1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7938</v>
      </c>
      <c r="U1745" s="1">
        <v>542</v>
      </c>
      <c r="V1745" s="3">
        <v>0.96860000000000002</v>
      </c>
      <c r="W1745" s="3">
        <v>9.5940999999999999E-2</v>
      </c>
      <c r="X1745" s="3">
        <v>0.125</v>
      </c>
      <c r="Y1745" s="3">
        <v>4.0000000000000001E-3</v>
      </c>
      <c r="Z1745" s="1">
        <v>0</v>
      </c>
      <c r="AA1745" s="1">
        <v>0</v>
      </c>
      <c r="AB1745" s="1">
        <v>0</v>
      </c>
      <c r="AC1745" s="1">
        <v>0</v>
      </c>
      <c r="AD1745" s="1">
        <v>0</v>
      </c>
      <c r="AE1745" s="1">
        <v>1</v>
      </c>
      <c r="AF1745" s="1">
        <v>1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96</v>
      </c>
      <c r="AN1745" s="3">
        <v>84.350716204999983</v>
      </c>
      <c r="AO1745" s="3">
        <v>11.649283795000017</v>
      </c>
      <c r="AP1745" s="1" t="s">
        <v>6925</v>
      </c>
      <c r="AQ1745" s="1">
        <v>43</v>
      </c>
      <c r="AR1745" s="1">
        <v>90</v>
      </c>
      <c r="AS1745" s="1">
        <v>352</v>
      </c>
      <c r="AT1745" s="1">
        <v>553</v>
      </c>
      <c r="AU1745" s="1">
        <v>659</v>
      </c>
      <c r="AV1745" s="1">
        <v>702</v>
      </c>
      <c r="AW1745" s="1">
        <v>840</v>
      </c>
      <c r="AX1745" s="1">
        <v>896</v>
      </c>
      <c r="AY1745" s="1">
        <v>1125</v>
      </c>
      <c r="AZ1745" s="1">
        <v>1312</v>
      </c>
      <c r="BA1745" s="1">
        <v>1401</v>
      </c>
      <c r="BB1745" s="1">
        <v>1780</v>
      </c>
      <c r="BC1745" s="1">
        <v>1954</v>
      </c>
      <c r="BD1745" s="1">
        <v>1995</v>
      </c>
      <c r="BE1745" s="1">
        <v>2174</v>
      </c>
      <c r="BF1745" s="1">
        <v>2178</v>
      </c>
      <c r="BG1745" s="1">
        <v>2245</v>
      </c>
      <c r="BH1745" s="1">
        <v>2257</v>
      </c>
      <c r="BI1745" s="1">
        <v>2366</v>
      </c>
      <c r="BJ1745" s="1">
        <v>2380</v>
      </c>
      <c r="BK1745" s="1">
        <v>2390</v>
      </c>
      <c r="BL1745" s="1">
        <v>2394</v>
      </c>
      <c r="BM1745" s="1">
        <v>2471</v>
      </c>
      <c r="BN1745" s="1">
        <v>2496</v>
      </c>
      <c r="BO1745" s="1">
        <v>2502</v>
      </c>
      <c r="BP1745" s="1">
        <v>2503</v>
      </c>
      <c r="BQ1745" s="1">
        <v>2526</v>
      </c>
      <c r="BR1745" s="1">
        <v>2561</v>
      </c>
      <c r="BS1745" s="1">
        <v>2617</v>
      </c>
      <c r="BT1745" s="1">
        <v>2787</v>
      </c>
      <c r="BU1745" s="1">
        <v>4</v>
      </c>
      <c r="BV1745" s="1" t="b">
        <v>1</v>
      </c>
    </row>
    <row r="1746" spans="1:74" x14ac:dyDescent="0.2">
      <c r="A1746" s="1">
        <f>IF(ISERROR(SEARCH(Lookup!B$3,All!G1746)),A1745,A1745+1)</f>
        <v>1745</v>
      </c>
      <c r="B1746" s="1" t="s">
        <v>3325</v>
      </c>
      <c r="C1746" s="1" t="s">
        <v>4067</v>
      </c>
      <c r="D1746" s="1" t="s">
        <v>5426</v>
      </c>
      <c r="E1746" s="1" t="s">
        <v>53</v>
      </c>
      <c r="F1746" s="1" t="s">
        <v>976</v>
      </c>
      <c r="G1746" s="1" t="s">
        <v>2231</v>
      </c>
      <c r="H1746" s="1">
        <v>0</v>
      </c>
      <c r="I1746" s="1">
        <v>0</v>
      </c>
      <c r="J1746" s="1">
        <v>1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7343</v>
      </c>
      <c r="U1746" s="1">
        <v>809</v>
      </c>
      <c r="V1746" s="3">
        <v>0.56120000000000003</v>
      </c>
      <c r="W1746" s="3">
        <v>0.52657600000000004</v>
      </c>
      <c r="X1746" s="3">
        <v>9.8000000000000004E-2</v>
      </c>
      <c r="Y1746" s="3">
        <v>6.2E-2</v>
      </c>
      <c r="Z1746" s="1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1</v>
      </c>
      <c r="AJ1746" s="1">
        <v>1</v>
      </c>
      <c r="AK1746" s="1">
        <v>1</v>
      </c>
      <c r="AL1746" s="1">
        <v>1</v>
      </c>
      <c r="AM1746" s="1">
        <v>76</v>
      </c>
      <c r="AN1746" s="3">
        <v>46.382450879999993</v>
      </c>
      <c r="AO1746" s="3">
        <v>29.617549120000007</v>
      </c>
      <c r="AP1746" s="1" t="s">
        <v>6927</v>
      </c>
      <c r="AQ1746" s="1">
        <v>94</v>
      </c>
      <c r="AR1746" s="1">
        <v>97</v>
      </c>
      <c r="AS1746" s="1">
        <v>130</v>
      </c>
      <c r="AT1746" s="1">
        <v>164</v>
      </c>
      <c r="AU1746" s="1">
        <v>311</v>
      </c>
      <c r="AV1746" s="1">
        <v>327</v>
      </c>
      <c r="AW1746" s="1">
        <v>390</v>
      </c>
      <c r="AX1746" s="1">
        <v>535</v>
      </c>
      <c r="AY1746" s="1">
        <v>630</v>
      </c>
      <c r="AZ1746" s="1">
        <v>645</v>
      </c>
      <c r="BA1746" s="1">
        <v>707</v>
      </c>
      <c r="BB1746" s="1">
        <v>740</v>
      </c>
      <c r="BC1746" s="1">
        <v>830</v>
      </c>
      <c r="BD1746" s="1">
        <v>856</v>
      </c>
      <c r="BE1746" s="1">
        <v>914</v>
      </c>
      <c r="BF1746" s="1">
        <v>937</v>
      </c>
      <c r="BG1746" s="1">
        <v>957</v>
      </c>
      <c r="BH1746" s="1">
        <v>984</v>
      </c>
      <c r="BI1746" s="1">
        <v>999</v>
      </c>
      <c r="BJ1746" s="1">
        <v>1103</v>
      </c>
      <c r="BK1746" s="1">
        <v>1146</v>
      </c>
      <c r="BL1746" s="1">
        <v>1155</v>
      </c>
      <c r="BM1746" s="1">
        <v>1225</v>
      </c>
      <c r="BN1746" s="1">
        <v>1354</v>
      </c>
      <c r="BO1746" s="1">
        <v>1398</v>
      </c>
      <c r="BP1746" s="1">
        <v>1788</v>
      </c>
      <c r="BQ1746" s="1">
        <v>1964</v>
      </c>
      <c r="BR1746" s="1">
        <v>2186</v>
      </c>
      <c r="BS1746" s="1">
        <v>2476</v>
      </c>
      <c r="BT1746" s="1">
        <v>2633</v>
      </c>
      <c r="BU1746" s="1">
        <v>2</v>
      </c>
      <c r="BV1746" s="1" t="b">
        <v>1</v>
      </c>
    </row>
    <row r="1747" spans="1:74" x14ac:dyDescent="0.2">
      <c r="A1747" s="1">
        <f>IF(ISERROR(SEARCH(Lookup!B$3,All!G1747)),A1746,A1746+1)</f>
        <v>1746</v>
      </c>
      <c r="B1747" s="1" t="s">
        <v>3468</v>
      </c>
      <c r="C1747" s="1" t="s">
        <v>4855</v>
      </c>
      <c r="D1747" s="1" t="s">
        <v>5427</v>
      </c>
      <c r="E1747" s="1" t="s">
        <v>89</v>
      </c>
      <c r="F1747" s="1" t="s">
        <v>178</v>
      </c>
      <c r="G1747" s="1" t="s">
        <v>2232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1</v>
      </c>
      <c r="S1747" s="1">
        <v>0</v>
      </c>
      <c r="T1747" s="1">
        <v>7316</v>
      </c>
      <c r="U1747" s="1">
        <v>715</v>
      </c>
      <c r="V1747" s="3">
        <v>0.97340000000000004</v>
      </c>
      <c r="W1747" s="3">
        <v>0.32960889999999998</v>
      </c>
      <c r="X1747" s="3">
        <v>5.5E-2</v>
      </c>
      <c r="Y1747" s="3">
        <v>0</v>
      </c>
      <c r="Z1747" s="1">
        <v>0</v>
      </c>
      <c r="AA1747" s="1">
        <v>0</v>
      </c>
      <c r="AB1747" s="1">
        <v>0</v>
      </c>
      <c r="AC1747" s="1">
        <v>0</v>
      </c>
      <c r="AD1747" s="1">
        <v>0</v>
      </c>
      <c r="AE1747" s="1">
        <v>0</v>
      </c>
      <c r="AF1747" s="1">
        <v>0</v>
      </c>
      <c r="AG1747" s="1">
        <v>0</v>
      </c>
      <c r="AH1747" s="1">
        <v>0</v>
      </c>
      <c r="AI1747" s="1">
        <v>1</v>
      </c>
      <c r="AJ1747" s="1">
        <v>1</v>
      </c>
      <c r="AK1747" s="1">
        <v>1</v>
      </c>
      <c r="AL1747" s="1">
        <v>1</v>
      </c>
      <c r="AM1747" s="1">
        <v>84</v>
      </c>
      <c r="AN1747" s="3">
        <v>67.955666594499988</v>
      </c>
      <c r="AO1747" s="3">
        <v>16.044333405500012</v>
      </c>
      <c r="AP1747" s="1" t="s">
        <v>6925</v>
      </c>
      <c r="AQ1747" s="1">
        <v>19</v>
      </c>
      <c r="AR1747" s="1">
        <v>52</v>
      </c>
      <c r="AS1747" s="1">
        <v>279</v>
      </c>
      <c r="AT1747" s="1">
        <v>294</v>
      </c>
      <c r="AU1747" s="1">
        <v>645</v>
      </c>
      <c r="AV1747" s="1">
        <v>675</v>
      </c>
      <c r="AW1747" s="1">
        <v>684</v>
      </c>
      <c r="AX1747" s="1">
        <v>756</v>
      </c>
      <c r="AY1747" s="1">
        <v>841</v>
      </c>
      <c r="AZ1747" s="1">
        <v>879</v>
      </c>
      <c r="BA1747" s="1">
        <v>890</v>
      </c>
      <c r="BB1747" s="1">
        <v>917</v>
      </c>
      <c r="BC1747" s="1">
        <v>941</v>
      </c>
      <c r="BD1747" s="1">
        <v>1066</v>
      </c>
      <c r="BE1747" s="1">
        <v>1162</v>
      </c>
      <c r="BF1747" s="1">
        <v>1217</v>
      </c>
      <c r="BG1747" s="1">
        <v>1221</v>
      </c>
      <c r="BH1747" s="1">
        <v>1296</v>
      </c>
      <c r="BI1747" s="1">
        <v>1336</v>
      </c>
      <c r="BJ1747" s="1">
        <v>1349</v>
      </c>
      <c r="BK1747" s="1">
        <v>1426</v>
      </c>
      <c r="BL1747" s="1">
        <v>1440</v>
      </c>
      <c r="BM1747" s="1">
        <v>1450</v>
      </c>
      <c r="BN1747" s="1">
        <v>1501</v>
      </c>
      <c r="BO1747" s="1">
        <v>1520</v>
      </c>
      <c r="BP1747" s="1">
        <v>1602</v>
      </c>
      <c r="BQ1747" s="1">
        <v>1847</v>
      </c>
      <c r="BR1747" s="1">
        <v>1869</v>
      </c>
      <c r="BS1747" s="1">
        <v>1930</v>
      </c>
      <c r="BT1747" s="1">
        <v>2095</v>
      </c>
      <c r="BU1747" s="1">
        <v>3</v>
      </c>
      <c r="BV1747" s="1" t="b">
        <v>1</v>
      </c>
    </row>
    <row r="1748" spans="1:74" x14ac:dyDescent="0.2">
      <c r="A1748" s="1">
        <f>IF(ISERROR(SEARCH(Lookup!B$3,All!G1748)),A1747,A1747+1)</f>
        <v>1747</v>
      </c>
      <c r="B1748" s="1" t="s">
        <v>3425</v>
      </c>
      <c r="C1748" s="1" t="s">
        <v>4740</v>
      </c>
      <c r="D1748" s="1" t="s">
        <v>5428</v>
      </c>
      <c r="E1748" s="1" t="s">
        <v>101</v>
      </c>
      <c r="F1748" s="1" t="s">
        <v>1603</v>
      </c>
      <c r="G1748" s="1" t="s">
        <v>2233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1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7316</v>
      </c>
      <c r="U1748" s="1">
        <v>460</v>
      </c>
      <c r="V1748" s="3">
        <v>0.7913</v>
      </c>
      <c r="W1748" s="3">
        <v>0.3391304</v>
      </c>
      <c r="X1748" s="3">
        <v>0.11600000000000001</v>
      </c>
      <c r="Y1748" s="3">
        <v>0.02</v>
      </c>
      <c r="Z1748" s="1">
        <v>0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1</v>
      </c>
      <c r="AG1748" s="1">
        <v>1</v>
      </c>
      <c r="AH1748" s="1">
        <v>1</v>
      </c>
      <c r="AI1748" s="1">
        <v>0</v>
      </c>
      <c r="AJ1748" s="1">
        <v>0</v>
      </c>
      <c r="AK1748" s="1">
        <v>0</v>
      </c>
      <c r="AL1748" s="1">
        <v>0</v>
      </c>
      <c r="AM1748" s="1">
        <v>42</v>
      </c>
      <c r="AN1748" s="3">
        <v>63.136320952000005</v>
      </c>
      <c r="AO1748" s="3">
        <v>-21.136320952000005</v>
      </c>
      <c r="AP1748" s="1" t="s">
        <v>6926</v>
      </c>
      <c r="AQ1748" s="1">
        <v>83</v>
      </c>
      <c r="AR1748" s="1">
        <v>401</v>
      </c>
      <c r="AS1748" s="1">
        <v>559</v>
      </c>
      <c r="AT1748" s="1">
        <v>743</v>
      </c>
      <c r="AU1748" s="1">
        <v>768</v>
      </c>
      <c r="AV1748" s="1">
        <v>905</v>
      </c>
      <c r="AW1748" s="1">
        <v>907</v>
      </c>
      <c r="AX1748" s="1">
        <v>1022</v>
      </c>
      <c r="AY1748" s="1">
        <v>1037</v>
      </c>
      <c r="AZ1748" s="1">
        <v>1088</v>
      </c>
      <c r="BA1748" s="1">
        <v>1090</v>
      </c>
      <c r="BB1748" s="1">
        <v>1317</v>
      </c>
      <c r="BC1748" s="1">
        <v>1337</v>
      </c>
      <c r="BD1748" s="1">
        <v>1404</v>
      </c>
      <c r="BE1748" s="1">
        <v>1503</v>
      </c>
      <c r="BF1748" s="1">
        <v>1594</v>
      </c>
      <c r="BG1748" s="1">
        <v>1611</v>
      </c>
      <c r="BH1748" s="1">
        <v>1652</v>
      </c>
      <c r="BI1748" s="1">
        <v>1780</v>
      </c>
      <c r="BJ1748" s="1">
        <v>1963</v>
      </c>
      <c r="BK1748" s="1">
        <v>1980</v>
      </c>
      <c r="BL1748" s="1">
        <v>2043</v>
      </c>
      <c r="BM1748" s="1">
        <v>2067</v>
      </c>
      <c r="BN1748" s="1">
        <v>2245</v>
      </c>
      <c r="BO1748" s="1">
        <v>2403</v>
      </c>
      <c r="BP1748" s="1">
        <v>2409</v>
      </c>
      <c r="BQ1748" s="1">
        <v>2441</v>
      </c>
      <c r="BR1748" s="1">
        <v>2499</v>
      </c>
      <c r="BS1748" s="1">
        <v>2546</v>
      </c>
      <c r="BT1748" s="1">
        <v>2547</v>
      </c>
      <c r="BU1748" s="1">
        <v>23</v>
      </c>
      <c r="BV1748" s="1" t="b">
        <v>0</v>
      </c>
    </row>
    <row r="1749" spans="1:74" x14ac:dyDescent="0.2">
      <c r="A1749" s="1">
        <f>IF(ISERROR(SEARCH(Lookup!B$3,All!G1749)),A1748,A1748+1)</f>
        <v>1748</v>
      </c>
      <c r="B1749" s="1" t="s">
        <v>3425</v>
      </c>
      <c r="C1749" s="1" t="s">
        <v>4740</v>
      </c>
      <c r="D1749" s="1" t="s">
        <v>5429</v>
      </c>
      <c r="E1749" s="1" t="s">
        <v>101</v>
      </c>
      <c r="F1749" s="1" t="s">
        <v>1603</v>
      </c>
      <c r="G1749" s="1" t="s">
        <v>2234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1</v>
      </c>
      <c r="R1749" s="1">
        <v>0</v>
      </c>
      <c r="S1749" s="1">
        <v>0</v>
      </c>
      <c r="T1749" s="1">
        <v>7316</v>
      </c>
      <c r="U1749" s="1">
        <v>1060</v>
      </c>
      <c r="V1749" s="3">
        <v>0.86509999999999998</v>
      </c>
      <c r="W1749" s="3">
        <v>0.19245280000000001</v>
      </c>
      <c r="X1749" s="3">
        <v>0.10199999999999999</v>
      </c>
      <c r="Y1749" s="3">
        <v>0</v>
      </c>
      <c r="Z1749" s="1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1</v>
      </c>
      <c r="AI1749" s="1">
        <v>1</v>
      </c>
      <c r="AJ1749" s="1">
        <v>1</v>
      </c>
      <c r="AK1749" s="1">
        <v>1</v>
      </c>
      <c r="AL1749" s="1">
        <v>1</v>
      </c>
      <c r="AM1749" s="1">
        <v>60</v>
      </c>
      <c r="AN1749" s="3">
        <v>76.080699363999997</v>
      </c>
      <c r="AO1749" s="3">
        <v>-16.080699363999997</v>
      </c>
      <c r="AP1749" s="1" t="s">
        <v>6925</v>
      </c>
      <c r="AQ1749" s="1">
        <v>30</v>
      </c>
      <c r="AR1749" s="1">
        <v>158</v>
      </c>
      <c r="AS1749" s="1">
        <v>205</v>
      </c>
      <c r="AT1749" s="1">
        <v>400</v>
      </c>
      <c r="AU1749" s="1">
        <v>577</v>
      </c>
      <c r="AV1749" s="1">
        <v>600</v>
      </c>
      <c r="AW1749" s="1">
        <v>632</v>
      </c>
      <c r="AX1749" s="1">
        <v>664</v>
      </c>
      <c r="AY1749" s="1">
        <v>692</v>
      </c>
      <c r="AZ1749" s="1">
        <v>741</v>
      </c>
      <c r="BA1749" s="1">
        <v>772</v>
      </c>
      <c r="BB1749" s="1">
        <v>904</v>
      </c>
      <c r="BC1749" s="1">
        <v>967</v>
      </c>
      <c r="BD1749" s="1">
        <v>983</v>
      </c>
      <c r="BE1749" s="1">
        <v>1044</v>
      </c>
      <c r="BF1749" s="1">
        <v>1051</v>
      </c>
      <c r="BG1749" s="1">
        <v>1093</v>
      </c>
      <c r="BH1749" s="1">
        <v>1232</v>
      </c>
      <c r="BI1749" s="1">
        <v>1267</v>
      </c>
      <c r="BJ1749" s="1">
        <v>1307</v>
      </c>
      <c r="BK1749" s="1">
        <v>1495</v>
      </c>
      <c r="BL1749" s="1">
        <v>1550</v>
      </c>
      <c r="BM1749" s="1">
        <v>1576</v>
      </c>
      <c r="BN1749" s="1">
        <v>1687</v>
      </c>
      <c r="BO1749" s="1">
        <v>1701</v>
      </c>
      <c r="BP1749" s="1">
        <v>1920</v>
      </c>
      <c r="BQ1749" s="1">
        <v>1951</v>
      </c>
      <c r="BR1749" s="1">
        <v>2021</v>
      </c>
      <c r="BS1749" s="1">
        <v>2670</v>
      </c>
      <c r="BT1749" s="1">
        <v>2756</v>
      </c>
      <c r="BU1749" s="1">
        <v>20</v>
      </c>
      <c r="BV1749" s="1" t="b">
        <v>0</v>
      </c>
    </row>
    <row r="1750" spans="1:74" x14ac:dyDescent="0.2">
      <c r="A1750" s="1">
        <f>IF(ISERROR(SEARCH(Lookup!B$3,All!G1750)),A1749,A1749+1)</f>
        <v>1749</v>
      </c>
      <c r="B1750" s="1" t="s">
        <v>3349</v>
      </c>
      <c r="C1750" s="1" t="s">
        <v>3546</v>
      </c>
      <c r="D1750" s="1" t="s">
        <v>5430</v>
      </c>
      <c r="E1750" s="1" t="s">
        <v>154</v>
      </c>
      <c r="F1750" s="1" t="s">
        <v>155</v>
      </c>
      <c r="G1750" s="1" t="s">
        <v>2235</v>
      </c>
      <c r="H1750" s="1">
        <v>0</v>
      </c>
      <c r="I1750" s="1">
        <v>0</v>
      </c>
      <c r="J1750" s="1">
        <v>0</v>
      </c>
      <c r="K1750" s="1">
        <v>0</v>
      </c>
      <c r="L1750" s="1">
        <v>1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7564</v>
      </c>
      <c r="U1750" s="1">
        <v>286</v>
      </c>
      <c r="V1750" s="3">
        <v>0.65029999999999999</v>
      </c>
      <c r="W1750" s="3">
        <v>0.66083910000000001</v>
      </c>
      <c r="X1750" s="3">
        <v>0.30299999999999999</v>
      </c>
      <c r="Y1750" s="3">
        <v>3.6999999999999998E-2</v>
      </c>
      <c r="Z1750" s="1">
        <v>1</v>
      </c>
      <c r="AA1750" s="1">
        <v>1</v>
      </c>
      <c r="AB1750" s="1">
        <v>1</v>
      </c>
      <c r="AC1750" s="1">
        <v>1</v>
      </c>
      <c r="AD1750" s="1">
        <v>1</v>
      </c>
      <c r="AE1750" s="1">
        <v>1</v>
      </c>
      <c r="AF1750" s="1">
        <v>1</v>
      </c>
      <c r="AG1750" s="1">
        <v>1</v>
      </c>
      <c r="AH1750" s="1">
        <v>1</v>
      </c>
      <c r="AI1750" s="1">
        <v>0</v>
      </c>
      <c r="AJ1750" s="1">
        <v>0</v>
      </c>
      <c r="AK1750" s="1">
        <v>0</v>
      </c>
      <c r="AL1750" s="1">
        <v>0</v>
      </c>
      <c r="AM1750" s="1">
        <v>12</v>
      </c>
      <c r="AN1750" s="3">
        <v>29.322820145499993</v>
      </c>
      <c r="AO1750" s="3">
        <v>-17.322820145499993</v>
      </c>
      <c r="AP1750" s="1" t="s">
        <v>6925</v>
      </c>
      <c r="AQ1750" s="1">
        <v>99</v>
      </c>
      <c r="AR1750" s="1">
        <v>146</v>
      </c>
      <c r="AS1750" s="1">
        <v>192</v>
      </c>
      <c r="AT1750" s="1">
        <v>220</v>
      </c>
      <c r="AU1750" s="1">
        <v>462</v>
      </c>
      <c r="AV1750" s="1">
        <v>502</v>
      </c>
      <c r="AW1750" s="1">
        <v>514</v>
      </c>
      <c r="AX1750" s="1">
        <v>618</v>
      </c>
      <c r="AY1750" s="1">
        <v>770</v>
      </c>
      <c r="AZ1750" s="1">
        <v>796</v>
      </c>
      <c r="BA1750" s="1">
        <v>799</v>
      </c>
      <c r="BB1750" s="1">
        <v>969</v>
      </c>
      <c r="BC1750" s="1">
        <v>1106</v>
      </c>
      <c r="BD1750" s="1">
        <v>1144</v>
      </c>
      <c r="BE1750" s="1">
        <v>1249</v>
      </c>
      <c r="BF1750" s="1">
        <v>1359</v>
      </c>
      <c r="BG1750" s="1">
        <v>1488</v>
      </c>
      <c r="BH1750" s="1">
        <v>1491</v>
      </c>
      <c r="BI1750" s="1">
        <v>1617</v>
      </c>
      <c r="BJ1750" s="1">
        <v>1686</v>
      </c>
      <c r="BK1750" s="1">
        <v>1730</v>
      </c>
      <c r="BL1750" s="1">
        <v>1733</v>
      </c>
      <c r="BM1750" s="1">
        <v>1789</v>
      </c>
      <c r="BN1750" s="1">
        <v>1828</v>
      </c>
      <c r="BO1750" s="1">
        <v>2166</v>
      </c>
      <c r="BP1750" s="1">
        <v>2438</v>
      </c>
      <c r="BQ1750" s="1">
        <v>2456</v>
      </c>
      <c r="BR1750" s="1">
        <v>2486</v>
      </c>
      <c r="BS1750" s="1">
        <v>2573</v>
      </c>
      <c r="BT1750" s="1">
        <v>2788</v>
      </c>
      <c r="BU1750" s="1">
        <v>27</v>
      </c>
      <c r="BV1750" s="1" t="b">
        <v>0</v>
      </c>
    </row>
    <row r="1751" spans="1:74" x14ac:dyDescent="0.2">
      <c r="A1751" s="1">
        <f>IF(ISERROR(SEARCH(Lookup!B$3,All!G1751)),A1750,A1750+1)</f>
        <v>1750</v>
      </c>
      <c r="B1751" s="1" t="s">
        <v>3325</v>
      </c>
      <c r="C1751" s="1" t="s">
        <v>4391</v>
      </c>
      <c r="D1751" s="1" t="s">
        <v>5431</v>
      </c>
      <c r="E1751" s="1" t="s">
        <v>53</v>
      </c>
      <c r="F1751" s="1" t="s">
        <v>1277</v>
      </c>
      <c r="G1751" s="1" t="s">
        <v>2236</v>
      </c>
      <c r="H1751" s="1">
        <v>0</v>
      </c>
      <c r="I1751" s="1">
        <v>0</v>
      </c>
      <c r="J1751" s="1">
        <v>0</v>
      </c>
      <c r="K1751" s="1">
        <v>1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7622</v>
      </c>
      <c r="U1751" s="1">
        <v>278</v>
      </c>
      <c r="V1751" s="3">
        <v>0.87409999999999999</v>
      </c>
      <c r="W1751" s="3">
        <v>0.41726619999999998</v>
      </c>
      <c r="X1751" s="3">
        <v>0.123</v>
      </c>
      <c r="Y1751" s="3">
        <v>0</v>
      </c>
      <c r="Z1751" s="1">
        <v>1</v>
      </c>
      <c r="AA1751" s="1">
        <v>1</v>
      </c>
      <c r="AB1751" s="1">
        <v>1</v>
      </c>
      <c r="AC1751" s="1">
        <v>1</v>
      </c>
      <c r="AD1751" s="1">
        <v>1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30</v>
      </c>
      <c r="AN1751" s="3">
        <v>57.371849731000012</v>
      </c>
      <c r="AO1751" s="3">
        <v>-27.371849731000012</v>
      </c>
      <c r="AP1751" s="1" t="s">
        <v>6926</v>
      </c>
      <c r="AQ1751" s="1">
        <v>54</v>
      </c>
      <c r="AR1751" s="1">
        <v>91</v>
      </c>
      <c r="AS1751" s="1">
        <v>123</v>
      </c>
      <c r="AT1751" s="1">
        <v>206</v>
      </c>
      <c r="AU1751" s="1">
        <v>304</v>
      </c>
      <c r="AV1751" s="1">
        <v>416</v>
      </c>
      <c r="AW1751" s="1">
        <v>550</v>
      </c>
      <c r="AX1751" s="1">
        <v>730</v>
      </c>
      <c r="AY1751" s="1">
        <v>813</v>
      </c>
      <c r="AZ1751" s="1">
        <v>929</v>
      </c>
      <c r="BA1751" s="1">
        <v>1092</v>
      </c>
      <c r="BB1751" s="1">
        <v>1177</v>
      </c>
      <c r="BC1751" s="1">
        <v>1331</v>
      </c>
      <c r="BD1751" s="1">
        <v>1471</v>
      </c>
      <c r="BE1751" s="1">
        <v>1553</v>
      </c>
      <c r="BF1751" s="1">
        <v>1554</v>
      </c>
      <c r="BG1751" s="1">
        <v>1572</v>
      </c>
      <c r="BH1751" s="1">
        <v>1642</v>
      </c>
      <c r="BI1751" s="1">
        <v>1646</v>
      </c>
      <c r="BJ1751" s="1">
        <v>1680</v>
      </c>
      <c r="BK1751" s="1">
        <v>1713</v>
      </c>
      <c r="BL1751" s="1">
        <v>1814</v>
      </c>
      <c r="BM1751" s="1">
        <v>1840</v>
      </c>
      <c r="BN1751" s="1">
        <v>1927</v>
      </c>
      <c r="BO1751" s="1">
        <v>2079</v>
      </c>
      <c r="BP1751" s="1">
        <v>2243</v>
      </c>
      <c r="BQ1751" s="1">
        <v>2250</v>
      </c>
      <c r="BR1751" s="1">
        <v>2372</v>
      </c>
      <c r="BS1751" s="1">
        <v>2411</v>
      </c>
      <c r="BT1751" s="1">
        <v>2455</v>
      </c>
      <c r="BU1751" s="1">
        <v>30</v>
      </c>
      <c r="BV1751" s="1" t="b">
        <v>0</v>
      </c>
    </row>
    <row r="1752" spans="1:74" x14ac:dyDescent="0.2">
      <c r="A1752" s="1">
        <f>IF(ISERROR(SEARCH(Lookup!B$3,All!G1752)),A1751,A1751+1)</f>
        <v>1751</v>
      </c>
      <c r="B1752" s="1" t="s">
        <v>3442</v>
      </c>
      <c r="C1752" s="1" t="s">
        <v>3443</v>
      </c>
      <c r="D1752" s="1" t="s">
        <v>5432</v>
      </c>
      <c r="E1752" s="1" t="s">
        <v>78</v>
      </c>
      <c r="F1752" s="1" t="s">
        <v>165</v>
      </c>
      <c r="G1752" s="1" t="s">
        <v>2237</v>
      </c>
      <c r="H1752" s="1">
        <v>0</v>
      </c>
      <c r="I1752" s="1">
        <v>1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7835</v>
      </c>
      <c r="U1752" s="1">
        <v>362</v>
      </c>
      <c r="V1752" s="3">
        <v>0.39779999999999999</v>
      </c>
      <c r="W1752" s="3">
        <v>0.72928179999999998</v>
      </c>
      <c r="X1752" s="3">
        <v>0.11</v>
      </c>
      <c r="Y1752" s="3">
        <v>3.4000000000000002E-2</v>
      </c>
      <c r="Z1752" s="1">
        <v>1</v>
      </c>
      <c r="AA1752" s="1">
        <v>1</v>
      </c>
      <c r="AB1752" s="1">
        <v>1</v>
      </c>
      <c r="AC1752" s="1">
        <v>1</v>
      </c>
      <c r="AD1752" s="1">
        <v>1</v>
      </c>
      <c r="AE1752" s="1">
        <v>1</v>
      </c>
      <c r="AF1752" s="1">
        <v>1</v>
      </c>
      <c r="AG1752" s="1">
        <v>1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20</v>
      </c>
      <c r="AN1752" s="3">
        <v>27.366418509000003</v>
      </c>
      <c r="AO1752" s="3">
        <v>-7.3664185090000025</v>
      </c>
      <c r="AP1752" s="1" t="s">
        <v>6925</v>
      </c>
      <c r="AQ1752" s="1">
        <v>350</v>
      </c>
      <c r="AR1752" s="1">
        <v>370</v>
      </c>
      <c r="AS1752" s="1">
        <v>430</v>
      </c>
      <c r="AT1752" s="1">
        <v>490</v>
      </c>
      <c r="AU1752" s="1">
        <v>524</v>
      </c>
      <c r="AV1752" s="1">
        <v>608</v>
      </c>
      <c r="AW1752" s="1">
        <v>947</v>
      </c>
      <c r="AX1752" s="1">
        <v>989</v>
      </c>
      <c r="AY1752" s="1">
        <v>1119</v>
      </c>
      <c r="AZ1752" s="1">
        <v>1121</v>
      </c>
      <c r="BA1752" s="1">
        <v>1138</v>
      </c>
      <c r="BB1752" s="1">
        <v>1293</v>
      </c>
      <c r="BC1752" s="1">
        <v>1309</v>
      </c>
      <c r="BD1752" s="1">
        <v>1325</v>
      </c>
      <c r="BE1752" s="1">
        <v>1332</v>
      </c>
      <c r="BF1752" s="1">
        <v>1428</v>
      </c>
      <c r="BG1752" s="1">
        <v>1434</v>
      </c>
      <c r="BH1752" s="1">
        <v>1625</v>
      </c>
      <c r="BI1752" s="1">
        <v>1905</v>
      </c>
      <c r="BJ1752" s="1">
        <v>2034</v>
      </c>
      <c r="BK1752" s="1">
        <v>2305</v>
      </c>
      <c r="BL1752" s="1">
        <v>2393</v>
      </c>
      <c r="BM1752" s="1">
        <v>2405</v>
      </c>
      <c r="BN1752" s="1">
        <v>2427</v>
      </c>
      <c r="BO1752" s="1">
        <v>2446</v>
      </c>
      <c r="BP1752" s="1">
        <v>2596</v>
      </c>
      <c r="BQ1752" s="1">
        <v>2609</v>
      </c>
      <c r="BR1752" s="1">
        <v>2704</v>
      </c>
      <c r="BS1752" s="1">
        <v>2719</v>
      </c>
      <c r="BT1752" s="1">
        <v>2765</v>
      </c>
      <c r="BU1752" s="1">
        <v>17</v>
      </c>
      <c r="BV1752" s="1" t="b">
        <v>0</v>
      </c>
    </row>
    <row r="1753" spans="1:74" x14ac:dyDescent="0.2">
      <c r="A1753" s="1">
        <f>IF(ISERROR(SEARCH(Lookup!B$3,All!G1753)),A1752,A1752+1)</f>
        <v>1752</v>
      </c>
      <c r="B1753" s="1" t="s">
        <v>3320</v>
      </c>
      <c r="C1753" s="1" t="s">
        <v>3875</v>
      </c>
      <c r="D1753" s="1" t="s">
        <v>5433</v>
      </c>
      <c r="E1753" s="1" t="s">
        <v>236</v>
      </c>
      <c r="F1753" s="1" t="s">
        <v>237</v>
      </c>
      <c r="G1753" s="1" t="s">
        <v>2238</v>
      </c>
      <c r="H1753" s="1">
        <v>0</v>
      </c>
      <c r="I1753" s="1">
        <v>0</v>
      </c>
      <c r="J1753" s="1">
        <v>0</v>
      </c>
      <c r="K1753" s="1">
        <v>0</v>
      </c>
      <c r="L1753" s="1">
        <v>1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7316</v>
      </c>
      <c r="U1753" s="1">
        <v>697</v>
      </c>
      <c r="V1753" s="3">
        <v>0.90239999999999998</v>
      </c>
      <c r="W1753" s="3">
        <v>0.51793400000000001</v>
      </c>
      <c r="X1753" s="3">
        <v>0.17699999999999999</v>
      </c>
      <c r="Y1753" s="3">
        <v>0</v>
      </c>
      <c r="Z1753" s="1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1</v>
      </c>
      <c r="AG1753" s="1">
        <v>1</v>
      </c>
      <c r="AH1753" s="1">
        <v>1</v>
      </c>
      <c r="AI1753" s="1">
        <v>0</v>
      </c>
      <c r="AJ1753" s="1">
        <v>0</v>
      </c>
      <c r="AK1753" s="1">
        <v>0</v>
      </c>
      <c r="AL1753" s="1">
        <v>0</v>
      </c>
      <c r="AM1753" s="1">
        <v>46</v>
      </c>
      <c r="AN1753" s="3">
        <v>47.755622669999994</v>
      </c>
      <c r="AO1753" s="3">
        <v>-1.7556226699999939</v>
      </c>
      <c r="AP1753" s="1" t="s">
        <v>6925</v>
      </c>
      <c r="AQ1753" s="1">
        <v>168</v>
      </c>
      <c r="AR1753" s="1">
        <v>232</v>
      </c>
      <c r="AS1753" s="1">
        <v>414</v>
      </c>
      <c r="AT1753" s="1">
        <v>458</v>
      </c>
      <c r="AU1753" s="1">
        <v>462</v>
      </c>
      <c r="AV1753" s="1">
        <v>1209</v>
      </c>
      <c r="AW1753" s="1">
        <v>1210</v>
      </c>
      <c r="AX1753" s="1">
        <v>1247</v>
      </c>
      <c r="AY1753" s="1">
        <v>1359</v>
      </c>
      <c r="AZ1753" s="1">
        <v>1494</v>
      </c>
      <c r="BA1753" s="1">
        <v>1549</v>
      </c>
      <c r="BB1753" s="1">
        <v>1730</v>
      </c>
      <c r="BC1753" s="1">
        <v>1736</v>
      </c>
      <c r="BD1753" s="1">
        <v>2010</v>
      </c>
      <c r="BE1753" s="1">
        <v>2069</v>
      </c>
      <c r="BF1753" s="1">
        <v>2128</v>
      </c>
      <c r="BG1753" s="1">
        <v>2154</v>
      </c>
      <c r="BH1753" s="1">
        <v>2166</v>
      </c>
      <c r="BI1753" s="1">
        <v>2187</v>
      </c>
      <c r="BJ1753" s="1">
        <v>2200</v>
      </c>
      <c r="BK1753" s="1">
        <v>2326</v>
      </c>
      <c r="BL1753" s="1">
        <v>2329</v>
      </c>
      <c r="BM1753" s="1">
        <v>2343</v>
      </c>
      <c r="BN1753" s="1">
        <v>2431</v>
      </c>
      <c r="BO1753" s="1">
        <v>2456</v>
      </c>
      <c r="BP1753" s="1">
        <v>2517</v>
      </c>
      <c r="BQ1753" s="1">
        <v>2549</v>
      </c>
      <c r="BR1753" s="1">
        <v>2581</v>
      </c>
      <c r="BS1753" s="1">
        <v>2622</v>
      </c>
      <c r="BT1753" s="1">
        <v>2623</v>
      </c>
      <c r="BU1753" s="1">
        <v>19</v>
      </c>
      <c r="BV1753" s="1" t="b">
        <v>0</v>
      </c>
    </row>
    <row r="1754" spans="1:74" x14ac:dyDescent="0.2">
      <c r="A1754" s="1">
        <f>IF(ISERROR(SEARCH(Lookup!B$3,All!G1754)),A1753,A1753+1)</f>
        <v>1753</v>
      </c>
      <c r="B1754" s="1" t="s">
        <v>3585</v>
      </c>
      <c r="C1754" s="1" t="s">
        <v>5434</v>
      </c>
      <c r="D1754" s="1" t="s">
        <v>5435</v>
      </c>
      <c r="E1754" s="1" t="s">
        <v>550</v>
      </c>
      <c r="F1754" s="1" t="s">
        <v>2239</v>
      </c>
      <c r="G1754" s="1" t="s">
        <v>2240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1</v>
      </c>
      <c r="T1754" s="1">
        <v>7316</v>
      </c>
      <c r="U1754" s="1">
        <v>120</v>
      </c>
      <c r="V1754" s="3">
        <v>0.97499999999999998</v>
      </c>
      <c r="W1754" s="3">
        <v>0.64166670000000003</v>
      </c>
      <c r="X1754" s="3">
        <v>4.2999999999999997E-2</v>
      </c>
      <c r="Y1754" s="3">
        <v>0</v>
      </c>
      <c r="Z1754" s="1">
        <v>1</v>
      </c>
      <c r="AA1754" s="1">
        <v>1</v>
      </c>
      <c r="AB1754" s="1">
        <v>1</v>
      </c>
      <c r="AC1754" s="1">
        <v>1</v>
      </c>
      <c r="AD1754" s="1">
        <v>1</v>
      </c>
      <c r="AE1754" s="1">
        <v>1</v>
      </c>
      <c r="AF1754" s="1">
        <v>1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23</v>
      </c>
      <c r="AN1754" s="3">
        <v>43.26765398349999</v>
      </c>
      <c r="AO1754" s="3">
        <v>-20.26765398349999</v>
      </c>
      <c r="AP1754" s="1" t="s">
        <v>6926</v>
      </c>
      <c r="AQ1754" s="1">
        <v>63</v>
      </c>
      <c r="AR1754" s="1">
        <v>98</v>
      </c>
      <c r="AS1754" s="1">
        <v>147</v>
      </c>
      <c r="AT1754" s="1">
        <v>217</v>
      </c>
      <c r="AU1754" s="1">
        <v>521</v>
      </c>
      <c r="AV1754" s="1">
        <v>568</v>
      </c>
      <c r="AW1754" s="1">
        <v>604</v>
      </c>
      <c r="AX1754" s="1">
        <v>787</v>
      </c>
      <c r="AY1754" s="1">
        <v>881</v>
      </c>
      <c r="AZ1754" s="1">
        <v>946</v>
      </c>
      <c r="BA1754" s="1">
        <v>1073</v>
      </c>
      <c r="BB1754" s="1">
        <v>1160</v>
      </c>
      <c r="BC1754" s="1">
        <v>1218</v>
      </c>
      <c r="BD1754" s="1">
        <v>1270</v>
      </c>
      <c r="BE1754" s="1">
        <v>1308</v>
      </c>
      <c r="BF1754" s="1">
        <v>1639</v>
      </c>
      <c r="BG1754" s="1">
        <v>1731</v>
      </c>
      <c r="BH1754" s="1">
        <v>1763</v>
      </c>
      <c r="BI1754" s="1">
        <v>1826</v>
      </c>
      <c r="BJ1754" s="1">
        <v>1851</v>
      </c>
      <c r="BK1754" s="1">
        <v>1858</v>
      </c>
      <c r="BL1754" s="1">
        <v>2027</v>
      </c>
      <c r="BM1754" s="1">
        <v>2031</v>
      </c>
      <c r="BN1754" s="1">
        <v>2047</v>
      </c>
      <c r="BO1754" s="1">
        <v>2058</v>
      </c>
      <c r="BP1754" s="1">
        <v>2059</v>
      </c>
      <c r="BQ1754" s="1">
        <v>2066</v>
      </c>
      <c r="BR1754" s="1">
        <v>2347</v>
      </c>
      <c r="BS1754" s="1">
        <v>2488</v>
      </c>
      <c r="BT1754" s="1">
        <v>2661</v>
      </c>
      <c r="BU1754" s="1">
        <v>29</v>
      </c>
      <c r="BV1754" s="1" t="b">
        <v>0</v>
      </c>
    </row>
    <row r="1755" spans="1:74" x14ac:dyDescent="0.2">
      <c r="A1755" s="1">
        <f>IF(ISERROR(SEARCH(Lookup!B$3,All!G1755)),A1754,A1754+1)</f>
        <v>1754</v>
      </c>
      <c r="B1755" s="1" t="s">
        <v>3333</v>
      </c>
      <c r="C1755" s="1" t="s">
        <v>3660</v>
      </c>
      <c r="D1755" s="1" t="s">
        <v>5436</v>
      </c>
      <c r="E1755" s="1" t="s">
        <v>196</v>
      </c>
      <c r="F1755" s="1" t="s">
        <v>613</v>
      </c>
      <c r="G1755" s="1" t="s">
        <v>2241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1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7316</v>
      </c>
      <c r="U1755" s="1">
        <v>384</v>
      </c>
      <c r="V1755" s="3">
        <v>0.84379999999999999</v>
      </c>
      <c r="W1755" s="3">
        <v>0.5390625</v>
      </c>
      <c r="X1755" s="3">
        <v>0.10299999999999999</v>
      </c>
      <c r="Y1755" s="3">
        <v>5.0000000000000001E-3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1</v>
      </c>
      <c r="AF1755" s="1">
        <v>1</v>
      </c>
      <c r="AG1755" s="1">
        <v>1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28</v>
      </c>
      <c r="AN1755" s="3">
        <v>47.94748906249999</v>
      </c>
      <c r="AO1755" s="3">
        <v>-19.94748906249999</v>
      </c>
      <c r="AP1755" s="1" t="s">
        <v>6926</v>
      </c>
      <c r="AQ1755" s="1">
        <v>129</v>
      </c>
      <c r="AR1755" s="1">
        <v>253</v>
      </c>
      <c r="AS1755" s="1">
        <v>269</v>
      </c>
      <c r="AT1755" s="1">
        <v>288</v>
      </c>
      <c r="AU1755" s="1">
        <v>347</v>
      </c>
      <c r="AV1755" s="1">
        <v>354</v>
      </c>
      <c r="AW1755" s="1">
        <v>1000</v>
      </c>
      <c r="AX1755" s="1">
        <v>1139</v>
      </c>
      <c r="AY1755" s="1">
        <v>1238</v>
      </c>
      <c r="AZ1755" s="1">
        <v>1375</v>
      </c>
      <c r="BA1755" s="1">
        <v>1389</v>
      </c>
      <c r="BB1755" s="1">
        <v>1699</v>
      </c>
      <c r="BC1755" s="1">
        <v>1700</v>
      </c>
      <c r="BD1755" s="1">
        <v>1755</v>
      </c>
      <c r="BE1755" s="1">
        <v>1764</v>
      </c>
      <c r="BF1755" s="1">
        <v>1941</v>
      </c>
      <c r="BG1755" s="1">
        <v>2038</v>
      </c>
      <c r="BH1755" s="1">
        <v>2052</v>
      </c>
      <c r="BI1755" s="1">
        <v>2102</v>
      </c>
      <c r="BJ1755" s="1">
        <v>2149</v>
      </c>
      <c r="BK1755" s="1">
        <v>2184</v>
      </c>
      <c r="BL1755" s="1">
        <v>2248</v>
      </c>
      <c r="BM1755" s="1">
        <v>2275</v>
      </c>
      <c r="BN1755" s="1">
        <v>2356</v>
      </c>
      <c r="BO1755" s="1">
        <v>2459</v>
      </c>
      <c r="BP1755" s="1">
        <v>2484</v>
      </c>
      <c r="BQ1755" s="1">
        <v>2529</v>
      </c>
      <c r="BR1755" s="1">
        <v>2665</v>
      </c>
      <c r="BS1755" s="1">
        <v>2674</v>
      </c>
      <c r="BT1755" s="1">
        <v>2781</v>
      </c>
      <c r="BU1755" s="1">
        <v>28</v>
      </c>
      <c r="BV1755" s="1" t="b">
        <v>0</v>
      </c>
    </row>
    <row r="1756" spans="1:74" x14ac:dyDescent="0.2">
      <c r="A1756" s="1">
        <f>IF(ISERROR(SEARCH(Lookup!B$3,All!G1756)),A1755,A1755+1)</f>
        <v>1755</v>
      </c>
      <c r="B1756" s="1" t="s">
        <v>3425</v>
      </c>
      <c r="C1756" s="1" t="s">
        <v>3686</v>
      </c>
      <c r="D1756" s="1" t="s">
        <v>5437</v>
      </c>
      <c r="E1756" s="1" t="s">
        <v>101</v>
      </c>
      <c r="F1756" s="1" t="s">
        <v>638</v>
      </c>
      <c r="G1756" s="1" t="s">
        <v>2242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1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7316</v>
      </c>
      <c r="U1756" s="1">
        <v>559</v>
      </c>
      <c r="V1756" s="3">
        <v>0.88729999999999998</v>
      </c>
      <c r="W1756" s="3">
        <v>0.34168159999999997</v>
      </c>
      <c r="X1756" s="3">
        <v>0.115</v>
      </c>
      <c r="Y1756" s="3">
        <v>2.5999999999999999E-2</v>
      </c>
      <c r="Z1756" s="1">
        <v>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1</v>
      </c>
      <c r="AG1756" s="1">
        <v>1</v>
      </c>
      <c r="AH1756" s="1">
        <v>1</v>
      </c>
      <c r="AI1756" s="1">
        <v>0</v>
      </c>
      <c r="AJ1756" s="1">
        <v>0</v>
      </c>
      <c r="AK1756" s="1">
        <v>0</v>
      </c>
      <c r="AL1756" s="1">
        <v>0</v>
      </c>
      <c r="AM1756" s="1">
        <v>60</v>
      </c>
      <c r="AN1756" s="3">
        <v>64.188790107999992</v>
      </c>
      <c r="AO1756" s="3">
        <v>-4.1887901079999921</v>
      </c>
      <c r="AP1756" s="1" t="s">
        <v>6925</v>
      </c>
      <c r="AQ1756" s="1">
        <v>253</v>
      </c>
      <c r="AR1756" s="1">
        <v>288</v>
      </c>
      <c r="AS1756" s="1">
        <v>347</v>
      </c>
      <c r="AT1756" s="1">
        <v>654</v>
      </c>
      <c r="AU1756" s="1">
        <v>663</v>
      </c>
      <c r="AV1756" s="1">
        <v>1000</v>
      </c>
      <c r="AW1756" s="1">
        <v>1065</v>
      </c>
      <c r="AX1756" s="1">
        <v>1139</v>
      </c>
      <c r="AY1756" s="1">
        <v>1180</v>
      </c>
      <c r="AZ1756" s="1">
        <v>1238</v>
      </c>
      <c r="BA1756" s="1">
        <v>1700</v>
      </c>
      <c r="BB1756" s="1">
        <v>1717</v>
      </c>
      <c r="BC1756" s="1">
        <v>1754</v>
      </c>
      <c r="BD1756" s="1">
        <v>1856</v>
      </c>
      <c r="BE1756" s="1">
        <v>1934</v>
      </c>
      <c r="BF1756" s="1">
        <v>1941</v>
      </c>
      <c r="BG1756" s="1">
        <v>2038</v>
      </c>
      <c r="BH1756" s="1">
        <v>2052</v>
      </c>
      <c r="BI1756" s="1">
        <v>2056</v>
      </c>
      <c r="BJ1756" s="1">
        <v>2102</v>
      </c>
      <c r="BK1756" s="1">
        <v>2149</v>
      </c>
      <c r="BL1756" s="1">
        <v>2172</v>
      </c>
      <c r="BM1756" s="1">
        <v>2248</v>
      </c>
      <c r="BN1756" s="1">
        <v>2275</v>
      </c>
      <c r="BO1756" s="1">
        <v>2356</v>
      </c>
      <c r="BP1756" s="1">
        <v>2459</v>
      </c>
      <c r="BQ1756" s="1">
        <v>2529</v>
      </c>
      <c r="BR1756" s="1">
        <v>2578</v>
      </c>
      <c r="BS1756" s="1">
        <v>2674</v>
      </c>
      <c r="BT1756" s="1">
        <v>2781</v>
      </c>
      <c r="BU1756" s="1">
        <v>13</v>
      </c>
      <c r="BV1756" s="1" t="b">
        <v>0</v>
      </c>
    </row>
    <row r="1757" spans="1:74" x14ac:dyDescent="0.2">
      <c r="A1757" s="1">
        <f>IF(ISERROR(SEARCH(Lookup!B$3,All!G1757)),A1756,A1756+1)</f>
        <v>1756</v>
      </c>
      <c r="B1757" s="1" t="s">
        <v>3305</v>
      </c>
      <c r="C1757" s="1" t="s">
        <v>3412</v>
      </c>
      <c r="D1757" s="1" t="s">
        <v>5438</v>
      </c>
      <c r="E1757" s="1" t="s">
        <v>47</v>
      </c>
      <c r="F1757" s="1" t="s">
        <v>48</v>
      </c>
      <c r="G1757" s="1" t="s">
        <v>2243</v>
      </c>
      <c r="H1757" s="1">
        <v>1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7660</v>
      </c>
      <c r="U1757" s="1">
        <v>434</v>
      </c>
      <c r="V1757" s="3">
        <v>6.8999999999999999E-3</v>
      </c>
      <c r="W1757" s="3">
        <v>0.96091959999999998</v>
      </c>
      <c r="X1757" s="3">
        <v>0.11600000000000001</v>
      </c>
      <c r="Y1757" s="3">
        <v>0</v>
      </c>
      <c r="Z1757" s="1">
        <v>1</v>
      </c>
      <c r="AA1757" s="1">
        <v>1</v>
      </c>
      <c r="AB1757" s="1">
        <v>1</v>
      </c>
      <c r="AC1757" s="1">
        <v>1</v>
      </c>
      <c r="AD1757" s="1">
        <v>1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1</v>
      </c>
      <c r="AN1757" s="3">
        <v>3.4226292979999937</v>
      </c>
      <c r="AO1757" s="3">
        <v>-2.4226292979999937</v>
      </c>
      <c r="AP1757" s="1" t="s">
        <v>6925</v>
      </c>
      <c r="AQ1757" s="1">
        <v>89</v>
      </c>
      <c r="AR1757" s="1">
        <v>348</v>
      </c>
      <c r="AS1757" s="1">
        <v>386</v>
      </c>
      <c r="AT1757" s="1">
        <v>412</v>
      </c>
      <c r="AU1757" s="1">
        <v>483</v>
      </c>
      <c r="AV1757" s="1">
        <v>631</v>
      </c>
      <c r="AW1757" s="1">
        <v>763</v>
      </c>
      <c r="AX1757" s="1">
        <v>776</v>
      </c>
      <c r="AY1757" s="1">
        <v>1009</v>
      </c>
      <c r="AZ1757" s="1">
        <v>1047</v>
      </c>
      <c r="BA1757" s="1">
        <v>1153</v>
      </c>
      <c r="BB1757" s="1">
        <v>1154</v>
      </c>
      <c r="BC1757" s="1">
        <v>1507</v>
      </c>
      <c r="BD1757" s="1">
        <v>1508</v>
      </c>
      <c r="BE1757" s="1">
        <v>1567</v>
      </c>
      <c r="BF1757" s="1">
        <v>1657</v>
      </c>
      <c r="BG1757" s="1">
        <v>1708</v>
      </c>
      <c r="BH1757" s="1">
        <v>1932</v>
      </c>
      <c r="BI1757" s="1">
        <v>2214</v>
      </c>
      <c r="BJ1757" s="1">
        <v>2493</v>
      </c>
      <c r="BK1757" s="1">
        <v>2508</v>
      </c>
      <c r="BL1757" s="1">
        <v>2537</v>
      </c>
      <c r="BM1757" s="1">
        <v>2541</v>
      </c>
      <c r="BN1757" s="1">
        <v>2543</v>
      </c>
      <c r="BO1757" s="1">
        <v>2555</v>
      </c>
      <c r="BP1757" s="1">
        <v>2588</v>
      </c>
      <c r="BQ1757" s="1">
        <v>2680</v>
      </c>
      <c r="BR1757" s="1">
        <v>2684</v>
      </c>
      <c r="BS1757" s="1">
        <v>2824</v>
      </c>
      <c r="BT1757" s="1">
        <v>2828</v>
      </c>
      <c r="BU1757" s="1">
        <v>28</v>
      </c>
      <c r="BV1757" s="1" t="b">
        <v>0</v>
      </c>
    </row>
    <row r="1758" spans="1:74" x14ac:dyDescent="0.2">
      <c r="A1758" s="1">
        <f>IF(ISERROR(SEARCH(Lookup!B$3,All!G1758)),A1757,A1757+1)</f>
        <v>1757</v>
      </c>
      <c r="B1758" s="1" t="s">
        <v>4177</v>
      </c>
      <c r="C1758" s="1" t="s">
        <v>5439</v>
      </c>
      <c r="D1758" s="1" t="s">
        <v>5440</v>
      </c>
      <c r="E1758" s="1" t="s">
        <v>1080</v>
      </c>
      <c r="F1758" s="1" t="s">
        <v>2244</v>
      </c>
      <c r="G1758" s="1" t="s">
        <v>2245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1</v>
      </c>
      <c r="T1758" s="1">
        <v>7316</v>
      </c>
      <c r="U1758" s="1">
        <v>165</v>
      </c>
      <c r="V1758" s="3">
        <v>0.58789999999999998</v>
      </c>
      <c r="W1758" s="3">
        <v>0.87272729999999998</v>
      </c>
      <c r="X1758" s="3">
        <v>0.16700000000000001</v>
      </c>
      <c r="Y1758" s="3">
        <v>0.39700000000000002</v>
      </c>
      <c r="Z1758" s="1">
        <v>1</v>
      </c>
      <c r="AA1758" s="1">
        <v>1</v>
      </c>
      <c r="AB1758" s="1">
        <v>1</v>
      </c>
      <c r="AC1758" s="1">
        <v>1</v>
      </c>
      <c r="AD1758" s="1">
        <v>1</v>
      </c>
      <c r="AE1758" s="1">
        <v>1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40</v>
      </c>
      <c r="AN1758" s="3">
        <v>20.330519486499995</v>
      </c>
      <c r="AO1758" s="3">
        <v>19.669480513500005</v>
      </c>
      <c r="AP1758" s="1" t="s">
        <v>6927</v>
      </c>
      <c r="AQ1758" s="1">
        <v>20</v>
      </c>
      <c r="AR1758" s="1">
        <v>595</v>
      </c>
      <c r="AS1758" s="1">
        <v>625</v>
      </c>
      <c r="AT1758" s="1">
        <v>628</v>
      </c>
      <c r="AU1758" s="1">
        <v>671</v>
      </c>
      <c r="AV1758" s="1">
        <v>697</v>
      </c>
      <c r="AW1758" s="1">
        <v>857</v>
      </c>
      <c r="AX1758" s="1">
        <v>952</v>
      </c>
      <c r="AY1758" s="1">
        <v>988</v>
      </c>
      <c r="AZ1758" s="1">
        <v>1094</v>
      </c>
      <c r="BA1758" s="1">
        <v>1170</v>
      </c>
      <c r="BB1758" s="1">
        <v>1172</v>
      </c>
      <c r="BC1758" s="1">
        <v>1208</v>
      </c>
      <c r="BD1758" s="1">
        <v>1239</v>
      </c>
      <c r="BE1758" s="1">
        <v>1372</v>
      </c>
      <c r="BF1758" s="1">
        <v>1455</v>
      </c>
      <c r="BG1758" s="1">
        <v>1459</v>
      </c>
      <c r="BH1758" s="1">
        <v>1573</v>
      </c>
      <c r="BI1758" s="1">
        <v>1711</v>
      </c>
      <c r="BJ1758" s="1">
        <v>1738</v>
      </c>
      <c r="BK1758" s="1">
        <v>1799</v>
      </c>
      <c r="BL1758" s="1">
        <v>1806</v>
      </c>
      <c r="BM1758" s="1">
        <v>1957</v>
      </c>
      <c r="BN1758" s="1">
        <v>1976</v>
      </c>
      <c r="BO1758" s="1">
        <v>2053</v>
      </c>
      <c r="BP1758" s="1">
        <v>2324</v>
      </c>
      <c r="BQ1758" s="1">
        <v>2479</v>
      </c>
      <c r="BR1758" s="1">
        <v>2520</v>
      </c>
      <c r="BS1758" s="1">
        <v>2716</v>
      </c>
      <c r="BT1758" s="1">
        <v>2730</v>
      </c>
      <c r="BU1758" s="1">
        <v>11</v>
      </c>
      <c r="BV1758" s="1" t="b">
        <v>0</v>
      </c>
    </row>
    <row r="1759" spans="1:74" x14ac:dyDescent="0.2">
      <c r="A1759" s="1">
        <f>IF(ISERROR(SEARCH(Lookup!B$3,All!G1759)),A1758,A1758+1)</f>
        <v>1758</v>
      </c>
      <c r="B1759" s="1" t="s">
        <v>3311</v>
      </c>
      <c r="C1759" s="1" t="s">
        <v>3837</v>
      </c>
      <c r="D1759" s="1" t="s">
        <v>5441</v>
      </c>
      <c r="E1759" s="1" t="s">
        <v>64</v>
      </c>
      <c r="F1759" s="1" t="s">
        <v>261</v>
      </c>
      <c r="G1759" s="1" t="s">
        <v>2246</v>
      </c>
      <c r="H1759" s="1">
        <v>0</v>
      </c>
      <c r="I1759" s="1">
        <v>0</v>
      </c>
      <c r="J1759" s="1">
        <v>1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10365</v>
      </c>
      <c r="U1759" s="1">
        <v>665</v>
      </c>
      <c r="V1759" s="3">
        <v>0.58650000000000002</v>
      </c>
      <c r="W1759" s="3">
        <v>0.19248119999999999</v>
      </c>
      <c r="X1759" s="3">
        <v>0.1</v>
      </c>
      <c r="Y1759" s="3">
        <v>0.13</v>
      </c>
      <c r="Z1759" s="1">
        <v>0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1</v>
      </c>
      <c r="AG1759" s="1">
        <v>1</v>
      </c>
      <c r="AH1759" s="1">
        <v>1</v>
      </c>
      <c r="AI1759" s="1">
        <v>0</v>
      </c>
      <c r="AJ1759" s="1">
        <v>0</v>
      </c>
      <c r="AK1759" s="1">
        <v>0</v>
      </c>
      <c r="AL1759" s="1">
        <v>0</v>
      </c>
      <c r="AM1759" s="1">
        <v>74</v>
      </c>
      <c r="AN1759" s="3">
        <v>74.294228305999994</v>
      </c>
      <c r="AO1759" s="3">
        <v>-0.29422830599999372</v>
      </c>
      <c r="AP1759" s="1" t="s">
        <v>6925</v>
      </c>
      <c r="AQ1759" s="1">
        <v>75</v>
      </c>
      <c r="AR1759" s="1">
        <v>128</v>
      </c>
      <c r="AS1759" s="1">
        <v>180</v>
      </c>
      <c r="AT1759" s="1">
        <v>182</v>
      </c>
      <c r="AU1759" s="1">
        <v>611</v>
      </c>
      <c r="AV1759" s="1">
        <v>621</v>
      </c>
      <c r="AW1759" s="1">
        <v>838</v>
      </c>
      <c r="AX1759" s="1">
        <v>1199</v>
      </c>
      <c r="AY1759" s="1">
        <v>1201</v>
      </c>
      <c r="AZ1759" s="1">
        <v>1245</v>
      </c>
      <c r="BA1759" s="1">
        <v>1292</v>
      </c>
      <c r="BB1759" s="1">
        <v>1460</v>
      </c>
      <c r="BC1759" s="1">
        <v>1505</v>
      </c>
      <c r="BD1759" s="1">
        <v>1558</v>
      </c>
      <c r="BE1759" s="1">
        <v>1630</v>
      </c>
      <c r="BF1759" s="1">
        <v>1671</v>
      </c>
      <c r="BG1759" s="1">
        <v>1886</v>
      </c>
      <c r="BH1759" s="1">
        <v>1983</v>
      </c>
      <c r="BI1759" s="1">
        <v>2019</v>
      </c>
      <c r="BJ1759" s="1">
        <v>2071</v>
      </c>
      <c r="BK1759" s="1">
        <v>2086</v>
      </c>
      <c r="BL1759" s="1">
        <v>2132</v>
      </c>
      <c r="BM1759" s="1">
        <v>2140</v>
      </c>
      <c r="BN1759" s="1">
        <v>2158</v>
      </c>
      <c r="BO1759" s="1">
        <v>2159</v>
      </c>
      <c r="BP1759" s="1">
        <v>2160</v>
      </c>
      <c r="BQ1759" s="1">
        <v>2259</v>
      </c>
      <c r="BR1759" s="1">
        <v>2273</v>
      </c>
      <c r="BS1759" s="1">
        <v>2518</v>
      </c>
      <c r="BT1759" s="1">
        <v>2519</v>
      </c>
      <c r="BU1759" s="1">
        <v>18</v>
      </c>
      <c r="BV1759" s="1" t="b">
        <v>0</v>
      </c>
    </row>
    <row r="1760" spans="1:74" x14ac:dyDescent="0.2">
      <c r="A1760" s="1">
        <f>IF(ISERROR(SEARCH(Lookup!B$3,All!G1760)),A1759,A1759+1)</f>
        <v>1759</v>
      </c>
      <c r="B1760" s="1" t="s">
        <v>3386</v>
      </c>
      <c r="C1760" s="1" t="s">
        <v>4517</v>
      </c>
      <c r="D1760" s="1" t="s">
        <v>5442</v>
      </c>
      <c r="E1760" s="1" t="s">
        <v>41</v>
      </c>
      <c r="F1760" s="1" t="s">
        <v>1388</v>
      </c>
      <c r="G1760" s="1" t="s">
        <v>500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1</v>
      </c>
      <c r="R1760" s="1">
        <v>0</v>
      </c>
      <c r="S1760" s="1">
        <v>0</v>
      </c>
      <c r="T1760" s="1">
        <v>7316</v>
      </c>
      <c r="U1760" s="1">
        <v>402</v>
      </c>
      <c r="V1760" s="3">
        <v>0.92789999999999995</v>
      </c>
      <c r="W1760" s="3">
        <v>0.34328360000000002</v>
      </c>
      <c r="X1760" s="3">
        <v>0.251</v>
      </c>
      <c r="Y1760" s="3">
        <v>5.0000000000000001E-3</v>
      </c>
      <c r="Z1760" s="1">
        <v>1</v>
      </c>
      <c r="AA1760" s="1">
        <v>1</v>
      </c>
      <c r="AB1760" s="1">
        <v>1</v>
      </c>
      <c r="AC1760" s="1">
        <v>1</v>
      </c>
      <c r="AD1760" s="1">
        <v>1</v>
      </c>
      <c r="AE1760" s="1">
        <v>1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76</v>
      </c>
      <c r="AN1760" s="3">
        <v>59.638654118000005</v>
      </c>
      <c r="AO1760" s="3">
        <v>16.361345881999995</v>
      </c>
      <c r="AP1760" s="1" t="s">
        <v>6925</v>
      </c>
      <c r="AQ1760" s="1">
        <v>2</v>
      </c>
      <c r="AR1760" s="1">
        <v>44</v>
      </c>
      <c r="AS1760" s="1">
        <v>74</v>
      </c>
      <c r="AT1760" s="1">
        <v>136</v>
      </c>
      <c r="AU1760" s="1">
        <v>174</v>
      </c>
      <c r="AV1760" s="1">
        <v>240</v>
      </c>
      <c r="AW1760" s="1">
        <v>351</v>
      </c>
      <c r="AX1760" s="1">
        <v>383</v>
      </c>
      <c r="AY1760" s="1">
        <v>575</v>
      </c>
      <c r="AZ1760" s="1">
        <v>619</v>
      </c>
      <c r="BA1760" s="1">
        <v>676</v>
      </c>
      <c r="BB1760" s="1">
        <v>700</v>
      </c>
      <c r="BC1760" s="1">
        <v>966</v>
      </c>
      <c r="BD1760" s="1">
        <v>978</v>
      </c>
      <c r="BE1760" s="1">
        <v>1041</v>
      </c>
      <c r="BF1760" s="1">
        <v>1080</v>
      </c>
      <c r="BG1760" s="1">
        <v>1168</v>
      </c>
      <c r="BH1760" s="1">
        <v>1464</v>
      </c>
      <c r="BI1760" s="1">
        <v>1774</v>
      </c>
      <c r="BJ1760" s="1">
        <v>1968</v>
      </c>
      <c r="BK1760" s="1">
        <v>1973</v>
      </c>
      <c r="BL1760" s="1">
        <v>1974</v>
      </c>
      <c r="BM1760" s="1">
        <v>1977</v>
      </c>
      <c r="BN1760" s="1">
        <v>1982</v>
      </c>
      <c r="BO1760" s="1">
        <v>2055</v>
      </c>
      <c r="BP1760" s="1">
        <v>2342</v>
      </c>
      <c r="BQ1760" s="1">
        <v>2355</v>
      </c>
      <c r="BR1760" s="1">
        <v>2490</v>
      </c>
      <c r="BS1760" s="1">
        <v>2492</v>
      </c>
      <c r="BT1760" s="1">
        <v>2516</v>
      </c>
      <c r="BU1760" s="1">
        <v>7</v>
      </c>
      <c r="BV1760" s="1" t="b">
        <v>1</v>
      </c>
    </row>
    <row r="1761" spans="1:74" x14ac:dyDescent="0.2">
      <c r="A1761" s="1">
        <f>IF(ISERROR(SEARCH(Lookup!B$3,All!G1761)),A1760,A1760+1)</f>
        <v>1760</v>
      </c>
      <c r="B1761" s="1" t="s">
        <v>3611</v>
      </c>
      <c r="C1761" s="1" t="s">
        <v>5443</v>
      </c>
      <c r="D1761" s="1" t="s">
        <v>5444</v>
      </c>
      <c r="E1761" s="1" t="s">
        <v>250</v>
      </c>
      <c r="F1761" s="1" t="s">
        <v>251</v>
      </c>
      <c r="G1761" s="1" t="s">
        <v>2247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1</v>
      </c>
      <c r="S1761" s="1">
        <v>0</v>
      </c>
      <c r="T1761" s="1">
        <v>7316</v>
      </c>
      <c r="U1761" s="1">
        <v>538</v>
      </c>
      <c r="V1761" s="3">
        <v>0.94610000000000005</v>
      </c>
      <c r="W1761" s="3">
        <v>0.55576210000000004</v>
      </c>
      <c r="X1761" s="3">
        <v>0.25</v>
      </c>
      <c r="Y1761" s="3">
        <v>0</v>
      </c>
      <c r="Z1761" s="1">
        <v>0</v>
      </c>
      <c r="AA1761" s="1">
        <v>0</v>
      </c>
      <c r="AB1761" s="1">
        <v>0</v>
      </c>
      <c r="AC1761" s="1">
        <v>0</v>
      </c>
      <c r="AD1761" s="1">
        <v>1</v>
      </c>
      <c r="AE1761" s="1">
        <v>1</v>
      </c>
      <c r="AF1761" s="1">
        <v>1</v>
      </c>
      <c r="AG1761" s="1">
        <v>1</v>
      </c>
      <c r="AH1761" s="1">
        <v>1</v>
      </c>
      <c r="AI1761" s="1">
        <v>0</v>
      </c>
      <c r="AJ1761" s="1">
        <v>0</v>
      </c>
      <c r="AK1761" s="1">
        <v>0</v>
      </c>
      <c r="AL1761" s="1">
        <v>0</v>
      </c>
      <c r="AM1761" s="1">
        <v>27</v>
      </c>
      <c r="AN1761" s="3">
        <v>42.730782260499993</v>
      </c>
      <c r="AO1761" s="3">
        <v>-15.730782260499993</v>
      </c>
      <c r="AP1761" s="1" t="s">
        <v>6925</v>
      </c>
      <c r="AQ1761" s="1">
        <v>60</v>
      </c>
      <c r="AR1761" s="1">
        <v>115</v>
      </c>
      <c r="AS1761" s="1">
        <v>223</v>
      </c>
      <c r="AT1761" s="1">
        <v>268</v>
      </c>
      <c r="AU1761" s="1">
        <v>470</v>
      </c>
      <c r="AV1761" s="1">
        <v>644</v>
      </c>
      <c r="AW1761" s="1">
        <v>912</v>
      </c>
      <c r="AX1761" s="1">
        <v>1006</v>
      </c>
      <c r="AY1761" s="1">
        <v>1042</v>
      </c>
      <c r="AZ1761" s="1">
        <v>1076</v>
      </c>
      <c r="BA1761" s="1">
        <v>1110</v>
      </c>
      <c r="BB1761" s="1">
        <v>1512</v>
      </c>
      <c r="BC1761" s="1">
        <v>1534</v>
      </c>
      <c r="BD1761" s="1">
        <v>1597</v>
      </c>
      <c r="BE1761" s="1">
        <v>1943</v>
      </c>
      <c r="BF1761" s="1">
        <v>2106</v>
      </c>
      <c r="BG1761" s="1">
        <v>2112</v>
      </c>
      <c r="BH1761" s="1">
        <v>2161</v>
      </c>
      <c r="BI1761" s="1">
        <v>2185</v>
      </c>
      <c r="BJ1761" s="1">
        <v>2226</v>
      </c>
      <c r="BK1761" s="1">
        <v>2249</v>
      </c>
      <c r="BL1761" s="1">
        <v>2263</v>
      </c>
      <c r="BM1761" s="1">
        <v>2274</v>
      </c>
      <c r="BN1761" s="1">
        <v>2289</v>
      </c>
      <c r="BO1761" s="1">
        <v>2360</v>
      </c>
      <c r="BP1761" s="1">
        <v>2369</v>
      </c>
      <c r="BQ1761" s="1">
        <v>2487</v>
      </c>
      <c r="BR1761" s="1">
        <v>2528</v>
      </c>
      <c r="BS1761" s="1">
        <v>2646</v>
      </c>
      <c r="BT1761" s="1">
        <v>2650</v>
      </c>
      <c r="BU1761" s="1">
        <v>26</v>
      </c>
      <c r="BV1761" s="1" t="b">
        <v>0</v>
      </c>
    </row>
    <row r="1762" spans="1:74" x14ac:dyDescent="0.2">
      <c r="A1762" s="1">
        <f>IF(ISERROR(SEARCH(Lookup!B$3,All!G1762)),A1761,A1761+1)</f>
        <v>1761</v>
      </c>
      <c r="B1762" s="1" t="s">
        <v>3311</v>
      </c>
      <c r="C1762" s="1" t="s">
        <v>5445</v>
      </c>
      <c r="D1762" s="1" t="s">
        <v>5446</v>
      </c>
      <c r="E1762" s="1" t="s">
        <v>64</v>
      </c>
      <c r="F1762" s="1" t="s">
        <v>2248</v>
      </c>
      <c r="G1762" s="1" t="s">
        <v>2249</v>
      </c>
      <c r="H1762" s="1">
        <v>0</v>
      </c>
      <c r="I1762" s="1">
        <v>0</v>
      </c>
      <c r="J1762" s="1">
        <v>0</v>
      </c>
      <c r="K1762" s="1">
        <v>1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12324</v>
      </c>
      <c r="U1762" s="1">
        <v>369</v>
      </c>
      <c r="V1762" s="3">
        <v>0.81030000000000002</v>
      </c>
      <c r="W1762" s="3">
        <v>5.6910599999999999E-2</v>
      </c>
      <c r="X1762" s="3">
        <v>0.14199999999999999</v>
      </c>
      <c r="Y1762" s="3">
        <v>1.9E-2</v>
      </c>
      <c r="Z1762" s="1">
        <v>1</v>
      </c>
      <c r="AA1762" s="1">
        <v>1</v>
      </c>
      <c r="AB1762" s="1">
        <v>1</v>
      </c>
      <c r="AC1762" s="1">
        <v>1</v>
      </c>
      <c r="AD1762" s="1">
        <v>1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96</v>
      </c>
      <c r="AN1762" s="3">
        <v>85.178240752999997</v>
      </c>
      <c r="AO1762" s="3">
        <v>10.821759247000003</v>
      </c>
      <c r="AP1762" s="1" t="s">
        <v>6925</v>
      </c>
      <c r="AQ1762" s="1">
        <v>128</v>
      </c>
      <c r="AR1762" s="1">
        <v>137</v>
      </c>
      <c r="AS1762" s="1">
        <v>360</v>
      </c>
      <c r="AT1762" s="1">
        <v>484</v>
      </c>
      <c r="AU1762" s="1">
        <v>536</v>
      </c>
      <c r="AV1762" s="1">
        <v>605</v>
      </c>
      <c r="AW1762" s="1">
        <v>653</v>
      </c>
      <c r="AX1762" s="1">
        <v>688</v>
      </c>
      <c r="AY1762" s="1">
        <v>871</v>
      </c>
      <c r="AZ1762" s="1">
        <v>942</v>
      </c>
      <c r="BA1762" s="1">
        <v>945</v>
      </c>
      <c r="BB1762" s="1">
        <v>1046</v>
      </c>
      <c r="BC1762" s="1">
        <v>1108</v>
      </c>
      <c r="BD1762" s="1">
        <v>1272</v>
      </c>
      <c r="BE1762" s="1">
        <v>1280</v>
      </c>
      <c r="BF1762" s="1">
        <v>1291</v>
      </c>
      <c r="BG1762" s="1">
        <v>1335</v>
      </c>
      <c r="BH1762" s="1">
        <v>1390</v>
      </c>
      <c r="BI1762" s="1">
        <v>1458</v>
      </c>
      <c r="BJ1762" s="1">
        <v>1775</v>
      </c>
      <c r="BK1762" s="1">
        <v>1795</v>
      </c>
      <c r="BL1762" s="1">
        <v>1815</v>
      </c>
      <c r="BM1762" s="1">
        <v>1818</v>
      </c>
      <c r="BN1762" s="1">
        <v>1900</v>
      </c>
      <c r="BO1762" s="1">
        <v>1915</v>
      </c>
      <c r="BP1762" s="1">
        <v>1928</v>
      </c>
      <c r="BQ1762" s="1">
        <v>1931</v>
      </c>
      <c r="BR1762" s="1">
        <v>1936</v>
      </c>
      <c r="BS1762" s="1">
        <v>1966</v>
      </c>
      <c r="BT1762" s="1">
        <v>2310</v>
      </c>
      <c r="BU1762" s="1">
        <v>12</v>
      </c>
      <c r="BV1762" s="1" t="b">
        <v>0</v>
      </c>
    </row>
    <row r="1763" spans="1:74" x14ac:dyDescent="0.2">
      <c r="A1763" s="1">
        <f>IF(ISERROR(SEARCH(Lookup!B$3,All!G1763)),A1762,A1762+1)</f>
        <v>1762</v>
      </c>
      <c r="B1763" s="1" t="s">
        <v>3305</v>
      </c>
      <c r="C1763" s="1" t="s">
        <v>3389</v>
      </c>
      <c r="D1763" s="1" t="s">
        <v>5447</v>
      </c>
      <c r="E1763" s="1" t="s">
        <v>47</v>
      </c>
      <c r="F1763" s="1" t="s">
        <v>386</v>
      </c>
      <c r="G1763" s="1" t="s">
        <v>2250</v>
      </c>
      <c r="H1763" s="1">
        <v>0</v>
      </c>
      <c r="I1763" s="1">
        <v>0</v>
      </c>
      <c r="J1763" s="1">
        <v>1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8802</v>
      </c>
      <c r="U1763" s="1">
        <v>697</v>
      </c>
      <c r="V1763" s="3">
        <v>0.98280000000000001</v>
      </c>
      <c r="W1763" s="3">
        <v>0.82783359999999995</v>
      </c>
      <c r="X1763" s="3">
        <v>7.0999999999999994E-2</v>
      </c>
      <c r="Y1763" s="3">
        <v>0.54900000000000004</v>
      </c>
      <c r="Z1763" s="1">
        <v>1</v>
      </c>
      <c r="AA1763" s="1">
        <v>1</v>
      </c>
      <c r="AB1763" s="1">
        <v>1</v>
      </c>
      <c r="AC1763" s="1">
        <v>1</v>
      </c>
      <c r="AD1763" s="1">
        <v>1</v>
      </c>
      <c r="AE1763" s="1">
        <v>1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39</v>
      </c>
      <c r="AN1763" s="3">
        <v>33.738366368000001</v>
      </c>
      <c r="AO1763" s="3">
        <v>5.2616336319999988</v>
      </c>
      <c r="AP1763" s="1" t="s">
        <v>6925</v>
      </c>
      <c r="AQ1763" s="1">
        <v>595</v>
      </c>
      <c r="AR1763" s="1">
        <v>717</v>
      </c>
      <c r="AS1763" s="1">
        <v>733</v>
      </c>
      <c r="AT1763" s="1">
        <v>1016</v>
      </c>
      <c r="AU1763" s="1">
        <v>1062</v>
      </c>
      <c r="AV1763" s="1">
        <v>1094</v>
      </c>
      <c r="AW1763" s="1">
        <v>1208</v>
      </c>
      <c r="AX1763" s="1">
        <v>1372</v>
      </c>
      <c r="AY1763" s="1">
        <v>1417</v>
      </c>
      <c r="AZ1763" s="1">
        <v>1714</v>
      </c>
      <c r="BA1763" s="1">
        <v>1799</v>
      </c>
      <c r="BB1763" s="1">
        <v>1806</v>
      </c>
      <c r="BC1763" s="1">
        <v>1850</v>
      </c>
      <c r="BD1763" s="1">
        <v>1910</v>
      </c>
      <c r="BE1763" s="1">
        <v>2006</v>
      </c>
      <c r="BF1763" s="1">
        <v>2007</v>
      </c>
      <c r="BG1763" s="1">
        <v>2042</v>
      </c>
      <c r="BH1763" s="1">
        <v>2072</v>
      </c>
      <c r="BI1763" s="1">
        <v>2129</v>
      </c>
      <c r="BJ1763" s="1">
        <v>2370</v>
      </c>
      <c r="BK1763" s="1">
        <v>2479</v>
      </c>
      <c r="BL1763" s="1">
        <v>2565</v>
      </c>
      <c r="BM1763" s="1">
        <v>2716</v>
      </c>
      <c r="BN1763" s="1">
        <v>2725</v>
      </c>
      <c r="BO1763" s="1">
        <v>2751</v>
      </c>
      <c r="BP1763" s="1">
        <v>2754</v>
      </c>
      <c r="BQ1763" s="1">
        <v>2773</v>
      </c>
      <c r="BR1763" s="1">
        <v>2782</v>
      </c>
      <c r="BS1763" s="1">
        <v>2793</v>
      </c>
      <c r="BT1763" s="1">
        <v>2826</v>
      </c>
      <c r="BU1763" s="1">
        <v>11</v>
      </c>
      <c r="BV1763" s="1" t="b">
        <v>0</v>
      </c>
    </row>
    <row r="1764" spans="1:74" x14ac:dyDescent="0.2">
      <c r="A1764" s="1">
        <f>IF(ISERROR(SEARCH(Lookup!B$3,All!G1764)),A1763,A1763+1)</f>
        <v>1763</v>
      </c>
      <c r="B1764" s="1" t="s">
        <v>3924</v>
      </c>
      <c r="C1764" s="1" t="s">
        <v>5448</v>
      </c>
      <c r="D1764" s="1" t="s">
        <v>5449</v>
      </c>
      <c r="E1764" s="1" t="s">
        <v>215</v>
      </c>
      <c r="F1764" s="1" t="s">
        <v>216</v>
      </c>
      <c r="G1764" s="1" t="s">
        <v>2251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1</v>
      </c>
      <c r="T1764" s="1">
        <v>7316</v>
      </c>
      <c r="U1764" s="1">
        <v>366</v>
      </c>
      <c r="V1764" s="3">
        <v>0.89070000000000005</v>
      </c>
      <c r="W1764" s="3">
        <v>0.51366120000000004</v>
      </c>
      <c r="X1764" s="3">
        <v>6.2E-2</v>
      </c>
      <c r="Y1764" s="3">
        <v>0</v>
      </c>
      <c r="Z1764" s="1">
        <v>1</v>
      </c>
      <c r="AA1764" s="1">
        <v>1</v>
      </c>
      <c r="AB1764" s="1">
        <v>1</v>
      </c>
      <c r="AC1764" s="1">
        <v>1</v>
      </c>
      <c r="AD1764" s="1">
        <v>1</v>
      </c>
      <c r="AE1764" s="1">
        <v>1</v>
      </c>
      <c r="AF1764" s="1">
        <v>1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43</v>
      </c>
      <c r="AN1764" s="3">
        <v>51.905669205999999</v>
      </c>
      <c r="AO1764" s="3">
        <v>-8.9056692059999989</v>
      </c>
      <c r="AP1764" s="1" t="s">
        <v>6925</v>
      </c>
      <c r="AQ1764" s="1">
        <v>63</v>
      </c>
      <c r="AR1764" s="1">
        <v>98</v>
      </c>
      <c r="AS1764" s="1">
        <v>147</v>
      </c>
      <c r="AT1764" s="1">
        <v>217</v>
      </c>
      <c r="AU1764" s="1">
        <v>261</v>
      </c>
      <c r="AV1764" s="1">
        <v>369</v>
      </c>
      <c r="AW1764" s="1">
        <v>521</v>
      </c>
      <c r="AX1764" s="1">
        <v>568</v>
      </c>
      <c r="AY1764" s="1">
        <v>604</v>
      </c>
      <c r="AZ1764" s="1">
        <v>787</v>
      </c>
      <c r="BA1764" s="1">
        <v>881</v>
      </c>
      <c r="BB1764" s="1">
        <v>946</v>
      </c>
      <c r="BC1764" s="1">
        <v>1073</v>
      </c>
      <c r="BD1764" s="1">
        <v>1218</v>
      </c>
      <c r="BE1764" s="1">
        <v>1270</v>
      </c>
      <c r="BF1764" s="1">
        <v>1308</v>
      </c>
      <c r="BG1764" s="1">
        <v>1731</v>
      </c>
      <c r="BH1764" s="1">
        <v>1753</v>
      </c>
      <c r="BI1764" s="1">
        <v>1826</v>
      </c>
      <c r="BJ1764" s="1">
        <v>1851</v>
      </c>
      <c r="BK1764" s="1">
        <v>1858</v>
      </c>
      <c r="BL1764" s="1">
        <v>2027</v>
      </c>
      <c r="BM1764" s="1">
        <v>2031</v>
      </c>
      <c r="BN1764" s="1">
        <v>2047</v>
      </c>
      <c r="BO1764" s="1">
        <v>2058</v>
      </c>
      <c r="BP1764" s="1">
        <v>2059</v>
      </c>
      <c r="BQ1764" s="1">
        <v>2066</v>
      </c>
      <c r="BR1764" s="1">
        <v>2347</v>
      </c>
      <c r="BS1764" s="1">
        <v>2488</v>
      </c>
      <c r="BT1764" s="1">
        <v>2661</v>
      </c>
      <c r="BU1764" s="1">
        <v>21</v>
      </c>
      <c r="BV1764" s="1" t="b">
        <v>0</v>
      </c>
    </row>
    <row r="1765" spans="1:74" x14ac:dyDescent="0.2">
      <c r="A1765" s="1">
        <f>IF(ISERROR(SEARCH(Lookup!B$3,All!G1765)),A1764,A1764+1)</f>
        <v>1764</v>
      </c>
      <c r="B1765" s="1" t="s">
        <v>3463</v>
      </c>
      <c r="C1765" s="1" t="s">
        <v>3557</v>
      </c>
      <c r="D1765" s="1" t="s">
        <v>5450</v>
      </c>
      <c r="E1765" s="1" t="s">
        <v>75</v>
      </c>
      <c r="F1765" s="1" t="s">
        <v>526</v>
      </c>
      <c r="G1765" s="1" t="s">
        <v>2252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1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7316</v>
      </c>
      <c r="U1765" s="1">
        <v>215</v>
      </c>
      <c r="V1765" s="3">
        <v>0.91159999999999997</v>
      </c>
      <c r="W1765" s="3">
        <v>0.6</v>
      </c>
      <c r="X1765" s="3">
        <v>0.13700000000000001</v>
      </c>
      <c r="Y1765" s="3">
        <v>0</v>
      </c>
      <c r="Z1765" s="1">
        <v>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1</v>
      </c>
      <c r="AH1765" s="1">
        <v>1</v>
      </c>
      <c r="AI1765" s="1">
        <v>0</v>
      </c>
      <c r="AJ1765" s="1">
        <v>0</v>
      </c>
      <c r="AK1765" s="1">
        <v>0</v>
      </c>
      <c r="AL1765" s="1">
        <v>0</v>
      </c>
      <c r="AM1765" s="1">
        <v>19</v>
      </c>
      <c r="AN1765" s="3">
        <v>42.633150000000001</v>
      </c>
      <c r="AO1765" s="3">
        <v>-23.633150000000001</v>
      </c>
      <c r="AP1765" s="1" t="s">
        <v>6926</v>
      </c>
      <c r="AQ1765" s="1">
        <v>129</v>
      </c>
      <c r="AR1765" s="1">
        <v>253</v>
      </c>
      <c r="AS1765" s="1">
        <v>269</v>
      </c>
      <c r="AT1765" s="1">
        <v>336</v>
      </c>
      <c r="AU1765" s="1">
        <v>347</v>
      </c>
      <c r="AV1765" s="1">
        <v>654</v>
      </c>
      <c r="AW1765" s="1">
        <v>1139</v>
      </c>
      <c r="AX1765" s="1">
        <v>1194</v>
      </c>
      <c r="AY1765" s="1">
        <v>1238</v>
      </c>
      <c r="AZ1765" s="1">
        <v>1375</v>
      </c>
      <c r="BA1765" s="1">
        <v>1384</v>
      </c>
      <c r="BB1765" s="1">
        <v>1389</v>
      </c>
      <c r="BC1765" s="1">
        <v>1700</v>
      </c>
      <c r="BD1765" s="1">
        <v>1754</v>
      </c>
      <c r="BE1765" s="1">
        <v>1755</v>
      </c>
      <c r="BF1765" s="1">
        <v>1941</v>
      </c>
      <c r="BG1765" s="1">
        <v>2052</v>
      </c>
      <c r="BH1765" s="1">
        <v>2056</v>
      </c>
      <c r="BI1765" s="1">
        <v>2102</v>
      </c>
      <c r="BJ1765" s="1">
        <v>2121</v>
      </c>
      <c r="BK1765" s="1">
        <v>2172</v>
      </c>
      <c r="BL1765" s="1">
        <v>2184</v>
      </c>
      <c r="BM1765" s="1">
        <v>2248</v>
      </c>
      <c r="BN1765" s="1">
        <v>2275</v>
      </c>
      <c r="BO1765" s="1">
        <v>2459</v>
      </c>
      <c r="BP1765" s="1">
        <v>2529</v>
      </c>
      <c r="BQ1765" s="1">
        <v>2578</v>
      </c>
      <c r="BR1765" s="1">
        <v>2625</v>
      </c>
      <c r="BS1765" s="1">
        <v>2674</v>
      </c>
      <c r="BT1765" s="1">
        <v>2781</v>
      </c>
      <c r="BU1765" s="1">
        <v>30</v>
      </c>
      <c r="BV1765" s="1" t="b">
        <v>0</v>
      </c>
    </row>
    <row r="1766" spans="1:74" x14ac:dyDescent="0.2">
      <c r="A1766" s="1">
        <f>IF(ISERROR(SEARCH(Lookup!B$3,All!G1766)),A1765,A1765+1)</f>
        <v>1765</v>
      </c>
      <c r="B1766" s="1" t="s">
        <v>3719</v>
      </c>
      <c r="C1766" s="1" t="s">
        <v>5373</v>
      </c>
      <c r="D1766" s="1" t="s">
        <v>5451</v>
      </c>
      <c r="E1766" s="1" t="s">
        <v>256</v>
      </c>
      <c r="F1766" s="1" t="s">
        <v>2183</v>
      </c>
      <c r="G1766" s="1" t="s">
        <v>2253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1</v>
      </c>
      <c r="R1766" s="1">
        <v>0</v>
      </c>
      <c r="S1766" s="1">
        <v>0</v>
      </c>
      <c r="T1766" s="1">
        <v>7343</v>
      </c>
      <c r="U1766" s="1">
        <v>275</v>
      </c>
      <c r="V1766" s="3">
        <v>0.91639999999999999</v>
      </c>
      <c r="W1766" s="3">
        <v>0.18181820000000001</v>
      </c>
      <c r="X1766" s="3">
        <v>0.151</v>
      </c>
      <c r="Y1766" s="3">
        <v>0</v>
      </c>
      <c r="Z1766" s="1">
        <v>1</v>
      </c>
      <c r="AA1766" s="1">
        <v>1</v>
      </c>
      <c r="AB1766" s="1">
        <v>1</v>
      </c>
      <c r="AC1766" s="1">
        <v>1</v>
      </c>
      <c r="AD1766" s="1">
        <v>1</v>
      </c>
      <c r="AE1766" s="1">
        <v>1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81</v>
      </c>
      <c r="AN1766" s="3">
        <v>75.871933990999992</v>
      </c>
      <c r="AO1766" s="3">
        <v>5.1280660090000083</v>
      </c>
      <c r="AP1766" s="1" t="s">
        <v>6925</v>
      </c>
      <c r="AQ1766" s="1">
        <v>17</v>
      </c>
      <c r="AR1766" s="1">
        <v>66</v>
      </c>
      <c r="AS1766" s="1">
        <v>93</v>
      </c>
      <c r="AT1766" s="1">
        <v>351</v>
      </c>
      <c r="AU1766" s="1">
        <v>383</v>
      </c>
      <c r="AV1766" s="1">
        <v>468</v>
      </c>
      <c r="AW1766" s="1">
        <v>522</v>
      </c>
      <c r="AX1766" s="1">
        <v>676</v>
      </c>
      <c r="AY1766" s="1">
        <v>810</v>
      </c>
      <c r="AZ1766" s="1">
        <v>925</v>
      </c>
      <c r="BA1766" s="1">
        <v>1147</v>
      </c>
      <c r="BB1766" s="1">
        <v>1161</v>
      </c>
      <c r="BC1766" s="1">
        <v>1243</v>
      </c>
      <c r="BD1766" s="1">
        <v>1416</v>
      </c>
      <c r="BE1766" s="1">
        <v>1425</v>
      </c>
      <c r="BF1766" s="1">
        <v>1624</v>
      </c>
      <c r="BG1766" s="1">
        <v>1952</v>
      </c>
      <c r="BH1766" s="1">
        <v>2055</v>
      </c>
      <c r="BI1766" s="1">
        <v>2204</v>
      </c>
      <c r="BJ1766" s="1">
        <v>2247</v>
      </c>
      <c r="BK1766" s="1">
        <v>2355</v>
      </c>
      <c r="BL1766" s="1">
        <v>2399</v>
      </c>
      <c r="BM1766" s="1">
        <v>2451</v>
      </c>
      <c r="BN1766" s="1">
        <v>2516</v>
      </c>
      <c r="BO1766" s="1">
        <v>2580</v>
      </c>
      <c r="BP1766" s="1">
        <v>2642</v>
      </c>
      <c r="BQ1766" s="1">
        <v>2662</v>
      </c>
      <c r="BR1766" s="1">
        <v>2692</v>
      </c>
      <c r="BS1766" s="1">
        <v>2744</v>
      </c>
      <c r="BT1766" s="1">
        <v>2801</v>
      </c>
      <c r="BU1766" s="1">
        <v>18</v>
      </c>
      <c r="BV1766" s="1" t="b">
        <v>0</v>
      </c>
    </row>
    <row r="1767" spans="1:74" x14ac:dyDescent="0.2">
      <c r="A1767" s="1">
        <f>IF(ISERROR(SEARCH(Lookup!B$3,All!G1767)),A1766,A1766+1)</f>
        <v>1766</v>
      </c>
      <c r="B1767" s="1" t="s">
        <v>3305</v>
      </c>
      <c r="C1767" s="1" t="s">
        <v>3629</v>
      </c>
      <c r="D1767" s="1" t="s">
        <v>5452</v>
      </c>
      <c r="E1767" s="1" t="s">
        <v>47</v>
      </c>
      <c r="F1767" s="1" t="s">
        <v>67</v>
      </c>
      <c r="G1767" s="1" t="s">
        <v>2254</v>
      </c>
      <c r="H1767" s="1">
        <v>0</v>
      </c>
      <c r="I1767" s="1">
        <v>0</v>
      </c>
      <c r="J1767" s="1">
        <v>1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8277</v>
      </c>
      <c r="U1767" s="1">
        <v>2028</v>
      </c>
      <c r="V1767" s="3">
        <v>0.82889999999999997</v>
      </c>
      <c r="W1767" s="3">
        <v>0.1952663</v>
      </c>
      <c r="X1767" s="3">
        <v>8.5999999999999993E-2</v>
      </c>
      <c r="Y1767" s="3">
        <v>0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1</v>
      </c>
      <c r="AJ1767" s="1">
        <v>1</v>
      </c>
      <c r="AK1767" s="1">
        <v>1</v>
      </c>
      <c r="AL1767" s="1">
        <v>1</v>
      </c>
      <c r="AM1767" s="1">
        <v>66</v>
      </c>
      <c r="AN1767" s="3">
        <v>75.968041681499997</v>
      </c>
      <c r="AO1767" s="3">
        <v>-9.9680416814999973</v>
      </c>
      <c r="AP1767" s="1" t="s">
        <v>6925</v>
      </c>
      <c r="AQ1767" s="1">
        <v>11</v>
      </c>
      <c r="AR1767" s="1">
        <v>303</v>
      </c>
      <c r="AS1767" s="1">
        <v>389</v>
      </c>
      <c r="AT1767" s="1">
        <v>486</v>
      </c>
      <c r="AU1767" s="1">
        <v>571</v>
      </c>
      <c r="AV1767" s="1">
        <v>574</v>
      </c>
      <c r="AW1767" s="1">
        <v>701</v>
      </c>
      <c r="AX1767" s="1">
        <v>875</v>
      </c>
      <c r="AY1767" s="1">
        <v>914</v>
      </c>
      <c r="AZ1767" s="1">
        <v>923</v>
      </c>
      <c r="BA1767" s="1">
        <v>1103</v>
      </c>
      <c r="BB1767" s="1">
        <v>1188</v>
      </c>
      <c r="BC1767" s="1">
        <v>1320</v>
      </c>
      <c r="BD1767" s="1">
        <v>1400</v>
      </c>
      <c r="BE1767" s="1">
        <v>1589</v>
      </c>
      <c r="BF1767" s="1">
        <v>1631</v>
      </c>
      <c r="BG1767" s="1">
        <v>1785</v>
      </c>
      <c r="BH1767" s="1">
        <v>1836</v>
      </c>
      <c r="BI1767" s="1">
        <v>1866</v>
      </c>
      <c r="BJ1767" s="1">
        <v>1949</v>
      </c>
      <c r="BK1767" s="1">
        <v>1969</v>
      </c>
      <c r="BL1767" s="1">
        <v>2085</v>
      </c>
      <c r="BM1767" s="1">
        <v>2116</v>
      </c>
      <c r="BN1767" s="1">
        <v>2125</v>
      </c>
      <c r="BO1767" s="1">
        <v>2168</v>
      </c>
      <c r="BP1767" s="1">
        <v>2190</v>
      </c>
      <c r="BQ1767" s="1">
        <v>2194</v>
      </c>
      <c r="BR1767" s="1">
        <v>2658</v>
      </c>
      <c r="BS1767" s="1">
        <v>2659</v>
      </c>
      <c r="BT1767" s="1">
        <v>2668</v>
      </c>
      <c r="BU1767" s="1">
        <v>16</v>
      </c>
      <c r="BV1767" s="1" t="b">
        <v>0</v>
      </c>
    </row>
    <row r="1768" spans="1:74" x14ac:dyDescent="0.2">
      <c r="A1768" s="1">
        <f>IF(ISERROR(SEARCH(Lookup!B$3,All!G1768)),A1767,A1767+1)</f>
        <v>1767</v>
      </c>
      <c r="B1768" s="1" t="s">
        <v>3305</v>
      </c>
      <c r="C1768" s="1" t="s">
        <v>3949</v>
      </c>
      <c r="D1768" s="1" t="s">
        <v>5453</v>
      </c>
      <c r="E1768" s="1" t="s">
        <v>47</v>
      </c>
      <c r="F1768" s="1" t="s">
        <v>97</v>
      </c>
      <c r="G1768" s="1" t="s">
        <v>2255</v>
      </c>
      <c r="H1768" s="1">
        <v>0</v>
      </c>
      <c r="I1768" s="1">
        <v>0</v>
      </c>
      <c r="J1768" s="1">
        <v>0</v>
      </c>
      <c r="K1768" s="1">
        <v>1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7604</v>
      </c>
      <c r="U1768" s="1">
        <v>864</v>
      </c>
      <c r="V1768" s="3">
        <v>0.79510000000000003</v>
      </c>
      <c r="W1768" s="3">
        <v>0.12847220000000001</v>
      </c>
      <c r="X1768" s="3">
        <v>9.5000000000000001E-2</v>
      </c>
      <c r="Y1768" s="3">
        <v>1.9E-2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1</v>
      </c>
      <c r="AG1768" s="1">
        <v>1</v>
      </c>
      <c r="AH1768" s="1">
        <v>1</v>
      </c>
      <c r="AI1768" s="1">
        <v>0</v>
      </c>
      <c r="AJ1768" s="1">
        <v>0</v>
      </c>
      <c r="AK1768" s="1">
        <v>0</v>
      </c>
      <c r="AL1768" s="1">
        <v>0</v>
      </c>
      <c r="AM1768" s="1">
        <v>83</v>
      </c>
      <c r="AN1768" s="3">
        <v>80.848149760999988</v>
      </c>
      <c r="AO1768" s="3">
        <v>2.1518502390000123</v>
      </c>
      <c r="AP1768" s="1" t="s">
        <v>6925</v>
      </c>
      <c r="AQ1768" s="1">
        <v>39</v>
      </c>
      <c r="AR1768" s="1">
        <v>326</v>
      </c>
      <c r="AS1768" s="1">
        <v>533</v>
      </c>
      <c r="AT1768" s="1">
        <v>639</v>
      </c>
      <c r="AU1768" s="1">
        <v>702</v>
      </c>
      <c r="AV1768" s="1">
        <v>886</v>
      </c>
      <c r="AW1768" s="1">
        <v>896</v>
      </c>
      <c r="AX1768" s="1">
        <v>982</v>
      </c>
      <c r="AY1768" s="1">
        <v>1125</v>
      </c>
      <c r="AZ1768" s="1">
        <v>1132</v>
      </c>
      <c r="BA1768" s="1">
        <v>1312</v>
      </c>
      <c r="BB1768" s="1">
        <v>1313</v>
      </c>
      <c r="BC1768" s="1">
        <v>1315</v>
      </c>
      <c r="BD1768" s="1">
        <v>1401</v>
      </c>
      <c r="BE1768" s="1">
        <v>1474</v>
      </c>
      <c r="BF1768" s="1">
        <v>1531</v>
      </c>
      <c r="BG1768" s="1">
        <v>1678</v>
      </c>
      <c r="BH1768" s="1">
        <v>1780</v>
      </c>
      <c r="BI1768" s="1">
        <v>1995</v>
      </c>
      <c r="BJ1768" s="1">
        <v>2018</v>
      </c>
      <c r="BK1768" s="1">
        <v>2141</v>
      </c>
      <c r="BL1768" s="1">
        <v>2174</v>
      </c>
      <c r="BM1768" s="1">
        <v>2178</v>
      </c>
      <c r="BN1768" s="1">
        <v>2245</v>
      </c>
      <c r="BO1768" s="1">
        <v>2334</v>
      </c>
      <c r="BP1768" s="1">
        <v>2380</v>
      </c>
      <c r="BQ1768" s="1">
        <v>2385</v>
      </c>
      <c r="BR1768" s="1">
        <v>2515</v>
      </c>
      <c r="BS1768" s="1">
        <v>2614</v>
      </c>
      <c r="BT1768" s="1">
        <v>2747</v>
      </c>
      <c r="BU1768" s="1">
        <v>13</v>
      </c>
      <c r="BV1768" s="1" t="b">
        <v>0</v>
      </c>
    </row>
    <row r="1769" spans="1:74" x14ac:dyDescent="0.2">
      <c r="A1769" s="1">
        <f>IF(ISERROR(SEARCH(Lookup!B$3,All!G1769)),A1768,A1768+1)</f>
        <v>1768</v>
      </c>
      <c r="B1769" s="1" t="s">
        <v>3682</v>
      </c>
      <c r="C1769" s="1" t="s">
        <v>3774</v>
      </c>
      <c r="D1769" s="1" t="s">
        <v>5454</v>
      </c>
      <c r="E1769" s="1" t="s">
        <v>93</v>
      </c>
      <c r="F1769" s="1" t="s">
        <v>715</v>
      </c>
      <c r="G1769" s="1" t="s">
        <v>2256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1</v>
      </c>
      <c r="R1769" s="1">
        <v>0</v>
      </c>
      <c r="S1769" s="1">
        <v>0</v>
      </c>
      <c r="T1769" s="1">
        <v>7316</v>
      </c>
      <c r="U1769" s="1">
        <v>260</v>
      </c>
      <c r="V1769" s="3">
        <v>0.96150000000000002</v>
      </c>
      <c r="W1769" s="3">
        <v>0.32692310000000002</v>
      </c>
      <c r="X1769" s="3">
        <v>7.8E-2</v>
      </c>
      <c r="Y1769" s="3">
        <v>0</v>
      </c>
      <c r="Z1769" s="1">
        <v>1</v>
      </c>
      <c r="AA1769" s="1">
        <v>1</v>
      </c>
      <c r="AB1769" s="1">
        <v>1</v>
      </c>
      <c r="AC1769" s="1">
        <v>1</v>
      </c>
      <c r="AD1769" s="1">
        <v>1</v>
      </c>
      <c r="AE1769" s="1">
        <v>1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73</v>
      </c>
      <c r="AN1769" s="3">
        <v>67.239402565500015</v>
      </c>
      <c r="AO1769" s="3">
        <v>5.7605974344999851</v>
      </c>
      <c r="AP1769" s="1" t="s">
        <v>6925</v>
      </c>
      <c r="AQ1769" s="1">
        <v>33</v>
      </c>
      <c r="AR1769" s="1">
        <v>66</v>
      </c>
      <c r="AS1769" s="1">
        <v>93</v>
      </c>
      <c r="AT1769" s="1">
        <v>134</v>
      </c>
      <c r="AU1769" s="1">
        <v>293</v>
      </c>
      <c r="AV1769" s="1">
        <v>343</v>
      </c>
      <c r="AW1769" s="1">
        <v>522</v>
      </c>
      <c r="AX1769" s="1">
        <v>552</v>
      </c>
      <c r="AY1769" s="1">
        <v>680</v>
      </c>
      <c r="AZ1769" s="1">
        <v>784</v>
      </c>
      <c r="BA1769" s="1">
        <v>807</v>
      </c>
      <c r="BB1769" s="1">
        <v>909</v>
      </c>
      <c r="BC1769" s="1">
        <v>1161</v>
      </c>
      <c r="BD1769" s="1">
        <v>1231</v>
      </c>
      <c r="BE1769" s="1">
        <v>1258</v>
      </c>
      <c r="BF1769" s="1">
        <v>1416</v>
      </c>
      <c r="BG1769" s="1">
        <v>1453</v>
      </c>
      <c r="BH1769" s="1">
        <v>1546</v>
      </c>
      <c r="BI1769" s="1">
        <v>1581</v>
      </c>
      <c r="BJ1769" s="1">
        <v>1800</v>
      </c>
      <c r="BK1769" s="1">
        <v>1881</v>
      </c>
      <c r="BL1769" s="1">
        <v>2120</v>
      </c>
      <c r="BM1769" s="1">
        <v>2247</v>
      </c>
      <c r="BN1769" s="1">
        <v>2317</v>
      </c>
      <c r="BO1769" s="1">
        <v>2340</v>
      </c>
      <c r="BP1769" s="1">
        <v>2474</v>
      </c>
      <c r="BQ1769" s="1">
        <v>2631</v>
      </c>
      <c r="BR1769" s="1">
        <v>2642</v>
      </c>
      <c r="BS1769" s="1">
        <v>2662</v>
      </c>
      <c r="BT1769" s="1">
        <v>2742</v>
      </c>
      <c r="BU1769" s="1">
        <v>15</v>
      </c>
      <c r="BV1769" s="1" t="b">
        <v>0</v>
      </c>
    </row>
    <row r="1770" spans="1:74" x14ac:dyDescent="0.2">
      <c r="A1770" s="1">
        <f>IF(ISERROR(SEARCH(Lookup!B$3,All!G1770)),A1769,A1769+1)</f>
        <v>1769</v>
      </c>
      <c r="B1770" s="1" t="s">
        <v>3439</v>
      </c>
      <c r="C1770" s="1" t="s">
        <v>4428</v>
      </c>
      <c r="D1770" s="1" t="s">
        <v>5455</v>
      </c>
      <c r="E1770" s="1" t="s">
        <v>313</v>
      </c>
      <c r="F1770" s="1" t="s">
        <v>2257</v>
      </c>
      <c r="G1770" s="1" t="s">
        <v>2258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1</v>
      </c>
      <c r="T1770" s="1">
        <v>7316</v>
      </c>
      <c r="U1770" s="1">
        <v>382</v>
      </c>
      <c r="V1770" s="3">
        <v>0.97119999999999995</v>
      </c>
      <c r="W1770" s="3">
        <v>0.42146600000000001</v>
      </c>
      <c r="X1770" s="3">
        <v>8.5999999999999993E-2</v>
      </c>
      <c r="Y1770" s="3">
        <v>0</v>
      </c>
      <c r="Z1770" s="1">
        <v>1</v>
      </c>
      <c r="AA1770" s="1">
        <v>1</v>
      </c>
      <c r="AB1770" s="1">
        <v>1</v>
      </c>
      <c r="AC1770" s="1">
        <v>1</v>
      </c>
      <c r="AD1770" s="1">
        <v>1</v>
      </c>
      <c r="AE1770" s="1">
        <v>1</v>
      </c>
      <c r="AF1770" s="1">
        <v>1</v>
      </c>
      <c r="AG1770" s="1">
        <v>1</v>
      </c>
      <c r="AH1770" s="1">
        <v>1</v>
      </c>
      <c r="AI1770" s="1">
        <v>1</v>
      </c>
      <c r="AJ1770" s="1">
        <v>1</v>
      </c>
      <c r="AK1770" s="1">
        <v>1</v>
      </c>
      <c r="AL1770" s="1">
        <v>1</v>
      </c>
      <c r="AM1770" s="1">
        <v>71</v>
      </c>
      <c r="AN1770" s="3">
        <v>59.471254329999994</v>
      </c>
      <c r="AO1770" s="3">
        <v>11.528745670000006</v>
      </c>
      <c r="AP1770" s="1" t="s">
        <v>6925</v>
      </c>
      <c r="AQ1770" s="1">
        <v>64</v>
      </c>
      <c r="AR1770" s="1">
        <v>186</v>
      </c>
      <c r="AS1770" s="1">
        <v>226</v>
      </c>
      <c r="AT1770" s="1">
        <v>270</v>
      </c>
      <c r="AU1770" s="1">
        <v>289</v>
      </c>
      <c r="AV1770" s="1">
        <v>368</v>
      </c>
      <c r="AW1770" s="1">
        <v>520</v>
      </c>
      <c r="AX1770" s="1">
        <v>569</v>
      </c>
      <c r="AY1770" s="1">
        <v>620</v>
      </c>
      <c r="AZ1770" s="1">
        <v>880</v>
      </c>
      <c r="BA1770" s="1">
        <v>938</v>
      </c>
      <c r="BB1770" s="1">
        <v>946</v>
      </c>
      <c r="BC1770" s="1">
        <v>1030</v>
      </c>
      <c r="BD1770" s="1">
        <v>1271</v>
      </c>
      <c r="BE1770" s="1">
        <v>1278</v>
      </c>
      <c r="BF1770" s="1">
        <v>1299</v>
      </c>
      <c r="BG1770" s="1">
        <v>1346</v>
      </c>
      <c r="BH1770" s="1">
        <v>1394</v>
      </c>
      <c r="BI1770" s="1">
        <v>1511</v>
      </c>
      <c r="BJ1770" s="1">
        <v>1626</v>
      </c>
      <c r="BK1770" s="1">
        <v>1650</v>
      </c>
      <c r="BL1770" s="1">
        <v>1763</v>
      </c>
      <c r="BM1770" s="1">
        <v>1826</v>
      </c>
      <c r="BN1770" s="1">
        <v>2084</v>
      </c>
      <c r="BO1770" s="1">
        <v>2099</v>
      </c>
      <c r="BP1770" s="1">
        <v>2258</v>
      </c>
      <c r="BQ1770" s="1">
        <v>2404</v>
      </c>
      <c r="BR1770" s="1">
        <v>2428</v>
      </c>
      <c r="BS1770" s="1">
        <v>2532</v>
      </c>
      <c r="BT1770" s="1">
        <v>2676</v>
      </c>
      <c r="BU1770" s="1">
        <v>6</v>
      </c>
      <c r="BV1770" s="1" t="b">
        <v>1</v>
      </c>
    </row>
    <row r="1771" spans="1:74" x14ac:dyDescent="0.2">
      <c r="A1771" s="1">
        <f>IF(ISERROR(SEARCH(Lookup!B$3,All!G1771)),A1770,A1770+1)</f>
        <v>1770</v>
      </c>
      <c r="B1771" s="1" t="s">
        <v>3349</v>
      </c>
      <c r="C1771" s="1" t="s">
        <v>4014</v>
      </c>
      <c r="D1771" s="1" t="s">
        <v>5456</v>
      </c>
      <c r="E1771" s="1" t="s">
        <v>154</v>
      </c>
      <c r="F1771" s="1" t="s">
        <v>926</v>
      </c>
      <c r="G1771" s="1" t="s">
        <v>2259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1</v>
      </c>
      <c r="R1771" s="1">
        <v>0</v>
      </c>
      <c r="S1771" s="1">
        <v>0</v>
      </c>
      <c r="T1771" s="1">
        <v>7316</v>
      </c>
      <c r="U1771" s="1">
        <v>529</v>
      </c>
      <c r="V1771" s="3">
        <v>0.95840000000000003</v>
      </c>
      <c r="W1771" s="3">
        <v>0.17391300000000001</v>
      </c>
      <c r="X1771" s="3">
        <v>0.13400000000000001</v>
      </c>
      <c r="Y1771" s="3">
        <v>0</v>
      </c>
      <c r="Z1771" s="1">
        <v>0</v>
      </c>
      <c r="AA1771" s="1">
        <v>0</v>
      </c>
      <c r="AB1771" s="1">
        <v>0</v>
      </c>
      <c r="AC1771" s="1">
        <v>1</v>
      </c>
      <c r="AD1771" s="1">
        <v>1</v>
      </c>
      <c r="AE1771" s="1">
        <v>1</v>
      </c>
      <c r="AF1771" s="1">
        <v>1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84</v>
      </c>
      <c r="AN1771" s="3">
        <v>77.596753065000001</v>
      </c>
      <c r="AO1771" s="3">
        <v>6.4032469349999985</v>
      </c>
      <c r="AP1771" s="1" t="s">
        <v>6925</v>
      </c>
      <c r="AQ1771" s="1">
        <v>66</v>
      </c>
      <c r="AR1771" s="1">
        <v>93</v>
      </c>
      <c r="AS1771" s="1">
        <v>468</v>
      </c>
      <c r="AT1771" s="1">
        <v>1161</v>
      </c>
      <c r="AU1771" s="1">
        <v>1273</v>
      </c>
      <c r="AV1771" s="1">
        <v>1300</v>
      </c>
      <c r="AW1771" s="1">
        <v>1416</v>
      </c>
      <c r="AX1771" s="1">
        <v>1515</v>
      </c>
      <c r="AY1771" s="1">
        <v>1607</v>
      </c>
      <c r="AZ1771" s="1">
        <v>1624</v>
      </c>
      <c r="BA1771" s="1">
        <v>1673</v>
      </c>
      <c r="BB1771" s="1">
        <v>1765</v>
      </c>
      <c r="BC1771" s="1">
        <v>2098</v>
      </c>
      <c r="BD1771" s="1">
        <v>2204</v>
      </c>
      <c r="BE1771" s="1">
        <v>2223</v>
      </c>
      <c r="BF1771" s="1">
        <v>2288</v>
      </c>
      <c r="BG1771" s="1">
        <v>2355</v>
      </c>
      <c r="BH1771" s="1">
        <v>2392</v>
      </c>
      <c r="BI1771" s="1">
        <v>2399</v>
      </c>
      <c r="BJ1771" s="1">
        <v>2443</v>
      </c>
      <c r="BK1771" s="1">
        <v>2502</v>
      </c>
      <c r="BL1771" s="1">
        <v>2580</v>
      </c>
      <c r="BM1771" s="1">
        <v>2642</v>
      </c>
      <c r="BN1771" s="1">
        <v>2662</v>
      </c>
      <c r="BO1771" s="1">
        <v>2690</v>
      </c>
      <c r="BP1771" s="1">
        <v>2692</v>
      </c>
      <c r="BQ1771" s="1">
        <v>2696</v>
      </c>
      <c r="BR1771" s="1">
        <v>2741</v>
      </c>
      <c r="BS1771" s="1">
        <v>2744</v>
      </c>
      <c r="BT1771" s="1">
        <v>2801</v>
      </c>
      <c r="BU1771" s="1">
        <v>12</v>
      </c>
      <c r="BV1771" s="1" t="b">
        <v>0</v>
      </c>
    </row>
    <row r="1772" spans="1:74" x14ac:dyDescent="0.2">
      <c r="A1772" s="1">
        <f>IF(ISERROR(SEARCH(Lookup!B$3,All!G1772)),A1771,A1771+1)</f>
        <v>1771</v>
      </c>
      <c r="B1772" s="1" t="s">
        <v>3762</v>
      </c>
      <c r="C1772" s="1" t="s">
        <v>5457</v>
      </c>
      <c r="D1772" s="1" t="s">
        <v>5458</v>
      </c>
      <c r="E1772" s="1" t="s">
        <v>223</v>
      </c>
      <c r="F1772" s="1" t="s">
        <v>224</v>
      </c>
      <c r="G1772" s="1" t="s">
        <v>2260</v>
      </c>
      <c r="H1772" s="1">
        <v>0</v>
      </c>
      <c r="I1772" s="1">
        <v>0</v>
      </c>
      <c r="J1772" s="1">
        <v>0</v>
      </c>
      <c r="K1772" s="1">
        <v>1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7316</v>
      </c>
      <c r="U1772" s="1">
        <v>215</v>
      </c>
      <c r="V1772" s="3">
        <v>0.92559999999999998</v>
      </c>
      <c r="W1772" s="3">
        <v>0.33488370000000001</v>
      </c>
      <c r="X1772" s="3">
        <v>9.2999999999999999E-2</v>
      </c>
      <c r="Y1772" s="3">
        <v>0</v>
      </c>
      <c r="Z1772" s="1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1</v>
      </c>
      <c r="AG1772" s="1">
        <v>1</v>
      </c>
      <c r="AH1772" s="1">
        <v>1</v>
      </c>
      <c r="AI1772" s="1">
        <v>0</v>
      </c>
      <c r="AJ1772" s="1">
        <v>0</v>
      </c>
      <c r="AK1772" s="1">
        <v>0</v>
      </c>
      <c r="AL1772" s="1">
        <v>0</v>
      </c>
      <c r="AM1772" s="1">
        <v>69</v>
      </c>
      <c r="AN1772" s="3">
        <v>65.652116568500006</v>
      </c>
      <c r="AO1772" s="3">
        <v>3.3478834314999943</v>
      </c>
      <c r="AP1772" s="1" t="s">
        <v>6925</v>
      </c>
      <c r="AQ1772" s="1">
        <v>533</v>
      </c>
      <c r="AR1772" s="1">
        <v>549</v>
      </c>
      <c r="AS1772" s="1">
        <v>886</v>
      </c>
      <c r="AT1772" s="1">
        <v>920</v>
      </c>
      <c r="AU1772" s="1">
        <v>924</v>
      </c>
      <c r="AV1772" s="1">
        <v>1125</v>
      </c>
      <c r="AW1772" s="1">
        <v>1187</v>
      </c>
      <c r="AX1772" s="1">
        <v>1401</v>
      </c>
      <c r="AY1772" s="1">
        <v>1439</v>
      </c>
      <c r="AZ1772" s="1">
        <v>1574</v>
      </c>
      <c r="BA1772" s="1">
        <v>1780</v>
      </c>
      <c r="BB1772" s="1">
        <v>1876</v>
      </c>
      <c r="BC1772" s="1">
        <v>1963</v>
      </c>
      <c r="BD1772" s="1">
        <v>1995</v>
      </c>
      <c r="BE1772" s="1">
        <v>2049</v>
      </c>
      <c r="BF1772" s="1">
        <v>2139</v>
      </c>
      <c r="BG1772" s="1">
        <v>2176</v>
      </c>
      <c r="BH1772" s="1">
        <v>2178</v>
      </c>
      <c r="BI1772" s="1">
        <v>2187</v>
      </c>
      <c r="BJ1772" s="1">
        <v>2238</v>
      </c>
      <c r="BK1772" s="1">
        <v>2245</v>
      </c>
      <c r="BL1772" s="1">
        <v>2380</v>
      </c>
      <c r="BM1772" s="1">
        <v>2403</v>
      </c>
      <c r="BN1772" s="1">
        <v>2506</v>
      </c>
      <c r="BO1772" s="1">
        <v>2577</v>
      </c>
      <c r="BP1772" s="1">
        <v>2595</v>
      </c>
      <c r="BQ1772" s="1">
        <v>2618</v>
      </c>
      <c r="BR1772" s="1">
        <v>2715</v>
      </c>
      <c r="BS1772" s="1">
        <v>2779</v>
      </c>
      <c r="BT1772" s="1">
        <v>2787</v>
      </c>
      <c r="BU1772" s="1">
        <v>17</v>
      </c>
      <c r="BV1772" s="1" t="b">
        <v>0</v>
      </c>
    </row>
    <row r="1773" spans="1:74" x14ac:dyDescent="0.2">
      <c r="A1773" s="1">
        <f>IF(ISERROR(SEARCH(Lookup!B$3,All!G1773)),A1772,A1772+1)</f>
        <v>1772</v>
      </c>
      <c r="B1773" s="1" t="s">
        <v>3442</v>
      </c>
      <c r="C1773" s="1" t="s">
        <v>3689</v>
      </c>
      <c r="D1773" s="1" t="s">
        <v>5459</v>
      </c>
      <c r="E1773" s="1" t="s">
        <v>78</v>
      </c>
      <c r="F1773" s="1" t="s">
        <v>641</v>
      </c>
      <c r="G1773" s="1" t="s">
        <v>2261</v>
      </c>
      <c r="H1773" s="1">
        <v>0</v>
      </c>
      <c r="I1773" s="1">
        <v>0</v>
      </c>
      <c r="J1773" s="1">
        <v>0</v>
      </c>
      <c r="K1773" s="1">
        <v>1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8489</v>
      </c>
      <c r="U1773" s="1">
        <v>436</v>
      </c>
      <c r="V1773" s="3">
        <v>0.75460000000000005</v>
      </c>
      <c r="W1773" s="3">
        <v>0.1353211</v>
      </c>
      <c r="X1773" s="3">
        <v>0.111</v>
      </c>
      <c r="Y1773" s="3">
        <v>7.0000000000000001E-3</v>
      </c>
      <c r="Z1773" s="1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1</v>
      </c>
      <c r="AG1773" s="1">
        <v>1</v>
      </c>
      <c r="AH1773" s="1">
        <v>1</v>
      </c>
      <c r="AI1773" s="1">
        <v>0</v>
      </c>
      <c r="AJ1773" s="1">
        <v>0</v>
      </c>
      <c r="AK1773" s="1">
        <v>0</v>
      </c>
      <c r="AL1773" s="1">
        <v>0</v>
      </c>
      <c r="AM1773" s="1">
        <v>95</v>
      </c>
      <c r="AN1773" s="3">
        <v>79.122499055500001</v>
      </c>
      <c r="AO1773" s="3">
        <v>15.877500944499999</v>
      </c>
      <c r="AP1773" s="1" t="s">
        <v>6925</v>
      </c>
      <c r="AQ1773" s="1">
        <v>43</v>
      </c>
      <c r="AR1773" s="1">
        <v>321</v>
      </c>
      <c r="AS1773" s="1">
        <v>553</v>
      </c>
      <c r="AT1773" s="1">
        <v>659</v>
      </c>
      <c r="AU1773" s="1">
        <v>702</v>
      </c>
      <c r="AV1773" s="1">
        <v>886</v>
      </c>
      <c r="AW1773" s="1">
        <v>896</v>
      </c>
      <c r="AX1773" s="1">
        <v>924</v>
      </c>
      <c r="AY1773" s="1">
        <v>1125</v>
      </c>
      <c r="AZ1773" s="1">
        <v>1312</v>
      </c>
      <c r="BA1773" s="1">
        <v>1313</v>
      </c>
      <c r="BB1773" s="1">
        <v>1315</v>
      </c>
      <c r="BC1773" s="1">
        <v>1401</v>
      </c>
      <c r="BD1773" s="1">
        <v>1439</v>
      </c>
      <c r="BE1773" s="1">
        <v>1678</v>
      </c>
      <c r="BF1773" s="1">
        <v>1767</v>
      </c>
      <c r="BG1773" s="1">
        <v>1780</v>
      </c>
      <c r="BH1773" s="1">
        <v>1995</v>
      </c>
      <c r="BI1773" s="1">
        <v>2078</v>
      </c>
      <c r="BJ1773" s="1">
        <v>2132</v>
      </c>
      <c r="BK1773" s="1">
        <v>2173</v>
      </c>
      <c r="BL1773" s="1">
        <v>2174</v>
      </c>
      <c r="BM1773" s="1">
        <v>2178</v>
      </c>
      <c r="BN1773" s="1">
        <v>2245</v>
      </c>
      <c r="BO1773" s="1">
        <v>2377</v>
      </c>
      <c r="BP1773" s="1">
        <v>2380</v>
      </c>
      <c r="BQ1773" s="1">
        <v>2394</v>
      </c>
      <c r="BR1773" s="1">
        <v>2407</v>
      </c>
      <c r="BS1773" s="1">
        <v>2519</v>
      </c>
      <c r="BT1773" s="1">
        <v>2787</v>
      </c>
      <c r="BU1773" s="1">
        <v>3</v>
      </c>
      <c r="BV1773" s="1" t="b">
        <v>1</v>
      </c>
    </row>
    <row r="1774" spans="1:74" x14ac:dyDescent="0.2">
      <c r="A1774" s="1">
        <f>IF(ISERROR(SEARCH(Lookup!B$3,All!G1774)),A1773,A1773+1)</f>
        <v>1773</v>
      </c>
      <c r="B1774" s="1" t="s">
        <v>3416</v>
      </c>
      <c r="C1774" s="1" t="s">
        <v>3417</v>
      </c>
      <c r="D1774" s="1" t="s">
        <v>5460</v>
      </c>
      <c r="E1774" s="1" t="s">
        <v>50</v>
      </c>
      <c r="F1774" s="1" t="s">
        <v>51</v>
      </c>
      <c r="G1774" s="1" t="s">
        <v>2262</v>
      </c>
      <c r="H1774" s="1">
        <v>0</v>
      </c>
      <c r="I1774" s="1">
        <v>1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9490</v>
      </c>
      <c r="U1774" s="1">
        <v>2272</v>
      </c>
      <c r="V1774" s="3">
        <v>0.64170000000000005</v>
      </c>
      <c r="W1774" s="3">
        <v>0.15442149999999999</v>
      </c>
      <c r="X1774" s="3">
        <v>0.107</v>
      </c>
      <c r="Y1774" s="3">
        <v>1.7999999999999999E-2</v>
      </c>
      <c r="Z1774" s="1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1</v>
      </c>
      <c r="AJ1774" s="1">
        <v>1</v>
      </c>
      <c r="AK1774" s="1">
        <v>1</v>
      </c>
      <c r="AL1774" s="1">
        <v>1</v>
      </c>
      <c r="AM1774" s="1">
        <v>85</v>
      </c>
      <c r="AN1774" s="3">
        <v>76.491367857499995</v>
      </c>
      <c r="AO1774" s="3">
        <v>8.5086321425000051</v>
      </c>
      <c r="AP1774" s="1" t="s">
        <v>6925</v>
      </c>
      <c r="AQ1774" s="1">
        <v>11</v>
      </c>
      <c r="AR1774" s="1">
        <v>284</v>
      </c>
      <c r="AS1774" s="1">
        <v>357</v>
      </c>
      <c r="AT1774" s="1">
        <v>571</v>
      </c>
      <c r="AU1774" s="1">
        <v>574</v>
      </c>
      <c r="AV1774" s="1">
        <v>634</v>
      </c>
      <c r="AW1774" s="1">
        <v>661</v>
      </c>
      <c r="AX1774" s="1">
        <v>833</v>
      </c>
      <c r="AY1774" s="1">
        <v>875</v>
      </c>
      <c r="AZ1774" s="1">
        <v>897</v>
      </c>
      <c r="BA1774" s="1">
        <v>923</v>
      </c>
      <c r="BB1774" s="1">
        <v>1188</v>
      </c>
      <c r="BC1774" s="1">
        <v>1589</v>
      </c>
      <c r="BD1774" s="1">
        <v>1631</v>
      </c>
      <c r="BE1774" s="1">
        <v>1766</v>
      </c>
      <c r="BF1774" s="1">
        <v>1785</v>
      </c>
      <c r="BG1774" s="1">
        <v>1829</v>
      </c>
      <c r="BH1774" s="1">
        <v>1866</v>
      </c>
      <c r="BI1774" s="1">
        <v>1929</v>
      </c>
      <c r="BJ1774" s="1">
        <v>1949</v>
      </c>
      <c r="BK1774" s="1">
        <v>1969</v>
      </c>
      <c r="BL1774" s="1">
        <v>2085</v>
      </c>
      <c r="BM1774" s="1">
        <v>2116</v>
      </c>
      <c r="BN1774" s="1">
        <v>2117</v>
      </c>
      <c r="BO1774" s="1">
        <v>2125</v>
      </c>
      <c r="BP1774" s="1">
        <v>2168</v>
      </c>
      <c r="BQ1774" s="1">
        <v>2190</v>
      </c>
      <c r="BR1774" s="1">
        <v>2658</v>
      </c>
      <c r="BS1774" s="1">
        <v>2659</v>
      </c>
      <c r="BT1774" s="1">
        <v>2668</v>
      </c>
      <c r="BU1774" s="1">
        <v>6</v>
      </c>
      <c r="BV1774" s="1" t="b">
        <v>1</v>
      </c>
    </row>
    <row r="1775" spans="1:74" x14ac:dyDescent="0.2">
      <c r="A1775" s="1">
        <f>IF(ISERROR(SEARCH(Lookup!B$3,All!G1775)),A1774,A1774+1)</f>
        <v>1774</v>
      </c>
      <c r="B1775" s="1" t="s">
        <v>3349</v>
      </c>
      <c r="C1775" s="1" t="s">
        <v>5461</v>
      </c>
      <c r="D1775" s="1" t="s">
        <v>5462</v>
      </c>
      <c r="E1775" s="1" t="s">
        <v>154</v>
      </c>
      <c r="F1775" s="1" t="s">
        <v>2263</v>
      </c>
      <c r="G1775" s="1" t="s">
        <v>2264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1</v>
      </c>
      <c r="R1775" s="1">
        <v>0</v>
      </c>
      <c r="S1775" s="1">
        <v>0</v>
      </c>
      <c r="T1775" s="1">
        <v>7316</v>
      </c>
      <c r="U1775" s="1">
        <v>397</v>
      </c>
      <c r="V1775" s="3">
        <v>0.95469999999999999</v>
      </c>
      <c r="W1775" s="3">
        <v>0.38790930000000001</v>
      </c>
      <c r="X1775" s="3">
        <v>0.183</v>
      </c>
      <c r="Y1775" s="3">
        <v>0</v>
      </c>
      <c r="Z1775" s="1">
        <v>1</v>
      </c>
      <c r="AA1775" s="1">
        <v>1</v>
      </c>
      <c r="AB1775" s="1">
        <v>1</v>
      </c>
      <c r="AC1775" s="1">
        <v>1</v>
      </c>
      <c r="AD1775" s="1">
        <v>1</v>
      </c>
      <c r="AE1775" s="1">
        <v>1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63</v>
      </c>
      <c r="AN1775" s="3">
        <v>58.644948396499991</v>
      </c>
      <c r="AO1775" s="3">
        <v>4.3550516035000086</v>
      </c>
      <c r="AP1775" s="1" t="s">
        <v>6925</v>
      </c>
      <c r="AQ1775" s="1">
        <v>17</v>
      </c>
      <c r="AR1775" s="1">
        <v>44</v>
      </c>
      <c r="AS1775" s="1">
        <v>66</v>
      </c>
      <c r="AT1775" s="1">
        <v>93</v>
      </c>
      <c r="AU1775" s="1">
        <v>174</v>
      </c>
      <c r="AV1775" s="1">
        <v>351</v>
      </c>
      <c r="AW1775" s="1">
        <v>383</v>
      </c>
      <c r="AX1775" s="1">
        <v>522</v>
      </c>
      <c r="AY1775" s="1">
        <v>575</v>
      </c>
      <c r="AZ1775" s="1">
        <v>676</v>
      </c>
      <c r="BA1775" s="1">
        <v>978</v>
      </c>
      <c r="BB1775" s="1">
        <v>1041</v>
      </c>
      <c r="BC1775" s="1">
        <v>1080</v>
      </c>
      <c r="BD1775" s="1">
        <v>1147</v>
      </c>
      <c r="BE1775" s="1">
        <v>1161</v>
      </c>
      <c r="BF1775" s="1">
        <v>1392</v>
      </c>
      <c r="BG1775" s="1">
        <v>1416</v>
      </c>
      <c r="BH1775" s="1">
        <v>1968</v>
      </c>
      <c r="BI1775" s="1">
        <v>1973</v>
      </c>
      <c r="BJ1775" s="1">
        <v>1974</v>
      </c>
      <c r="BK1775" s="1">
        <v>1982</v>
      </c>
      <c r="BL1775" s="1">
        <v>2055</v>
      </c>
      <c r="BM1775" s="1">
        <v>2247</v>
      </c>
      <c r="BN1775" s="1">
        <v>2340</v>
      </c>
      <c r="BO1775" s="1">
        <v>2342</v>
      </c>
      <c r="BP1775" s="1">
        <v>2355</v>
      </c>
      <c r="BQ1775" s="1">
        <v>2474</v>
      </c>
      <c r="BR1775" s="1">
        <v>2492</v>
      </c>
      <c r="BS1775" s="1">
        <v>2516</v>
      </c>
      <c r="BT1775" s="1">
        <v>2744</v>
      </c>
      <c r="BU1775" s="1">
        <v>17</v>
      </c>
      <c r="BV1775" s="1" t="b">
        <v>0</v>
      </c>
    </row>
    <row r="1776" spans="1:74" x14ac:dyDescent="0.2">
      <c r="A1776" s="1">
        <f>IF(ISERROR(SEARCH(Lookup!B$3,All!G1776)),A1775,A1775+1)</f>
        <v>1775</v>
      </c>
      <c r="B1776" s="1" t="s">
        <v>3311</v>
      </c>
      <c r="C1776" s="1" t="s">
        <v>5445</v>
      </c>
      <c r="D1776" s="1" t="s">
        <v>5463</v>
      </c>
      <c r="E1776" s="1" t="s">
        <v>64</v>
      </c>
      <c r="F1776" s="1" t="s">
        <v>2248</v>
      </c>
      <c r="G1776" s="1" t="s">
        <v>2265</v>
      </c>
      <c r="H1776" s="1">
        <v>0</v>
      </c>
      <c r="I1776" s="1">
        <v>0</v>
      </c>
      <c r="J1776" s="1">
        <v>0</v>
      </c>
      <c r="K1776" s="1">
        <v>1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12324</v>
      </c>
      <c r="U1776" s="1">
        <v>589</v>
      </c>
      <c r="V1776" s="3">
        <v>0.77080000000000004</v>
      </c>
      <c r="W1776" s="3">
        <v>6.7911700000000005E-2</v>
      </c>
      <c r="X1776" s="3">
        <v>0.13</v>
      </c>
      <c r="Y1776" s="3">
        <v>8.4000000000000005E-2</v>
      </c>
      <c r="Z1776" s="1">
        <v>0</v>
      </c>
      <c r="AA1776" s="1">
        <v>0</v>
      </c>
      <c r="AB1776" s="1">
        <v>0</v>
      </c>
      <c r="AC1776" s="1">
        <v>0</v>
      </c>
      <c r="AD1776" s="1">
        <v>1</v>
      </c>
      <c r="AE1776" s="1">
        <v>1</v>
      </c>
      <c r="AF1776" s="1">
        <v>1</v>
      </c>
      <c r="AG1776" s="1">
        <v>1</v>
      </c>
      <c r="AH1776" s="1">
        <v>1</v>
      </c>
      <c r="AI1776" s="1">
        <v>0</v>
      </c>
      <c r="AJ1776" s="1">
        <v>0</v>
      </c>
      <c r="AK1776" s="1">
        <v>0</v>
      </c>
      <c r="AL1776" s="1">
        <v>0</v>
      </c>
      <c r="AM1776" s="1">
        <v>96</v>
      </c>
      <c r="AN1776" s="3">
        <v>84.97822970850001</v>
      </c>
      <c r="AO1776" s="3">
        <v>11.02177029149999</v>
      </c>
      <c r="AP1776" s="1" t="s">
        <v>6925</v>
      </c>
      <c r="AQ1776" s="1">
        <v>128</v>
      </c>
      <c r="AR1776" s="1">
        <v>137</v>
      </c>
      <c r="AS1776" s="1">
        <v>180</v>
      </c>
      <c r="AT1776" s="1">
        <v>360</v>
      </c>
      <c r="AU1776" s="1">
        <v>398</v>
      </c>
      <c r="AV1776" s="1">
        <v>536</v>
      </c>
      <c r="AW1776" s="1">
        <v>605</v>
      </c>
      <c r="AX1776" s="1">
        <v>653</v>
      </c>
      <c r="AY1776" s="1">
        <v>688</v>
      </c>
      <c r="AZ1776" s="1">
        <v>816</v>
      </c>
      <c r="BA1776" s="1">
        <v>838</v>
      </c>
      <c r="BB1776" s="1">
        <v>1199</v>
      </c>
      <c r="BC1776" s="1">
        <v>1245</v>
      </c>
      <c r="BD1776" s="1">
        <v>1272</v>
      </c>
      <c r="BE1776" s="1">
        <v>1291</v>
      </c>
      <c r="BF1776" s="1">
        <v>1292</v>
      </c>
      <c r="BG1776" s="1">
        <v>1335</v>
      </c>
      <c r="BH1776" s="1">
        <v>1743</v>
      </c>
      <c r="BI1776" s="1">
        <v>1758</v>
      </c>
      <c r="BJ1776" s="1">
        <v>1761</v>
      </c>
      <c r="BK1776" s="1">
        <v>1795</v>
      </c>
      <c r="BL1776" s="1">
        <v>1815</v>
      </c>
      <c r="BM1776" s="1">
        <v>1818</v>
      </c>
      <c r="BN1776" s="1">
        <v>1900</v>
      </c>
      <c r="BO1776" s="1">
        <v>1915</v>
      </c>
      <c r="BP1776" s="1">
        <v>1928</v>
      </c>
      <c r="BQ1776" s="1">
        <v>1931</v>
      </c>
      <c r="BR1776" s="1">
        <v>1936</v>
      </c>
      <c r="BS1776" s="1">
        <v>1966</v>
      </c>
      <c r="BT1776" s="1">
        <v>2160</v>
      </c>
      <c r="BU1776" s="1">
        <v>11</v>
      </c>
      <c r="BV1776" s="1" t="b">
        <v>0</v>
      </c>
    </row>
    <row r="1777" spans="1:74" x14ac:dyDescent="0.2">
      <c r="A1777" s="1">
        <f>IF(ISERROR(SEARCH(Lookup!B$3,All!G1777)),A1776,A1776+1)</f>
        <v>1776</v>
      </c>
      <c r="B1777" s="1" t="s">
        <v>3420</v>
      </c>
      <c r="C1777" s="1" t="s">
        <v>3795</v>
      </c>
      <c r="D1777" s="1" t="s">
        <v>5464</v>
      </c>
      <c r="E1777" s="1" t="s">
        <v>123</v>
      </c>
      <c r="F1777" s="1" t="s">
        <v>733</v>
      </c>
      <c r="G1777" s="1" t="s">
        <v>2266</v>
      </c>
      <c r="H1777" s="1">
        <v>0</v>
      </c>
      <c r="I1777" s="1">
        <v>0</v>
      </c>
      <c r="J1777" s="1">
        <v>0</v>
      </c>
      <c r="K1777" s="1">
        <v>1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8459</v>
      </c>
      <c r="U1777" s="1">
        <v>366</v>
      </c>
      <c r="V1777" s="3">
        <v>0.86070000000000002</v>
      </c>
      <c r="W1777" s="3">
        <v>0.29781419999999997</v>
      </c>
      <c r="X1777" s="3">
        <v>0.107</v>
      </c>
      <c r="Y1777" s="3">
        <v>1.2999999999999999E-2</v>
      </c>
      <c r="Z1777" s="1">
        <v>1</v>
      </c>
      <c r="AA1777" s="1">
        <v>1</v>
      </c>
      <c r="AB1777" s="1">
        <v>1</v>
      </c>
      <c r="AC1777" s="1">
        <v>1</v>
      </c>
      <c r="AD1777" s="1">
        <v>1</v>
      </c>
      <c r="AE1777" s="1">
        <v>1</v>
      </c>
      <c r="AF1777" s="1">
        <v>1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67</v>
      </c>
      <c r="AN1777" s="3">
        <v>67.524857471000004</v>
      </c>
      <c r="AO1777" s="3">
        <v>-0.52485747100000424</v>
      </c>
      <c r="AP1777" s="1" t="s">
        <v>6925</v>
      </c>
      <c r="AQ1777" s="1">
        <v>51</v>
      </c>
      <c r="AR1777" s="1">
        <v>391</v>
      </c>
      <c r="AS1777" s="1">
        <v>421</v>
      </c>
      <c r="AT1777" s="1">
        <v>561</v>
      </c>
      <c r="AU1777" s="1">
        <v>622</v>
      </c>
      <c r="AV1777" s="1">
        <v>798</v>
      </c>
      <c r="AW1777" s="1">
        <v>803</v>
      </c>
      <c r="AX1777" s="1">
        <v>1226</v>
      </c>
      <c r="AY1777" s="1">
        <v>1265</v>
      </c>
      <c r="AZ1777" s="1">
        <v>1266</v>
      </c>
      <c r="BA1777" s="1">
        <v>1331</v>
      </c>
      <c r="BB1777" s="1">
        <v>1341</v>
      </c>
      <c r="BC1777" s="1">
        <v>1480</v>
      </c>
      <c r="BD1777" s="1">
        <v>1529</v>
      </c>
      <c r="BE1777" s="1">
        <v>1570</v>
      </c>
      <c r="BF1777" s="1">
        <v>1642</v>
      </c>
      <c r="BG1777" s="1">
        <v>1661</v>
      </c>
      <c r="BH1777" s="1">
        <v>1812</v>
      </c>
      <c r="BI1777" s="1">
        <v>1844</v>
      </c>
      <c r="BJ1777" s="1">
        <v>2079</v>
      </c>
      <c r="BK1777" s="1">
        <v>2091</v>
      </c>
      <c r="BL1777" s="1">
        <v>2092</v>
      </c>
      <c r="BM1777" s="1">
        <v>2126</v>
      </c>
      <c r="BN1777" s="1">
        <v>2243</v>
      </c>
      <c r="BO1777" s="1">
        <v>2256</v>
      </c>
      <c r="BP1777" s="1">
        <v>2307</v>
      </c>
      <c r="BQ1777" s="1">
        <v>2411</v>
      </c>
      <c r="BR1777" s="1">
        <v>2693</v>
      </c>
      <c r="BS1777" s="1">
        <v>2818</v>
      </c>
      <c r="BT1777" s="1">
        <v>2819</v>
      </c>
      <c r="BU1777" s="1">
        <v>20</v>
      </c>
      <c r="BV1777" s="1" t="b">
        <v>0</v>
      </c>
    </row>
    <row r="1778" spans="1:74" x14ac:dyDescent="0.2">
      <c r="A1778" s="1">
        <f>IF(ISERROR(SEARCH(Lookup!B$3,All!G1778)),A1777,A1777+1)</f>
        <v>1777</v>
      </c>
      <c r="B1778" s="1" t="s">
        <v>3305</v>
      </c>
      <c r="C1778" s="1" t="s">
        <v>3949</v>
      </c>
      <c r="D1778" s="1" t="s">
        <v>5465</v>
      </c>
      <c r="E1778" s="1" t="s">
        <v>47</v>
      </c>
      <c r="F1778" s="1" t="s">
        <v>97</v>
      </c>
      <c r="G1778" s="1" t="s">
        <v>2267</v>
      </c>
      <c r="H1778" s="1">
        <v>0</v>
      </c>
      <c r="I1778" s="1">
        <v>0</v>
      </c>
      <c r="J1778" s="1">
        <v>0</v>
      </c>
      <c r="K1778" s="1">
        <v>1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7604</v>
      </c>
      <c r="U1778" s="1">
        <v>534</v>
      </c>
      <c r="V1778" s="3">
        <v>0.86699999999999999</v>
      </c>
      <c r="W1778" s="3">
        <v>6.7415699999999995E-2</v>
      </c>
      <c r="X1778" s="3">
        <v>8.4000000000000005E-2</v>
      </c>
      <c r="Y1778" s="3">
        <v>2.9000000000000001E-2</v>
      </c>
      <c r="Z1778" s="1">
        <v>1</v>
      </c>
      <c r="AA1778" s="1">
        <v>1</v>
      </c>
      <c r="AB1778" s="1">
        <v>1</v>
      </c>
      <c r="AC1778" s="1">
        <v>1</v>
      </c>
      <c r="AD1778" s="1">
        <v>1</v>
      </c>
      <c r="AE1778" s="1">
        <v>1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95</v>
      </c>
      <c r="AN1778" s="3">
        <v>87.120190228500007</v>
      </c>
      <c r="AO1778" s="3">
        <v>7.8798097714999926</v>
      </c>
      <c r="AP1778" s="1" t="s">
        <v>6925</v>
      </c>
      <c r="AQ1778" s="1">
        <v>35</v>
      </c>
      <c r="AR1778" s="1">
        <v>38</v>
      </c>
      <c r="AS1778" s="1">
        <v>41</v>
      </c>
      <c r="AT1778" s="1">
        <v>62</v>
      </c>
      <c r="AU1778" s="1">
        <v>95</v>
      </c>
      <c r="AV1778" s="1">
        <v>118</v>
      </c>
      <c r="AW1778" s="1">
        <v>143</v>
      </c>
      <c r="AX1778" s="1">
        <v>163</v>
      </c>
      <c r="AY1778" s="1">
        <v>200</v>
      </c>
      <c r="AZ1778" s="1">
        <v>394</v>
      </c>
      <c r="BA1778" s="1">
        <v>809</v>
      </c>
      <c r="BB1778" s="1">
        <v>839</v>
      </c>
      <c r="BC1778" s="1">
        <v>903</v>
      </c>
      <c r="BD1778" s="1">
        <v>908</v>
      </c>
      <c r="BE1778" s="1">
        <v>1131</v>
      </c>
      <c r="BF1778" s="1">
        <v>1213</v>
      </c>
      <c r="BG1778" s="1">
        <v>1462</v>
      </c>
      <c r="BH1778" s="1">
        <v>1659</v>
      </c>
      <c r="BI1778" s="1">
        <v>1848</v>
      </c>
      <c r="BJ1778" s="1">
        <v>1862</v>
      </c>
      <c r="BK1778" s="1">
        <v>2192</v>
      </c>
      <c r="BL1778" s="1">
        <v>2207</v>
      </c>
      <c r="BM1778" s="1">
        <v>2208</v>
      </c>
      <c r="BN1778" s="1">
        <v>2241</v>
      </c>
      <c r="BO1778" s="1">
        <v>2281</v>
      </c>
      <c r="BP1778" s="1">
        <v>2299</v>
      </c>
      <c r="BQ1778" s="1">
        <v>2368</v>
      </c>
      <c r="BR1778" s="1">
        <v>2533</v>
      </c>
      <c r="BS1778" s="1">
        <v>2663</v>
      </c>
      <c r="BT1778" s="1">
        <v>2698</v>
      </c>
      <c r="BU1778" s="1">
        <v>9</v>
      </c>
      <c r="BV1778" s="1" t="b">
        <v>0</v>
      </c>
    </row>
    <row r="1779" spans="1:74" x14ac:dyDescent="0.2">
      <c r="A1779" s="1">
        <f>IF(ISERROR(SEARCH(Lookup!B$3,All!G1779)),A1778,A1778+1)</f>
        <v>1778</v>
      </c>
      <c r="B1779" s="1" t="s">
        <v>3305</v>
      </c>
      <c r="C1779" s="1" t="s">
        <v>3629</v>
      </c>
      <c r="D1779" s="1" t="s">
        <v>5466</v>
      </c>
      <c r="E1779" s="1" t="s">
        <v>47</v>
      </c>
      <c r="F1779" s="1" t="s">
        <v>67</v>
      </c>
      <c r="G1779" s="1" t="s">
        <v>2268</v>
      </c>
      <c r="H1779" s="1">
        <v>0</v>
      </c>
      <c r="I1779" s="1">
        <v>0</v>
      </c>
      <c r="J1779" s="1">
        <v>1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8277</v>
      </c>
      <c r="U1779" s="1">
        <v>71</v>
      </c>
      <c r="V1779" s="3">
        <v>0.64790000000000003</v>
      </c>
      <c r="W1779" s="3">
        <v>0.46428570000000002</v>
      </c>
      <c r="X1779" s="3">
        <v>1</v>
      </c>
      <c r="Y1779" s="3">
        <v>0</v>
      </c>
      <c r="Z1779" s="1">
        <v>1</v>
      </c>
      <c r="AA1779" s="1">
        <v>1</v>
      </c>
      <c r="AB1779" s="1">
        <v>1</v>
      </c>
      <c r="AC1779" s="1">
        <v>1</v>
      </c>
      <c r="AD1779" s="1">
        <v>1</v>
      </c>
      <c r="AE1779" s="1">
        <v>1</v>
      </c>
      <c r="AF1779" s="1">
        <v>1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22</v>
      </c>
      <c r="AN1779" s="3">
        <v>20.768320078500004</v>
      </c>
      <c r="AO1779" s="3">
        <v>1.2316799214999961</v>
      </c>
      <c r="AP1779" s="1" t="s">
        <v>6925</v>
      </c>
      <c r="AQ1779" s="1">
        <v>193</v>
      </c>
      <c r="AR1779" s="1">
        <v>322</v>
      </c>
      <c r="AS1779" s="1">
        <v>329</v>
      </c>
      <c r="AT1779" s="1">
        <v>399</v>
      </c>
      <c r="AU1779" s="1">
        <v>426</v>
      </c>
      <c r="AV1779" s="1">
        <v>431</v>
      </c>
      <c r="AW1779" s="1">
        <v>455</v>
      </c>
      <c r="AX1779" s="1">
        <v>459</v>
      </c>
      <c r="AY1779" s="1">
        <v>498</v>
      </c>
      <c r="AZ1779" s="1">
        <v>505</v>
      </c>
      <c r="BA1779" s="1">
        <v>818</v>
      </c>
      <c r="BB1779" s="1">
        <v>860</v>
      </c>
      <c r="BC1779" s="1">
        <v>862</v>
      </c>
      <c r="BD1779" s="1">
        <v>944</v>
      </c>
      <c r="BE1779" s="1">
        <v>1026</v>
      </c>
      <c r="BF1779" s="1">
        <v>1127</v>
      </c>
      <c r="BG1779" s="1">
        <v>1141</v>
      </c>
      <c r="BH1779" s="1">
        <v>1144</v>
      </c>
      <c r="BI1779" s="1">
        <v>1244</v>
      </c>
      <c r="BJ1779" s="1">
        <v>1617</v>
      </c>
      <c r="BK1779" s="1">
        <v>1721</v>
      </c>
      <c r="BL1779" s="1">
        <v>1732</v>
      </c>
      <c r="BM1779" s="1">
        <v>1733</v>
      </c>
      <c r="BN1779" s="1">
        <v>1878</v>
      </c>
      <c r="BO1779" s="1">
        <v>2163</v>
      </c>
      <c r="BP1779" s="1">
        <v>2408</v>
      </c>
      <c r="BQ1779" s="1">
        <v>2490</v>
      </c>
      <c r="BR1779" s="1">
        <v>2707</v>
      </c>
      <c r="BS1779" s="1">
        <v>2708</v>
      </c>
      <c r="BT1779" s="1">
        <v>2709</v>
      </c>
      <c r="BU1779" s="1">
        <v>16</v>
      </c>
      <c r="BV1779" s="1" t="b">
        <v>0</v>
      </c>
    </row>
    <row r="1780" spans="1:74" x14ac:dyDescent="0.2">
      <c r="A1780" s="1">
        <f>IF(ISERROR(SEARCH(Lookup!B$3,All!G1780)),A1779,A1779+1)</f>
        <v>1779</v>
      </c>
      <c r="B1780" s="1" t="s">
        <v>3463</v>
      </c>
      <c r="C1780" s="1" t="s">
        <v>5085</v>
      </c>
      <c r="D1780" s="1" t="s">
        <v>5467</v>
      </c>
      <c r="E1780" s="1" t="s">
        <v>75</v>
      </c>
      <c r="F1780" s="1" t="s">
        <v>1924</v>
      </c>
      <c r="G1780" s="1" t="s">
        <v>2269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1</v>
      </c>
      <c r="S1780" s="1">
        <v>0</v>
      </c>
      <c r="T1780" s="1">
        <v>7316</v>
      </c>
      <c r="U1780" s="1">
        <v>369</v>
      </c>
      <c r="V1780" s="3">
        <v>0.94850000000000001</v>
      </c>
      <c r="W1780" s="3">
        <v>0.42547430000000003</v>
      </c>
      <c r="X1780" s="3">
        <v>0.127</v>
      </c>
      <c r="Y1780" s="3">
        <v>0</v>
      </c>
      <c r="Z1780" s="1">
        <v>1</v>
      </c>
      <c r="AA1780" s="1">
        <v>1</v>
      </c>
      <c r="AB1780" s="1">
        <v>1</v>
      </c>
      <c r="AC1780" s="1">
        <v>1</v>
      </c>
      <c r="AD1780" s="1">
        <v>1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64</v>
      </c>
      <c r="AN1780" s="3">
        <v>57.468518721500004</v>
      </c>
      <c r="AO1780" s="3">
        <v>6.5314812784999958</v>
      </c>
      <c r="AP1780" s="1" t="s">
        <v>6925</v>
      </c>
      <c r="AQ1780" s="1">
        <v>204</v>
      </c>
      <c r="AR1780" s="1">
        <v>221</v>
      </c>
      <c r="AS1780" s="1">
        <v>314</v>
      </c>
      <c r="AT1780" s="1">
        <v>396</v>
      </c>
      <c r="AU1780" s="1">
        <v>409</v>
      </c>
      <c r="AV1780" s="1">
        <v>534</v>
      </c>
      <c r="AW1780" s="1">
        <v>755</v>
      </c>
      <c r="AX1780" s="1">
        <v>820</v>
      </c>
      <c r="AY1780" s="1">
        <v>900</v>
      </c>
      <c r="AZ1780" s="1">
        <v>948</v>
      </c>
      <c r="BA1780" s="1">
        <v>975</v>
      </c>
      <c r="BB1780" s="1">
        <v>1019</v>
      </c>
      <c r="BC1780" s="1">
        <v>1236</v>
      </c>
      <c r="BD1780" s="1">
        <v>1421</v>
      </c>
      <c r="BE1780" s="1">
        <v>1519</v>
      </c>
      <c r="BF1780" s="1">
        <v>1522</v>
      </c>
      <c r="BG1780" s="1">
        <v>1530</v>
      </c>
      <c r="BH1780" s="1">
        <v>1599</v>
      </c>
      <c r="BI1780" s="1">
        <v>1741</v>
      </c>
      <c r="BJ1780" s="1">
        <v>1742</v>
      </c>
      <c r="BK1780" s="1">
        <v>1823</v>
      </c>
      <c r="BL1780" s="1">
        <v>1860</v>
      </c>
      <c r="BM1780" s="1">
        <v>1914</v>
      </c>
      <c r="BN1780" s="1">
        <v>1994</v>
      </c>
      <c r="BO1780" s="1">
        <v>2003</v>
      </c>
      <c r="BP1780" s="1">
        <v>2028</v>
      </c>
      <c r="BQ1780" s="1">
        <v>2057</v>
      </c>
      <c r="BR1780" s="1">
        <v>2316</v>
      </c>
      <c r="BS1780" s="1">
        <v>2339</v>
      </c>
      <c r="BT1780" s="1">
        <v>2804</v>
      </c>
      <c r="BU1780" s="1">
        <v>14</v>
      </c>
      <c r="BV1780" s="1" t="b">
        <v>0</v>
      </c>
    </row>
    <row r="1781" spans="1:74" x14ac:dyDescent="0.2">
      <c r="A1781" s="1">
        <f>IF(ISERROR(SEARCH(Lookup!B$3,All!G1781)),A1780,A1780+1)</f>
        <v>1780</v>
      </c>
      <c r="B1781" s="1" t="s">
        <v>3311</v>
      </c>
      <c r="C1781" s="1" t="s">
        <v>3371</v>
      </c>
      <c r="D1781" s="1" t="s">
        <v>5468</v>
      </c>
      <c r="E1781" s="1" t="s">
        <v>64</v>
      </c>
      <c r="F1781" s="1" t="s">
        <v>372</v>
      </c>
      <c r="G1781" s="1" t="s">
        <v>2270</v>
      </c>
      <c r="H1781" s="1">
        <v>0</v>
      </c>
      <c r="I1781" s="1">
        <v>0</v>
      </c>
      <c r="J1781" s="1">
        <v>0</v>
      </c>
      <c r="K1781" s="1">
        <v>1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7418</v>
      </c>
      <c r="U1781" s="1">
        <v>511</v>
      </c>
      <c r="V1781" s="3">
        <v>0.93149999999999999</v>
      </c>
      <c r="W1781" s="3">
        <v>0.26171879999999997</v>
      </c>
      <c r="X1781" s="3">
        <v>0.109</v>
      </c>
      <c r="Y1781" s="3">
        <v>1.2E-2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1</v>
      </c>
      <c r="AG1781" s="1">
        <v>1</v>
      </c>
      <c r="AH1781" s="1">
        <v>1</v>
      </c>
      <c r="AI1781" s="1">
        <v>0</v>
      </c>
      <c r="AJ1781" s="1">
        <v>0</v>
      </c>
      <c r="AK1781" s="1">
        <v>0</v>
      </c>
      <c r="AL1781" s="1">
        <v>0</v>
      </c>
      <c r="AM1781" s="1">
        <v>78</v>
      </c>
      <c r="AN1781" s="3">
        <v>71.201568693999988</v>
      </c>
      <c r="AO1781" s="3">
        <v>6.7984313060000119</v>
      </c>
      <c r="AP1781" s="1" t="s">
        <v>6925</v>
      </c>
      <c r="AQ1781" s="1">
        <v>39</v>
      </c>
      <c r="AR1781" s="1">
        <v>43</v>
      </c>
      <c r="AS1781" s="1">
        <v>533</v>
      </c>
      <c r="AT1781" s="1">
        <v>549</v>
      </c>
      <c r="AU1781" s="1">
        <v>702</v>
      </c>
      <c r="AV1781" s="1">
        <v>819</v>
      </c>
      <c r="AW1781" s="1">
        <v>886</v>
      </c>
      <c r="AX1781" s="1">
        <v>896</v>
      </c>
      <c r="AY1781" s="1">
        <v>924</v>
      </c>
      <c r="AZ1781" s="1">
        <v>1125</v>
      </c>
      <c r="BA1781" s="1">
        <v>1312</v>
      </c>
      <c r="BB1781" s="1">
        <v>1315</v>
      </c>
      <c r="BC1781" s="1">
        <v>1401</v>
      </c>
      <c r="BD1781" s="1">
        <v>1439</v>
      </c>
      <c r="BE1781" s="1">
        <v>1474</v>
      </c>
      <c r="BF1781" s="1">
        <v>1574</v>
      </c>
      <c r="BG1781" s="1">
        <v>1767</v>
      </c>
      <c r="BH1781" s="1">
        <v>1771</v>
      </c>
      <c r="BI1781" s="1">
        <v>1963</v>
      </c>
      <c r="BJ1781" s="1">
        <v>1995</v>
      </c>
      <c r="BK1781" s="1">
        <v>2049</v>
      </c>
      <c r="BL1781" s="1">
        <v>2141</v>
      </c>
      <c r="BM1781" s="1">
        <v>2178</v>
      </c>
      <c r="BN1781" s="1">
        <v>2233</v>
      </c>
      <c r="BO1781" s="1">
        <v>2245</v>
      </c>
      <c r="BP1781" s="1">
        <v>2380</v>
      </c>
      <c r="BQ1781" s="1">
        <v>2403</v>
      </c>
      <c r="BR1781" s="1">
        <v>2577</v>
      </c>
      <c r="BS1781" s="1">
        <v>2595</v>
      </c>
      <c r="BT1781" s="1">
        <v>2787</v>
      </c>
      <c r="BU1781" s="1">
        <v>12</v>
      </c>
      <c r="BV1781" s="1" t="b">
        <v>0</v>
      </c>
    </row>
    <row r="1782" spans="1:74" x14ac:dyDescent="0.2">
      <c r="A1782" s="1">
        <f>IF(ISERROR(SEARCH(Lookup!B$3,All!G1782)),A1781,A1781+1)</f>
        <v>1781</v>
      </c>
      <c r="B1782" s="1" t="s">
        <v>3333</v>
      </c>
      <c r="C1782" s="1" t="s">
        <v>4768</v>
      </c>
      <c r="D1782" s="1" t="s">
        <v>5469</v>
      </c>
      <c r="E1782" s="1" t="s">
        <v>196</v>
      </c>
      <c r="F1782" s="1" t="s">
        <v>1631</v>
      </c>
      <c r="G1782" s="1" t="s">
        <v>1958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1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7316</v>
      </c>
      <c r="U1782" s="1">
        <v>318</v>
      </c>
      <c r="V1782" s="3">
        <v>0.84279999999999999</v>
      </c>
      <c r="W1782" s="3">
        <v>0.62893080000000001</v>
      </c>
      <c r="X1782" s="3">
        <v>0</v>
      </c>
      <c r="Y1782" s="3">
        <v>0</v>
      </c>
      <c r="Z1782" s="1">
        <v>1</v>
      </c>
      <c r="AA1782" s="1">
        <v>1</v>
      </c>
      <c r="AB1782" s="1">
        <v>1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17</v>
      </c>
      <c r="AN1782" s="3">
        <v>44.178885254000001</v>
      </c>
      <c r="AO1782" s="3">
        <v>-27.178885254000001</v>
      </c>
      <c r="AP1782" s="1" t="s">
        <v>6926</v>
      </c>
      <c r="AQ1782" s="1">
        <v>42</v>
      </c>
      <c r="AR1782" s="1">
        <v>131</v>
      </c>
      <c r="AS1782" s="1">
        <v>133</v>
      </c>
      <c r="AT1782" s="1">
        <v>135</v>
      </c>
      <c r="AU1782" s="1">
        <v>145</v>
      </c>
      <c r="AV1782" s="1">
        <v>191</v>
      </c>
      <c r="AW1782" s="1">
        <v>233</v>
      </c>
      <c r="AX1782" s="1">
        <v>356</v>
      </c>
      <c r="AY1782" s="1">
        <v>497</v>
      </c>
      <c r="AZ1782" s="1">
        <v>564</v>
      </c>
      <c r="BA1782" s="1">
        <v>892</v>
      </c>
      <c r="BB1782" s="1">
        <v>932</v>
      </c>
      <c r="BC1782" s="1">
        <v>1234</v>
      </c>
      <c r="BD1782" s="1">
        <v>1241</v>
      </c>
      <c r="BE1782" s="1">
        <v>1275</v>
      </c>
      <c r="BF1782" s="1">
        <v>1324</v>
      </c>
      <c r="BG1782" s="1">
        <v>1413</v>
      </c>
      <c r="BH1782" s="1">
        <v>1437</v>
      </c>
      <c r="BI1782" s="1">
        <v>1468</v>
      </c>
      <c r="BJ1782" s="1">
        <v>1521</v>
      </c>
      <c r="BK1782" s="1">
        <v>1583</v>
      </c>
      <c r="BL1782" s="1">
        <v>1697</v>
      </c>
      <c r="BM1782" s="1">
        <v>1883</v>
      </c>
      <c r="BN1782" s="1">
        <v>2167</v>
      </c>
      <c r="BO1782" s="1">
        <v>2320</v>
      </c>
      <c r="BP1782" s="1">
        <v>2400</v>
      </c>
      <c r="BQ1782" s="1">
        <v>2423</v>
      </c>
      <c r="BR1782" s="1">
        <v>2450</v>
      </c>
      <c r="BS1782" s="1">
        <v>2524</v>
      </c>
      <c r="BT1782" s="1">
        <v>2527</v>
      </c>
      <c r="BU1782" s="1">
        <v>30</v>
      </c>
      <c r="BV1782" s="1" t="b">
        <v>0</v>
      </c>
    </row>
    <row r="1783" spans="1:74" x14ac:dyDescent="0.2">
      <c r="A1783" s="1">
        <f>IF(ISERROR(SEARCH(Lookup!B$3,All!G1783)),A1782,A1782+1)</f>
        <v>1782</v>
      </c>
      <c r="B1783" s="1" t="s">
        <v>3305</v>
      </c>
      <c r="C1783" s="1" t="s">
        <v>3733</v>
      </c>
      <c r="D1783" s="1" t="s">
        <v>5470</v>
      </c>
      <c r="E1783" s="1" t="s">
        <v>47</v>
      </c>
      <c r="F1783" s="1" t="s">
        <v>59</v>
      </c>
      <c r="G1783" s="1" t="s">
        <v>2271</v>
      </c>
      <c r="H1783" s="1">
        <v>0</v>
      </c>
      <c r="I1783" s="1">
        <v>0</v>
      </c>
      <c r="J1783" s="1">
        <v>0</v>
      </c>
      <c r="K1783" s="1">
        <v>1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7957</v>
      </c>
      <c r="U1783" s="1">
        <v>839</v>
      </c>
      <c r="V1783" s="3">
        <v>0.74139999999999995</v>
      </c>
      <c r="W1783" s="3">
        <v>0.41120380000000001</v>
      </c>
      <c r="X1783" s="3">
        <v>0.105</v>
      </c>
      <c r="Y1783" s="3">
        <v>2.3E-2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1</v>
      </c>
      <c r="AG1783" s="1">
        <v>1</v>
      </c>
      <c r="AH1783" s="1">
        <v>1</v>
      </c>
      <c r="AI1783" s="1">
        <v>0</v>
      </c>
      <c r="AJ1783" s="1">
        <v>0</v>
      </c>
      <c r="AK1783" s="1">
        <v>0</v>
      </c>
      <c r="AL1783" s="1">
        <v>0</v>
      </c>
      <c r="AM1783" s="1">
        <v>20</v>
      </c>
      <c r="AN1783" s="3">
        <v>57.146799118999994</v>
      </c>
      <c r="AO1783" s="3">
        <v>-37.146799118999994</v>
      </c>
      <c r="AP1783" s="1" t="s">
        <v>6928</v>
      </c>
      <c r="AQ1783" s="1">
        <v>43</v>
      </c>
      <c r="AR1783" s="1">
        <v>113</v>
      </c>
      <c r="AS1783" s="1">
        <v>302</v>
      </c>
      <c r="AT1783" s="1">
        <v>326</v>
      </c>
      <c r="AU1783" s="1">
        <v>828</v>
      </c>
      <c r="AV1783" s="1">
        <v>886</v>
      </c>
      <c r="AW1783" s="1">
        <v>920</v>
      </c>
      <c r="AX1783" s="1">
        <v>924</v>
      </c>
      <c r="AY1783" s="1">
        <v>1315</v>
      </c>
      <c r="AZ1783" s="1">
        <v>1401</v>
      </c>
      <c r="BA1783" s="1">
        <v>1439</v>
      </c>
      <c r="BB1783" s="1">
        <v>1474</v>
      </c>
      <c r="BC1783" s="1">
        <v>1532</v>
      </c>
      <c r="BD1783" s="1">
        <v>1574</v>
      </c>
      <c r="BE1783" s="1">
        <v>1843</v>
      </c>
      <c r="BF1783" s="1">
        <v>1865</v>
      </c>
      <c r="BG1783" s="1">
        <v>1963</v>
      </c>
      <c r="BH1783" s="1">
        <v>1995</v>
      </c>
      <c r="BI1783" s="1">
        <v>2037</v>
      </c>
      <c r="BJ1783" s="1">
        <v>2048</v>
      </c>
      <c r="BK1783" s="1">
        <v>2128</v>
      </c>
      <c r="BL1783" s="1">
        <v>2136</v>
      </c>
      <c r="BM1783" s="1">
        <v>2173</v>
      </c>
      <c r="BN1783" s="1">
        <v>2233</v>
      </c>
      <c r="BO1783" s="1">
        <v>2337</v>
      </c>
      <c r="BP1783" s="1">
        <v>2519</v>
      </c>
      <c r="BQ1783" s="1">
        <v>2595</v>
      </c>
      <c r="BR1783" s="1">
        <v>2648</v>
      </c>
      <c r="BS1783" s="1">
        <v>2717</v>
      </c>
      <c r="BT1783" s="1">
        <v>2747</v>
      </c>
      <c r="BU1783" s="1">
        <v>30</v>
      </c>
      <c r="BV1783" s="1" t="b">
        <v>0</v>
      </c>
    </row>
    <row r="1784" spans="1:74" x14ac:dyDescent="0.2">
      <c r="A1784" s="1">
        <f>IF(ISERROR(SEARCH(Lookup!B$3,All!G1784)),A1783,A1783+1)</f>
        <v>1783</v>
      </c>
      <c r="B1784" s="1" t="s">
        <v>3325</v>
      </c>
      <c r="C1784" s="1" t="s">
        <v>3846</v>
      </c>
      <c r="D1784" s="1" t="s">
        <v>5471</v>
      </c>
      <c r="E1784" s="1" t="s">
        <v>53</v>
      </c>
      <c r="F1784" s="1" t="s">
        <v>779</v>
      </c>
      <c r="G1784" s="1" t="s">
        <v>2272</v>
      </c>
      <c r="H1784" s="1">
        <v>0</v>
      </c>
      <c r="I1784" s="1">
        <v>0</v>
      </c>
      <c r="J1784" s="1">
        <v>0</v>
      </c>
      <c r="K1784" s="1">
        <v>1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7316</v>
      </c>
      <c r="U1784" s="1">
        <v>520</v>
      </c>
      <c r="V1784" s="3">
        <v>0.81540000000000001</v>
      </c>
      <c r="W1784" s="3">
        <v>0.45</v>
      </c>
      <c r="X1784" s="3">
        <v>0.16200000000000001</v>
      </c>
      <c r="Y1784" s="3">
        <v>4.0000000000000001E-3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1</v>
      </c>
      <c r="AF1784" s="1">
        <v>1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79</v>
      </c>
      <c r="AN1784" s="3">
        <v>52.738666999999992</v>
      </c>
      <c r="AO1784" s="3">
        <v>26.261333000000008</v>
      </c>
      <c r="AP1784" s="1" t="s">
        <v>6927</v>
      </c>
      <c r="AQ1784" s="1">
        <v>159</v>
      </c>
      <c r="AR1784" s="1">
        <v>223</v>
      </c>
      <c r="AS1784" s="1">
        <v>316</v>
      </c>
      <c r="AT1784" s="1">
        <v>352</v>
      </c>
      <c r="AU1784" s="1">
        <v>499</v>
      </c>
      <c r="AV1784" s="1">
        <v>840</v>
      </c>
      <c r="AW1784" s="1">
        <v>924</v>
      </c>
      <c r="AX1784" s="1">
        <v>1187</v>
      </c>
      <c r="AY1784" s="1">
        <v>1202</v>
      </c>
      <c r="AZ1784" s="1">
        <v>1494</v>
      </c>
      <c r="BA1784" s="1">
        <v>1500</v>
      </c>
      <c r="BB1784" s="1">
        <v>1532</v>
      </c>
      <c r="BC1784" s="1">
        <v>1574</v>
      </c>
      <c r="BD1784" s="1">
        <v>1852</v>
      </c>
      <c r="BE1784" s="1">
        <v>1865</v>
      </c>
      <c r="BF1784" s="1">
        <v>1933</v>
      </c>
      <c r="BG1784" s="1">
        <v>2096</v>
      </c>
      <c r="BH1784" s="1">
        <v>2128</v>
      </c>
      <c r="BI1784" s="1">
        <v>2136</v>
      </c>
      <c r="BJ1784" s="1">
        <v>2187</v>
      </c>
      <c r="BK1784" s="1">
        <v>2219</v>
      </c>
      <c r="BL1784" s="1">
        <v>2366</v>
      </c>
      <c r="BM1784" s="1">
        <v>2383</v>
      </c>
      <c r="BN1784" s="1">
        <v>2401</v>
      </c>
      <c r="BO1784" s="1">
        <v>2526</v>
      </c>
      <c r="BP1784" s="1">
        <v>2561</v>
      </c>
      <c r="BQ1784" s="1">
        <v>2577</v>
      </c>
      <c r="BR1784" s="1">
        <v>2603</v>
      </c>
      <c r="BS1784" s="1">
        <v>2640</v>
      </c>
      <c r="BT1784" s="1">
        <v>2648</v>
      </c>
      <c r="BU1784" s="1">
        <v>4</v>
      </c>
      <c r="BV1784" s="1" t="b">
        <v>1</v>
      </c>
    </row>
    <row r="1785" spans="1:74" x14ac:dyDescent="0.2">
      <c r="A1785" s="1">
        <f>IF(ISERROR(SEARCH(Lookup!B$3,All!G1785)),A1784,A1784+1)</f>
        <v>1784</v>
      </c>
      <c r="B1785" s="1" t="s">
        <v>3420</v>
      </c>
      <c r="C1785" s="1" t="s">
        <v>3574</v>
      </c>
      <c r="D1785" s="1" t="s">
        <v>5472</v>
      </c>
      <c r="E1785" s="1" t="s">
        <v>123</v>
      </c>
      <c r="F1785" s="1" t="s">
        <v>539</v>
      </c>
      <c r="G1785" s="1" t="s">
        <v>2273</v>
      </c>
      <c r="H1785" s="1">
        <v>0</v>
      </c>
      <c r="I1785" s="1">
        <v>1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9326</v>
      </c>
      <c r="U1785" s="1">
        <v>562</v>
      </c>
      <c r="V1785" s="3">
        <v>0.89859999999999995</v>
      </c>
      <c r="W1785" s="3">
        <v>0.33451959999999997</v>
      </c>
      <c r="X1785" s="3">
        <v>8.4000000000000005E-2</v>
      </c>
      <c r="Y1785" s="3">
        <v>3.7999999999999999E-2</v>
      </c>
      <c r="Z1785" s="1">
        <v>1</v>
      </c>
      <c r="AA1785" s="1">
        <v>1</v>
      </c>
      <c r="AB1785" s="1">
        <v>1</v>
      </c>
      <c r="AC1785" s="1">
        <v>1</v>
      </c>
      <c r="AD1785" s="1">
        <v>1</v>
      </c>
      <c r="AE1785" s="1">
        <v>1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28</v>
      </c>
      <c r="AN1785" s="3">
        <v>66.103313798000016</v>
      </c>
      <c r="AO1785" s="3">
        <v>-38.103313798000016</v>
      </c>
      <c r="AP1785" s="1" t="s">
        <v>6928</v>
      </c>
      <c r="AQ1785" s="1">
        <v>5</v>
      </c>
      <c r="AR1785" s="1">
        <v>45</v>
      </c>
      <c r="AS1785" s="1">
        <v>195</v>
      </c>
      <c r="AT1785" s="1">
        <v>365</v>
      </c>
      <c r="AU1785" s="1">
        <v>367</v>
      </c>
      <c r="AV1785" s="1">
        <v>391</v>
      </c>
      <c r="AW1785" s="1">
        <v>402</v>
      </c>
      <c r="AX1785" s="1">
        <v>500</v>
      </c>
      <c r="AY1785" s="1">
        <v>649</v>
      </c>
      <c r="AZ1785" s="1">
        <v>670</v>
      </c>
      <c r="BA1785" s="1">
        <v>827</v>
      </c>
      <c r="BB1785" s="1">
        <v>934</v>
      </c>
      <c r="BC1785" s="1">
        <v>994</v>
      </c>
      <c r="BD1785" s="1">
        <v>1027</v>
      </c>
      <c r="BE1785" s="1">
        <v>1054</v>
      </c>
      <c r="BF1785" s="1">
        <v>1057</v>
      </c>
      <c r="BG1785" s="1">
        <v>1195</v>
      </c>
      <c r="BH1785" s="1">
        <v>1204</v>
      </c>
      <c r="BI1785" s="1">
        <v>1205</v>
      </c>
      <c r="BJ1785" s="1">
        <v>1580</v>
      </c>
      <c r="BK1785" s="1">
        <v>1604</v>
      </c>
      <c r="BL1785" s="1">
        <v>1692</v>
      </c>
      <c r="BM1785" s="1">
        <v>1727</v>
      </c>
      <c r="BN1785" s="1">
        <v>1796</v>
      </c>
      <c r="BO1785" s="1">
        <v>1925</v>
      </c>
      <c r="BP1785" s="1">
        <v>1962</v>
      </c>
      <c r="BQ1785" s="1">
        <v>2237</v>
      </c>
      <c r="BR1785" s="1">
        <v>2643</v>
      </c>
      <c r="BS1785" s="1">
        <v>2818</v>
      </c>
      <c r="BT1785" s="1">
        <v>2819</v>
      </c>
      <c r="BU1785" s="1">
        <v>30</v>
      </c>
      <c r="BV1785" s="1" t="b">
        <v>0</v>
      </c>
    </row>
    <row r="1786" spans="1:74" x14ac:dyDescent="0.2">
      <c r="A1786" s="1">
        <f>IF(ISERROR(SEARCH(Lookup!B$3,All!G1786)),A1785,A1785+1)</f>
        <v>1785</v>
      </c>
      <c r="B1786" s="1" t="s">
        <v>3420</v>
      </c>
      <c r="C1786" s="1" t="s">
        <v>3421</v>
      </c>
      <c r="D1786" s="1" t="s">
        <v>5473</v>
      </c>
      <c r="E1786" s="1" t="s">
        <v>123</v>
      </c>
      <c r="F1786" s="1" t="s">
        <v>410</v>
      </c>
      <c r="G1786" s="1" t="s">
        <v>2274</v>
      </c>
      <c r="H1786" s="1">
        <v>0</v>
      </c>
      <c r="I1786" s="1">
        <v>0</v>
      </c>
      <c r="J1786" s="1">
        <v>0</v>
      </c>
      <c r="K1786" s="1">
        <v>1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7807</v>
      </c>
      <c r="U1786" s="1">
        <v>2077</v>
      </c>
      <c r="V1786" s="3">
        <v>0.88780000000000003</v>
      </c>
      <c r="W1786" s="3">
        <v>0.22281039999999999</v>
      </c>
      <c r="X1786" s="3">
        <v>0.11600000000000001</v>
      </c>
      <c r="Y1786" s="3">
        <v>3.1E-2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1</v>
      </c>
      <c r="AK1786" s="1">
        <v>1</v>
      </c>
      <c r="AL1786" s="1">
        <v>1</v>
      </c>
      <c r="AM1786" s="1">
        <v>45</v>
      </c>
      <c r="AN1786" s="3">
        <v>73.786609851999998</v>
      </c>
      <c r="AO1786" s="3">
        <v>-28.786609851999998</v>
      </c>
      <c r="AP1786" s="1" t="s">
        <v>6926</v>
      </c>
      <c r="AQ1786" s="1">
        <v>40</v>
      </c>
      <c r="AR1786" s="1">
        <v>108</v>
      </c>
      <c r="AS1786" s="1">
        <v>303</v>
      </c>
      <c r="AT1786" s="1">
        <v>313</v>
      </c>
      <c r="AU1786" s="1">
        <v>548</v>
      </c>
      <c r="AV1786" s="1">
        <v>574</v>
      </c>
      <c r="AW1786" s="1">
        <v>594</v>
      </c>
      <c r="AX1786" s="1">
        <v>637</v>
      </c>
      <c r="AY1786" s="1">
        <v>640</v>
      </c>
      <c r="AZ1786" s="1">
        <v>701</v>
      </c>
      <c r="BA1786" s="1">
        <v>833</v>
      </c>
      <c r="BB1786" s="1">
        <v>923</v>
      </c>
      <c r="BC1786" s="1">
        <v>1188</v>
      </c>
      <c r="BD1786" s="1">
        <v>1400</v>
      </c>
      <c r="BE1786" s="1">
        <v>1606</v>
      </c>
      <c r="BF1786" s="1">
        <v>1631</v>
      </c>
      <c r="BG1786" s="1">
        <v>1647</v>
      </c>
      <c r="BH1786" s="1">
        <v>1898</v>
      </c>
      <c r="BI1786" s="1">
        <v>1969</v>
      </c>
      <c r="BJ1786" s="1">
        <v>2039</v>
      </c>
      <c r="BK1786" s="1">
        <v>2045</v>
      </c>
      <c r="BL1786" s="1">
        <v>2076</v>
      </c>
      <c r="BM1786" s="1">
        <v>2116</v>
      </c>
      <c r="BN1786" s="1">
        <v>2125</v>
      </c>
      <c r="BO1786" s="1">
        <v>2190</v>
      </c>
      <c r="BP1786" s="1">
        <v>2194</v>
      </c>
      <c r="BQ1786" s="1">
        <v>2391</v>
      </c>
      <c r="BR1786" s="1">
        <v>2658</v>
      </c>
      <c r="BS1786" s="1">
        <v>2659</v>
      </c>
      <c r="BT1786" s="1">
        <v>2668</v>
      </c>
      <c r="BU1786" s="1">
        <v>24</v>
      </c>
      <c r="BV1786" s="1" t="b">
        <v>0</v>
      </c>
    </row>
    <row r="1787" spans="1:74" x14ac:dyDescent="0.2">
      <c r="A1787" s="1">
        <f>IF(ISERROR(SEARCH(Lookup!B$3,All!G1787)),A1786,A1786+1)</f>
        <v>1786</v>
      </c>
      <c r="B1787" s="1" t="s">
        <v>3646</v>
      </c>
      <c r="C1787" s="1" t="s">
        <v>4173</v>
      </c>
      <c r="D1787" s="1" t="s">
        <v>5474</v>
      </c>
      <c r="E1787" s="1" t="s">
        <v>159</v>
      </c>
      <c r="F1787" s="1" t="s">
        <v>1076</v>
      </c>
      <c r="G1787" s="1" t="s">
        <v>2275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1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7343</v>
      </c>
      <c r="U1787" s="1">
        <v>333</v>
      </c>
      <c r="V1787" s="3">
        <v>0.33929999999999999</v>
      </c>
      <c r="W1787" s="3">
        <v>0.65868260000000001</v>
      </c>
      <c r="X1787" s="3">
        <v>0.11700000000000001</v>
      </c>
      <c r="Y1787" s="3">
        <v>0</v>
      </c>
      <c r="Z1787" s="1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1</v>
      </c>
      <c r="AJ1787" s="1">
        <v>1</v>
      </c>
      <c r="AK1787" s="1">
        <v>1</v>
      </c>
      <c r="AL1787" s="1">
        <v>1</v>
      </c>
      <c r="AM1787" s="1">
        <v>10</v>
      </c>
      <c r="AN1787" s="3">
        <v>31.713986613000003</v>
      </c>
      <c r="AO1787" s="3">
        <v>-21.713986613000003</v>
      </c>
      <c r="AP1787" s="1" t="s">
        <v>6926</v>
      </c>
      <c r="AQ1787" s="1">
        <v>59</v>
      </c>
      <c r="AR1787" s="1">
        <v>129</v>
      </c>
      <c r="AS1787" s="1">
        <v>130</v>
      </c>
      <c r="AT1787" s="1">
        <v>132</v>
      </c>
      <c r="AU1787" s="1">
        <v>164</v>
      </c>
      <c r="AV1787" s="1">
        <v>169</v>
      </c>
      <c r="AW1787" s="1">
        <v>263</v>
      </c>
      <c r="AX1787" s="1">
        <v>327</v>
      </c>
      <c r="AY1787" s="1">
        <v>337</v>
      </c>
      <c r="AZ1787" s="1">
        <v>472</v>
      </c>
      <c r="BA1787" s="1">
        <v>535</v>
      </c>
      <c r="BB1787" s="1">
        <v>630</v>
      </c>
      <c r="BC1787" s="1">
        <v>693</v>
      </c>
      <c r="BD1787" s="1">
        <v>856</v>
      </c>
      <c r="BE1787" s="1">
        <v>933</v>
      </c>
      <c r="BF1787" s="1">
        <v>999</v>
      </c>
      <c r="BG1787" s="1">
        <v>1120</v>
      </c>
      <c r="BH1787" s="1">
        <v>1146</v>
      </c>
      <c r="BI1787" s="1">
        <v>1391</v>
      </c>
      <c r="BJ1787" s="1">
        <v>1579</v>
      </c>
      <c r="BK1787" s="1">
        <v>1601</v>
      </c>
      <c r="BL1787" s="1">
        <v>1612</v>
      </c>
      <c r="BM1787" s="1">
        <v>1651</v>
      </c>
      <c r="BN1787" s="1">
        <v>1745</v>
      </c>
      <c r="BO1787" s="1">
        <v>1921</v>
      </c>
      <c r="BP1787" s="1">
        <v>2108</v>
      </c>
      <c r="BQ1787" s="1">
        <v>2476</v>
      </c>
      <c r="BR1787" s="1">
        <v>2477</v>
      </c>
      <c r="BS1787" s="1">
        <v>2633</v>
      </c>
      <c r="BT1787" s="1">
        <v>2678</v>
      </c>
      <c r="BU1787" s="1">
        <v>29</v>
      </c>
      <c r="BV1787" s="1" t="b">
        <v>0</v>
      </c>
    </row>
    <row r="1788" spans="1:74" x14ac:dyDescent="0.2">
      <c r="A1788" s="1">
        <f>IF(ISERROR(SEARCH(Lookup!B$3,All!G1788)),A1787,A1787+1)</f>
        <v>1787</v>
      </c>
      <c r="B1788" s="1" t="s">
        <v>3900</v>
      </c>
      <c r="C1788" s="1" t="s">
        <v>5475</v>
      </c>
      <c r="D1788" s="1" t="s">
        <v>5476</v>
      </c>
      <c r="E1788" s="1" t="s">
        <v>82</v>
      </c>
      <c r="F1788" s="1" t="s">
        <v>83</v>
      </c>
      <c r="G1788" s="1" t="s">
        <v>2276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1</v>
      </c>
      <c r="S1788" s="1">
        <v>0</v>
      </c>
      <c r="T1788" s="1">
        <v>7359</v>
      </c>
      <c r="U1788" s="1">
        <v>340</v>
      </c>
      <c r="V1788" s="3">
        <v>0.98240000000000005</v>
      </c>
      <c r="W1788" s="3">
        <v>0.6</v>
      </c>
      <c r="X1788" s="3">
        <v>0.157</v>
      </c>
      <c r="Y1788" s="3">
        <v>0</v>
      </c>
      <c r="Z1788" s="1">
        <v>1</v>
      </c>
      <c r="AA1788" s="1">
        <v>1</v>
      </c>
      <c r="AB1788" s="1">
        <v>1</v>
      </c>
      <c r="AC1788" s="1">
        <v>1</v>
      </c>
      <c r="AD1788" s="1">
        <v>1</v>
      </c>
      <c r="AE1788" s="1">
        <v>1</v>
      </c>
      <c r="AF1788" s="1">
        <v>0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61</v>
      </c>
      <c r="AN1788" s="3">
        <v>42.798119999999997</v>
      </c>
      <c r="AO1788" s="3">
        <v>18.201880000000003</v>
      </c>
      <c r="AP1788" s="1" t="s">
        <v>6927</v>
      </c>
      <c r="AQ1788" s="1">
        <v>372</v>
      </c>
      <c r="AR1788" s="1">
        <v>396</v>
      </c>
      <c r="AS1788" s="1">
        <v>528</v>
      </c>
      <c r="AT1788" s="1">
        <v>724</v>
      </c>
      <c r="AU1788" s="1">
        <v>789</v>
      </c>
      <c r="AV1788" s="1">
        <v>820</v>
      </c>
      <c r="AW1788" s="1">
        <v>900</v>
      </c>
      <c r="AX1788" s="1">
        <v>948</v>
      </c>
      <c r="AY1788" s="1">
        <v>972</v>
      </c>
      <c r="AZ1788" s="1">
        <v>975</v>
      </c>
      <c r="BA1788" s="1">
        <v>1019</v>
      </c>
      <c r="BB1788" s="1">
        <v>1061</v>
      </c>
      <c r="BC1788" s="1">
        <v>1282</v>
      </c>
      <c r="BD1788" s="1">
        <v>1297</v>
      </c>
      <c r="BE1788" s="1">
        <v>1364</v>
      </c>
      <c r="BF1788" s="1">
        <v>1419</v>
      </c>
      <c r="BG1788" s="1">
        <v>1421</v>
      </c>
      <c r="BH1788" s="1">
        <v>1498</v>
      </c>
      <c r="BI1788" s="1">
        <v>1530</v>
      </c>
      <c r="BJ1788" s="1">
        <v>1578</v>
      </c>
      <c r="BK1788" s="1">
        <v>1593</v>
      </c>
      <c r="BL1788" s="1">
        <v>1599</v>
      </c>
      <c r="BM1788" s="1">
        <v>1742</v>
      </c>
      <c r="BN1788" s="1">
        <v>1823</v>
      </c>
      <c r="BO1788" s="1">
        <v>1853</v>
      </c>
      <c r="BP1788" s="1">
        <v>1911</v>
      </c>
      <c r="BQ1788" s="1">
        <v>2030</v>
      </c>
      <c r="BR1788" s="1">
        <v>2057</v>
      </c>
      <c r="BS1788" s="1">
        <v>2339</v>
      </c>
      <c r="BT1788" s="1">
        <v>2804</v>
      </c>
      <c r="BU1788" s="1">
        <v>9</v>
      </c>
      <c r="BV1788" s="1" t="b">
        <v>0</v>
      </c>
    </row>
    <row r="1789" spans="1:74" x14ac:dyDescent="0.2">
      <c r="A1789" s="1">
        <f>IF(ISERROR(SEARCH(Lookup!B$3,All!G1789)),A1788,A1788+1)</f>
        <v>1788</v>
      </c>
      <c r="B1789" s="1" t="s">
        <v>3305</v>
      </c>
      <c r="C1789" s="1" t="s">
        <v>4820</v>
      </c>
      <c r="D1789" s="1" t="s">
        <v>5477</v>
      </c>
      <c r="E1789" s="1" t="s">
        <v>47</v>
      </c>
      <c r="F1789" s="1" t="s">
        <v>254</v>
      </c>
      <c r="G1789" s="1" t="s">
        <v>2277</v>
      </c>
      <c r="H1789" s="1">
        <v>0</v>
      </c>
      <c r="I1789" s="1">
        <v>0</v>
      </c>
      <c r="J1789" s="1">
        <v>0</v>
      </c>
      <c r="K1789" s="1">
        <v>1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7316</v>
      </c>
      <c r="U1789" s="1">
        <v>831</v>
      </c>
      <c r="V1789" s="3">
        <v>0.79779999999999995</v>
      </c>
      <c r="W1789" s="3">
        <v>0.53790610000000005</v>
      </c>
      <c r="X1789" s="3">
        <v>7.0999999999999994E-2</v>
      </c>
      <c r="Y1789" s="3">
        <v>0</v>
      </c>
      <c r="Z1789" s="1">
        <v>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1">
        <v>0</v>
      </c>
      <c r="AH1789" s="1">
        <v>0</v>
      </c>
      <c r="AI1789" s="1">
        <v>1</v>
      </c>
      <c r="AJ1789" s="1">
        <v>1</v>
      </c>
      <c r="AK1789" s="1">
        <v>1</v>
      </c>
      <c r="AL1789" s="1">
        <v>1</v>
      </c>
      <c r="AM1789" s="1">
        <v>59</v>
      </c>
      <c r="AN1789" s="3">
        <v>48.528073480499984</v>
      </c>
      <c r="AO1789" s="3">
        <v>10.471926519500016</v>
      </c>
      <c r="AP1789" s="1" t="s">
        <v>6925</v>
      </c>
      <c r="AQ1789" s="1">
        <v>24</v>
      </c>
      <c r="AR1789" s="1">
        <v>28</v>
      </c>
      <c r="AS1789" s="1">
        <v>124</v>
      </c>
      <c r="AT1789" s="1">
        <v>160</v>
      </c>
      <c r="AU1789" s="1">
        <v>184</v>
      </c>
      <c r="AV1789" s="1">
        <v>225</v>
      </c>
      <c r="AW1789" s="1">
        <v>290</v>
      </c>
      <c r="AX1789" s="1">
        <v>328</v>
      </c>
      <c r="AY1789" s="1">
        <v>364</v>
      </c>
      <c r="AZ1789" s="1">
        <v>488</v>
      </c>
      <c r="BA1789" s="1">
        <v>544</v>
      </c>
      <c r="BB1789" s="1">
        <v>645</v>
      </c>
      <c r="BC1789" s="1">
        <v>707</v>
      </c>
      <c r="BD1789" s="1">
        <v>851</v>
      </c>
      <c r="BE1789" s="1">
        <v>864</v>
      </c>
      <c r="BF1789" s="1">
        <v>917</v>
      </c>
      <c r="BG1789" s="1">
        <v>957</v>
      </c>
      <c r="BH1789" s="1">
        <v>999</v>
      </c>
      <c r="BI1789" s="1">
        <v>1146</v>
      </c>
      <c r="BJ1789" s="1">
        <v>1155</v>
      </c>
      <c r="BK1789" s="1">
        <v>1186</v>
      </c>
      <c r="BL1789" s="1">
        <v>1225</v>
      </c>
      <c r="BM1789" s="1">
        <v>1240</v>
      </c>
      <c r="BN1789" s="1">
        <v>1277</v>
      </c>
      <c r="BO1789" s="1">
        <v>1354</v>
      </c>
      <c r="BP1789" s="1">
        <v>1405</v>
      </c>
      <c r="BQ1789" s="1">
        <v>1493</v>
      </c>
      <c r="BR1789" s="1">
        <v>1520</v>
      </c>
      <c r="BS1789" s="1">
        <v>1964</v>
      </c>
      <c r="BT1789" s="1">
        <v>2026</v>
      </c>
      <c r="BU1789" s="1">
        <v>11</v>
      </c>
      <c r="BV1789" s="1" t="b">
        <v>0</v>
      </c>
    </row>
    <row r="1790" spans="1:74" x14ac:dyDescent="0.2">
      <c r="A1790" s="1">
        <f>IF(ISERROR(SEARCH(Lookup!B$3,All!G1790)),A1789,A1789+1)</f>
        <v>1789</v>
      </c>
      <c r="B1790" s="1" t="s">
        <v>3349</v>
      </c>
      <c r="C1790" s="1" t="s">
        <v>3786</v>
      </c>
      <c r="D1790" s="1" t="s">
        <v>5478</v>
      </c>
      <c r="E1790" s="1" t="s">
        <v>154</v>
      </c>
      <c r="F1790" s="1" t="s">
        <v>726</v>
      </c>
      <c r="G1790" s="1" t="s">
        <v>2278</v>
      </c>
      <c r="H1790" s="1">
        <v>0</v>
      </c>
      <c r="I1790" s="1">
        <v>0</v>
      </c>
      <c r="J1790" s="1">
        <v>0</v>
      </c>
      <c r="K1790" s="1">
        <v>0</v>
      </c>
      <c r="L1790" s="1">
        <v>1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7316</v>
      </c>
      <c r="U1790" s="1">
        <v>404</v>
      </c>
      <c r="V1790" s="3">
        <v>0.80449999999999999</v>
      </c>
      <c r="W1790" s="3">
        <v>0.35643570000000002</v>
      </c>
      <c r="X1790" s="3">
        <v>0.17100000000000001</v>
      </c>
      <c r="Y1790" s="3">
        <v>0</v>
      </c>
      <c r="Z1790" s="1">
        <v>1</v>
      </c>
      <c r="AA1790" s="1">
        <v>1</v>
      </c>
      <c r="AB1790" s="1">
        <v>1</v>
      </c>
      <c r="AC1790" s="1">
        <v>1</v>
      </c>
      <c r="AD1790" s="1">
        <v>1</v>
      </c>
      <c r="AE1790" s="1">
        <v>1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54</v>
      </c>
      <c r="AN1790" s="3">
        <v>59.78410082849998</v>
      </c>
      <c r="AO1790" s="3">
        <v>-5.7841008284999802</v>
      </c>
      <c r="AP1790" s="1" t="s">
        <v>6925</v>
      </c>
      <c r="AQ1790" s="1">
        <v>99</v>
      </c>
      <c r="AR1790" s="1">
        <v>220</v>
      </c>
      <c r="AS1790" s="1">
        <v>249</v>
      </c>
      <c r="AT1790" s="1">
        <v>476</v>
      </c>
      <c r="AU1790" s="1">
        <v>667</v>
      </c>
      <c r="AV1790" s="1">
        <v>745</v>
      </c>
      <c r="AW1790" s="1">
        <v>1176</v>
      </c>
      <c r="AX1790" s="1">
        <v>1189</v>
      </c>
      <c r="AY1790" s="1">
        <v>1249</v>
      </c>
      <c r="AZ1790" s="1">
        <v>1294</v>
      </c>
      <c r="BA1790" s="1">
        <v>1351</v>
      </c>
      <c r="BB1790" s="1">
        <v>1359</v>
      </c>
      <c r="BC1790" s="1">
        <v>1412</v>
      </c>
      <c r="BD1790" s="1">
        <v>1478</v>
      </c>
      <c r="BE1790" s="1">
        <v>1483</v>
      </c>
      <c r="BF1790" s="1">
        <v>1488</v>
      </c>
      <c r="BG1790" s="1">
        <v>1544</v>
      </c>
      <c r="BH1790" s="1">
        <v>1730</v>
      </c>
      <c r="BI1790" s="1">
        <v>1885</v>
      </c>
      <c r="BJ1790" s="1">
        <v>2024</v>
      </c>
      <c r="BK1790" s="1">
        <v>2077</v>
      </c>
      <c r="BL1790" s="1">
        <v>2171</v>
      </c>
      <c r="BM1790" s="1">
        <v>2253</v>
      </c>
      <c r="BN1790" s="1">
        <v>2338</v>
      </c>
      <c r="BO1790" s="1">
        <v>2352</v>
      </c>
      <c r="BP1790" s="1">
        <v>2406</v>
      </c>
      <c r="BQ1790" s="1">
        <v>2431</v>
      </c>
      <c r="BR1790" s="1">
        <v>2525</v>
      </c>
      <c r="BS1790" s="1">
        <v>2531</v>
      </c>
      <c r="BT1790" s="1">
        <v>2612</v>
      </c>
      <c r="BU1790" s="1">
        <v>22</v>
      </c>
      <c r="BV1790" s="1" t="b">
        <v>0</v>
      </c>
    </row>
    <row r="1791" spans="1:74" x14ac:dyDescent="0.2">
      <c r="A1791" s="1">
        <f>IF(ISERROR(SEARCH(Lookup!B$3,All!G1791)),A1790,A1790+1)</f>
        <v>1790</v>
      </c>
      <c r="B1791" s="1" t="s">
        <v>3341</v>
      </c>
      <c r="C1791" s="1" t="s">
        <v>5479</v>
      </c>
      <c r="D1791" s="1" t="s">
        <v>5480</v>
      </c>
      <c r="E1791" s="1" t="s">
        <v>157</v>
      </c>
      <c r="F1791" s="1" t="s">
        <v>158</v>
      </c>
      <c r="G1791" s="1" t="s">
        <v>127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1</v>
      </c>
      <c r="S1791" s="1">
        <v>0</v>
      </c>
      <c r="T1791" s="1">
        <v>7316</v>
      </c>
      <c r="U1791" s="1">
        <v>137</v>
      </c>
      <c r="V1791" s="3">
        <v>0.9708</v>
      </c>
      <c r="W1791" s="3">
        <v>0.54744519999999997</v>
      </c>
      <c r="X1791" s="3">
        <v>0.27800000000000002</v>
      </c>
      <c r="Y1791" s="3">
        <v>0</v>
      </c>
      <c r="Z1791" s="1">
        <v>1</v>
      </c>
      <c r="AA1791" s="1">
        <v>1</v>
      </c>
      <c r="AB1791" s="1">
        <v>1</v>
      </c>
      <c r="AC1791" s="1">
        <v>1</v>
      </c>
      <c r="AD1791" s="1">
        <v>1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87</v>
      </c>
      <c r="AN1791" s="3">
        <v>42.73630862600001</v>
      </c>
      <c r="AO1791" s="3">
        <v>44.26369137399999</v>
      </c>
      <c r="AP1791" s="1" t="s">
        <v>6929</v>
      </c>
      <c r="AQ1791" s="1">
        <v>2</v>
      </c>
      <c r="AR1791" s="1">
        <v>16</v>
      </c>
      <c r="AS1791" s="1">
        <v>68</v>
      </c>
      <c r="AT1791" s="1">
        <v>115</v>
      </c>
      <c r="AU1791" s="1">
        <v>240</v>
      </c>
      <c r="AV1791" s="1">
        <v>456</v>
      </c>
      <c r="AW1791" s="1">
        <v>547</v>
      </c>
      <c r="AX1791" s="1">
        <v>587</v>
      </c>
      <c r="AY1791" s="1">
        <v>607</v>
      </c>
      <c r="AZ1791" s="1">
        <v>724</v>
      </c>
      <c r="BA1791" s="1">
        <v>749</v>
      </c>
      <c r="BB1791" s="1">
        <v>992</v>
      </c>
      <c r="BC1791" s="1">
        <v>1061</v>
      </c>
      <c r="BD1791" s="1">
        <v>1070</v>
      </c>
      <c r="BE1791" s="1">
        <v>1083</v>
      </c>
      <c r="BF1791" s="1">
        <v>1111</v>
      </c>
      <c r="BG1791" s="1">
        <v>1113</v>
      </c>
      <c r="BH1791" s="1">
        <v>1144</v>
      </c>
      <c r="BI1791" s="1">
        <v>1449</v>
      </c>
      <c r="BJ1791" s="1">
        <v>1542</v>
      </c>
      <c r="BK1791" s="1">
        <v>1593</v>
      </c>
      <c r="BL1791" s="1">
        <v>1732</v>
      </c>
      <c r="BM1791" s="1">
        <v>1824</v>
      </c>
      <c r="BN1791" s="1">
        <v>1845</v>
      </c>
      <c r="BO1791" s="1">
        <v>1853</v>
      </c>
      <c r="BP1791" s="1">
        <v>1877</v>
      </c>
      <c r="BQ1791" s="1">
        <v>1911</v>
      </c>
      <c r="BR1791" s="1">
        <v>2109</v>
      </c>
      <c r="BS1791" s="1">
        <v>2265</v>
      </c>
      <c r="BT1791" s="1">
        <v>2438</v>
      </c>
      <c r="BU1791" s="1">
        <v>3</v>
      </c>
      <c r="BV1791" s="1" t="b">
        <v>1</v>
      </c>
    </row>
    <row r="1792" spans="1:74" x14ac:dyDescent="0.2">
      <c r="A1792" s="1">
        <f>IF(ISERROR(SEARCH(Lookup!B$3,All!G1792)),A1791,A1791+1)</f>
        <v>1791</v>
      </c>
      <c r="B1792" s="1" t="s">
        <v>3302</v>
      </c>
      <c r="C1792" s="1" t="s">
        <v>5481</v>
      </c>
      <c r="D1792" s="1" t="s">
        <v>5482</v>
      </c>
      <c r="E1792" s="1" t="s">
        <v>204</v>
      </c>
      <c r="F1792" s="1" t="s">
        <v>205</v>
      </c>
      <c r="G1792" s="1" t="s">
        <v>2279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1</v>
      </c>
      <c r="S1792" s="1">
        <v>0</v>
      </c>
      <c r="T1792" s="1">
        <v>7435</v>
      </c>
      <c r="U1792" s="1">
        <v>288</v>
      </c>
      <c r="V1792" s="3">
        <v>0.64929999999999999</v>
      </c>
      <c r="W1792" s="3">
        <v>0.65292099999999997</v>
      </c>
      <c r="X1792" s="3">
        <v>9.9000000000000005E-2</v>
      </c>
      <c r="Y1792" s="3">
        <v>0.10299999999999999</v>
      </c>
      <c r="Z1792" s="1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1</v>
      </c>
      <c r="AG1792" s="1">
        <v>1</v>
      </c>
      <c r="AH1792" s="1">
        <v>1</v>
      </c>
      <c r="AI1792" s="1">
        <v>1</v>
      </c>
      <c r="AJ1792" s="1">
        <v>0</v>
      </c>
      <c r="AK1792" s="1">
        <v>0</v>
      </c>
      <c r="AL1792" s="1">
        <v>0</v>
      </c>
      <c r="AM1792" s="1">
        <v>45</v>
      </c>
      <c r="AN1792" s="3">
        <v>37.709630605000008</v>
      </c>
      <c r="AO1792" s="3">
        <v>7.2903693949999919</v>
      </c>
      <c r="AP1792" s="1" t="s">
        <v>6925</v>
      </c>
      <c r="AQ1792" s="1">
        <v>171</v>
      </c>
      <c r="AR1792" s="1">
        <v>266</v>
      </c>
      <c r="AS1792" s="1">
        <v>295</v>
      </c>
      <c r="AT1792" s="1">
        <v>491</v>
      </c>
      <c r="AU1792" s="1">
        <v>644</v>
      </c>
      <c r="AV1792" s="1">
        <v>790</v>
      </c>
      <c r="AW1792" s="1">
        <v>855</v>
      </c>
      <c r="AX1792" s="1">
        <v>911</v>
      </c>
      <c r="AY1792" s="1">
        <v>931</v>
      </c>
      <c r="AZ1792" s="1">
        <v>1006</v>
      </c>
      <c r="BA1792" s="1">
        <v>1042</v>
      </c>
      <c r="BB1792" s="1">
        <v>1229</v>
      </c>
      <c r="BC1792" s="1">
        <v>1374</v>
      </c>
      <c r="BD1792" s="1">
        <v>1451</v>
      </c>
      <c r="BE1792" s="1">
        <v>1597</v>
      </c>
      <c r="BF1792" s="1">
        <v>1810</v>
      </c>
      <c r="BG1792" s="1">
        <v>1876</v>
      </c>
      <c r="BH1792" s="1">
        <v>1907</v>
      </c>
      <c r="BI1792" s="1">
        <v>1989</v>
      </c>
      <c r="BJ1792" s="1">
        <v>2051</v>
      </c>
      <c r="BK1792" s="1">
        <v>2188</v>
      </c>
      <c r="BL1792" s="1">
        <v>2292</v>
      </c>
      <c r="BM1792" s="1">
        <v>2309</v>
      </c>
      <c r="BN1792" s="1">
        <v>2323</v>
      </c>
      <c r="BO1792" s="1">
        <v>2361</v>
      </c>
      <c r="BP1792" s="1">
        <v>2369</v>
      </c>
      <c r="BQ1792" s="1">
        <v>2422</v>
      </c>
      <c r="BR1792" s="1">
        <v>2457</v>
      </c>
      <c r="BS1792" s="1">
        <v>2460</v>
      </c>
      <c r="BT1792" s="1">
        <v>2634</v>
      </c>
      <c r="BU1792" s="1">
        <v>11</v>
      </c>
      <c r="BV1792" s="1" t="b">
        <v>0</v>
      </c>
    </row>
    <row r="1793" spans="1:74" x14ac:dyDescent="0.2">
      <c r="A1793" s="1">
        <f>IF(ISERROR(SEARCH(Lookup!B$3,All!G1793)),A1792,A1792+1)</f>
        <v>1792</v>
      </c>
      <c r="B1793" s="1" t="s">
        <v>3373</v>
      </c>
      <c r="C1793" s="1" t="s">
        <v>4649</v>
      </c>
      <c r="D1793" s="1" t="s">
        <v>5483</v>
      </c>
      <c r="E1793" s="1" t="s">
        <v>306</v>
      </c>
      <c r="F1793" s="1" t="s">
        <v>1513</v>
      </c>
      <c r="G1793" s="1" t="s">
        <v>2280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1</v>
      </c>
      <c r="T1793" s="1">
        <v>7316</v>
      </c>
      <c r="U1793" s="1">
        <v>504</v>
      </c>
      <c r="V1793" s="3">
        <v>0.88490000000000002</v>
      </c>
      <c r="W1793" s="3">
        <v>0.64682539999999999</v>
      </c>
      <c r="X1793" s="3">
        <v>0.216</v>
      </c>
      <c r="Y1793" s="3">
        <v>0</v>
      </c>
      <c r="Z1793" s="1">
        <v>0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1</v>
      </c>
      <c r="AG1793" s="1">
        <v>1</v>
      </c>
      <c r="AH1793" s="1">
        <v>1</v>
      </c>
      <c r="AI1793" s="1">
        <v>0</v>
      </c>
      <c r="AJ1793" s="1">
        <v>0</v>
      </c>
      <c r="AK1793" s="1">
        <v>0</v>
      </c>
      <c r="AL1793" s="1">
        <v>0</v>
      </c>
      <c r="AM1793" s="1">
        <v>41</v>
      </c>
      <c r="AN1793" s="3">
        <v>35.831591927000005</v>
      </c>
      <c r="AO1793" s="3">
        <v>5.1684080729999948</v>
      </c>
      <c r="AP1793" s="1" t="s">
        <v>6925</v>
      </c>
      <c r="AQ1793" s="1">
        <v>8</v>
      </c>
      <c r="AR1793" s="1">
        <v>64</v>
      </c>
      <c r="AS1793" s="1">
        <v>902</v>
      </c>
      <c r="AT1793" s="1">
        <v>1025</v>
      </c>
      <c r="AU1793" s="1">
        <v>1042</v>
      </c>
      <c r="AV1793" s="1">
        <v>1100</v>
      </c>
      <c r="AW1793" s="1">
        <v>1122</v>
      </c>
      <c r="AX1793" s="1">
        <v>1271</v>
      </c>
      <c r="AY1793" s="1">
        <v>1328</v>
      </c>
      <c r="AZ1793" s="1">
        <v>1556</v>
      </c>
      <c r="BA1793" s="1">
        <v>1831</v>
      </c>
      <c r="BB1793" s="1">
        <v>1908</v>
      </c>
      <c r="BC1793" s="1">
        <v>1990</v>
      </c>
      <c r="BD1793" s="1">
        <v>2212</v>
      </c>
      <c r="BE1793" s="1">
        <v>2266</v>
      </c>
      <c r="BF1793" s="1">
        <v>2348</v>
      </c>
      <c r="BG1793" s="1">
        <v>2360</v>
      </c>
      <c r="BH1793" s="1">
        <v>2378</v>
      </c>
      <c r="BI1793" s="1">
        <v>2465</v>
      </c>
      <c r="BJ1793" s="1">
        <v>2483</v>
      </c>
      <c r="BK1793" s="1">
        <v>2489</v>
      </c>
      <c r="BL1793" s="1">
        <v>2491</v>
      </c>
      <c r="BM1793" s="1">
        <v>2548</v>
      </c>
      <c r="BN1793" s="1">
        <v>2559</v>
      </c>
      <c r="BO1793" s="1">
        <v>2604</v>
      </c>
      <c r="BP1793" s="1">
        <v>2624</v>
      </c>
      <c r="BQ1793" s="1">
        <v>2635</v>
      </c>
      <c r="BR1793" s="1">
        <v>2673</v>
      </c>
      <c r="BS1793" s="1">
        <v>2820</v>
      </c>
      <c r="BT1793" s="1">
        <v>2825</v>
      </c>
      <c r="BU1793" s="1">
        <v>17</v>
      </c>
      <c r="BV1793" s="1" t="b">
        <v>0</v>
      </c>
    </row>
    <row r="1794" spans="1:74" x14ac:dyDescent="0.2">
      <c r="A1794" s="1">
        <f>IF(ISERROR(SEARCH(Lookup!B$3,All!G1794)),A1793,A1793+1)</f>
        <v>1793</v>
      </c>
      <c r="B1794" s="1" t="s">
        <v>3463</v>
      </c>
      <c r="C1794" s="1" t="s">
        <v>3480</v>
      </c>
      <c r="D1794" s="1" t="s">
        <v>5484</v>
      </c>
      <c r="E1794" s="1" t="s">
        <v>75</v>
      </c>
      <c r="F1794" s="1" t="s">
        <v>458</v>
      </c>
      <c r="G1794" s="1" t="s">
        <v>2281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1</v>
      </c>
      <c r="P1794" s="1">
        <v>0</v>
      </c>
      <c r="Q1794" s="1">
        <v>0</v>
      </c>
      <c r="R1794" s="1">
        <v>0</v>
      </c>
      <c r="S1794" s="1">
        <v>0</v>
      </c>
      <c r="T1794" s="1">
        <v>7316</v>
      </c>
      <c r="U1794" s="1">
        <v>452</v>
      </c>
      <c r="V1794" s="3">
        <v>0.96020000000000005</v>
      </c>
      <c r="W1794" s="3">
        <v>0.61283180000000004</v>
      </c>
      <c r="X1794" s="3">
        <v>0</v>
      </c>
      <c r="Y1794" s="3">
        <v>0</v>
      </c>
      <c r="Z1794" s="1">
        <v>1</v>
      </c>
      <c r="AA1794" s="1">
        <v>1</v>
      </c>
      <c r="AB1794" s="1">
        <v>1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30</v>
      </c>
      <c r="AN1794" s="3">
        <v>46.886509259</v>
      </c>
      <c r="AO1794" s="3">
        <v>-16.886509259</v>
      </c>
      <c r="AP1794" s="1" t="s">
        <v>6925</v>
      </c>
      <c r="AQ1794" s="1">
        <v>21</v>
      </c>
      <c r="AR1794" s="1">
        <v>42</v>
      </c>
      <c r="AS1794" s="1">
        <v>233</v>
      </c>
      <c r="AT1794" s="1">
        <v>235</v>
      </c>
      <c r="AU1794" s="1">
        <v>307</v>
      </c>
      <c r="AV1794" s="1">
        <v>376</v>
      </c>
      <c r="AW1794" s="1">
        <v>478</v>
      </c>
      <c r="AX1794" s="1">
        <v>616</v>
      </c>
      <c r="AY1794" s="1">
        <v>703</v>
      </c>
      <c r="AZ1794" s="1">
        <v>781</v>
      </c>
      <c r="BA1794" s="1">
        <v>892</v>
      </c>
      <c r="BB1794" s="1">
        <v>963</v>
      </c>
      <c r="BC1794" s="1">
        <v>1164</v>
      </c>
      <c r="BD1794" s="1">
        <v>1234</v>
      </c>
      <c r="BE1794" s="1">
        <v>1264</v>
      </c>
      <c r="BF1794" s="1">
        <v>1275</v>
      </c>
      <c r="BG1794" s="1">
        <v>1437</v>
      </c>
      <c r="BH1794" s="1">
        <v>1468</v>
      </c>
      <c r="BI1794" s="1">
        <v>1470</v>
      </c>
      <c r="BJ1794" s="1">
        <v>1521</v>
      </c>
      <c r="BK1794" s="1">
        <v>1614</v>
      </c>
      <c r="BL1794" s="1">
        <v>1629</v>
      </c>
      <c r="BM1794" s="1">
        <v>1669</v>
      </c>
      <c r="BN1794" s="1">
        <v>1883</v>
      </c>
      <c r="BO1794" s="1">
        <v>2167</v>
      </c>
      <c r="BP1794" s="1">
        <v>2320</v>
      </c>
      <c r="BQ1794" s="1">
        <v>2358</v>
      </c>
      <c r="BR1794" s="1">
        <v>2423</v>
      </c>
      <c r="BS1794" s="1">
        <v>2450</v>
      </c>
      <c r="BT1794" s="1">
        <v>2524</v>
      </c>
      <c r="BU1794" s="1">
        <v>22</v>
      </c>
      <c r="BV1794" s="1" t="b">
        <v>0</v>
      </c>
    </row>
    <row r="1795" spans="1:74" x14ac:dyDescent="0.2">
      <c r="A1795" s="1">
        <f>IF(ISERROR(SEARCH(Lookup!B$3,All!G1795)),A1794,A1794+1)</f>
        <v>1794</v>
      </c>
      <c r="B1795" s="1" t="s">
        <v>3425</v>
      </c>
      <c r="C1795" s="1" t="s">
        <v>4145</v>
      </c>
      <c r="D1795" s="1" t="s">
        <v>5485</v>
      </c>
      <c r="E1795" s="1" t="s">
        <v>101</v>
      </c>
      <c r="F1795" s="1" t="s">
        <v>1051</v>
      </c>
      <c r="G1795" s="1" t="s">
        <v>2282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1">
        <v>1</v>
      </c>
      <c r="S1795" s="1">
        <v>0</v>
      </c>
      <c r="T1795" s="1">
        <v>7316</v>
      </c>
      <c r="U1795" s="1">
        <v>299</v>
      </c>
      <c r="V1795" s="3">
        <v>0.95320000000000005</v>
      </c>
      <c r="W1795" s="3">
        <v>0.24080270000000001</v>
      </c>
      <c r="X1795" s="3">
        <v>8.5000000000000006E-2</v>
      </c>
      <c r="Y1795" s="3">
        <v>0</v>
      </c>
      <c r="Z1795" s="1">
        <v>1</v>
      </c>
      <c r="AA1795" s="1">
        <v>1</v>
      </c>
      <c r="AB1795" s="1">
        <v>1</v>
      </c>
      <c r="AC1795" s="1">
        <v>1</v>
      </c>
      <c r="AD1795" s="1">
        <v>1</v>
      </c>
      <c r="AE1795" s="1">
        <v>1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98</v>
      </c>
      <c r="AN1795" s="3">
        <v>73.831616663500014</v>
      </c>
      <c r="AO1795" s="3">
        <v>24.168383336499986</v>
      </c>
      <c r="AP1795" s="1" t="s">
        <v>6927</v>
      </c>
      <c r="AQ1795" s="1">
        <v>80</v>
      </c>
      <c r="AR1795" s="1">
        <v>204</v>
      </c>
      <c r="AS1795" s="1">
        <v>314</v>
      </c>
      <c r="AT1795" s="1">
        <v>323</v>
      </c>
      <c r="AU1795" s="1">
        <v>409</v>
      </c>
      <c r="AV1795" s="1">
        <v>423</v>
      </c>
      <c r="AW1795" s="1">
        <v>515</v>
      </c>
      <c r="AX1795" s="1">
        <v>534</v>
      </c>
      <c r="AY1795" s="1">
        <v>602</v>
      </c>
      <c r="AZ1795" s="1">
        <v>674</v>
      </c>
      <c r="BA1795" s="1">
        <v>755</v>
      </c>
      <c r="BB1795" s="1">
        <v>889</v>
      </c>
      <c r="BC1795" s="1">
        <v>939</v>
      </c>
      <c r="BD1795" s="1">
        <v>975</v>
      </c>
      <c r="BE1795" s="1">
        <v>1078</v>
      </c>
      <c r="BF1795" s="1">
        <v>1236</v>
      </c>
      <c r="BG1795" s="1">
        <v>1288</v>
      </c>
      <c r="BH1795" s="1">
        <v>1436</v>
      </c>
      <c r="BI1795" s="1">
        <v>1506</v>
      </c>
      <c r="BJ1795" s="1">
        <v>1742</v>
      </c>
      <c r="BK1795" s="1">
        <v>1779</v>
      </c>
      <c r="BL1795" s="1">
        <v>1953</v>
      </c>
      <c r="BM1795" s="1">
        <v>1994</v>
      </c>
      <c r="BN1795" s="1">
        <v>2012</v>
      </c>
      <c r="BO1795" s="1">
        <v>2209</v>
      </c>
      <c r="BP1795" s="1">
        <v>2222</v>
      </c>
      <c r="BQ1795" s="1">
        <v>2316</v>
      </c>
      <c r="BR1795" s="1">
        <v>2319</v>
      </c>
      <c r="BS1795" s="1">
        <v>2349</v>
      </c>
      <c r="BT1795" s="1">
        <v>2558</v>
      </c>
      <c r="BU1795" s="1">
        <v>1</v>
      </c>
      <c r="BV1795" s="1" t="b">
        <v>1</v>
      </c>
    </row>
    <row r="1796" spans="1:74" x14ac:dyDescent="0.2">
      <c r="A1796" s="1">
        <f>IF(ISERROR(SEARCH(Lookup!B$3,All!G1796)),A1795,A1795+1)</f>
        <v>1795</v>
      </c>
      <c r="B1796" s="1" t="s">
        <v>3311</v>
      </c>
      <c r="C1796" s="1" t="s">
        <v>5445</v>
      </c>
      <c r="D1796" s="1" t="s">
        <v>5486</v>
      </c>
      <c r="E1796" s="1" t="s">
        <v>64</v>
      </c>
      <c r="F1796" s="1" t="s">
        <v>2248</v>
      </c>
      <c r="G1796" s="1" t="s">
        <v>2283</v>
      </c>
      <c r="H1796" s="1">
        <v>0</v>
      </c>
      <c r="I1796" s="1">
        <v>0</v>
      </c>
      <c r="J1796" s="1">
        <v>0</v>
      </c>
      <c r="K1796" s="1">
        <v>1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12324</v>
      </c>
      <c r="U1796" s="1">
        <v>985</v>
      </c>
      <c r="V1796" s="3">
        <v>0.79900000000000004</v>
      </c>
      <c r="W1796" s="3">
        <v>5.5E-2</v>
      </c>
      <c r="X1796" s="3">
        <v>0.113</v>
      </c>
      <c r="Y1796" s="3">
        <v>1.2999999999999999E-2</v>
      </c>
      <c r="Z1796" s="1">
        <v>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1</v>
      </c>
      <c r="AJ1796" s="1">
        <v>1</v>
      </c>
      <c r="AK1796" s="1">
        <v>1</v>
      </c>
      <c r="AL1796" s="1">
        <v>1</v>
      </c>
      <c r="AM1796" s="1">
        <v>80</v>
      </c>
      <c r="AN1796" s="3">
        <v>86.122324000000006</v>
      </c>
      <c r="AO1796" s="3">
        <v>-6.1223240000000061</v>
      </c>
      <c r="AP1796" s="1" t="s">
        <v>6925</v>
      </c>
      <c r="AQ1796" s="1">
        <v>128</v>
      </c>
      <c r="AR1796" s="1">
        <v>137</v>
      </c>
      <c r="AS1796" s="1">
        <v>180</v>
      </c>
      <c r="AT1796" s="1">
        <v>360</v>
      </c>
      <c r="AU1796" s="1">
        <v>398</v>
      </c>
      <c r="AV1796" s="1">
        <v>510</v>
      </c>
      <c r="AW1796" s="1">
        <v>526</v>
      </c>
      <c r="AX1796" s="1">
        <v>653</v>
      </c>
      <c r="AY1796" s="1">
        <v>661</v>
      </c>
      <c r="AZ1796" s="1">
        <v>688</v>
      </c>
      <c r="BA1796" s="1">
        <v>814</v>
      </c>
      <c r="BB1796" s="1">
        <v>922</v>
      </c>
      <c r="BC1796" s="1">
        <v>1169</v>
      </c>
      <c r="BD1796" s="1">
        <v>1245</v>
      </c>
      <c r="BE1796" s="1">
        <v>1291</v>
      </c>
      <c r="BF1796" s="1">
        <v>1292</v>
      </c>
      <c r="BG1796" s="1">
        <v>1335</v>
      </c>
      <c r="BH1796" s="1">
        <v>1743</v>
      </c>
      <c r="BI1796" s="1">
        <v>1761</v>
      </c>
      <c r="BJ1796" s="1">
        <v>1775</v>
      </c>
      <c r="BK1796" s="1">
        <v>1815</v>
      </c>
      <c r="BL1796" s="1">
        <v>1818</v>
      </c>
      <c r="BM1796" s="1">
        <v>1829</v>
      </c>
      <c r="BN1796" s="1">
        <v>1900</v>
      </c>
      <c r="BO1796" s="1">
        <v>1915</v>
      </c>
      <c r="BP1796" s="1">
        <v>1928</v>
      </c>
      <c r="BQ1796" s="1">
        <v>1931</v>
      </c>
      <c r="BR1796" s="1">
        <v>1936</v>
      </c>
      <c r="BS1796" s="1">
        <v>1966</v>
      </c>
      <c r="BT1796" s="1">
        <v>2019</v>
      </c>
      <c r="BU1796" s="1">
        <v>21</v>
      </c>
      <c r="BV1796" s="1" t="b">
        <v>0</v>
      </c>
    </row>
    <row r="1797" spans="1:74" x14ac:dyDescent="0.2">
      <c r="A1797" s="1">
        <f>IF(ISERROR(SEARCH(Lookup!B$3,All!G1797)),A1796,A1796+1)</f>
        <v>1796</v>
      </c>
      <c r="B1797" s="1" t="s">
        <v>3420</v>
      </c>
      <c r="C1797" s="1" t="s">
        <v>5305</v>
      </c>
      <c r="D1797" s="1" t="s">
        <v>5487</v>
      </c>
      <c r="E1797" s="1" t="s">
        <v>123</v>
      </c>
      <c r="F1797" s="1" t="s">
        <v>2128</v>
      </c>
      <c r="G1797" s="1" t="s">
        <v>2284</v>
      </c>
      <c r="H1797" s="1">
        <v>0</v>
      </c>
      <c r="I1797" s="1">
        <v>1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8958</v>
      </c>
      <c r="U1797" s="1">
        <v>319</v>
      </c>
      <c r="V1797" s="3">
        <v>0.79310000000000003</v>
      </c>
      <c r="W1797" s="3">
        <v>0.48589339999999998</v>
      </c>
      <c r="X1797" s="3">
        <v>0.17299999999999999</v>
      </c>
      <c r="Y1797" s="3">
        <v>6.0000000000000001E-3</v>
      </c>
      <c r="Z1797" s="1">
        <v>1</v>
      </c>
      <c r="AA1797" s="1">
        <v>1</v>
      </c>
      <c r="AB1797" s="1">
        <v>1</v>
      </c>
      <c r="AC1797" s="1">
        <v>1</v>
      </c>
      <c r="AD1797" s="1">
        <v>1</v>
      </c>
      <c r="AE1797" s="1">
        <v>1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63</v>
      </c>
      <c r="AN1797" s="3">
        <v>49.226786267000008</v>
      </c>
      <c r="AO1797" s="3">
        <v>13.773213732999992</v>
      </c>
      <c r="AP1797" s="1" t="s">
        <v>6925</v>
      </c>
      <c r="AQ1797" s="1">
        <v>5</v>
      </c>
      <c r="AR1797" s="1">
        <v>22</v>
      </c>
      <c r="AS1797" s="1">
        <v>367</v>
      </c>
      <c r="AT1797" s="1">
        <v>402</v>
      </c>
      <c r="AU1797" s="1">
        <v>473</v>
      </c>
      <c r="AV1797" s="1">
        <v>500</v>
      </c>
      <c r="AW1797" s="1">
        <v>524</v>
      </c>
      <c r="AX1797" s="1">
        <v>649</v>
      </c>
      <c r="AY1797" s="1">
        <v>656</v>
      </c>
      <c r="AZ1797" s="1">
        <v>670</v>
      </c>
      <c r="BA1797" s="1">
        <v>689</v>
      </c>
      <c r="BB1797" s="1">
        <v>762</v>
      </c>
      <c r="BC1797" s="1">
        <v>806</v>
      </c>
      <c r="BD1797" s="1">
        <v>827</v>
      </c>
      <c r="BE1797" s="1">
        <v>989</v>
      </c>
      <c r="BF1797" s="1">
        <v>1027</v>
      </c>
      <c r="BG1797" s="1">
        <v>1049</v>
      </c>
      <c r="BH1797" s="1">
        <v>1054</v>
      </c>
      <c r="BI1797" s="1">
        <v>1057</v>
      </c>
      <c r="BJ1797" s="1">
        <v>1075</v>
      </c>
      <c r="BK1797" s="1">
        <v>1185</v>
      </c>
      <c r="BL1797" s="1">
        <v>1325</v>
      </c>
      <c r="BM1797" s="1">
        <v>1407</v>
      </c>
      <c r="BN1797" s="1">
        <v>1620</v>
      </c>
      <c r="BO1797" s="1">
        <v>1690</v>
      </c>
      <c r="BP1797" s="1">
        <v>1692</v>
      </c>
      <c r="BQ1797" s="1">
        <v>1784</v>
      </c>
      <c r="BR1797" s="1">
        <v>1902</v>
      </c>
      <c r="BS1797" s="1">
        <v>1925</v>
      </c>
      <c r="BT1797" s="1">
        <v>2437</v>
      </c>
      <c r="BU1797" s="1">
        <v>8</v>
      </c>
      <c r="BV1797" s="1" t="b">
        <v>0</v>
      </c>
    </row>
    <row r="1798" spans="1:74" x14ac:dyDescent="0.2">
      <c r="A1798" s="1">
        <f>IF(ISERROR(SEARCH(Lookup!B$3,All!G1798)),A1797,A1797+1)</f>
        <v>1797</v>
      </c>
      <c r="B1798" s="1" t="s">
        <v>3305</v>
      </c>
      <c r="C1798" s="1" t="s">
        <v>3629</v>
      </c>
      <c r="D1798" s="1" t="s">
        <v>5488</v>
      </c>
      <c r="E1798" s="1" t="s">
        <v>47</v>
      </c>
      <c r="F1798" s="1" t="s">
        <v>67</v>
      </c>
      <c r="G1798" s="1" t="s">
        <v>2285</v>
      </c>
      <c r="H1798" s="1">
        <v>0</v>
      </c>
      <c r="I1798" s="1">
        <v>0</v>
      </c>
      <c r="J1798" s="1">
        <v>1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8277</v>
      </c>
      <c r="U1798" s="1">
        <v>443</v>
      </c>
      <c r="V1798" s="3">
        <v>0.86909999999999998</v>
      </c>
      <c r="W1798" s="3">
        <v>0.16704289999999999</v>
      </c>
      <c r="X1798" s="3">
        <v>0.21299999999999999</v>
      </c>
      <c r="Y1798" s="3">
        <v>1.0999999999999999E-2</v>
      </c>
      <c r="Z1798" s="1">
        <v>1</v>
      </c>
      <c r="AA1798" s="1">
        <v>1</v>
      </c>
      <c r="AB1798" s="1">
        <v>1</v>
      </c>
      <c r="AC1798" s="1">
        <v>1</v>
      </c>
      <c r="AD1798" s="1">
        <v>1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61</v>
      </c>
      <c r="AN1798" s="3">
        <v>74.491347264500021</v>
      </c>
      <c r="AO1798" s="3">
        <v>-13.491347264500021</v>
      </c>
      <c r="AP1798" s="1" t="s">
        <v>6925</v>
      </c>
      <c r="AQ1798" s="1">
        <v>6</v>
      </c>
      <c r="AR1798" s="1">
        <v>148</v>
      </c>
      <c r="AS1798" s="1">
        <v>282</v>
      </c>
      <c r="AT1798" s="1">
        <v>306</v>
      </c>
      <c r="AU1798" s="1">
        <v>319</v>
      </c>
      <c r="AV1798" s="1">
        <v>340</v>
      </c>
      <c r="AW1798" s="1">
        <v>419</v>
      </c>
      <c r="AX1798" s="1">
        <v>643</v>
      </c>
      <c r="AY1798" s="1">
        <v>706</v>
      </c>
      <c r="AZ1798" s="1">
        <v>752</v>
      </c>
      <c r="BA1798" s="1">
        <v>832</v>
      </c>
      <c r="BB1798" s="1">
        <v>1071</v>
      </c>
      <c r="BC1798" s="1">
        <v>1343</v>
      </c>
      <c r="BD1798" s="1">
        <v>1365</v>
      </c>
      <c r="BE1798" s="1">
        <v>1408</v>
      </c>
      <c r="BF1798" s="1">
        <v>1703</v>
      </c>
      <c r="BG1798" s="1">
        <v>1715</v>
      </c>
      <c r="BH1798" s="1">
        <v>1833</v>
      </c>
      <c r="BI1798" s="1">
        <v>1838</v>
      </c>
      <c r="BJ1798" s="1">
        <v>1884</v>
      </c>
      <c r="BK1798" s="1">
        <v>1887</v>
      </c>
      <c r="BL1798" s="1">
        <v>2087</v>
      </c>
      <c r="BM1798" s="1">
        <v>2312</v>
      </c>
      <c r="BN1798" s="1">
        <v>2331</v>
      </c>
      <c r="BO1798" s="1">
        <v>2351</v>
      </c>
      <c r="BP1798" s="1">
        <v>2365</v>
      </c>
      <c r="BQ1798" s="1">
        <v>2381</v>
      </c>
      <c r="BR1798" s="1">
        <v>2495</v>
      </c>
      <c r="BS1798" s="1">
        <v>2550</v>
      </c>
      <c r="BT1798" s="1">
        <v>2810</v>
      </c>
      <c r="BU1798" s="1">
        <v>23</v>
      </c>
      <c r="BV1798" s="1" t="b">
        <v>0</v>
      </c>
    </row>
    <row r="1799" spans="1:74" x14ac:dyDescent="0.2">
      <c r="A1799" s="1">
        <f>IF(ISERROR(SEARCH(Lookup!B$3,All!G1799)),A1798,A1798+1)</f>
        <v>1798</v>
      </c>
      <c r="B1799" s="1" t="s">
        <v>3386</v>
      </c>
      <c r="C1799" s="1" t="s">
        <v>3387</v>
      </c>
      <c r="D1799" s="1" t="s">
        <v>5489</v>
      </c>
      <c r="E1799" s="1" t="s">
        <v>41</v>
      </c>
      <c r="F1799" s="1" t="s">
        <v>384</v>
      </c>
      <c r="G1799" s="1" t="s">
        <v>2286</v>
      </c>
      <c r="H1799" s="1">
        <v>0</v>
      </c>
      <c r="I1799" s="1">
        <v>1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7991</v>
      </c>
      <c r="U1799" s="1">
        <v>438</v>
      </c>
      <c r="V1799" s="3">
        <v>9.1000000000000004E-3</v>
      </c>
      <c r="W1799" s="3">
        <v>0.85034010000000004</v>
      </c>
      <c r="X1799" s="3">
        <v>0.16200000000000001</v>
      </c>
      <c r="Y1799" s="3">
        <v>4.0000000000000001E-3</v>
      </c>
      <c r="Z1799" s="1">
        <v>1</v>
      </c>
      <c r="AA1799" s="1">
        <v>1</v>
      </c>
      <c r="AB1799" s="1">
        <v>1</v>
      </c>
      <c r="AC1799" s="1">
        <v>1</v>
      </c>
      <c r="AD1799" s="1">
        <v>1</v>
      </c>
      <c r="AE1799" s="1">
        <v>1</v>
      </c>
      <c r="AF1799" s="1">
        <v>1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5</v>
      </c>
      <c r="AN1799" s="3">
        <v>10.817533150499996</v>
      </c>
      <c r="AO1799" s="3">
        <v>-5.8175331504999956</v>
      </c>
      <c r="AP1799" s="1" t="s">
        <v>6925</v>
      </c>
      <c r="AQ1799" s="1">
        <v>181</v>
      </c>
      <c r="AR1799" s="1">
        <v>229</v>
      </c>
      <c r="AS1799" s="1">
        <v>350</v>
      </c>
      <c r="AT1799" s="1">
        <v>370</v>
      </c>
      <c r="AU1799" s="1">
        <v>411</v>
      </c>
      <c r="AV1799" s="1">
        <v>430</v>
      </c>
      <c r="AW1799" s="1">
        <v>454</v>
      </c>
      <c r="AX1799" s="1">
        <v>557</v>
      </c>
      <c r="AY1799" s="1">
        <v>578</v>
      </c>
      <c r="AZ1799" s="1">
        <v>713</v>
      </c>
      <c r="BA1799" s="1">
        <v>866</v>
      </c>
      <c r="BB1799" s="1">
        <v>947</v>
      </c>
      <c r="BC1799" s="1">
        <v>1121</v>
      </c>
      <c r="BD1799" s="1">
        <v>1293</v>
      </c>
      <c r="BE1799" s="1">
        <v>1332</v>
      </c>
      <c r="BF1799" s="1">
        <v>1362</v>
      </c>
      <c r="BG1799" s="1">
        <v>1434</v>
      </c>
      <c r="BH1799" s="1">
        <v>1625</v>
      </c>
      <c r="BI1799" s="1">
        <v>1905</v>
      </c>
      <c r="BJ1799" s="1">
        <v>2034</v>
      </c>
      <c r="BK1799" s="1">
        <v>2199</v>
      </c>
      <c r="BL1799" s="1">
        <v>2218</v>
      </c>
      <c r="BM1799" s="1">
        <v>2393</v>
      </c>
      <c r="BN1799" s="1">
        <v>2413</v>
      </c>
      <c r="BO1799" s="1">
        <v>2427</v>
      </c>
      <c r="BP1799" s="1">
        <v>2513</v>
      </c>
      <c r="BQ1799" s="1">
        <v>2596</v>
      </c>
      <c r="BR1799" s="1">
        <v>2677</v>
      </c>
      <c r="BS1799" s="1">
        <v>2760</v>
      </c>
      <c r="BT1799" s="1">
        <v>2765</v>
      </c>
      <c r="BU1799" s="1">
        <v>26</v>
      </c>
      <c r="BV1799" s="1" t="b">
        <v>0</v>
      </c>
    </row>
    <row r="1800" spans="1:74" x14ac:dyDescent="0.2">
      <c r="A1800" s="1">
        <f>IF(ISERROR(SEARCH(Lookup!B$3,All!G1800)),A1799,A1799+1)</f>
        <v>1799</v>
      </c>
      <c r="B1800" s="1" t="s">
        <v>3454</v>
      </c>
      <c r="C1800" s="1" t="s">
        <v>5225</v>
      </c>
      <c r="D1800" s="1" t="s">
        <v>5490</v>
      </c>
      <c r="E1800" s="1" t="s">
        <v>210</v>
      </c>
      <c r="F1800" s="1" t="s">
        <v>2057</v>
      </c>
      <c r="G1800" s="1" t="s">
        <v>2287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1</v>
      </c>
      <c r="T1800" s="1">
        <v>7316</v>
      </c>
      <c r="U1800" s="1">
        <v>302</v>
      </c>
      <c r="V1800" s="3">
        <v>0.73180000000000001</v>
      </c>
      <c r="W1800" s="3">
        <v>0.53642389999999995</v>
      </c>
      <c r="X1800" s="3">
        <v>0.11</v>
      </c>
      <c r="Y1800" s="3">
        <v>0.47899999999999998</v>
      </c>
      <c r="Z1800" s="1">
        <v>1</v>
      </c>
      <c r="AA1800" s="1">
        <v>1</v>
      </c>
      <c r="AB1800" s="1">
        <v>1</v>
      </c>
      <c r="AC1800" s="1">
        <v>1</v>
      </c>
      <c r="AD1800" s="1">
        <v>1</v>
      </c>
      <c r="AE1800" s="1">
        <v>1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36</v>
      </c>
      <c r="AN1800" s="3">
        <v>52.032375169500014</v>
      </c>
      <c r="AO1800" s="3">
        <v>-16.032375169500014</v>
      </c>
      <c r="AP1800" s="1" t="s">
        <v>6925</v>
      </c>
      <c r="AQ1800" s="1">
        <v>387</v>
      </c>
      <c r="AR1800" s="1">
        <v>440</v>
      </c>
      <c r="AS1800" s="1">
        <v>595</v>
      </c>
      <c r="AT1800" s="1">
        <v>697</v>
      </c>
      <c r="AU1800" s="1">
        <v>717</v>
      </c>
      <c r="AV1800" s="1">
        <v>1016</v>
      </c>
      <c r="AW1800" s="1">
        <v>1094</v>
      </c>
      <c r="AX1800" s="1">
        <v>1172</v>
      </c>
      <c r="AY1800" s="1">
        <v>1208</v>
      </c>
      <c r="AZ1800" s="1">
        <v>1353</v>
      </c>
      <c r="BA1800" s="1">
        <v>1372</v>
      </c>
      <c r="BB1800" s="1">
        <v>1459</v>
      </c>
      <c r="BC1800" s="1">
        <v>1714</v>
      </c>
      <c r="BD1800" s="1">
        <v>1738</v>
      </c>
      <c r="BE1800" s="1">
        <v>1757</v>
      </c>
      <c r="BF1800" s="1">
        <v>1762</v>
      </c>
      <c r="BG1800" s="1">
        <v>1806</v>
      </c>
      <c r="BH1800" s="1">
        <v>1910</v>
      </c>
      <c r="BI1800" s="1">
        <v>1976</v>
      </c>
      <c r="BJ1800" s="1">
        <v>2072</v>
      </c>
      <c r="BK1800" s="1">
        <v>2129</v>
      </c>
      <c r="BL1800" s="1">
        <v>2313</v>
      </c>
      <c r="BM1800" s="1">
        <v>2324</v>
      </c>
      <c r="BN1800" s="1">
        <v>2479</v>
      </c>
      <c r="BO1800" s="1">
        <v>2520</v>
      </c>
      <c r="BP1800" s="1">
        <v>2716</v>
      </c>
      <c r="BQ1800" s="1">
        <v>2751</v>
      </c>
      <c r="BR1800" s="1">
        <v>2763</v>
      </c>
      <c r="BS1800" s="1">
        <v>2773</v>
      </c>
      <c r="BT1800" s="1">
        <v>2782</v>
      </c>
      <c r="BU1800" s="1">
        <v>15</v>
      </c>
      <c r="BV1800" s="1" t="b">
        <v>0</v>
      </c>
    </row>
    <row r="1801" spans="1:74" x14ac:dyDescent="0.2">
      <c r="A1801" s="1">
        <f>IF(ISERROR(SEARCH(Lookup!B$3,All!G1801)),A1800,A1800+1)</f>
        <v>1800</v>
      </c>
      <c r="B1801" s="1" t="s">
        <v>3325</v>
      </c>
      <c r="C1801" s="1" t="s">
        <v>3702</v>
      </c>
      <c r="D1801" s="1" t="s">
        <v>5491</v>
      </c>
      <c r="E1801" s="1" t="s">
        <v>53</v>
      </c>
      <c r="F1801" s="1" t="s">
        <v>276</v>
      </c>
      <c r="G1801" s="1" t="s">
        <v>2288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1</v>
      </c>
      <c r="R1801" s="1">
        <v>0</v>
      </c>
      <c r="S1801" s="1">
        <v>0</v>
      </c>
      <c r="T1801" s="1">
        <v>7316</v>
      </c>
      <c r="U1801" s="1">
        <v>201</v>
      </c>
      <c r="V1801" s="3">
        <v>0.95020000000000004</v>
      </c>
      <c r="W1801" s="3">
        <v>0.12437810000000001</v>
      </c>
      <c r="X1801" s="3">
        <v>7.3999999999999996E-2</v>
      </c>
      <c r="Y1801" s="3">
        <v>0</v>
      </c>
      <c r="Z1801" s="1">
        <v>1</v>
      </c>
      <c r="AA1801" s="1">
        <v>1</v>
      </c>
      <c r="AB1801" s="1">
        <v>1</v>
      </c>
      <c r="AC1801" s="1">
        <v>1</v>
      </c>
      <c r="AD1801" s="1">
        <v>1</v>
      </c>
      <c r="AE1801" s="1">
        <v>1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96</v>
      </c>
      <c r="AN1801" s="3">
        <v>83.544659840500003</v>
      </c>
      <c r="AO1801" s="3">
        <v>12.455340159499997</v>
      </c>
      <c r="AP1801" s="1" t="s">
        <v>6925</v>
      </c>
      <c r="AQ1801" s="1">
        <v>33</v>
      </c>
      <c r="AR1801" s="1">
        <v>77</v>
      </c>
      <c r="AS1801" s="1">
        <v>468</v>
      </c>
      <c r="AT1801" s="1">
        <v>552</v>
      </c>
      <c r="AU1801" s="1">
        <v>777</v>
      </c>
      <c r="AV1801" s="1">
        <v>784</v>
      </c>
      <c r="AW1801" s="1">
        <v>807</v>
      </c>
      <c r="AX1801" s="1">
        <v>810</v>
      </c>
      <c r="AY1801" s="1">
        <v>854</v>
      </c>
      <c r="AZ1801" s="1">
        <v>1161</v>
      </c>
      <c r="BA1801" s="1">
        <v>1416</v>
      </c>
      <c r="BB1801" s="1">
        <v>1546</v>
      </c>
      <c r="BC1801" s="1">
        <v>1581</v>
      </c>
      <c r="BD1801" s="1">
        <v>1607</v>
      </c>
      <c r="BE1801" s="1">
        <v>1624</v>
      </c>
      <c r="BF1801" s="1">
        <v>1765</v>
      </c>
      <c r="BG1801" s="1">
        <v>1768</v>
      </c>
      <c r="BH1801" s="1">
        <v>1952</v>
      </c>
      <c r="BI1801" s="1">
        <v>2127</v>
      </c>
      <c r="BJ1801" s="1">
        <v>2204</v>
      </c>
      <c r="BK1801" s="1">
        <v>2317</v>
      </c>
      <c r="BL1801" s="1">
        <v>2399</v>
      </c>
      <c r="BM1801" s="1">
        <v>2580</v>
      </c>
      <c r="BN1801" s="1">
        <v>2642</v>
      </c>
      <c r="BO1801" s="1">
        <v>2662</v>
      </c>
      <c r="BP1801" s="1">
        <v>2692</v>
      </c>
      <c r="BQ1801" s="1">
        <v>2741</v>
      </c>
      <c r="BR1801" s="1">
        <v>2742</v>
      </c>
      <c r="BS1801" s="1">
        <v>2801</v>
      </c>
      <c r="BT1801" s="1">
        <v>2803</v>
      </c>
      <c r="BU1801" s="1">
        <v>10</v>
      </c>
      <c r="BV1801" s="1" t="b">
        <v>1</v>
      </c>
    </row>
    <row r="1802" spans="1:74" x14ac:dyDescent="0.2">
      <c r="A1802" s="1">
        <f>IF(ISERROR(SEARCH(Lookup!B$3,All!G1802)),A1801,A1801+1)</f>
        <v>1801</v>
      </c>
      <c r="B1802" s="1" t="s">
        <v>3386</v>
      </c>
      <c r="C1802" s="1" t="s">
        <v>3813</v>
      </c>
      <c r="D1802" s="1" t="s">
        <v>5492</v>
      </c>
      <c r="E1802" s="1" t="s">
        <v>41</v>
      </c>
      <c r="F1802" s="1" t="s">
        <v>73</v>
      </c>
      <c r="G1802" s="1" t="s">
        <v>2289</v>
      </c>
      <c r="H1802" s="1">
        <v>0</v>
      </c>
      <c r="I1802" s="1">
        <v>0</v>
      </c>
      <c r="J1802" s="1">
        <v>0</v>
      </c>
      <c r="K1802" s="1">
        <v>1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8229</v>
      </c>
      <c r="U1802" s="1">
        <v>1610</v>
      </c>
      <c r="V1802" s="3">
        <v>0.44469999999999998</v>
      </c>
      <c r="W1802" s="3">
        <v>0.53196770000000004</v>
      </c>
      <c r="X1802" s="3">
        <v>0.121</v>
      </c>
      <c r="Y1802" s="3">
        <v>8.0000000000000002E-3</v>
      </c>
      <c r="Z1802" s="1">
        <v>0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1</v>
      </c>
      <c r="AJ1802" s="1">
        <v>1</v>
      </c>
      <c r="AK1802" s="1">
        <v>1</v>
      </c>
      <c r="AL1802" s="1">
        <v>1</v>
      </c>
      <c r="AM1802" s="1">
        <v>31</v>
      </c>
      <c r="AN1802" s="3">
        <v>43.136201488499985</v>
      </c>
      <c r="AO1802" s="3">
        <v>-12.136201488499985</v>
      </c>
      <c r="AP1802" s="1" t="s">
        <v>6925</v>
      </c>
      <c r="AQ1802" s="1">
        <v>114</v>
      </c>
      <c r="AR1802" s="1">
        <v>327</v>
      </c>
      <c r="AS1802" s="1">
        <v>364</v>
      </c>
      <c r="AT1802" s="1">
        <v>442</v>
      </c>
      <c r="AU1802" s="1">
        <v>535</v>
      </c>
      <c r="AV1802" s="1">
        <v>574</v>
      </c>
      <c r="AW1802" s="1">
        <v>594</v>
      </c>
      <c r="AX1802" s="1">
        <v>707</v>
      </c>
      <c r="AY1802" s="1">
        <v>740</v>
      </c>
      <c r="AZ1802" s="1">
        <v>748</v>
      </c>
      <c r="BA1802" s="1">
        <v>786</v>
      </c>
      <c r="BB1802" s="1">
        <v>830</v>
      </c>
      <c r="BC1802" s="1">
        <v>833</v>
      </c>
      <c r="BD1802" s="1">
        <v>898</v>
      </c>
      <c r="BE1802" s="1">
        <v>923</v>
      </c>
      <c r="BF1802" s="1">
        <v>937</v>
      </c>
      <c r="BG1802" s="1">
        <v>957</v>
      </c>
      <c r="BH1802" s="1">
        <v>984</v>
      </c>
      <c r="BI1802" s="1">
        <v>1354</v>
      </c>
      <c r="BJ1802" s="1">
        <v>1402</v>
      </c>
      <c r="BK1802" s="1">
        <v>1476</v>
      </c>
      <c r="BL1802" s="1">
        <v>1655</v>
      </c>
      <c r="BM1802" s="1">
        <v>1658</v>
      </c>
      <c r="BN1802" s="1">
        <v>1898</v>
      </c>
      <c r="BO1802" s="1">
        <v>1916</v>
      </c>
      <c r="BP1802" s="1">
        <v>1949</v>
      </c>
      <c r="BQ1802" s="1">
        <v>2045</v>
      </c>
      <c r="BR1802" s="1">
        <v>2054</v>
      </c>
      <c r="BS1802" s="1">
        <v>2122</v>
      </c>
      <c r="BT1802" s="1">
        <v>2186</v>
      </c>
      <c r="BU1802" s="1">
        <v>13</v>
      </c>
      <c r="BV1802" s="1" t="b">
        <v>0</v>
      </c>
    </row>
    <row r="1803" spans="1:74" x14ac:dyDescent="0.2">
      <c r="A1803" s="1">
        <f>IF(ISERROR(SEARCH(Lookup!B$3,All!G1803)),A1802,A1802+1)</f>
        <v>1802</v>
      </c>
      <c r="B1803" s="1" t="s">
        <v>3463</v>
      </c>
      <c r="C1803" s="1" t="s">
        <v>3464</v>
      </c>
      <c r="D1803" s="1" t="s">
        <v>5493</v>
      </c>
      <c r="E1803" s="1" t="s">
        <v>75</v>
      </c>
      <c r="F1803" s="1" t="s">
        <v>444</v>
      </c>
      <c r="G1803" s="1" t="s">
        <v>2290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1</v>
      </c>
      <c r="R1803" s="1">
        <v>0</v>
      </c>
      <c r="S1803" s="1">
        <v>0</v>
      </c>
      <c r="T1803" s="1">
        <v>7316</v>
      </c>
      <c r="U1803" s="1">
        <v>341</v>
      </c>
      <c r="V1803" s="3">
        <v>0.97650000000000003</v>
      </c>
      <c r="W1803" s="3">
        <v>0.57477999999999996</v>
      </c>
      <c r="X1803" s="3">
        <v>0.11600000000000001</v>
      </c>
      <c r="Y1803" s="3">
        <v>6.0000000000000001E-3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1</v>
      </c>
      <c r="AF1803" s="1">
        <v>1</v>
      </c>
      <c r="AG1803" s="1">
        <v>1</v>
      </c>
      <c r="AH1803" s="1">
        <v>1</v>
      </c>
      <c r="AI1803" s="1">
        <v>1</v>
      </c>
      <c r="AJ1803" s="1">
        <v>0</v>
      </c>
      <c r="AK1803" s="1">
        <v>0</v>
      </c>
      <c r="AL1803" s="1">
        <v>0</v>
      </c>
      <c r="AM1803" s="1">
        <v>67</v>
      </c>
      <c r="AN1803" s="3">
        <v>46.233484400000009</v>
      </c>
      <c r="AO1803" s="3">
        <v>20.766515599999991</v>
      </c>
      <c r="AP1803" s="1" t="s">
        <v>6927</v>
      </c>
      <c r="AQ1803" s="1">
        <v>251</v>
      </c>
      <c r="AR1803" s="1">
        <v>429</v>
      </c>
      <c r="AS1803" s="1">
        <v>448</v>
      </c>
      <c r="AT1803" s="1">
        <v>599</v>
      </c>
      <c r="AU1803" s="1">
        <v>691</v>
      </c>
      <c r="AV1803" s="1">
        <v>1045</v>
      </c>
      <c r="AW1803" s="1">
        <v>1081</v>
      </c>
      <c r="AX1803" s="1">
        <v>1089</v>
      </c>
      <c r="AY1803" s="1">
        <v>1190</v>
      </c>
      <c r="AZ1803" s="1">
        <v>1224</v>
      </c>
      <c r="BA1803" s="1">
        <v>1230</v>
      </c>
      <c r="BB1803" s="1">
        <v>1274</v>
      </c>
      <c r="BC1803" s="1">
        <v>1560</v>
      </c>
      <c r="BD1803" s="1">
        <v>1637</v>
      </c>
      <c r="BE1803" s="1">
        <v>1739</v>
      </c>
      <c r="BF1803" s="1">
        <v>1939</v>
      </c>
      <c r="BG1803" s="1">
        <v>1971</v>
      </c>
      <c r="BH1803" s="1">
        <v>1988</v>
      </c>
      <c r="BI1803" s="1">
        <v>2044</v>
      </c>
      <c r="BJ1803" s="1">
        <v>2134</v>
      </c>
      <c r="BK1803" s="1">
        <v>2155</v>
      </c>
      <c r="BL1803" s="1">
        <v>2162</v>
      </c>
      <c r="BM1803" s="1">
        <v>2164</v>
      </c>
      <c r="BN1803" s="1">
        <v>2262</v>
      </c>
      <c r="BO1803" s="1">
        <v>2267</v>
      </c>
      <c r="BP1803" s="1">
        <v>2268</v>
      </c>
      <c r="BQ1803" s="1">
        <v>2458</v>
      </c>
      <c r="BR1803" s="1">
        <v>2506</v>
      </c>
      <c r="BS1803" s="1">
        <v>2534</v>
      </c>
      <c r="BT1803" s="1">
        <v>2616</v>
      </c>
      <c r="BU1803" s="1">
        <v>8</v>
      </c>
      <c r="BV1803" s="1" t="b">
        <v>1</v>
      </c>
    </row>
    <row r="1804" spans="1:74" x14ac:dyDescent="0.2">
      <c r="A1804" s="1">
        <f>IF(ISERROR(SEARCH(Lookup!B$3,All!G1804)),A1803,A1803+1)</f>
        <v>1803</v>
      </c>
      <c r="B1804" s="1" t="s">
        <v>3305</v>
      </c>
      <c r="C1804" s="1" t="s">
        <v>3384</v>
      </c>
      <c r="D1804" s="1" t="s">
        <v>5494</v>
      </c>
      <c r="E1804" s="1" t="s">
        <v>47</v>
      </c>
      <c r="F1804" s="1" t="s">
        <v>382</v>
      </c>
      <c r="G1804" s="1" t="s">
        <v>2291</v>
      </c>
      <c r="H1804" s="1">
        <v>0</v>
      </c>
      <c r="I1804" s="1">
        <v>0</v>
      </c>
      <c r="J1804" s="1">
        <v>0</v>
      </c>
      <c r="K1804" s="1">
        <v>1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10184</v>
      </c>
      <c r="U1804" s="1">
        <v>345</v>
      </c>
      <c r="V1804" s="3">
        <v>0.39419999999999999</v>
      </c>
      <c r="W1804" s="3">
        <v>0.42898550000000002</v>
      </c>
      <c r="X1804" s="3">
        <v>0.106</v>
      </c>
      <c r="Y1804" s="3">
        <v>2.5000000000000001E-2</v>
      </c>
      <c r="Z1804" s="1">
        <v>1</v>
      </c>
      <c r="AA1804" s="1">
        <v>1</v>
      </c>
      <c r="AB1804" s="1">
        <v>1</v>
      </c>
      <c r="AC1804" s="1">
        <v>1</v>
      </c>
      <c r="AD1804" s="1">
        <v>1</v>
      </c>
      <c r="AE1804" s="1">
        <v>1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28</v>
      </c>
      <c r="AN1804" s="3">
        <v>51.529097177500006</v>
      </c>
      <c r="AO1804" s="3">
        <v>-23.529097177500006</v>
      </c>
      <c r="AP1804" s="1" t="s">
        <v>6926</v>
      </c>
      <c r="AQ1804" s="1">
        <v>5</v>
      </c>
      <c r="AR1804" s="1">
        <v>65</v>
      </c>
      <c r="AS1804" s="1">
        <v>67</v>
      </c>
      <c r="AT1804" s="1">
        <v>231</v>
      </c>
      <c r="AU1804" s="1">
        <v>402</v>
      </c>
      <c r="AV1804" s="1">
        <v>484</v>
      </c>
      <c r="AW1804" s="1">
        <v>500</v>
      </c>
      <c r="AX1804" s="1">
        <v>542</v>
      </c>
      <c r="AY1804" s="1">
        <v>605</v>
      </c>
      <c r="AZ1804" s="1">
        <v>609</v>
      </c>
      <c r="BA1804" s="1">
        <v>678</v>
      </c>
      <c r="BB1804" s="1">
        <v>808</v>
      </c>
      <c r="BC1804" s="1">
        <v>827</v>
      </c>
      <c r="BD1804" s="1">
        <v>1020</v>
      </c>
      <c r="BE1804" s="1">
        <v>1085</v>
      </c>
      <c r="BF1804" s="1">
        <v>1185</v>
      </c>
      <c r="BG1804" s="1">
        <v>1205</v>
      </c>
      <c r="BH1804" s="1">
        <v>1304</v>
      </c>
      <c r="BI1804" s="1">
        <v>1406</v>
      </c>
      <c r="BJ1804" s="1">
        <v>1571</v>
      </c>
      <c r="BK1804" s="1">
        <v>1604</v>
      </c>
      <c r="BL1804" s="1">
        <v>1632</v>
      </c>
      <c r="BM1804" s="1">
        <v>1820</v>
      </c>
      <c r="BN1804" s="1">
        <v>1875</v>
      </c>
      <c r="BO1804" s="1">
        <v>1912</v>
      </c>
      <c r="BP1804" s="1">
        <v>2040</v>
      </c>
      <c r="BQ1804" s="1">
        <v>2232</v>
      </c>
      <c r="BR1804" s="1">
        <v>2237</v>
      </c>
      <c r="BS1804" s="1">
        <v>2437</v>
      </c>
      <c r="BT1804" s="1">
        <v>2819</v>
      </c>
      <c r="BU1804" s="1">
        <v>24</v>
      </c>
      <c r="BV1804" s="1" t="b">
        <v>0</v>
      </c>
    </row>
    <row r="1805" spans="1:74" x14ac:dyDescent="0.2">
      <c r="A1805" s="1">
        <f>IF(ISERROR(SEARCH(Lookup!B$3,All!G1805)),A1804,A1804+1)</f>
        <v>1804</v>
      </c>
      <c r="B1805" s="1" t="s">
        <v>3420</v>
      </c>
      <c r="C1805" s="1" t="s">
        <v>3642</v>
      </c>
      <c r="D1805" s="1" t="s">
        <v>5495</v>
      </c>
      <c r="E1805" s="1" t="s">
        <v>123</v>
      </c>
      <c r="F1805" s="1" t="s">
        <v>600</v>
      </c>
      <c r="G1805" s="1" t="s">
        <v>2292</v>
      </c>
      <c r="H1805" s="1">
        <v>0</v>
      </c>
      <c r="I1805" s="1">
        <v>0</v>
      </c>
      <c r="J1805" s="1">
        <v>0</v>
      </c>
      <c r="K1805" s="1">
        <v>1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7758</v>
      </c>
      <c r="U1805" s="1">
        <v>448</v>
      </c>
      <c r="V1805" s="3">
        <v>0.3281</v>
      </c>
      <c r="W1805" s="3">
        <v>0.77678570000000002</v>
      </c>
      <c r="X1805" s="3">
        <v>0.183</v>
      </c>
      <c r="Y1805" s="3">
        <v>1.4E-2</v>
      </c>
      <c r="Z1805" s="1">
        <v>0</v>
      </c>
      <c r="AA1805" s="1">
        <v>0</v>
      </c>
      <c r="AB1805" s="1">
        <v>0</v>
      </c>
      <c r="AC1805" s="1">
        <v>0</v>
      </c>
      <c r="AD1805" s="1">
        <v>0</v>
      </c>
      <c r="AE1805" s="1">
        <v>0</v>
      </c>
      <c r="AF1805" s="1">
        <v>1</v>
      </c>
      <c r="AG1805" s="1">
        <v>1</v>
      </c>
      <c r="AH1805" s="1">
        <v>1</v>
      </c>
      <c r="AI1805" s="1">
        <v>0</v>
      </c>
      <c r="AJ1805" s="1">
        <v>0</v>
      </c>
      <c r="AK1805" s="1">
        <v>0</v>
      </c>
      <c r="AL1805" s="1">
        <v>0</v>
      </c>
      <c r="AM1805" s="1">
        <v>18</v>
      </c>
      <c r="AN1805" s="3">
        <v>19.9687295785</v>
      </c>
      <c r="AO1805" s="3">
        <v>-1.9687295784999996</v>
      </c>
      <c r="AP1805" s="1" t="s">
        <v>6925</v>
      </c>
      <c r="AQ1805" s="1">
        <v>8</v>
      </c>
      <c r="AR1805" s="1">
        <v>15</v>
      </c>
      <c r="AS1805" s="1">
        <v>113</v>
      </c>
      <c r="AT1805" s="1">
        <v>120</v>
      </c>
      <c r="AU1805" s="1">
        <v>216</v>
      </c>
      <c r="AV1805" s="1">
        <v>531</v>
      </c>
      <c r="AW1805" s="1">
        <v>673</v>
      </c>
      <c r="AX1805" s="1">
        <v>829</v>
      </c>
      <c r="AY1805" s="1">
        <v>836</v>
      </c>
      <c r="AZ1805" s="1">
        <v>858</v>
      </c>
      <c r="BA1805" s="1">
        <v>867</v>
      </c>
      <c r="BB1805" s="1">
        <v>1122</v>
      </c>
      <c r="BC1805" s="1">
        <v>1191</v>
      </c>
      <c r="BD1805" s="1">
        <v>1411</v>
      </c>
      <c r="BE1805" s="1">
        <v>1595</v>
      </c>
      <c r="BF1805" s="1">
        <v>1623</v>
      </c>
      <c r="BG1805" s="1">
        <v>1677</v>
      </c>
      <c r="BH1805" s="1">
        <v>1837</v>
      </c>
      <c r="BI1805" s="1">
        <v>1896</v>
      </c>
      <c r="BJ1805" s="1">
        <v>1937</v>
      </c>
      <c r="BK1805" s="1">
        <v>2048</v>
      </c>
      <c r="BL1805" s="1">
        <v>2201</v>
      </c>
      <c r="BM1805" s="1">
        <v>2230</v>
      </c>
      <c r="BN1805" s="1">
        <v>2282</v>
      </c>
      <c r="BO1805" s="1">
        <v>2287</v>
      </c>
      <c r="BP1805" s="1">
        <v>2566</v>
      </c>
      <c r="BQ1805" s="1">
        <v>2675</v>
      </c>
      <c r="BR1805" s="1">
        <v>2753</v>
      </c>
      <c r="BS1805" s="1">
        <v>2784</v>
      </c>
      <c r="BT1805" s="1">
        <v>2821</v>
      </c>
      <c r="BU1805" s="1">
        <v>12</v>
      </c>
      <c r="BV1805" s="1" t="b">
        <v>0</v>
      </c>
    </row>
    <row r="1806" spans="1:74" x14ac:dyDescent="0.2">
      <c r="A1806" s="1">
        <f>IF(ISERROR(SEARCH(Lookup!B$3,All!G1806)),A1805,A1805+1)</f>
        <v>1805</v>
      </c>
      <c r="B1806" s="1" t="s">
        <v>3299</v>
      </c>
      <c r="C1806" s="1" t="s">
        <v>3663</v>
      </c>
      <c r="D1806" s="1" t="s">
        <v>5496</v>
      </c>
      <c r="E1806" s="1" t="s">
        <v>317</v>
      </c>
      <c r="F1806" s="1" t="s">
        <v>616</v>
      </c>
      <c r="G1806" s="1" t="s">
        <v>2293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1</v>
      </c>
      <c r="S1806" s="1">
        <v>0</v>
      </c>
      <c r="T1806" s="1">
        <v>7316</v>
      </c>
      <c r="U1806" s="1">
        <v>295</v>
      </c>
      <c r="V1806" s="3">
        <v>0.95930000000000004</v>
      </c>
      <c r="W1806" s="3">
        <v>0.4881356</v>
      </c>
      <c r="X1806" s="3">
        <v>0.115</v>
      </c>
      <c r="Y1806" s="3">
        <v>1.4E-2</v>
      </c>
      <c r="Z1806" s="1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1</v>
      </c>
      <c r="AH1806" s="1">
        <v>1</v>
      </c>
      <c r="AI1806" s="1">
        <v>1</v>
      </c>
      <c r="AJ1806" s="1">
        <v>1</v>
      </c>
      <c r="AK1806" s="1">
        <v>1</v>
      </c>
      <c r="AL1806" s="1">
        <v>1</v>
      </c>
      <c r="AM1806" s="1">
        <v>52</v>
      </c>
      <c r="AN1806" s="3">
        <v>53.127559378000001</v>
      </c>
      <c r="AO1806" s="3">
        <v>-1.1275593780000008</v>
      </c>
      <c r="AP1806" s="1" t="s">
        <v>6925</v>
      </c>
      <c r="AQ1806" s="1">
        <v>3</v>
      </c>
      <c r="AR1806" s="1">
        <v>9</v>
      </c>
      <c r="AS1806" s="1">
        <v>19</v>
      </c>
      <c r="AT1806" s="1">
        <v>58</v>
      </c>
      <c r="AU1806" s="1">
        <v>102</v>
      </c>
      <c r="AV1806" s="1">
        <v>116</v>
      </c>
      <c r="AW1806" s="1">
        <v>161</v>
      </c>
      <c r="AX1806" s="1">
        <v>170</v>
      </c>
      <c r="AY1806" s="1">
        <v>178</v>
      </c>
      <c r="AZ1806" s="1">
        <v>238</v>
      </c>
      <c r="BA1806" s="1">
        <v>279</v>
      </c>
      <c r="BB1806" s="1">
        <v>393</v>
      </c>
      <c r="BC1806" s="1">
        <v>450</v>
      </c>
      <c r="BD1806" s="1">
        <v>627</v>
      </c>
      <c r="BE1806" s="1">
        <v>725</v>
      </c>
      <c r="BF1806" s="1">
        <v>765</v>
      </c>
      <c r="BG1806" s="1">
        <v>895</v>
      </c>
      <c r="BH1806" s="1">
        <v>931</v>
      </c>
      <c r="BI1806" s="1">
        <v>1011</v>
      </c>
      <c r="BJ1806" s="1">
        <v>1014</v>
      </c>
      <c r="BK1806" s="1">
        <v>1034</v>
      </c>
      <c r="BL1806" s="1">
        <v>1077</v>
      </c>
      <c r="BM1806" s="1">
        <v>1159</v>
      </c>
      <c r="BN1806" s="1">
        <v>1173</v>
      </c>
      <c r="BO1806" s="1">
        <v>1305</v>
      </c>
      <c r="BP1806" s="1">
        <v>1420</v>
      </c>
      <c r="BQ1806" s="1">
        <v>1857</v>
      </c>
      <c r="BR1806" s="1">
        <v>1872</v>
      </c>
      <c r="BS1806" s="1">
        <v>2063</v>
      </c>
      <c r="BT1806" s="1">
        <v>2322</v>
      </c>
      <c r="BU1806" s="1">
        <v>16</v>
      </c>
      <c r="BV1806" s="1" t="b">
        <v>0</v>
      </c>
    </row>
    <row r="1807" spans="1:74" x14ac:dyDescent="0.2">
      <c r="A1807" s="1">
        <f>IF(ISERROR(SEARCH(Lookup!B$3,All!G1807)),A1806,A1806+1)</f>
        <v>1806</v>
      </c>
      <c r="B1807" s="1" t="s">
        <v>3302</v>
      </c>
      <c r="C1807" s="1" t="s">
        <v>3317</v>
      </c>
      <c r="D1807" s="1" t="s">
        <v>5497</v>
      </c>
      <c r="E1807" s="1" t="s">
        <v>204</v>
      </c>
      <c r="F1807" s="1" t="s">
        <v>330</v>
      </c>
      <c r="G1807" s="1" t="s">
        <v>2294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1</v>
      </c>
      <c r="S1807" s="1">
        <v>0</v>
      </c>
      <c r="T1807" s="1">
        <v>7316</v>
      </c>
      <c r="U1807" s="1">
        <v>310</v>
      </c>
      <c r="V1807" s="3">
        <v>0.57420000000000004</v>
      </c>
      <c r="W1807" s="3">
        <v>0.93269230000000003</v>
      </c>
      <c r="X1807" s="3">
        <v>0.16400000000000001</v>
      </c>
      <c r="Y1807" s="3">
        <v>0.38300000000000001</v>
      </c>
      <c r="Z1807" s="1">
        <v>1</v>
      </c>
      <c r="AA1807" s="1">
        <v>1</v>
      </c>
      <c r="AB1807" s="1">
        <v>1</v>
      </c>
      <c r="AC1807" s="1">
        <v>1</v>
      </c>
      <c r="AD1807" s="1">
        <v>1</v>
      </c>
      <c r="AE1807" s="1">
        <v>1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50</v>
      </c>
      <c r="AN1807" s="3">
        <v>15.280602311499987</v>
      </c>
      <c r="AO1807" s="3">
        <v>34.71939768850001</v>
      </c>
      <c r="AP1807" s="1" t="s">
        <v>6927</v>
      </c>
      <c r="AQ1807" s="1">
        <v>20</v>
      </c>
      <c r="AR1807" s="1">
        <v>151</v>
      </c>
      <c r="AS1807" s="1">
        <v>625</v>
      </c>
      <c r="AT1807" s="1">
        <v>628</v>
      </c>
      <c r="AU1807" s="1">
        <v>671</v>
      </c>
      <c r="AV1807" s="1">
        <v>857</v>
      </c>
      <c r="AW1807" s="1">
        <v>952</v>
      </c>
      <c r="AX1807" s="1">
        <v>988</v>
      </c>
      <c r="AY1807" s="1">
        <v>1094</v>
      </c>
      <c r="AZ1807" s="1">
        <v>1170</v>
      </c>
      <c r="BA1807" s="1">
        <v>1172</v>
      </c>
      <c r="BB1807" s="1">
        <v>1208</v>
      </c>
      <c r="BC1807" s="1">
        <v>1239</v>
      </c>
      <c r="BD1807" s="1">
        <v>1372</v>
      </c>
      <c r="BE1807" s="1">
        <v>1455</v>
      </c>
      <c r="BF1807" s="1">
        <v>1459</v>
      </c>
      <c r="BG1807" s="1">
        <v>1573</v>
      </c>
      <c r="BH1807" s="1">
        <v>1645</v>
      </c>
      <c r="BI1807" s="1">
        <v>1679</v>
      </c>
      <c r="BJ1807" s="1">
        <v>1711</v>
      </c>
      <c r="BK1807" s="1">
        <v>1738</v>
      </c>
      <c r="BL1807" s="1">
        <v>1757</v>
      </c>
      <c r="BM1807" s="1">
        <v>1957</v>
      </c>
      <c r="BN1807" s="1">
        <v>2053</v>
      </c>
      <c r="BO1807" s="1">
        <v>2324</v>
      </c>
      <c r="BP1807" s="1">
        <v>2479</v>
      </c>
      <c r="BQ1807" s="1">
        <v>2520</v>
      </c>
      <c r="BR1807" s="1">
        <v>2716</v>
      </c>
      <c r="BS1807" s="1">
        <v>2730</v>
      </c>
      <c r="BT1807" s="1">
        <v>2795</v>
      </c>
      <c r="BU1807" s="1">
        <v>7</v>
      </c>
      <c r="BV1807" s="1" t="b">
        <v>1</v>
      </c>
    </row>
    <row r="1808" spans="1:74" x14ac:dyDescent="0.2">
      <c r="A1808" s="1">
        <f>IF(ISERROR(SEARCH(Lookup!B$3,All!G1808)),A1807,A1807+1)</f>
        <v>1807</v>
      </c>
      <c r="B1808" s="1" t="s">
        <v>3311</v>
      </c>
      <c r="C1808" s="1" t="s">
        <v>3473</v>
      </c>
      <c r="D1808" s="1" t="s">
        <v>5498</v>
      </c>
      <c r="E1808" s="1" t="s">
        <v>64</v>
      </c>
      <c r="F1808" s="1" t="s">
        <v>451</v>
      </c>
      <c r="G1808" s="1" t="s">
        <v>2295</v>
      </c>
      <c r="H1808" s="1">
        <v>0</v>
      </c>
      <c r="I1808" s="1">
        <v>0</v>
      </c>
      <c r="J1808" s="1">
        <v>0</v>
      </c>
      <c r="K1808" s="1">
        <v>1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7645</v>
      </c>
      <c r="U1808" s="1">
        <v>367</v>
      </c>
      <c r="V1808" s="3">
        <v>0.78200000000000003</v>
      </c>
      <c r="W1808" s="3">
        <v>0.4468665</v>
      </c>
      <c r="X1808" s="3">
        <v>9.6000000000000002E-2</v>
      </c>
      <c r="Y1808" s="3">
        <v>0.09</v>
      </c>
      <c r="Z1808" s="1">
        <v>1</v>
      </c>
      <c r="AA1808" s="1">
        <v>1</v>
      </c>
      <c r="AB1808" s="1">
        <v>1</v>
      </c>
      <c r="AC1808" s="1">
        <v>1</v>
      </c>
      <c r="AD1808" s="1">
        <v>1</v>
      </c>
      <c r="AE1808" s="1">
        <v>1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27</v>
      </c>
      <c r="AN1808" s="3">
        <v>55.844931082499997</v>
      </c>
      <c r="AO1808" s="3">
        <v>-28.844931082499997</v>
      </c>
      <c r="AP1808" s="1" t="s">
        <v>6926</v>
      </c>
      <c r="AQ1808" s="1">
        <v>18</v>
      </c>
      <c r="AR1808" s="1">
        <v>91</v>
      </c>
      <c r="AS1808" s="1">
        <v>123</v>
      </c>
      <c r="AT1808" s="1">
        <v>246</v>
      </c>
      <c r="AU1808" s="1">
        <v>298</v>
      </c>
      <c r="AV1808" s="1">
        <v>304</v>
      </c>
      <c r="AW1808" s="1">
        <v>550</v>
      </c>
      <c r="AX1808" s="1">
        <v>783</v>
      </c>
      <c r="AY1808" s="1">
        <v>809</v>
      </c>
      <c r="AZ1808" s="1">
        <v>929</v>
      </c>
      <c r="BA1808" s="1">
        <v>1021</v>
      </c>
      <c r="BB1808" s="1">
        <v>1381</v>
      </c>
      <c r="BC1808" s="1">
        <v>1471</v>
      </c>
      <c r="BD1808" s="1">
        <v>1568</v>
      </c>
      <c r="BE1808" s="1">
        <v>1572</v>
      </c>
      <c r="BF1808" s="1">
        <v>1642</v>
      </c>
      <c r="BG1808" s="1">
        <v>1712</v>
      </c>
      <c r="BH1808" s="1">
        <v>1713</v>
      </c>
      <c r="BI1808" s="1">
        <v>1814</v>
      </c>
      <c r="BJ1808" s="1">
        <v>1840</v>
      </c>
      <c r="BK1808" s="1">
        <v>1868</v>
      </c>
      <c r="BL1808" s="1">
        <v>1904</v>
      </c>
      <c r="BM1808" s="1">
        <v>2079</v>
      </c>
      <c r="BN1808" s="1">
        <v>2080</v>
      </c>
      <c r="BO1808" s="1">
        <v>2191</v>
      </c>
      <c r="BP1808" s="1">
        <v>2203</v>
      </c>
      <c r="BQ1808" s="1">
        <v>2243</v>
      </c>
      <c r="BR1808" s="1">
        <v>2250</v>
      </c>
      <c r="BS1808" s="1">
        <v>2411</v>
      </c>
      <c r="BT1808" s="1">
        <v>2455</v>
      </c>
      <c r="BU1808" s="1">
        <v>29</v>
      </c>
      <c r="BV1808" s="1" t="b">
        <v>0</v>
      </c>
    </row>
    <row r="1809" spans="1:74" x14ac:dyDescent="0.2">
      <c r="A1809" s="1">
        <f>IF(ISERROR(SEARCH(Lookup!B$3,All!G1809)),A1808,A1808+1)</f>
        <v>1808</v>
      </c>
      <c r="B1809" s="1" t="s">
        <v>3359</v>
      </c>
      <c r="C1809" s="1" t="s">
        <v>4750</v>
      </c>
      <c r="D1809" s="1" t="s">
        <v>5499</v>
      </c>
      <c r="E1809" s="1" t="s">
        <v>364</v>
      </c>
      <c r="F1809" s="1" t="s">
        <v>1613</v>
      </c>
      <c r="G1809" s="1" t="s">
        <v>2296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1</v>
      </c>
      <c r="Q1809" s="1">
        <v>0</v>
      </c>
      <c r="R1809" s="1">
        <v>0</v>
      </c>
      <c r="S1809" s="1">
        <v>0</v>
      </c>
      <c r="T1809" s="1">
        <v>7316</v>
      </c>
      <c r="U1809" s="1">
        <v>223</v>
      </c>
      <c r="V1809" s="3">
        <v>0.88790000000000002</v>
      </c>
      <c r="W1809" s="3">
        <v>0.45291480000000001</v>
      </c>
      <c r="X1809" s="3">
        <v>0.24399999999999999</v>
      </c>
      <c r="Y1809" s="3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1</v>
      </c>
      <c r="AG1809" s="1">
        <v>1</v>
      </c>
      <c r="AH1809" s="1">
        <v>1</v>
      </c>
      <c r="AI1809" s="1">
        <v>0</v>
      </c>
      <c r="AJ1809" s="1">
        <v>0</v>
      </c>
      <c r="AK1809" s="1">
        <v>0</v>
      </c>
      <c r="AL1809" s="1">
        <v>0</v>
      </c>
      <c r="AM1809" s="1">
        <v>20</v>
      </c>
      <c r="AN1809" s="3">
        <v>50.515540674</v>
      </c>
      <c r="AO1809" s="3">
        <v>-30.515540674</v>
      </c>
      <c r="AP1809" s="1" t="s">
        <v>6926</v>
      </c>
      <c r="AQ1809" s="1">
        <v>142</v>
      </c>
      <c r="AR1809" s="1">
        <v>208</v>
      </c>
      <c r="AS1809" s="1">
        <v>286</v>
      </c>
      <c r="AT1809" s="1">
        <v>444</v>
      </c>
      <c r="AU1809" s="1">
        <v>470</v>
      </c>
      <c r="AV1809" s="1">
        <v>512</v>
      </c>
      <c r="AW1809" s="1">
        <v>541</v>
      </c>
      <c r="AX1809" s="1">
        <v>612</v>
      </c>
      <c r="AY1809" s="1">
        <v>647</v>
      </c>
      <c r="AZ1809" s="1">
        <v>844</v>
      </c>
      <c r="BA1809" s="1">
        <v>863</v>
      </c>
      <c r="BB1809" s="1">
        <v>878</v>
      </c>
      <c r="BC1809" s="1">
        <v>980</v>
      </c>
      <c r="BD1809" s="1">
        <v>1200</v>
      </c>
      <c r="BE1809" s="1">
        <v>1287</v>
      </c>
      <c r="BF1809" s="1">
        <v>1357</v>
      </c>
      <c r="BG1809" s="1">
        <v>1397</v>
      </c>
      <c r="BH1809" s="1">
        <v>1424</v>
      </c>
      <c r="BI1809" s="1">
        <v>1892</v>
      </c>
      <c r="BJ1809" s="1">
        <v>1893</v>
      </c>
      <c r="BK1809" s="1">
        <v>1943</v>
      </c>
      <c r="BL1809" s="1">
        <v>1987</v>
      </c>
      <c r="BM1809" s="1">
        <v>2118</v>
      </c>
      <c r="BN1809" s="1">
        <v>2148</v>
      </c>
      <c r="BO1809" s="1">
        <v>2189</v>
      </c>
      <c r="BP1809" s="1">
        <v>2239</v>
      </c>
      <c r="BQ1809" s="1">
        <v>2255</v>
      </c>
      <c r="BR1809" s="1">
        <v>2602</v>
      </c>
      <c r="BS1809" s="1">
        <v>2761</v>
      </c>
      <c r="BT1809" s="1">
        <v>2807</v>
      </c>
      <c r="BU1809" s="1">
        <v>29</v>
      </c>
      <c r="BV1809" s="1" t="b">
        <v>0</v>
      </c>
    </row>
    <row r="1810" spans="1:74" x14ac:dyDescent="0.2">
      <c r="A1810" s="1">
        <f>IF(ISERROR(SEARCH(Lookup!B$3,All!G1810)),A1809,A1809+1)</f>
        <v>1809</v>
      </c>
      <c r="B1810" s="1" t="s">
        <v>3302</v>
      </c>
      <c r="C1810" s="1" t="s">
        <v>3748</v>
      </c>
      <c r="D1810" s="1" t="s">
        <v>5500</v>
      </c>
      <c r="E1810" s="1" t="s">
        <v>204</v>
      </c>
      <c r="F1810" s="1" t="s">
        <v>692</v>
      </c>
      <c r="G1810" s="1" t="s">
        <v>2297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1</v>
      </c>
      <c r="S1810" s="1">
        <v>0</v>
      </c>
      <c r="T1810" s="1">
        <v>7316</v>
      </c>
      <c r="U1810" s="1">
        <v>376</v>
      </c>
      <c r="V1810" s="3">
        <v>0.77929999999999999</v>
      </c>
      <c r="W1810" s="3">
        <v>0.63829789999999997</v>
      </c>
      <c r="X1810" s="3">
        <v>8.5999999999999993E-2</v>
      </c>
      <c r="Y1810" s="3">
        <v>0.112</v>
      </c>
      <c r="Z1810" s="1">
        <v>1</v>
      </c>
      <c r="AA1810" s="1">
        <v>1</v>
      </c>
      <c r="AB1810" s="1">
        <v>1</v>
      </c>
      <c r="AC1810" s="1">
        <v>1</v>
      </c>
      <c r="AD1810" s="1">
        <v>1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18</v>
      </c>
      <c r="AN1810" s="3">
        <v>40.999789039500001</v>
      </c>
      <c r="AO1810" s="3">
        <v>-22.999789039500001</v>
      </c>
      <c r="AP1810" s="1" t="s">
        <v>6926</v>
      </c>
      <c r="AQ1810" s="1">
        <v>105</v>
      </c>
      <c r="AR1810" s="1">
        <v>151</v>
      </c>
      <c r="AS1810" s="1">
        <v>332</v>
      </c>
      <c r="AT1810" s="1">
        <v>372</v>
      </c>
      <c r="AU1810" s="1">
        <v>392</v>
      </c>
      <c r="AV1810" s="1">
        <v>447</v>
      </c>
      <c r="AW1810" s="1">
        <v>585</v>
      </c>
      <c r="AX1810" s="1">
        <v>642</v>
      </c>
      <c r="AY1810" s="1">
        <v>882</v>
      </c>
      <c r="AZ1810" s="1">
        <v>930</v>
      </c>
      <c r="BA1810" s="1">
        <v>948</v>
      </c>
      <c r="BB1810" s="1">
        <v>955</v>
      </c>
      <c r="BC1810" s="1">
        <v>1019</v>
      </c>
      <c r="BD1810" s="1">
        <v>1078</v>
      </c>
      <c r="BE1810" s="1">
        <v>1348</v>
      </c>
      <c r="BF1810" s="1">
        <v>1414</v>
      </c>
      <c r="BG1810" s="1">
        <v>1498</v>
      </c>
      <c r="BH1810" s="1">
        <v>1519</v>
      </c>
      <c r="BI1810" s="1">
        <v>1522</v>
      </c>
      <c r="BJ1810" s="1">
        <v>1530</v>
      </c>
      <c r="BK1810" s="1">
        <v>1548</v>
      </c>
      <c r="BL1810" s="1">
        <v>1599</v>
      </c>
      <c r="BM1810" s="1">
        <v>1860</v>
      </c>
      <c r="BN1810" s="1">
        <v>1894</v>
      </c>
      <c r="BO1810" s="1">
        <v>1914</v>
      </c>
      <c r="BP1810" s="1">
        <v>2003</v>
      </c>
      <c r="BQ1810" s="1">
        <v>2028</v>
      </c>
      <c r="BR1810" s="1">
        <v>2029</v>
      </c>
      <c r="BS1810" s="1">
        <v>2030</v>
      </c>
      <c r="BT1810" s="1">
        <v>2626</v>
      </c>
      <c r="BU1810" s="1">
        <v>29</v>
      </c>
      <c r="BV1810" s="1" t="b">
        <v>0</v>
      </c>
    </row>
    <row r="1811" spans="1:74" x14ac:dyDescent="0.2">
      <c r="A1811" s="1">
        <f>IF(ISERROR(SEARCH(Lookup!B$3,All!G1811)),A1810,A1810+1)</f>
        <v>1810</v>
      </c>
      <c r="B1811" s="1" t="s">
        <v>3302</v>
      </c>
      <c r="C1811" s="1" t="s">
        <v>3748</v>
      </c>
      <c r="D1811" s="1" t="s">
        <v>5501</v>
      </c>
      <c r="E1811" s="1" t="s">
        <v>204</v>
      </c>
      <c r="F1811" s="1" t="s">
        <v>692</v>
      </c>
      <c r="G1811" s="1" t="s">
        <v>2298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1</v>
      </c>
      <c r="S1811" s="1">
        <v>0</v>
      </c>
      <c r="T1811" s="1">
        <v>7316</v>
      </c>
      <c r="U1811" s="1">
        <v>307</v>
      </c>
      <c r="V1811" s="3">
        <v>0.76870000000000005</v>
      </c>
      <c r="W1811" s="3">
        <v>0.66775240000000002</v>
      </c>
      <c r="X1811" s="3">
        <v>0.16300000000000001</v>
      </c>
      <c r="Y1811" s="3">
        <v>0.08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1</v>
      </c>
      <c r="AF1811" s="1">
        <v>1</v>
      </c>
      <c r="AG1811" s="1">
        <v>1</v>
      </c>
      <c r="AH1811" s="1">
        <v>1</v>
      </c>
      <c r="AI1811" s="1">
        <v>0</v>
      </c>
      <c r="AJ1811" s="1">
        <v>0</v>
      </c>
      <c r="AK1811" s="1">
        <v>0</v>
      </c>
      <c r="AL1811" s="1">
        <v>0</v>
      </c>
      <c r="AM1811" s="1">
        <v>11</v>
      </c>
      <c r="AN1811" s="3">
        <v>35.490168061999988</v>
      </c>
      <c r="AO1811" s="3">
        <v>-24.490168061999988</v>
      </c>
      <c r="AP1811" s="1" t="s">
        <v>6926</v>
      </c>
      <c r="AQ1811" s="1">
        <v>223</v>
      </c>
      <c r="AR1811" s="1">
        <v>644</v>
      </c>
      <c r="AS1811" s="1">
        <v>1006</v>
      </c>
      <c r="AT1811" s="1">
        <v>1042</v>
      </c>
      <c r="AU1811" s="1">
        <v>1110</v>
      </c>
      <c r="AV1811" s="1">
        <v>1229</v>
      </c>
      <c r="AW1811" s="1">
        <v>1374</v>
      </c>
      <c r="AX1811" s="1">
        <v>1451</v>
      </c>
      <c r="AY1811" s="1">
        <v>1512</v>
      </c>
      <c r="AZ1811" s="1">
        <v>1597</v>
      </c>
      <c r="BA1811" s="1">
        <v>1907</v>
      </c>
      <c r="BB1811" s="1">
        <v>1989</v>
      </c>
      <c r="BC1811" s="1">
        <v>2106</v>
      </c>
      <c r="BD1811" s="1">
        <v>2112</v>
      </c>
      <c r="BE1811" s="1">
        <v>2161</v>
      </c>
      <c r="BF1811" s="1">
        <v>2185</v>
      </c>
      <c r="BG1811" s="1">
        <v>2188</v>
      </c>
      <c r="BH1811" s="1">
        <v>2226</v>
      </c>
      <c r="BI1811" s="1">
        <v>2249</v>
      </c>
      <c r="BJ1811" s="1">
        <v>2274</v>
      </c>
      <c r="BK1811" s="1">
        <v>2309</v>
      </c>
      <c r="BL1811" s="1">
        <v>2314</v>
      </c>
      <c r="BM1811" s="1">
        <v>2323</v>
      </c>
      <c r="BN1811" s="1">
        <v>2360</v>
      </c>
      <c r="BO1811" s="1">
        <v>2361</v>
      </c>
      <c r="BP1811" s="1">
        <v>2369</v>
      </c>
      <c r="BQ1811" s="1">
        <v>2422</v>
      </c>
      <c r="BR1811" s="1">
        <v>2487</v>
      </c>
      <c r="BS1811" s="1">
        <v>2646</v>
      </c>
      <c r="BT1811" s="1">
        <v>2650</v>
      </c>
      <c r="BU1811" s="1">
        <v>31</v>
      </c>
      <c r="BV1811" s="1" t="b">
        <v>0</v>
      </c>
    </row>
    <row r="1812" spans="1:74" x14ac:dyDescent="0.2">
      <c r="A1812" s="1">
        <f>IF(ISERROR(SEARCH(Lookup!B$3,All!G1812)),A1811,A1811+1)</f>
        <v>1811</v>
      </c>
      <c r="B1812" s="1" t="s">
        <v>3359</v>
      </c>
      <c r="C1812" s="1" t="s">
        <v>5502</v>
      </c>
      <c r="D1812" s="1" t="s">
        <v>5503</v>
      </c>
      <c r="E1812" s="1" t="s">
        <v>364</v>
      </c>
      <c r="F1812" s="1" t="s">
        <v>2299</v>
      </c>
      <c r="G1812" s="1" t="s">
        <v>2300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1</v>
      </c>
      <c r="T1812" s="1">
        <v>9280</v>
      </c>
      <c r="U1812" s="1">
        <v>49</v>
      </c>
      <c r="V1812" s="3">
        <v>0.69389999999999996</v>
      </c>
      <c r="W1812" s="3">
        <v>0.48979590000000001</v>
      </c>
      <c r="X1812" s="3">
        <v>8.6999999999999994E-2</v>
      </c>
      <c r="Y1812" s="3">
        <v>0</v>
      </c>
      <c r="Z1812" s="1">
        <v>1</v>
      </c>
      <c r="AA1812" s="1">
        <v>1</v>
      </c>
      <c r="AB1812" s="1">
        <v>1</v>
      </c>
      <c r="AC1812" s="1">
        <v>1</v>
      </c>
      <c r="AD1812" s="1">
        <v>1</v>
      </c>
      <c r="AE1812" s="1">
        <v>1</v>
      </c>
      <c r="AF1812" s="1">
        <v>1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97</v>
      </c>
      <c r="AN1812" s="3">
        <v>50.602186529500003</v>
      </c>
      <c r="AO1812" s="3">
        <v>46.397813470499997</v>
      </c>
      <c r="AP1812" s="1" t="s">
        <v>6929</v>
      </c>
      <c r="AQ1812" s="1">
        <v>231</v>
      </c>
      <c r="AR1812" s="1">
        <v>261</v>
      </c>
      <c r="AS1812" s="1">
        <v>500</v>
      </c>
      <c r="AT1812" s="1">
        <v>561</v>
      </c>
      <c r="AU1812" s="1">
        <v>568</v>
      </c>
      <c r="AV1812" s="1">
        <v>604</v>
      </c>
      <c r="AW1812" s="1">
        <v>881</v>
      </c>
      <c r="AX1812" s="1">
        <v>946</v>
      </c>
      <c r="AY1812" s="1">
        <v>1028</v>
      </c>
      <c r="AZ1812" s="1">
        <v>1085</v>
      </c>
      <c r="BA1812" s="1">
        <v>1184</v>
      </c>
      <c r="BB1812" s="1">
        <v>1205</v>
      </c>
      <c r="BC1812" s="1">
        <v>1218</v>
      </c>
      <c r="BD1812" s="1">
        <v>1270</v>
      </c>
      <c r="BE1812" s="1">
        <v>1308</v>
      </c>
      <c r="BF1812" s="1">
        <v>1341</v>
      </c>
      <c r="BG1812" s="1">
        <v>1570</v>
      </c>
      <c r="BH1812" s="1">
        <v>1604</v>
      </c>
      <c r="BI1812" s="1">
        <v>1731</v>
      </c>
      <c r="BJ1812" s="1">
        <v>1753</v>
      </c>
      <c r="BK1812" s="1">
        <v>1763</v>
      </c>
      <c r="BL1812" s="1">
        <v>1776</v>
      </c>
      <c r="BM1812" s="1">
        <v>1826</v>
      </c>
      <c r="BN1812" s="1">
        <v>1858</v>
      </c>
      <c r="BO1812" s="1">
        <v>2027</v>
      </c>
      <c r="BP1812" s="1">
        <v>2047</v>
      </c>
      <c r="BQ1812" s="1">
        <v>2058</v>
      </c>
      <c r="BR1812" s="1">
        <v>2059</v>
      </c>
      <c r="BS1812" s="1">
        <v>2347</v>
      </c>
      <c r="BT1812" s="1">
        <v>2437</v>
      </c>
      <c r="BU1812" s="1">
        <v>1</v>
      </c>
      <c r="BV1812" s="1" t="b">
        <v>1</v>
      </c>
    </row>
    <row r="1813" spans="1:74" x14ac:dyDescent="0.2">
      <c r="A1813" s="1">
        <f>IF(ISERROR(SEARCH(Lookup!B$3,All!G1813)),A1812,A1812+1)</f>
        <v>1812</v>
      </c>
      <c r="B1813" s="1" t="s">
        <v>3325</v>
      </c>
      <c r="C1813" s="1" t="s">
        <v>3448</v>
      </c>
      <c r="D1813" s="1" t="s">
        <v>5504</v>
      </c>
      <c r="E1813" s="1" t="s">
        <v>53</v>
      </c>
      <c r="F1813" s="1" t="s">
        <v>430</v>
      </c>
      <c r="G1813" s="1" t="s">
        <v>2301</v>
      </c>
      <c r="H1813" s="1">
        <v>0</v>
      </c>
      <c r="I1813" s="1">
        <v>0</v>
      </c>
      <c r="J1813" s="1">
        <v>0</v>
      </c>
      <c r="K1813" s="1">
        <v>1</v>
      </c>
      <c r="L1813" s="1">
        <v>0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8389</v>
      </c>
      <c r="U1813" s="1">
        <v>381</v>
      </c>
      <c r="V1813" s="3">
        <v>0.91600000000000004</v>
      </c>
      <c r="W1813" s="3">
        <v>0.3333333</v>
      </c>
      <c r="X1813" s="3">
        <v>0.14399999999999999</v>
      </c>
      <c r="Y1813" s="3">
        <v>0</v>
      </c>
      <c r="Z1813" s="1">
        <v>1</v>
      </c>
      <c r="AA1813" s="1">
        <v>1</v>
      </c>
      <c r="AB1813" s="1">
        <v>1</v>
      </c>
      <c r="AC1813" s="1">
        <v>1</v>
      </c>
      <c r="AD1813" s="1">
        <v>1</v>
      </c>
      <c r="AE1813" s="1">
        <v>1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96</v>
      </c>
      <c r="AN1813" s="3">
        <v>63.911156016500009</v>
      </c>
      <c r="AO1813" s="3">
        <v>32.088843983499991</v>
      </c>
      <c r="AP1813" s="1" t="s">
        <v>6927</v>
      </c>
      <c r="AQ1813" s="1">
        <v>51</v>
      </c>
      <c r="AR1813" s="1">
        <v>54</v>
      </c>
      <c r="AS1813" s="1">
        <v>416</v>
      </c>
      <c r="AT1813" s="1">
        <v>424</v>
      </c>
      <c r="AU1813" s="1">
        <v>500</v>
      </c>
      <c r="AV1813" s="1">
        <v>527</v>
      </c>
      <c r="AW1813" s="1">
        <v>622</v>
      </c>
      <c r="AX1813" s="1">
        <v>656</v>
      </c>
      <c r="AY1813" s="1">
        <v>689</v>
      </c>
      <c r="AZ1813" s="1">
        <v>762</v>
      </c>
      <c r="BA1813" s="1">
        <v>803</v>
      </c>
      <c r="BB1813" s="1">
        <v>806</v>
      </c>
      <c r="BC1813" s="1">
        <v>822</v>
      </c>
      <c r="BD1813" s="1">
        <v>1049</v>
      </c>
      <c r="BE1813" s="1">
        <v>1075</v>
      </c>
      <c r="BF1813" s="1">
        <v>1262</v>
      </c>
      <c r="BG1813" s="1">
        <v>1265</v>
      </c>
      <c r="BH1813" s="1">
        <v>1331</v>
      </c>
      <c r="BI1813" s="1">
        <v>1365</v>
      </c>
      <c r="BJ1813" s="1">
        <v>1620</v>
      </c>
      <c r="BK1813" s="1">
        <v>1642</v>
      </c>
      <c r="BL1813" s="1">
        <v>1950</v>
      </c>
      <c r="BM1813" s="1">
        <v>2070</v>
      </c>
      <c r="BN1813" s="1">
        <v>2079</v>
      </c>
      <c r="BO1813" s="1">
        <v>2126</v>
      </c>
      <c r="BP1813" s="1">
        <v>2234</v>
      </c>
      <c r="BQ1813" s="1">
        <v>2250</v>
      </c>
      <c r="BR1813" s="1">
        <v>2307</v>
      </c>
      <c r="BS1813" s="1">
        <v>2411</v>
      </c>
      <c r="BT1813" s="1">
        <v>2819</v>
      </c>
      <c r="BU1813" s="1">
        <v>1</v>
      </c>
      <c r="BV1813" s="1" t="b">
        <v>1</v>
      </c>
    </row>
    <row r="1814" spans="1:74" x14ac:dyDescent="0.2">
      <c r="A1814" s="1">
        <f>IF(ISERROR(SEARCH(Lookup!B$3,All!G1814)),A1813,A1813+1)</f>
        <v>1813</v>
      </c>
      <c r="B1814" s="1" t="s">
        <v>3442</v>
      </c>
      <c r="C1814" s="1" t="s">
        <v>3443</v>
      </c>
      <c r="D1814" s="1" t="s">
        <v>5505</v>
      </c>
      <c r="E1814" s="1" t="s">
        <v>78</v>
      </c>
      <c r="F1814" s="1" t="s">
        <v>165</v>
      </c>
      <c r="G1814" s="1" t="s">
        <v>2302</v>
      </c>
      <c r="H1814" s="1">
        <v>0</v>
      </c>
      <c r="I1814" s="1">
        <v>1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7835</v>
      </c>
      <c r="U1814" s="1">
        <v>566</v>
      </c>
      <c r="V1814" s="3">
        <v>0.23139999999999999</v>
      </c>
      <c r="W1814" s="3">
        <v>0.79151950000000004</v>
      </c>
      <c r="X1814" s="3">
        <v>0.23200000000000001</v>
      </c>
      <c r="Y1814" s="3">
        <v>7.1999999999999995E-2</v>
      </c>
      <c r="Z1814" s="1">
        <v>0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1</v>
      </c>
      <c r="AG1814" s="1">
        <v>1</v>
      </c>
      <c r="AH1814" s="1">
        <v>1</v>
      </c>
      <c r="AI1814" s="1">
        <v>0</v>
      </c>
      <c r="AJ1814" s="1">
        <v>0</v>
      </c>
      <c r="AK1814" s="1">
        <v>0</v>
      </c>
      <c r="AL1814" s="1">
        <v>0</v>
      </c>
      <c r="AM1814" s="1">
        <v>7</v>
      </c>
      <c r="AN1814" s="3">
        <v>16.606278847499993</v>
      </c>
      <c r="AO1814" s="3">
        <v>-9.6062788474999934</v>
      </c>
      <c r="AP1814" s="1" t="s">
        <v>6925</v>
      </c>
      <c r="AQ1814" s="1">
        <v>209</v>
      </c>
      <c r="AR1814" s="1">
        <v>411</v>
      </c>
      <c r="AS1814" s="1">
        <v>557</v>
      </c>
      <c r="AT1814" s="1">
        <v>578</v>
      </c>
      <c r="AU1814" s="1">
        <v>713</v>
      </c>
      <c r="AV1814" s="1">
        <v>720</v>
      </c>
      <c r="AW1814" s="1">
        <v>867</v>
      </c>
      <c r="AX1814" s="1">
        <v>956</v>
      </c>
      <c r="AY1814" s="1">
        <v>1191</v>
      </c>
      <c r="AZ1814" s="1">
        <v>1293</v>
      </c>
      <c r="BA1814" s="1">
        <v>1379</v>
      </c>
      <c r="BB1814" s="1">
        <v>1481</v>
      </c>
      <c r="BC1814" s="1">
        <v>1623</v>
      </c>
      <c r="BD1814" s="1">
        <v>1634</v>
      </c>
      <c r="BE1814" s="1">
        <v>1677</v>
      </c>
      <c r="BF1814" s="1">
        <v>1691</v>
      </c>
      <c r="BG1814" s="1">
        <v>1804</v>
      </c>
      <c r="BH1814" s="1">
        <v>1896</v>
      </c>
      <c r="BI1814" s="1">
        <v>1946</v>
      </c>
      <c r="BJ1814" s="1">
        <v>2017</v>
      </c>
      <c r="BK1814" s="1">
        <v>2282</v>
      </c>
      <c r="BL1814" s="1">
        <v>2427</v>
      </c>
      <c r="BM1814" s="1">
        <v>2582</v>
      </c>
      <c r="BN1814" s="1">
        <v>2675</v>
      </c>
      <c r="BO1814" s="1">
        <v>2723</v>
      </c>
      <c r="BP1814" s="1">
        <v>2753</v>
      </c>
      <c r="BQ1814" s="1">
        <v>2765</v>
      </c>
      <c r="BR1814" s="1">
        <v>2784</v>
      </c>
      <c r="BS1814" s="1">
        <v>2785</v>
      </c>
      <c r="BT1814" s="1">
        <v>2786</v>
      </c>
      <c r="BU1814" s="1">
        <v>22</v>
      </c>
      <c r="BV1814" s="1" t="b">
        <v>0</v>
      </c>
    </row>
    <row r="1815" spans="1:74" x14ac:dyDescent="0.2">
      <c r="A1815" s="1">
        <f>IF(ISERROR(SEARCH(Lookup!B$3,All!G1815)),A1814,A1814+1)</f>
        <v>1814</v>
      </c>
      <c r="B1815" s="1" t="s">
        <v>3311</v>
      </c>
      <c r="C1815" s="1" t="s">
        <v>3371</v>
      </c>
      <c r="D1815" s="1" t="s">
        <v>4561</v>
      </c>
      <c r="E1815" s="1" t="s">
        <v>64</v>
      </c>
      <c r="F1815" s="1" t="s">
        <v>372</v>
      </c>
      <c r="G1815" s="1" t="s">
        <v>2303</v>
      </c>
      <c r="H1815" s="1">
        <v>0</v>
      </c>
      <c r="I1815" s="1">
        <v>0</v>
      </c>
      <c r="J1815" s="1">
        <v>0</v>
      </c>
      <c r="K1815" s="1">
        <v>1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7418</v>
      </c>
      <c r="U1815" s="1">
        <v>395</v>
      </c>
      <c r="V1815" s="3">
        <v>0.88859999999999995</v>
      </c>
      <c r="W1815" s="3">
        <v>0.4</v>
      </c>
      <c r="X1815" s="3">
        <v>0.114</v>
      </c>
      <c r="Y1815" s="3">
        <v>4.4999999999999998E-2</v>
      </c>
      <c r="Z1815" s="1">
        <v>1</v>
      </c>
      <c r="AA1815" s="1">
        <v>1</v>
      </c>
      <c r="AB1815" s="1">
        <v>1</v>
      </c>
      <c r="AC1815" s="1">
        <v>1</v>
      </c>
      <c r="AD1815" s="1">
        <v>1</v>
      </c>
      <c r="AE1815" s="1">
        <v>1</v>
      </c>
      <c r="AF1815" s="1">
        <v>0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77</v>
      </c>
      <c r="AN1815" s="3">
        <v>59.763244999999991</v>
      </c>
      <c r="AO1815" s="3">
        <v>17.236755000000009</v>
      </c>
      <c r="AP1815" s="1" t="s">
        <v>6925</v>
      </c>
      <c r="AQ1815" s="1">
        <v>54</v>
      </c>
      <c r="AR1815" s="1">
        <v>91</v>
      </c>
      <c r="AS1815" s="1">
        <v>123</v>
      </c>
      <c r="AT1815" s="1">
        <v>281</v>
      </c>
      <c r="AU1815" s="1">
        <v>304</v>
      </c>
      <c r="AV1815" s="1">
        <v>318</v>
      </c>
      <c r="AW1815" s="1">
        <v>527</v>
      </c>
      <c r="AX1815" s="1">
        <v>767</v>
      </c>
      <c r="AY1815" s="1">
        <v>813</v>
      </c>
      <c r="AZ1815" s="1">
        <v>929</v>
      </c>
      <c r="BA1815" s="1">
        <v>1381</v>
      </c>
      <c r="BB1815" s="1">
        <v>1471</v>
      </c>
      <c r="BC1815" s="1">
        <v>1525</v>
      </c>
      <c r="BD1815" s="1">
        <v>1554</v>
      </c>
      <c r="BE1815" s="1">
        <v>1572</v>
      </c>
      <c r="BF1815" s="1">
        <v>1642</v>
      </c>
      <c r="BG1815" s="1">
        <v>1646</v>
      </c>
      <c r="BH1815" s="1">
        <v>1713</v>
      </c>
      <c r="BI1815" s="1">
        <v>1807</v>
      </c>
      <c r="BJ1815" s="1">
        <v>1840</v>
      </c>
      <c r="BK1815" s="1">
        <v>1868</v>
      </c>
      <c r="BL1815" s="1">
        <v>1961</v>
      </c>
      <c r="BM1815" s="1">
        <v>2079</v>
      </c>
      <c r="BN1815" s="1">
        <v>2203</v>
      </c>
      <c r="BO1815" s="1">
        <v>2243</v>
      </c>
      <c r="BP1815" s="1">
        <v>2250</v>
      </c>
      <c r="BQ1815" s="1">
        <v>2372</v>
      </c>
      <c r="BR1815" s="1">
        <v>2411</v>
      </c>
      <c r="BS1815" s="1">
        <v>2455</v>
      </c>
      <c r="BT1815" s="1">
        <v>2579</v>
      </c>
      <c r="BU1815" s="1">
        <v>10</v>
      </c>
      <c r="BV1815" s="1" t="b">
        <v>1</v>
      </c>
    </row>
    <row r="1816" spans="1:74" x14ac:dyDescent="0.2">
      <c r="A1816" s="1">
        <f>IF(ISERROR(SEARCH(Lookup!B$3,All!G1816)),A1815,A1815+1)</f>
        <v>1815</v>
      </c>
      <c r="B1816" s="1" t="s">
        <v>3311</v>
      </c>
      <c r="C1816" s="1" t="s">
        <v>5445</v>
      </c>
      <c r="D1816" s="1" t="s">
        <v>5506</v>
      </c>
      <c r="E1816" s="1" t="s">
        <v>64</v>
      </c>
      <c r="F1816" s="1" t="s">
        <v>2248</v>
      </c>
      <c r="G1816" s="1" t="s">
        <v>2304</v>
      </c>
      <c r="H1816" s="1">
        <v>0</v>
      </c>
      <c r="I1816" s="1">
        <v>0</v>
      </c>
      <c r="J1816" s="1">
        <v>0</v>
      </c>
      <c r="K1816" s="1">
        <v>1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12324</v>
      </c>
      <c r="U1816" s="1">
        <v>558</v>
      </c>
      <c r="V1816" s="3">
        <v>0.69179999999999997</v>
      </c>
      <c r="W1816" s="3">
        <v>0.1111111</v>
      </c>
      <c r="X1816" s="3">
        <v>0.17399999999999999</v>
      </c>
      <c r="Y1816" s="3">
        <v>3.2000000000000001E-2</v>
      </c>
      <c r="Z1816" s="1">
        <v>0</v>
      </c>
      <c r="AA1816" s="1">
        <v>0</v>
      </c>
      <c r="AB1816" s="1">
        <v>0</v>
      </c>
      <c r="AC1816" s="1">
        <v>0</v>
      </c>
      <c r="AD1816" s="1">
        <v>0</v>
      </c>
      <c r="AE1816" s="1">
        <v>1</v>
      </c>
      <c r="AF1816" s="1">
        <v>1</v>
      </c>
      <c r="AG1816" s="1">
        <v>1</v>
      </c>
      <c r="AH1816" s="1">
        <v>1</v>
      </c>
      <c r="AI1816" s="1">
        <v>0</v>
      </c>
      <c r="AJ1816" s="1">
        <v>0</v>
      </c>
      <c r="AK1816" s="1">
        <v>0</v>
      </c>
      <c r="AL1816" s="1">
        <v>0</v>
      </c>
      <c r="AM1816" s="1">
        <v>96</v>
      </c>
      <c r="AN1816" s="3">
        <v>78.441903005500009</v>
      </c>
      <c r="AO1816" s="3">
        <v>17.558096994499991</v>
      </c>
      <c r="AP1816" s="1" t="s">
        <v>6925</v>
      </c>
      <c r="AQ1816" s="1">
        <v>128</v>
      </c>
      <c r="AR1816" s="1">
        <v>137</v>
      </c>
      <c r="AS1816" s="1">
        <v>180</v>
      </c>
      <c r="AT1816" s="1">
        <v>360</v>
      </c>
      <c r="AU1816" s="1">
        <v>398</v>
      </c>
      <c r="AV1816" s="1">
        <v>451</v>
      </c>
      <c r="AW1816" s="1">
        <v>484</v>
      </c>
      <c r="AX1816" s="1">
        <v>653</v>
      </c>
      <c r="AY1816" s="1">
        <v>688</v>
      </c>
      <c r="AZ1816" s="1">
        <v>816</v>
      </c>
      <c r="BA1816" s="1">
        <v>838</v>
      </c>
      <c r="BB1816" s="1">
        <v>942</v>
      </c>
      <c r="BC1816" s="1">
        <v>1245</v>
      </c>
      <c r="BD1816" s="1">
        <v>1272</v>
      </c>
      <c r="BE1816" s="1">
        <v>1291</v>
      </c>
      <c r="BF1816" s="1">
        <v>1292</v>
      </c>
      <c r="BG1816" s="1">
        <v>1335</v>
      </c>
      <c r="BH1816" s="1">
        <v>1758</v>
      </c>
      <c r="BI1816" s="1">
        <v>1761</v>
      </c>
      <c r="BJ1816" s="1">
        <v>1775</v>
      </c>
      <c r="BK1816" s="1">
        <v>1795</v>
      </c>
      <c r="BL1816" s="1">
        <v>1818</v>
      </c>
      <c r="BM1816" s="1">
        <v>1900</v>
      </c>
      <c r="BN1816" s="1">
        <v>1915</v>
      </c>
      <c r="BO1816" s="1">
        <v>1928</v>
      </c>
      <c r="BP1816" s="1">
        <v>1931</v>
      </c>
      <c r="BQ1816" s="1">
        <v>1936</v>
      </c>
      <c r="BR1816" s="1">
        <v>1966</v>
      </c>
      <c r="BS1816" s="1">
        <v>2160</v>
      </c>
      <c r="BT1816" s="1">
        <v>2197</v>
      </c>
      <c r="BU1816" s="1">
        <v>11</v>
      </c>
      <c r="BV1816" s="1" t="b">
        <v>0</v>
      </c>
    </row>
    <row r="1817" spans="1:74" x14ac:dyDescent="0.2">
      <c r="A1817" s="1">
        <f>IF(ISERROR(SEARCH(Lookup!B$3,All!G1817)),A1816,A1816+1)</f>
        <v>1816</v>
      </c>
      <c r="B1817" s="1" t="s">
        <v>3762</v>
      </c>
      <c r="C1817" s="1" t="s">
        <v>3816</v>
      </c>
      <c r="D1817" s="1" t="s">
        <v>5507</v>
      </c>
      <c r="E1817" s="1" t="s">
        <v>223</v>
      </c>
      <c r="F1817" s="1" t="s">
        <v>752</v>
      </c>
      <c r="G1817" s="1" t="s">
        <v>1365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1</v>
      </c>
      <c r="S1817" s="1">
        <v>0</v>
      </c>
      <c r="T1817" s="1">
        <v>7316</v>
      </c>
      <c r="U1817" s="1">
        <v>556</v>
      </c>
      <c r="V1817" s="3">
        <v>0.93530000000000002</v>
      </c>
      <c r="W1817" s="3">
        <v>0.45863310000000002</v>
      </c>
      <c r="X1817" s="3">
        <v>0.129</v>
      </c>
      <c r="Y1817" s="3">
        <v>0</v>
      </c>
      <c r="Z1817" s="1">
        <v>1</v>
      </c>
      <c r="AA1817" s="1">
        <v>1</v>
      </c>
      <c r="AB1817" s="1">
        <v>1</v>
      </c>
      <c r="AC1817" s="1">
        <v>1</v>
      </c>
      <c r="AD1817" s="1">
        <v>1</v>
      </c>
      <c r="AE1817" s="1">
        <v>1</v>
      </c>
      <c r="AF1817" s="1">
        <v>1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92</v>
      </c>
      <c r="AN1817" s="3">
        <v>54.572031115499996</v>
      </c>
      <c r="AO1817" s="3">
        <v>37.427968884500004</v>
      </c>
      <c r="AP1817" s="1" t="s">
        <v>6929</v>
      </c>
      <c r="AQ1817" s="1">
        <v>204</v>
      </c>
      <c r="AR1817" s="1">
        <v>280</v>
      </c>
      <c r="AS1817" s="1">
        <v>338</v>
      </c>
      <c r="AT1817" s="1">
        <v>392</v>
      </c>
      <c r="AU1817" s="1">
        <v>423</v>
      </c>
      <c r="AV1817" s="1">
        <v>626</v>
      </c>
      <c r="AW1817" s="1">
        <v>737</v>
      </c>
      <c r="AX1817" s="1">
        <v>755</v>
      </c>
      <c r="AY1817" s="1">
        <v>893</v>
      </c>
      <c r="AZ1817" s="1">
        <v>975</v>
      </c>
      <c r="BA1817" s="1">
        <v>1297</v>
      </c>
      <c r="BB1817" s="1">
        <v>1306</v>
      </c>
      <c r="BC1817" s="1">
        <v>1348</v>
      </c>
      <c r="BD1817" s="1">
        <v>1364</v>
      </c>
      <c r="BE1817" s="1">
        <v>1419</v>
      </c>
      <c r="BF1817" s="1">
        <v>1421</v>
      </c>
      <c r="BG1817" s="1">
        <v>1498</v>
      </c>
      <c r="BH1817" s="1">
        <v>1506</v>
      </c>
      <c r="BI1817" s="1">
        <v>1722</v>
      </c>
      <c r="BJ1817" s="1">
        <v>1742</v>
      </c>
      <c r="BK1817" s="1">
        <v>1926</v>
      </c>
      <c r="BL1817" s="1">
        <v>2012</v>
      </c>
      <c r="BM1817" s="1">
        <v>2057</v>
      </c>
      <c r="BN1817" s="1">
        <v>2081</v>
      </c>
      <c r="BO1817" s="1">
        <v>2209</v>
      </c>
      <c r="BP1817" s="1">
        <v>2222</v>
      </c>
      <c r="BQ1817" s="1">
        <v>2224</v>
      </c>
      <c r="BR1817" s="1">
        <v>2339</v>
      </c>
      <c r="BS1817" s="1">
        <v>2349</v>
      </c>
      <c r="BT1817" s="1">
        <v>2804</v>
      </c>
      <c r="BU1817" s="1">
        <v>1</v>
      </c>
      <c r="BV1817" s="1" t="b">
        <v>1</v>
      </c>
    </row>
    <row r="1818" spans="1:74" x14ac:dyDescent="0.2">
      <c r="A1818" s="1">
        <f>IF(ISERROR(SEARCH(Lookup!B$3,All!G1818)),A1817,A1817+1)</f>
        <v>1817</v>
      </c>
      <c r="B1818" s="1" t="s">
        <v>3516</v>
      </c>
      <c r="C1818" s="1" t="s">
        <v>5219</v>
      </c>
      <c r="D1818" s="1" t="s">
        <v>5508</v>
      </c>
      <c r="E1818" s="1" t="s">
        <v>490</v>
      </c>
      <c r="F1818" s="1" t="s">
        <v>2051</v>
      </c>
      <c r="G1818" s="1" t="s">
        <v>2305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1</v>
      </c>
      <c r="R1818" s="1">
        <v>0</v>
      </c>
      <c r="S1818" s="1">
        <v>0</v>
      </c>
      <c r="T1818" s="1">
        <v>7316</v>
      </c>
      <c r="U1818" s="1">
        <v>468</v>
      </c>
      <c r="V1818" s="3">
        <v>0.95509999999999995</v>
      </c>
      <c r="W1818" s="3">
        <v>0.60169490000000003</v>
      </c>
      <c r="X1818" s="3">
        <v>0.124</v>
      </c>
      <c r="Y1818" s="3">
        <v>0</v>
      </c>
      <c r="Z1818" s="1">
        <v>1</v>
      </c>
      <c r="AA1818" s="1">
        <v>1</v>
      </c>
      <c r="AB1818" s="1">
        <v>1</v>
      </c>
      <c r="AC1818" s="1">
        <v>1</v>
      </c>
      <c r="AD1818" s="1">
        <v>1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90</v>
      </c>
      <c r="AN1818" s="3">
        <v>43.465966524500004</v>
      </c>
      <c r="AO1818" s="3">
        <v>46.534033475499996</v>
      </c>
      <c r="AP1818" s="1" t="s">
        <v>6929</v>
      </c>
      <c r="AQ1818" s="1">
        <v>134</v>
      </c>
      <c r="AR1818" s="1">
        <v>293</v>
      </c>
      <c r="AS1818" s="1">
        <v>343</v>
      </c>
      <c r="AT1818" s="1">
        <v>583</v>
      </c>
      <c r="AU1818" s="1">
        <v>603</v>
      </c>
      <c r="AV1818" s="1">
        <v>619</v>
      </c>
      <c r="AW1818" s="1">
        <v>650</v>
      </c>
      <c r="AX1818" s="1">
        <v>680</v>
      </c>
      <c r="AY1818" s="1">
        <v>874</v>
      </c>
      <c r="AZ1818" s="1">
        <v>909</v>
      </c>
      <c r="BA1818" s="1">
        <v>978</v>
      </c>
      <c r="BB1818" s="1">
        <v>1015</v>
      </c>
      <c r="BC1818" s="1">
        <v>1041</v>
      </c>
      <c r="BD1818" s="1">
        <v>1059</v>
      </c>
      <c r="BE1818" s="1">
        <v>1080</v>
      </c>
      <c r="BF1818" s="1">
        <v>1166</v>
      </c>
      <c r="BG1818" s="1">
        <v>1174</v>
      </c>
      <c r="BH1818" s="1">
        <v>1231</v>
      </c>
      <c r="BI1818" s="1">
        <v>1258</v>
      </c>
      <c r="BJ1818" s="1">
        <v>1392</v>
      </c>
      <c r="BK1818" s="1">
        <v>1453</v>
      </c>
      <c r="BL1818" s="1">
        <v>1881</v>
      </c>
      <c r="BM1818" s="1">
        <v>1895</v>
      </c>
      <c r="BN1818" s="1">
        <v>1923</v>
      </c>
      <c r="BO1818" s="1">
        <v>1982</v>
      </c>
      <c r="BP1818" s="1">
        <v>2075</v>
      </c>
      <c r="BQ1818" s="1">
        <v>2120</v>
      </c>
      <c r="BR1818" s="1">
        <v>2340</v>
      </c>
      <c r="BS1818" s="1">
        <v>2342</v>
      </c>
      <c r="BT1818" s="1">
        <v>2474</v>
      </c>
      <c r="BU1818" s="1">
        <v>3</v>
      </c>
      <c r="BV1818" s="1" t="b">
        <v>1</v>
      </c>
    </row>
    <row r="1819" spans="1:74" x14ac:dyDescent="0.2">
      <c r="A1819" s="1">
        <f>IF(ISERROR(SEARCH(Lookup!B$3,All!G1819)),A1818,A1818+1)</f>
        <v>1818</v>
      </c>
      <c r="B1819" s="1" t="s">
        <v>3311</v>
      </c>
      <c r="C1819" s="1" t="s">
        <v>5445</v>
      </c>
      <c r="D1819" s="1" t="s">
        <v>5509</v>
      </c>
      <c r="E1819" s="1" t="s">
        <v>64</v>
      </c>
      <c r="F1819" s="1" t="s">
        <v>2248</v>
      </c>
      <c r="G1819" s="1" t="s">
        <v>2306</v>
      </c>
      <c r="H1819" s="1">
        <v>0</v>
      </c>
      <c r="I1819" s="1">
        <v>0</v>
      </c>
      <c r="J1819" s="1">
        <v>0</v>
      </c>
      <c r="K1819" s="1">
        <v>1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12324</v>
      </c>
      <c r="U1819" s="1">
        <v>484</v>
      </c>
      <c r="V1819" s="3">
        <v>0.71899999999999997</v>
      </c>
      <c r="W1819" s="3">
        <v>0.1363636</v>
      </c>
      <c r="X1819" s="3">
        <v>0.17899999999999999</v>
      </c>
      <c r="Y1819" s="3">
        <v>3.9E-2</v>
      </c>
      <c r="Z1819" s="1">
        <v>1</v>
      </c>
      <c r="AA1819" s="1">
        <v>1</v>
      </c>
      <c r="AB1819" s="1">
        <v>1</v>
      </c>
      <c r="AC1819" s="1">
        <v>1</v>
      </c>
      <c r="AD1819" s="1">
        <v>1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95</v>
      </c>
      <c r="AN1819" s="3">
        <v>76.645309018000006</v>
      </c>
      <c r="AO1819" s="3">
        <v>18.354690981999994</v>
      </c>
      <c r="AP1819" s="1" t="s">
        <v>6927</v>
      </c>
      <c r="AQ1819" s="1">
        <v>128</v>
      </c>
      <c r="AR1819" s="1">
        <v>137</v>
      </c>
      <c r="AS1819" s="1">
        <v>360</v>
      </c>
      <c r="AT1819" s="1">
        <v>398</v>
      </c>
      <c r="AU1819" s="1">
        <v>484</v>
      </c>
      <c r="AV1819" s="1">
        <v>536</v>
      </c>
      <c r="AW1819" s="1">
        <v>605</v>
      </c>
      <c r="AX1819" s="1">
        <v>653</v>
      </c>
      <c r="AY1819" s="1">
        <v>688</v>
      </c>
      <c r="AZ1819" s="1">
        <v>871</v>
      </c>
      <c r="BA1819" s="1">
        <v>942</v>
      </c>
      <c r="BB1819" s="1">
        <v>945</v>
      </c>
      <c r="BC1819" s="1">
        <v>1046</v>
      </c>
      <c r="BD1819" s="1">
        <v>1108</v>
      </c>
      <c r="BE1819" s="1">
        <v>1272</v>
      </c>
      <c r="BF1819" s="1">
        <v>1280</v>
      </c>
      <c r="BG1819" s="1">
        <v>1291</v>
      </c>
      <c r="BH1819" s="1">
        <v>1335</v>
      </c>
      <c r="BI1819" s="1">
        <v>1390</v>
      </c>
      <c r="BJ1819" s="1">
        <v>1458</v>
      </c>
      <c r="BK1819" s="1">
        <v>1761</v>
      </c>
      <c r="BL1819" s="1">
        <v>1775</v>
      </c>
      <c r="BM1819" s="1">
        <v>1815</v>
      </c>
      <c r="BN1819" s="1">
        <v>1900</v>
      </c>
      <c r="BO1819" s="1">
        <v>1915</v>
      </c>
      <c r="BP1819" s="1">
        <v>1928</v>
      </c>
      <c r="BQ1819" s="1">
        <v>1931</v>
      </c>
      <c r="BR1819" s="1">
        <v>1936</v>
      </c>
      <c r="BS1819" s="1">
        <v>1966</v>
      </c>
      <c r="BT1819" s="1">
        <v>2310</v>
      </c>
      <c r="BU1819" s="1">
        <v>16</v>
      </c>
      <c r="BV1819" s="1" t="b">
        <v>0</v>
      </c>
    </row>
    <row r="1820" spans="1:74" x14ac:dyDescent="0.2">
      <c r="A1820" s="1">
        <f>IF(ISERROR(SEARCH(Lookup!B$3,All!G1820)),A1819,A1819+1)</f>
        <v>1819</v>
      </c>
      <c r="B1820" s="1" t="s">
        <v>3305</v>
      </c>
      <c r="C1820" s="1" t="s">
        <v>3949</v>
      </c>
      <c r="D1820" s="1" t="s">
        <v>5510</v>
      </c>
      <c r="E1820" s="1" t="s">
        <v>47</v>
      </c>
      <c r="F1820" s="1" t="s">
        <v>97</v>
      </c>
      <c r="G1820" s="1" t="s">
        <v>2307</v>
      </c>
      <c r="H1820" s="1">
        <v>0</v>
      </c>
      <c r="I1820" s="1">
        <v>0</v>
      </c>
      <c r="J1820" s="1">
        <v>0</v>
      </c>
      <c r="K1820" s="1">
        <v>1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7604</v>
      </c>
      <c r="U1820" s="1">
        <v>414</v>
      </c>
      <c r="V1820" s="3">
        <v>0.60870000000000002</v>
      </c>
      <c r="W1820" s="3">
        <v>0.28915659999999999</v>
      </c>
      <c r="X1820" s="3">
        <v>0.14899999999999999</v>
      </c>
      <c r="Y1820" s="3">
        <v>0.05</v>
      </c>
      <c r="Z1820" s="1">
        <v>1</v>
      </c>
      <c r="AA1820" s="1">
        <v>1</v>
      </c>
      <c r="AB1820" s="1">
        <v>1</v>
      </c>
      <c r="AC1820" s="1">
        <v>1</v>
      </c>
      <c r="AD1820" s="1">
        <v>1</v>
      </c>
      <c r="AE1820" s="1">
        <v>1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52</v>
      </c>
      <c r="AN1820" s="3">
        <v>64.176176983000005</v>
      </c>
      <c r="AO1820" s="3">
        <v>-12.176176983000005</v>
      </c>
      <c r="AP1820" s="1" t="s">
        <v>6925</v>
      </c>
      <c r="AQ1820" s="1">
        <v>27</v>
      </c>
      <c r="AR1820" s="1">
        <v>172</v>
      </c>
      <c r="AS1820" s="1">
        <v>527</v>
      </c>
      <c r="AT1820" s="1">
        <v>555</v>
      </c>
      <c r="AU1820" s="1">
        <v>591</v>
      </c>
      <c r="AV1820" s="1">
        <v>678</v>
      </c>
      <c r="AW1820" s="1">
        <v>762</v>
      </c>
      <c r="AX1820" s="1">
        <v>782</v>
      </c>
      <c r="AY1820" s="1">
        <v>783</v>
      </c>
      <c r="AZ1820" s="1">
        <v>1262</v>
      </c>
      <c r="BA1820" s="1">
        <v>1303</v>
      </c>
      <c r="BB1820" s="1">
        <v>1571</v>
      </c>
      <c r="BC1820" s="1">
        <v>2070</v>
      </c>
      <c r="BD1820" s="1">
        <v>2079</v>
      </c>
      <c r="BE1820" s="1">
        <v>2126</v>
      </c>
      <c r="BF1820" s="1">
        <v>2151</v>
      </c>
      <c r="BG1820" s="1">
        <v>2182</v>
      </c>
      <c r="BH1820" s="1">
        <v>2203</v>
      </c>
      <c r="BI1820" s="1">
        <v>2227</v>
      </c>
      <c r="BJ1820" s="1">
        <v>2228</v>
      </c>
      <c r="BK1820" s="1">
        <v>2229</v>
      </c>
      <c r="BL1820" s="1">
        <v>2234</v>
      </c>
      <c r="BM1820" s="1">
        <v>2250</v>
      </c>
      <c r="BN1820" s="1">
        <v>2251</v>
      </c>
      <c r="BO1820" s="1">
        <v>2252</v>
      </c>
      <c r="BP1820" s="1">
        <v>2367</v>
      </c>
      <c r="BQ1820" s="1">
        <v>2386</v>
      </c>
      <c r="BR1820" s="1">
        <v>2388</v>
      </c>
      <c r="BS1820" s="1">
        <v>2442</v>
      </c>
      <c r="BT1820" s="1">
        <v>2805</v>
      </c>
      <c r="BU1820" s="1">
        <v>24</v>
      </c>
      <c r="BV1820" s="1" t="b">
        <v>0</v>
      </c>
    </row>
    <row r="1821" spans="1:74" x14ac:dyDescent="0.2">
      <c r="A1821" s="1">
        <f>IF(ISERROR(SEARCH(Lookup!B$3,All!G1821)),A1820,A1820+1)</f>
        <v>1820</v>
      </c>
      <c r="B1821" s="1" t="s">
        <v>3442</v>
      </c>
      <c r="C1821" s="1" t="s">
        <v>4667</v>
      </c>
      <c r="D1821" s="1" t="s">
        <v>5511</v>
      </c>
      <c r="E1821" s="1" t="s">
        <v>78</v>
      </c>
      <c r="F1821" s="1" t="s">
        <v>1531</v>
      </c>
      <c r="G1821" s="1" t="s">
        <v>832</v>
      </c>
      <c r="H1821" s="1">
        <v>0</v>
      </c>
      <c r="I1821" s="1">
        <v>0</v>
      </c>
      <c r="J1821" s="1">
        <v>0</v>
      </c>
      <c r="K1821" s="1">
        <v>1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8873</v>
      </c>
      <c r="U1821" s="1">
        <v>224</v>
      </c>
      <c r="V1821" s="3">
        <v>0.53569999999999995</v>
      </c>
      <c r="W1821" s="3">
        <v>0.48660710000000001</v>
      </c>
      <c r="X1821" s="3">
        <v>0.18</v>
      </c>
      <c r="Y1821" s="3">
        <v>3.4000000000000002E-2</v>
      </c>
      <c r="Z1821" s="1">
        <v>1</v>
      </c>
      <c r="AA1821" s="1">
        <v>1</v>
      </c>
      <c r="AB1821" s="1">
        <v>1</v>
      </c>
      <c r="AC1821" s="1">
        <v>1</v>
      </c>
      <c r="AD1821" s="1">
        <v>1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25</v>
      </c>
      <c r="AN1821" s="3">
        <v>46.15636598550001</v>
      </c>
      <c r="AO1821" s="3">
        <v>-21.15636598550001</v>
      </c>
      <c r="AP1821" s="1" t="s">
        <v>6926</v>
      </c>
      <c r="AQ1821" s="1">
        <v>22</v>
      </c>
      <c r="AR1821" s="1">
        <v>67</v>
      </c>
      <c r="AS1821" s="1">
        <v>117</v>
      </c>
      <c r="AT1821" s="1">
        <v>231</v>
      </c>
      <c r="AU1821" s="1">
        <v>495</v>
      </c>
      <c r="AV1821" s="1">
        <v>542</v>
      </c>
      <c r="AW1821" s="1">
        <v>555</v>
      </c>
      <c r="AX1821" s="1">
        <v>678</v>
      </c>
      <c r="AY1821" s="1">
        <v>689</v>
      </c>
      <c r="AZ1821" s="1">
        <v>762</v>
      </c>
      <c r="BA1821" s="1">
        <v>808</v>
      </c>
      <c r="BB1821" s="1">
        <v>1021</v>
      </c>
      <c r="BC1821" s="1">
        <v>1049</v>
      </c>
      <c r="BD1821" s="1">
        <v>1085</v>
      </c>
      <c r="BE1821" s="1">
        <v>1342</v>
      </c>
      <c r="BF1821" s="1">
        <v>1406</v>
      </c>
      <c r="BG1821" s="1">
        <v>1553</v>
      </c>
      <c r="BH1821" s="1">
        <v>1571</v>
      </c>
      <c r="BI1821" s="1">
        <v>1628</v>
      </c>
      <c r="BJ1821" s="1">
        <v>1724</v>
      </c>
      <c r="BK1821" s="1">
        <v>1726</v>
      </c>
      <c r="BL1821" s="1">
        <v>1734</v>
      </c>
      <c r="BM1821" s="1">
        <v>1875</v>
      </c>
      <c r="BN1821" s="1">
        <v>1902</v>
      </c>
      <c r="BO1821" s="1">
        <v>1904</v>
      </c>
      <c r="BP1821" s="1">
        <v>2182</v>
      </c>
      <c r="BQ1821" s="1">
        <v>2232</v>
      </c>
      <c r="BR1821" s="1">
        <v>2252</v>
      </c>
      <c r="BS1821" s="1">
        <v>2312</v>
      </c>
      <c r="BT1821" s="1">
        <v>2437</v>
      </c>
      <c r="BU1821" s="1">
        <v>20</v>
      </c>
      <c r="BV1821" s="1" t="b">
        <v>0</v>
      </c>
    </row>
    <row r="1822" spans="1:74" x14ac:dyDescent="0.2">
      <c r="A1822" s="1">
        <f>IF(ISERROR(SEARCH(Lookup!B$3,All!G1822)),A1821,A1821+1)</f>
        <v>1821</v>
      </c>
      <c r="B1822" s="1" t="s">
        <v>3397</v>
      </c>
      <c r="C1822" s="1" t="s">
        <v>5512</v>
      </c>
      <c r="D1822" s="1" t="s">
        <v>5513</v>
      </c>
      <c r="E1822" s="1" t="s">
        <v>263</v>
      </c>
      <c r="F1822" s="1" t="s">
        <v>2308</v>
      </c>
      <c r="G1822" s="1" t="s">
        <v>2309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1</v>
      </c>
      <c r="T1822" s="1">
        <v>7316</v>
      </c>
      <c r="U1822" s="1">
        <v>152</v>
      </c>
      <c r="V1822" s="3">
        <v>0.94740000000000002</v>
      </c>
      <c r="W1822" s="3">
        <v>0.70588240000000002</v>
      </c>
      <c r="X1822" s="3">
        <v>0.14599999999999999</v>
      </c>
      <c r="Y1822" s="3">
        <v>0</v>
      </c>
      <c r="Z1822" s="1">
        <v>0</v>
      </c>
      <c r="AA1822" s="1">
        <v>0</v>
      </c>
      <c r="AB1822" s="1">
        <v>0</v>
      </c>
      <c r="AC1822" s="1">
        <v>1</v>
      </c>
      <c r="AD1822" s="1">
        <v>1</v>
      </c>
      <c r="AE1822" s="1">
        <v>1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17</v>
      </c>
      <c r="AN1822" s="3">
        <v>34.231761212000002</v>
      </c>
      <c r="AO1822" s="3">
        <v>-17.231761212000002</v>
      </c>
      <c r="AP1822" s="1" t="s">
        <v>6925</v>
      </c>
      <c r="AQ1822" s="1">
        <v>63</v>
      </c>
      <c r="AR1822" s="1">
        <v>98</v>
      </c>
      <c r="AS1822" s="1">
        <v>147</v>
      </c>
      <c r="AT1822" s="1">
        <v>217</v>
      </c>
      <c r="AU1822" s="1">
        <v>369</v>
      </c>
      <c r="AV1822" s="1">
        <v>516</v>
      </c>
      <c r="AW1822" s="1">
        <v>521</v>
      </c>
      <c r="AX1822" s="1">
        <v>881</v>
      </c>
      <c r="AY1822" s="1">
        <v>1002</v>
      </c>
      <c r="AZ1822" s="1">
        <v>1073</v>
      </c>
      <c r="BA1822" s="1">
        <v>1086</v>
      </c>
      <c r="BB1822" s="1">
        <v>1270</v>
      </c>
      <c r="BC1822" s="1">
        <v>1308</v>
      </c>
      <c r="BD1822" s="1">
        <v>1528</v>
      </c>
      <c r="BE1822" s="1">
        <v>1627</v>
      </c>
      <c r="BF1822" s="1">
        <v>1667</v>
      </c>
      <c r="BG1822" s="1">
        <v>1855</v>
      </c>
      <c r="BH1822" s="1">
        <v>1858</v>
      </c>
      <c r="BI1822" s="1">
        <v>1901</v>
      </c>
      <c r="BJ1822" s="1">
        <v>1913</v>
      </c>
      <c r="BK1822" s="1">
        <v>2027</v>
      </c>
      <c r="BL1822" s="1">
        <v>2031</v>
      </c>
      <c r="BM1822" s="1">
        <v>2047</v>
      </c>
      <c r="BN1822" s="1">
        <v>2058</v>
      </c>
      <c r="BO1822" s="1">
        <v>2059</v>
      </c>
      <c r="BP1822" s="1">
        <v>2066</v>
      </c>
      <c r="BQ1822" s="1">
        <v>2266</v>
      </c>
      <c r="BR1822" s="1">
        <v>2488</v>
      </c>
      <c r="BS1822" s="1">
        <v>2661</v>
      </c>
      <c r="BT1822" s="1">
        <v>2701</v>
      </c>
      <c r="BU1822" s="1">
        <v>28</v>
      </c>
      <c r="BV1822" s="1" t="b">
        <v>0</v>
      </c>
    </row>
    <row r="1823" spans="1:74" x14ac:dyDescent="0.2">
      <c r="A1823" s="1">
        <f>IF(ISERROR(SEARCH(Lookup!B$3,All!G1823)),A1822,A1822+1)</f>
        <v>1822</v>
      </c>
      <c r="B1823" s="1" t="s">
        <v>3311</v>
      </c>
      <c r="C1823" s="1" t="s">
        <v>3837</v>
      </c>
      <c r="D1823" s="1" t="s">
        <v>5514</v>
      </c>
      <c r="E1823" s="1" t="s">
        <v>64</v>
      </c>
      <c r="F1823" s="1" t="s">
        <v>261</v>
      </c>
      <c r="G1823" s="1" t="s">
        <v>2310</v>
      </c>
      <c r="H1823" s="1">
        <v>0</v>
      </c>
      <c r="I1823" s="1">
        <v>0</v>
      </c>
      <c r="J1823" s="1">
        <v>1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10365</v>
      </c>
      <c r="U1823" s="1">
        <v>311</v>
      </c>
      <c r="V1823" s="3">
        <v>0.73309999999999997</v>
      </c>
      <c r="W1823" s="3">
        <v>7.07396E-2</v>
      </c>
      <c r="X1823" s="3">
        <v>0.14399999999999999</v>
      </c>
      <c r="Y1823" s="3">
        <v>0.23400000000000001</v>
      </c>
      <c r="Z1823" s="1">
        <v>1</v>
      </c>
      <c r="AA1823" s="1">
        <v>1</v>
      </c>
      <c r="AB1823" s="1">
        <v>1</v>
      </c>
      <c r="AC1823" s="1">
        <v>1</v>
      </c>
      <c r="AD1823" s="1">
        <v>1</v>
      </c>
      <c r="AE1823" s="1">
        <v>1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94</v>
      </c>
      <c r="AN1823" s="3">
        <v>85.544475398000003</v>
      </c>
      <c r="AO1823" s="3">
        <v>8.455524601999997</v>
      </c>
      <c r="AP1823" s="1" t="s">
        <v>6925</v>
      </c>
      <c r="AQ1823" s="1">
        <v>110</v>
      </c>
      <c r="AR1823" s="1">
        <v>282</v>
      </c>
      <c r="AS1823" s="1">
        <v>611</v>
      </c>
      <c r="AT1823" s="1">
        <v>651</v>
      </c>
      <c r="AU1823" s="1">
        <v>718</v>
      </c>
      <c r="AV1823" s="1">
        <v>842</v>
      </c>
      <c r="AW1823" s="1">
        <v>861</v>
      </c>
      <c r="AX1823" s="1">
        <v>927</v>
      </c>
      <c r="AY1823" s="1">
        <v>940</v>
      </c>
      <c r="AZ1823" s="1">
        <v>976</v>
      </c>
      <c r="BA1823" s="1">
        <v>1020</v>
      </c>
      <c r="BB1823" s="1">
        <v>1118</v>
      </c>
      <c r="BC1823" s="1">
        <v>1198</v>
      </c>
      <c r="BD1823" s="1">
        <v>1223</v>
      </c>
      <c r="BE1823" s="1">
        <v>1505</v>
      </c>
      <c r="BF1823" s="1">
        <v>1545</v>
      </c>
      <c r="BG1823" s="1">
        <v>1590</v>
      </c>
      <c r="BH1823" s="1">
        <v>1838</v>
      </c>
      <c r="BI1823" s="1">
        <v>1899</v>
      </c>
      <c r="BJ1823" s="1">
        <v>1975</v>
      </c>
      <c r="BK1823" s="1">
        <v>2013</v>
      </c>
      <c r="BL1823" s="1">
        <v>2073</v>
      </c>
      <c r="BM1823" s="1">
        <v>2156</v>
      </c>
      <c r="BN1823" s="1">
        <v>2157</v>
      </c>
      <c r="BO1823" s="1">
        <v>2259</v>
      </c>
      <c r="BP1823" s="1">
        <v>2260</v>
      </c>
      <c r="BQ1823" s="1">
        <v>2261</v>
      </c>
      <c r="BR1823" s="1">
        <v>2296</v>
      </c>
      <c r="BS1823" s="1">
        <v>2311</v>
      </c>
      <c r="BT1823" s="1">
        <v>2332</v>
      </c>
      <c r="BU1823" s="1">
        <v>9</v>
      </c>
      <c r="BV1823" s="1" t="b">
        <v>1</v>
      </c>
    </row>
    <row r="1824" spans="1:74" x14ac:dyDescent="0.2">
      <c r="A1824" s="1">
        <f>IF(ISERROR(SEARCH(Lookup!B$3,All!G1824)),A1823,A1823+1)</f>
        <v>1823</v>
      </c>
      <c r="B1824" s="1" t="s">
        <v>3445</v>
      </c>
      <c r="C1824" s="1" t="s">
        <v>3446</v>
      </c>
      <c r="D1824" s="1" t="s">
        <v>5515</v>
      </c>
      <c r="E1824" s="1" t="s">
        <v>427</v>
      </c>
      <c r="F1824" s="1" t="s">
        <v>428</v>
      </c>
      <c r="G1824" s="1" t="s">
        <v>2311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1</v>
      </c>
      <c r="S1824" s="1">
        <v>0</v>
      </c>
      <c r="T1824" s="1">
        <v>7316</v>
      </c>
      <c r="U1824" s="1">
        <v>315</v>
      </c>
      <c r="V1824" s="3">
        <v>0.9556</v>
      </c>
      <c r="W1824" s="3">
        <v>0.47301589999999999</v>
      </c>
      <c r="X1824" s="3">
        <v>0.17299999999999999</v>
      </c>
      <c r="Y1824" s="3">
        <v>0</v>
      </c>
      <c r="Z1824" s="1">
        <v>1</v>
      </c>
      <c r="AA1824" s="1">
        <v>1</v>
      </c>
      <c r="AB1824" s="1">
        <v>1</v>
      </c>
      <c r="AC1824" s="1">
        <v>1</v>
      </c>
      <c r="AD1824" s="1">
        <v>1</v>
      </c>
      <c r="AE1824" s="1">
        <v>1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66</v>
      </c>
      <c r="AN1824" s="3">
        <v>52.148315129500006</v>
      </c>
      <c r="AO1824" s="3">
        <v>13.851684870499994</v>
      </c>
      <c r="AP1824" s="1" t="s">
        <v>6925</v>
      </c>
      <c r="AQ1824" s="1">
        <v>68</v>
      </c>
      <c r="AR1824" s="1">
        <v>221</v>
      </c>
      <c r="AS1824" s="1">
        <v>314</v>
      </c>
      <c r="AT1824" s="1">
        <v>396</v>
      </c>
      <c r="AU1824" s="1">
        <v>587</v>
      </c>
      <c r="AV1824" s="1">
        <v>755</v>
      </c>
      <c r="AW1824" s="1">
        <v>789</v>
      </c>
      <c r="AX1824" s="1">
        <v>820</v>
      </c>
      <c r="AY1824" s="1">
        <v>899</v>
      </c>
      <c r="AZ1824" s="1">
        <v>900</v>
      </c>
      <c r="BA1824" s="1">
        <v>975</v>
      </c>
      <c r="BB1824" s="1">
        <v>1061</v>
      </c>
      <c r="BC1824" s="1">
        <v>1236</v>
      </c>
      <c r="BD1824" s="1">
        <v>1282</v>
      </c>
      <c r="BE1824" s="1">
        <v>1421</v>
      </c>
      <c r="BF1824" s="1">
        <v>1542</v>
      </c>
      <c r="BG1824" s="1">
        <v>1593</v>
      </c>
      <c r="BH1824" s="1">
        <v>1741</v>
      </c>
      <c r="BI1824" s="1">
        <v>1742</v>
      </c>
      <c r="BJ1824" s="1">
        <v>1787</v>
      </c>
      <c r="BK1824" s="1">
        <v>1845</v>
      </c>
      <c r="BL1824" s="1">
        <v>1853</v>
      </c>
      <c r="BM1824" s="1">
        <v>1911</v>
      </c>
      <c r="BN1824" s="1">
        <v>1914</v>
      </c>
      <c r="BO1824" s="1">
        <v>2057</v>
      </c>
      <c r="BP1824" s="1">
        <v>2109</v>
      </c>
      <c r="BQ1824" s="1">
        <v>2224</v>
      </c>
      <c r="BR1824" s="1">
        <v>2339</v>
      </c>
      <c r="BS1824" s="1">
        <v>2349</v>
      </c>
      <c r="BT1824" s="1">
        <v>2804</v>
      </c>
      <c r="BU1824" s="1">
        <v>12</v>
      </c>
      <c r="BV1824" s="1" t="b">
        <v>0</v>
      </c>
    </row>
    <row r="1825" spans="1:74" x14ac:dyDescent="0.2">
      <c r="A1825" s="1">
        <f>IF(ISERROR(SEARCH(Lookup!B$3,All!G1825)),A1824,A1824+1)</f>
        <v>1824</v>
      </c>
      <c r="B1825" s="1" t="s">
        <v>3897</v>
      </c>
      <c r="C1825" s="1" t="s">
        <v>5516</v>
      </c>
      <c r="D1825" s="1" t="s">
        <v>5517</v>
      </c>
      <c r="E1825" s="1" t="s">
        <v>181</v>
      </c>
      <c r="F1825" s="1" t="s">
        <v>2312</v>
      </c>
      <c r="G1825" s="1" t="s">
        <v>2313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1</v>
      </c>
      <c r="S1825" s="1">
        <v>0</v>
      </c>
      <c r="T1825" s="1">
        <v>7511</v>
      </c>
      <c r="U1825" s="1">
        <v>89</v>
      </c>
      <c r="V1825" s="3">
        <v>0.91010000000000002</v>
      </c>
      <c r="W1825" s="3">
        <v>0.77528090000000005</v>
      </c>
      <c r="X1825" s="3">
        <v>0.28899999999999998</v>
      </c>
      <c r="Y1825" s="3">
        <v>0</v>
      </c>
      <c r="Z1825" s="1">
        <v>1</v>
      </c>
      <c r="AA1825" s="1">
        <v>1</v>
      </c>
      <c r="AB1825" s="1">
        <v>1</v>
      </c>
      <c r="AC1825" s="1">
        <v>1</v>
      </c>
      <c r="AD1825" s="1">
        <v>1</v>
      </c>
      <c r="AE1825" s="1">
        <v>1</v>
      </c>
      <c r="AF1825" s="1">
        <v>0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49</v>
      </c>
      <c r="AN1825" s="3">
        <v>23.289236454499989</v>
      </c>
      <c r="AO1825" s="3">
        <v>25.710763545500011</v>
      </c>
      <c r="AP1825" s="1" t="s">
        <v>6927</v>
      </c>
      <c r="AQ1825" s="1">
        <v>16</v>
      </c>
      <c r="AR1825" s="1">
        <v>68</v>
      </c>
      <c r="AS1825" s="1">
        <v>115</v>
      </c>
      <c r="AT1825" s="1">
        <v>547</v>
      </c>
      <c r="AU1825" s="1">
        <v>607</v>
      </c>
      <c r="AV1825" s="1">
        <v>618</v>
      </c>
      <c r="AW1825" s="1">
        <v>749</v>
      </c>
      <c r="AX1825" s="1">
        <v>796</v>
      </c>
      <c r="AY1825" s="1">
        <v>799</v>
      </c>
      <c r="AZ1825" s="1">
        <v>969</v>
      </c>
      <c r="BA1825" s="1">
        <v>992</v>
      </c>
      <c r="BB1825" s="1">
        <v>1061</v>
      </c>
      <c r="BC1825" s="1">
        <v>1083</v>
      </c>
      <c r="BD1825" s="1">
        <v>1106</v>
      </c>
      <c r="BE1825" s="1">
        <v>1111</v>
      </c>
      <c r="BF1825" s="1">
        <v>1113</v>
      </c>
      <c r="BG1825" s="1">
        <v>1144</v>
      </c>
      <c r="BH1825" s="1">
        <v>1244</v>
      </c>
      <c r="BI1825" s="1">
        <v>1302</v>
      </c>
      <c r="BJ1825" s="1">
        <v>1403</v>
      </c>
      <c r="BK1825" s="1">
        <v>1491</v>
      </c>
      <c r="BL1825" s="1">
        <v>1593</v>
      </c>
      <c r="BM1825" s="1">
        <v>1732</v>
      </c>
      <c r="BN1825" s="1">
        <v>1733</v>
      </c>
      <c r="BO1825" s="1">
        <v>1790</v>
      </c>
      <c r="BP1825" s="1">
        <v>1845</v>
      </c>
      <c r="BQ1825" s="1">
        <v>1877</v>
      </c>
      <c r="BR1825" s="1">
        <v>1911</v>
      </c>
      <c r="BS1825" s="1">
        <v>2438</v>
      </c>
      <c r="BT1825" s="1">
        <v>2478</v>
      </c>
      <c r="BU1825" s="1">
        <v>11</v>
      </c>
      <c r="BV1825" s="1" t="b">
        <v>0</v>
      </c>
    </row>
    <row r="1826" spans="1:74" x14ac:dyDescent="0.2">
      <c r="A1826" s="1">
        <f>IF(ISERROR(SEARCH(Lookup!B$3,All!G1826)),A1825,A1825+1)</f>
        <v>1825</v>
      </c>
      <c r="B1826" s="1" t="s">
        <v>3655</v>
      </c>
      <c r="C1826" s="1" t="s">
        <v>4058</v>
      </c>
      <c r="D1826" s="1" t="s">
        <v>5518</v>
      </c>
      <c r="E1826" s="1" t="s">
        <v>610</v>
      </c>
      <c r="F1826" s="1" t="s">
        <v>967</v>
      </c>
      <c r="G1826" s="1" t="s">
        <v>2314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1</v>
      </c>
      <c r="S1826" s="1">
        <v>0</v>
      </c>
      <c r="T1826" s="1">
        <v>7316</v>
      </c>
      <c r="U1826" s="1">
        <v>529</v>
      </c>
      <c r="V1826" s="3">
        <v>0.94899999999999995</v>
      </c>
      <c r="W1826" s="3">
        <v>0.57844989999999996</v>
      </c>
      <c r="X1826" s="3">
        <v>0.14799999999999999</v>
      </c>
      <c r="Y1826" s="3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1</v>
      </c>
      <c r="AJ1826" s="1">
        <v>1</v>
      </c>
      <c r="AK1826" s="1">
        <v>1</v>
      </c>
      <c r="AL1826" s="1">
        <v>1</v>
      </c>
      <c r="AM1826" s="1">
        <v>33</v>
      </c>
      <c r="AN1826" s="3">
        <v>44.440040299500005</v>
      </c>
      <c r="AO1826" s="3">
        <v>-11.440040299500005</v>
      </c>
      <c r="AP1826" s="1" t="s">
        <v>6925</v>
      </c>
      <c r="AQ1826" s="1">
        <v>19</v>
      </c>
      <c r="AR1826" s="1">
        <v>106</v>
      </c>
      <c r="AS1826" s="1">
        <v>203</v>
      </c>
      <c r="AT1826" s="1">
        <v>271</v>
      </c>
      <c r="AU1826" s="1">
        <v>279</v>
      </c>
      <c r="AV1826" s="1">
        <v>296</v>
      </c>
      <c r="AW1826" s="1">
        <v>395</v>
      </c>
      <c r="AX1826" s="1">
        <v>450</v>
      </c>
      <c r="AY1826" s="1">
        <v>529</v>
      </c>
      <c r="AZ1826" s="1">
        <v>725</v>
      </c>
      <c r="BA1826" s="1">
        <v>750</v>
      </c>
      <c r="BB1826" s="1">
        <v>751</v>
      </c>
      <c r="BC1826" s="1">
        <v>765</v>
      </c>
      <c r="BD1826" s="1">
        <v>826</v>
      </c>
      <c r="BE1826" s="1">
        <v>879</v>
      </c>
      <c r="BF1826" s="1">
        <v>1011</v>
      </c>
      <c r="BG1826" s="1">
        <v>1043</v>
      </c>
      <c r="BH1826" s="1">
        <v>1095</v>
      </c>
      <c r="BI1826" s="1">
        <v>1114</v>
      </c>
      <c r="BJ1826" s="1">
        <v>1296</v>
      </c>
      <c r="BK1826" s="1">
        <v>1499</v>
      </c>
      <c r="BL1826" s="1">
        <v>1520</v>
      </c>
      <c r="BM1826" s="1">
        <v>1535</v>
      </c>
      <c r="BN1826" s="1">
        <v>1598</v>
      </c>
      <c r="BO1826" s="1">
        <v>1694</v>
      </c>
      <c r="BP1826" s="1">
        <v>1847</v>
      </c>
      <c r="BQ1826" s="1">
        <v>1857</v>
      </c>
      <c r="BR1826" s="1">
        <v>2008</v>
      </c>
      <c r="BS1826" s="1">
        <v>2063</v>
      </c>
      <c r="BT1826" s="1">
        <v>2322</v>
      </c>
      <c r="BU1826" s="1">
        <v>23</v>
      </c>
      <c r="BV1826" s="1" t="b">
        <v>0</v>
      </c>
    </row>
    <row r="1827" spans="1:74" x14ac:dyDescent="0.2">
      <c r="A1827" s="1">
        <f>IF(ISERROR(SEARCH(Lookup!B$3,All!G1827)),A1826,A1826+1)</f>
        <v>1826</v>
      </c>
      <c r="B1827" s="1" t="s">
        <v>3397</v>
      </c>
      <c r="C1827" s="1" t="s">
        <v>4076</v>
      </c>
      <c r="D1827" s="1" t="s">
        <v>5519</v>
      </c>
      <c r="E1827" s="1" t="s">
        <v>263</v>
      </c>
      <c r="F1827" s="1" t="s">
        <v>985</v>
      </c>
      <c r="G1827" s="1" t="s">
        <v>2315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1</v>
      </c>
      <c r="T1827" s="1">
        <v>7469</v>
      </c>
      <c r="U1827" s="1">
        <v>389</v>
      </c>
      <c r="V1827" s="3">
        <v>0.95889999999999997</v>
      </c>
      <c r="W1827" s="3">
        <v>0.2724936</v>
      </c>
      <c r="X1827" s="3">
        <v>6.8000000000000005E-2</v>
      </c>
      <c r="Y1827" s="3">
        <v>0</v>
      </c>
      <c r="Z1827" s="1">
        <v>1</v>
      </c>
      <c r="AA1827" s="1">
        <v>1</v>
      </c>
      <c r="AB1827" s="1">
        <v>1</v>
      </c>
      <c r="AC1827" s="1">
        <v>1</v>
      </c>
      <c r="AD1827" s="1">
        <v>1</v>
      </c>
      <c r="AE1827" s="1">
        <v>1</v>
      </c>
      <c r="AF1827" s="1">
        <v>1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96</v>
      </c>
      <c r="AN1827" s="3">
        <v>71.932640167999992</v>
      </c>
      <c r="AO1827" s="3">
        <v>24.067359832000008</v>
      </c>
      <c r="AP1827" s="1" t="s">
        <v>6927</v>
      </c>
      <c r="AQ1827" s="1">
        <v>35</v>
      </c>
      <c r="AR1827" s="1">
        <v>95</v>
      </c>
      <c r="AS1827" s="1">
        <v>96</v>
      </c>
      <c r="AT1827" s="1">
        <v>98</v>
      </c>
      <c r="AU1827" s="1">
        <v>199</v>
      </c>
      <c r="AV1827" s="1">
        <v>217</v>
      </c>
      <c r="AW1827" s="1">
        <v>423</v>
      </c>
      <c r="AX1827" s="1">
        <v>461</v>
      </c>
      <c r="AY1827" s="1">
        <v>568</v>
      </c>
      <c r="AZ1827" s="1">
        <v>604</v>
      </c>
      <c r="BA1827" s="1">
        <v>787</v>
      </c>
      <c r="BB1827" s="1">
        <v>798</v>
      </c>
      <c r="BC1827" s="1">
        <v>881</v>
      </c>
      <c r="BD1827" s="1">
        <v>1218</v>
      </c>
      <c r="BE1827" s="1">
        <v>1270</v>
      </c>
      <c r="BF1827" s="1">
        <v>1308</v>
      </c>
      <c r="BG1827" s="1">
        <v>1423</v>
      </c>
      <c r="BH1827" s="1">
        <v>1753</v>
      </c>
      <c r="BI1827" s="1">
        <v>1763</v>
      </c>
      <c r="BJ1827" s="1">
        <v>1858</v>
      </c>
      <c r="BK1827" s="1">
        <v>1961</v>
      </c>
      <c r="BL1827" s="1">
        <v>2027</v>
      </c>
      <c r="BM1827" s="1">
        <v>2047</v>
      </c>
      <c r="BN1827" s="1">
        <v>2058</v>
      </c>
      <c r="BO1827" s="1">
        <v>2059</v>
      </c>
      <c r="BP1827" s="1">
        <v>2066</v>
      </c>
      <c r="BQ1827" s="1">
        <v>2152</v>
      </c>
      <c r="BR1827" s="1">
        <v>2222</v>
      </c>
      <c r="BS1827" s="1">
        <v>2347</v>
      </c>
      <c r="BT1827" s="1">
        <v>2661</v>
      </c>
      <c r="BU1827" s="1">
        <v>1</v>
      </c>
      <c r="BV1827" s="1" t="b">
        <v>1</v>
      </c>
    </row>
    <row r="1828" spans="1:74" x14ac:dyDescent="0.2">
      <c r="A1828" s="1">
        <f>IF(ISERROR(SEARCH(Lookup!B$3,All!G1828)),A1827,A1827+1)</f>
        <v>1827</v>
      </c>
      <c r="B1828" s="1" t="s">
        <v>3549</v>
      </c>
      <c r="C1828" s="1" t="s">
        <v>3550</v>
      </c>
      <c r="D1828" s="1" t="s">
        <v>5520</v>
      </c>
      <c r="E1828" s="1" t="s">
        <v>518</v>
      </c>
      <c r="F1828" s="1" t="s">
        <v>519</v>
      </c>
      <c r="G1828" s="1" t="s">
        <v>2316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1</v>
      </c>
      <c r="R1828" s="1">
        <v>0</v>
      </c>
      <c r="S1828" s="1">
        <v>0</v>
      </c>
      <c r="T1828" s="1">
        <v>7316</v>
      </c>
      <c r="U1828" s="1">
        <v>302</v>
      </c>
      <c r="V1828" s="3">
        <v>0.82779999999999998</v>
      </c>
      <c r="W1828" s="3">
        <v>0.57284769999999996</v>
      </c>
      <c r="X1828" s="3">
        <v>0.17299999999999999</v>
      </c>
      <c r="Y1828" s="3">
        <v>0.06</v>
      </c>
      <c r="Z1828" s="1">
        <v>1</v>
      </c>
      <c r="AA1828" s="1">
        <v>1</v>
      </c>
      <c r="AB1828" s="1">
        <v>1</v>
      </c>
      <c r="AC1828" s="1">
        <v>1</v>
      </c>
      <c r="AD1828" s="1">
        <v>1</v>
      </c>
      <c r="AE1828" s="1">
        <v>1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58</v>
      </c>
      <c r="AN1828" s="3">
        <v>43.266639388500003</v>
      </c>
      <c r="AO1828" s="3">
        <v>14.733360611499997</v>
      </c>
      <c r="AP1828" s="1" t="s">
        <v>6925</v>
      </c>
      <c r="AQ1828" s="1">
        <v>174</v>
      </c>
      <c r="AR1828" s="1">
        <v>300</v>
      </c>
      <c r="AS1828" s="1">
        <v>418</v>
      </c>
      <c r="AT1828" s="1">
        <v>438</v>
      </c>
      <c r="AU1828" s="1">
        <v>575</v>
      </c>
      <c r="AV1828" s="1">
        <v>619</v>
      </c>
      <c r="AW1828" s="1">
        <v>680</v>
      </c>
      <c r="AX1828" s="1">
        <v>760</v>
      </c>
      <c r="AY1828" s="1">
        <v>874</v>
      </c>
      <c r="AZ1828" s="1">
        <v>978</v>
      </c>
      <c r="BA1828" s="1">
        <v>1013</v>
      </c>
      <c r="BB1828" s="1">
        <v>1015</v>
      </c>
      <c r="BC1828" s="1">
        <v>1041</v>
      </c>
      <c r="BD1828" s="1">
        <v>1147</v>
      </c>
      <c r="BE1828" s="1">
        <v>1166</v>
      </c>
      <c r="BF1828" s="1">
        <v>1168</v>
      </c>
      <c r="BG1828" s="1">
        <v>1258</v>
      </c>
      <c r="BH1828" s="1">
        <v>1392</v>
      </c>
      <c r="BI1828" s="1">
        <v>1453</v>
      </c>
      <c r="BJ1828" s="1">
        <v>1774</v>
      </c>
      <c r="BK1828" s="1">
        <v>1881</v>
      </c>
      <c r="BL1828" s="1">
        <v>1895</v>
      </c>
      <c r="BM1828" s="1">
        <v>1968</v>
      </c>
      <c r="BN1828" s="1">
        <v>1974</v>
      </c>
      <c r="BO1828" s="1">
        <v>2120</v>
      </c>
      <c r="BP1828" s="1">
        <v>2137</v>
      </c>
      <c r="BQ1828" s="1">
        <v>2318</v>
      </c>
      <c r="BR1828" s="1">
        <v>2474</v>
      </c>
      <c r="BS1828" s="1">
        <v>2530</v>
      </c>
      <c r="BT1828" s="1">
        <v>2649</v>
      </c>
      <c r="BU1828" s="1">
        <v>15</v>
      </c>
      <c r="BV1828" s="1" t="b">
        <v>0</v>
      </c>
    </row>
    <row r="1829" spans="1:74" x14ac:dyDescent="0.2">
      <c r="A1829" s="1">
        <f>IF(ISERROR(SEARCH(Lookup!B$3,All!G1829)),A1828,A1828+1)</f>
        <v>1828</v>
      </c>
      <c r="B1829" s="1" t="s">
        <v>3349</v>
      </c>
      <c r="C1829" s="1" t="s">
        <v>3491</v>
      </c>
      <c r="D1829" s="1" t="s">
        <v>5521</v>
      </c>
      <c r="E1829" s="1" t="s">
        <v>154</v>
      </c>
      <c r="F1829" s="1" t="s">
        <v>467</v>
      </c>
      <c r="G1829" s="1" t="s">
        <v>2317</v>
      </c>
      <c r="H1829" s="1">
        <v>0</v>
      </c>
      <c r="I1829" s="1">
        <v>0</v>
      </c>
      <c r="J1829" s="1">
        <v>0</v>
      </c>
      <c r="K1829" s="1">
        <v>0</v>
      </c>
      <c r="L1829" s="1">
        <v>1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7316</v>
      </c>
      <c r="U1829" s="1">
        <v>666</v>
      </c>
      <c r="V1829" s="3">
        <v>0.47</v>
      </c>
      <c r="W1829" s="3">
        <v>0.8008982</v>
      </c>
      <c r="X1829" s="3">
        <v>0.19</v>
      </c>
      <c r="Y1829" s="3">
        <v>0</v>
      </c>
      <c r="Z1829" s="1">
        <v>1</v>
      </c>
      <c r="AA1829" s="1">
        <v>1</v>
      </c>
      <c r="AB1829" s="1">
        <v>1</v>
      </c>
      <c r="AC1829" s="1">
        <v>1</v>
      </c>
      <c r="AD1829" s="1">
        <v>1</v>
      </c>
      <c r="AE1829" s="1">
        <v>1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12</v>
      </c>
      <c r="AN1829" s="3">
        <v>19.332649390999997</v>
      </c>
      <c r="AO1829" s="3">
        <v>-7.3326493909999968</v>
      </c>
      <c r="AP1829" s="1" t="s">
        <v>6925</v>
      </c>
      <c r="AQ1829" s="1">
        <v>99</v>
      </c>
      <c r="AR1829" s="1">
        <v>207</v>
      </c>
      <c r="AS1829" s="1">
        <v>220</v>
      </c>
      <c r="AT1829" s="1">
        <v>232</v>
      </c>
      <c r="AU1829" s="1">
        <v>301</v>
      </c>
      <c r="AV1829" s="1">
        <v>437</v>
      </c>
      <c r="AW1829" s="1">
        <v>457</v>
      </c>
      <c r="AX1829" s="1">
        <v>462</v>
      </c>
      <c r="AY1829" s="1">
        <v>476</v>
      </c>
      <c r="AZ1829" s="1">
        <v>477</v>
      </c>
      <c r="BA1829" s="1">
        <v>502</v>
      </c>
      <c r="BB1829" s="1">
        <v>773</v>
      </c>
      <c r="BC1829" s="1">
        <v>1181</v>
      </c>
      <c r="BD1829" s="1">
        <v>1249</v>
      </c>
      <c r="BE1829" s="1">
        <v>1342</v>
      </c>
      <c r="BF1829" s="1">
        <v>1350</v>
      </c>
      <c r="BG1829" s="1">
        <v>1359</v>
      </c>
      <c r="BH1829" s="1">
        <v>1577</v>
      </c>
      <c r="BI1829" s="1">
        <v>1686</v>
      </c>
      <c r="BJ1829" s="1">
        <v>1693</v>
      </c>
      <c r="BK1829" s="1">
        <v>1730</v>
      </c>
      <c r="BL1829" s="1">
        <v>1789</v>
      </c>
      <c r="BM1829" s="1">
        <v>1885</v>
      </c>
      <c r="BN1829" s="1">
        <v>2033</v>
      </c>
      <c r="BO1829" s="1">
        <v>2094</v>
      </c>
      <c r="BP1829" s="1">
        <v>2456</v>
      </c>
      <c r="BQ1829" s="1">
        <v>2486</v>
      </c>
      <c r="BR1829" s="1">
        <v>2500</v>
      </c>
      <c r="BS1829" s="1">
        <v>2599</v>
      </c>
      <c r="BT1829" s="1">
        <v>2788</v>
      </c>
      <c r="BU1829" s="1">
        <v>24</v>
      </c>
      <c r="BV1829" s="1" t="b">
        <v>0</v>
      </c>
    </row>
    <row r="1830" spans="1:74" x14ac:dyDescent="0.2">
      <c r="A1830" s="1">
        <f>IF(ISERROR(SEARCH(Lookup!B$3,All!G1830)),A1829,A1829+1)</f>
        <v>1829</v>
      </c>
      <c r="B1830" s="1" t="s">
        <v>3305</v>
      </c>
      <c r="C1830" s="1" t="s">
        <v>3384</v>
      </c>
      <c r="D1830" s="1" t="s">
        <v>5522</v>
      </c>
      <c r="E1830" s="1" t="s">
        <v>47</v>
      </c>
      <c r="F1830" s="1" t="s">
        <v>382</v>
      </c>
      <c r="G1830" s="1" t="s">
        <v>2318</v>
      </c>
      <c r="H1830" s="1">
        <v>0</v>
      </c>
      <c r="I1830" s="1">
        <v>0</v>
      </c>
      <c r="J1830" s="1">
        <v>0</v>
      </c>
      <c r="K1830" s="1">
        <v>1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10184</v>
      </c>
      <c r="U1830" s="1">
        <v>1422</v>
      </c>
      <c r="V1830" s="3">
        <v>0.74680000000000002</v>
      </c>
      <c r="W1830" s="3">
        <v>0.1300984</v>
      </c>
      <c r="X1830" s="3">
        <v>8.7999999999999995E-2</v>
      </c>
      <c r="Y1830" s="3">
        <v>8.9999999999999993E-3</v>
      </c>
      <c r="Z1830" s="1">
        <v>0</v>
      </c>
      <c r="AA1830" s="1">
        <v>0</v>
      </c>
      <c r="AB1830" s="1">
        <v>0</v>
      </c>
      <c r="AC1830" s="1">
        <v>0</v>
      </c>
      <c r="AD1830" s="1">
        <v>0</v>
      </c>
      <c r="AE1830" s="1">
        <v>0</v>
      </c>
      <c r="AF1830" s="1">
        <v>0</v>
      </c>
      <c r="AG1830" s="1">
        <v>0</v>
      </c>
      <c r="AH1830" s="1">
        <v>0</v>
      </c>
      <c r="AI1830" s="1">
        <v>1</v>
      </c>
      <c r="AJ1830" s="1">
        <v>1</v>
      </c>
      <c r="AK1830" s="1">
        <v>1</v>
      </c>
      <c r="AL1830" s="1">
        <v>1</v>
      </c>
      <c r="AM1830" s="1">
        <v>74</v>
      </c>
      <c r="AN1830" s="3">
        <v>80.261501292000005</v>
      </c>
      <c r="AO1830" s="3">
        <v>-6.2615012920000055</v>
      </c>
      <c r="AP1830" s="1" t="s">
        <v>6925</v>
      </c>
      <c r="AQ1830" s="1">
        <v>127</v>
      </c>
      <c r="AR1830" s="1">
        <v>510</v>
      </c>
      <c r="AS1830" s="1">
        <v>526</v>
      </c>
      <c r="AT1830" s="1">
        <v>554</v>
      </c>
      <c r="AU1830" s="1">
        <v>574</v>
      </c>
      <c r="AV1830" s="1">
        <v>660</v>
      </c>
      <c r="AW1830" s="1">
        <v>661</v>
      </c>
      <c r="AX1830" s="1">
        <v>875</v>
      </c>
      <c r="AY1830" s="1">
        <v>898</v>
      </c>
      <c r="AZ1830" s="1">
        <v>913</v>
      </c>
      <c r="BA1830" s="1">
        <v>922</v>
      </c>
      <c r="BB1830" s="1">
        <v>1169</v>
      </c>
      <c r="BC1830" s="1">
        <v>1214</v>
      </c>
      <c r="BD1830" s="1">
        <v>1382</v>
      </c>
      <c r="BE1830" s="1">
        <v>1393</v>
      </c>
      <c r="BF1830" s="1">
        <v>1476</v>
      </c>
      <c r="BG1830" s="1">
        <v>1587</v>
      </c>
      <c r="BH1830" s="1">
        <v>1631</v>
      </c>
      <c r="BI1830" s="1">
        <v>1655</v>
      </c>
      <c r="BJ1830" s="1">
        <v>1743</v>
      </c>
      <c r="BK1830" s="1">
        <v>1929</v>
      </c>
      <c r="BL1830" s="1">
        <v>1949</v>
      </c>
      <c r="BM1830" s="1">
        <v>1996</v>
      </c>
      <c r="BN1830" s="1">
        <v>2019</v>
      </c>
      <c r="BO1830" s="1">
        <v>2046</v>
      </c>
      <c r="BP1830" s="1">
        <v>2054</v>
      </c>
      <c r="BQ1830" s="1">
        <v>2085</v>
      </c>
      <c r="BR1830" s="1">
        <v>2168</v>
      </c>
      <c r="BS1830" s="1">
        <v>2658</v>
      </c>
      <c r="BT1830" s="1">
        <v>2668</v>
      </c>
      <c r="BU1830" s="1">
        <v>12</v>
      </c>
      <c r="BV1830" s="1" t="b">
        <v>0</v>
      </c>
    </row>
    <row r="1831" spans="1:74" x14ac:dyDescent="0.2">
      <c r="A1831" s="1">
        <f>IF(ISERROR(SEARCH(Lookup!B$3,All!G1831)),A1830,A1830+1)</f>
        <v>1830</v>
      </c>
      <c r="B1831" s="1" t="s">
        <v>3526</v>
      </c>
      <c r="C1831" s="1" t="s">
        <v>4131</v>
      </c>
      <c r="D1831" s="1" t="s">
        <v>5523</v>
      </c>
      <c r="E1831" s="1" t="s">
        <v>117</v>
      </c>
      <c r="F1831" s="1" t="s">
        <v>1037</v>
      </c>
      <c r="G1831" s="1" t="s">
        <v>2319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1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7316</v>
      </c>
      <c r="U1831" s="1">
        <v>438</v>
      </c>
      <c r="V1831" s="3">
        <v>0.89500000000000002</v>
      </c>
      <c r="W1831" s="3">
        <v>0.2420091</v>
      </c>
      <c r="X1831" s="3">
        <v>0.10299999999999999</v>
      </c>
      <c r="Y1831" s="3">
        <v>5.0000000000000001E-3</v>
      </c>
      <c r="Z1831" s="1">
        <v>0</v>
      </c>
      <c r="AA1831" s="1">
        <v>0</v>
      </c>
      <c r="AB1831" s="1">
        <v>0</v>
      </c>
      <c r="AC1831" s="1">
        <v>0</v>
      </c>
      <c r="AD1831" s="1">
        <v>1</v>
      </c>
      <c r="AE1831" s="1">
        <v>1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80</v>
      </c>
      <c r="AN1831" s="3">
        <v>72.474482495500013</v>
      </c>
      <c r="AO1831" s="3">
        <v>7.5255175044999874</v>
      </c>
      <c r="AP1831" s="1" t="s">
        <v>6925</v>
      </c>
      <c r="AQ1831" s="1">
        <v>31</v>
      </c>
      <c r="AR1831" s="1">
        <v>112</v>
      </c>
      <c r="AS1831" s="1">
        <v>253</v>
      </c>
      <c r="AT1831" s="1">
        <v>254</v>
      </c>
      <c r="AU1831" s="1">
        <v>258</v>
      </c>
      <c r="AV1831" s="1">
        <v>354</v>
      </c>
      <c r="AW1831" s="1">
        <v>610</v>
      </c>
      <c r="AX1831" s="1">
        <v>1366</v>
      </c>
      <c r="AY1831" s="1">
        <v>1384</v>
      </c>
      <c r="AZ1831" s="1">
        <v>1389</v>
      </c>
      <c r="BA1831" s="1">
        <v>1469</v>
      </c>
      <c r="BB1831" s="1">
        <v>1699</v>
      </c>
      <c r="BC1831" s="1">
        <v>1710</v>
      </c>
      <c r="BD1831" s="1">
        <v>1718</v>
      </c>
      <c r="BE1831" s="1">
        <v>1755</v>
      </c>
      <c r="BF1831" s="1">
        <v>1856</v>
      </c>
      <c r="BG1831" s="1">
        <v>1941</v>
      </c>
      <c r="BH1831" s="1">
        <v>2005</v>
      </c>
      <c r="BI1831" s="1">
        <v>2038</v>
      </c>
      <c r="BJ1831" s="1">
        <v>2052</v>
      </c>
      <c r="BK1831" s="1">
        <v>2202</v>
      </c>
      <c r="BL1831" s="1">
        <v>2248</v>
      </c>
      <c r="BM1831" s="1">
        <v>2275</v>
      </c>
      <c r="BN1831" s="1">
        <v>2325</v>
      </c>
      <c r="BO1831" s="1">
        <v>2354</v>
      </c>
      <c r="BP1831" s="1">
        <v>2356</v>
      </c>
      <c r="BQ1831" s="1">
        <v>2459</v>
      </c>
      <c r="BR1831" s="1">
        <v>2484</v>
      </c>
      <c r="BS1831" s="1">
        <v>2665</v>
      </c>
      <c r="BT1831" s="1">
        <v>2781</v>
      </c>
      <c r="BU1831" s="1">
        <v>6</v>
      </c>
      <c r="BV1831" s="1" t="b">
        <v>1</v>
      </c>
    </row>
    <row r="1832" spans="1:74" x14ac:dyDescent="0.2">
      <c r="A1832" s="1">
        <f>IF(ISERROR(SEARCH(Lookup!B$3,All!G1832)),A1831,A1831+1)</f>
        <v>1831</v>
      </c>
      <c r="B1832" s="1" t="s">
        <v>3439</v>
      </c>
      <c r="C1832" s="1" t="s">
        <v>4054</v>
      </c>
      <c r="D1832" s="1" t="s">
        <v>5524</v>
      </c>
      <c r="E1832" s="1" t="s">
        <v>313</v>
      </c>
      <c r="F1832" s="1" t="s">
        <v>963</v>
      </c>
      <c r="G1832" s="1" t="s">
        <v>2320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1</v>
      </c>
      <c r="T1832" s="1">
        <v>7316</v>
      </c>
      <c r="U1832" s="1">
        <v>212</v>
      </c>
      <c r="V1832" s="3">
        <v>0.90569999999999995</v>
      </c>
      <c r="W1832" s="3">
        <v>0.55660379999999998</v>
      </c>
      <c r="X1832" s="3">
        <v>0.24</v>
      </c>
      <c r="Y1832" s="3">
        <v>0</v>
      </c>
      <c r="Z1832" s="1">
        <v>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1</v>
      </c>
      <c r="AH1832" s="1">
        <v>1</v>
      </c>
      <c r="AI1832" s="1">
        <v>0</v>
      </c>
      <c r="AJ1832" s="1">
        <v>0</v>
      </c>
      <c r="AK1832" s="1">
        <v>0</v>
      </c>
      <c r="AL1832" s="1">
        <v>0</v>
      </c>
      <c r="AM1832" s="1">
        <v>33</v>
      </c>
      <c r="AN1832" s="3">
        <v>42.520419618999995</v>
      </c>
      <c r="AO1832" s="3">
        <v>-9.5204196189999948</v>
      </c>
      <c r="AP1832" s="1" t="s">
        <v>6925</v>
      </c>
      <c r="AQ1832" s="1">
        <v>88</v>
      </c>
      <c r="AR1832" s="1">
        <v>517</v>
      </c>
      <c r="AS1832" s="1">
        <v>734</v>
      </c>
      <c r="AT1832" s="1">
        <v>823</v>
      </c>
      <c r="AU1832" s="1">
        <v>902</v>
      </c>
      <c r="AV1832" s="1">
        <v>1025</v>
      </c>
      <c r="AW1832" s="1">
        <v>1100</v>
      </c>
      <c r="AX1832" s="1">
        <v>1222</v>
      </c>
      <c r="AY1832" s="1">
        <v>1328</v>
      </c>
      <c r="AZ1832" s="1">
        <v>1410</v>
      </c>
      <c r="BA1832" s="1">
        <v>1528</v>
      </c>
      <c r="BB1832" s="1">
        <v>1627</v>
      </c>
      <c r="BC1832" s="1">
        <v>1792</v>
      </c>
      <c r="BD1832" s="1">
        <v>1908</v>
      </c>
      <c r="BE1832" s="1">
        <v>1943</v>
      </c>
      <c r="BF1832" s="1">
        <v>2212</v>
      </c>
      <c r="BG1832" s="1">
        <v>2266</v>
      </c>
      <c r="BH1832" s="1">
        <v>2348</v>
      </c>
      <c r="BI1832" s="1">
        <v>2465</v>
      </c>
      <c r="BJ1832" s="1">
        <v>2483</v>
      </c>
      <c r="BK1832" s="1">
        <v>2489</v>
      </c>
      <c r="BL1832" s="1">
        <v>2491</v>
      </c>
      <c r="BM1832" s="1">
        <v>2548</v>
      </c>
      <c r="BN1832" s="1">
        <v>2559</v>
      </c>
      <c r="BO1832" s="1">
        <v>2604</v>
      </c>
      <c r="BP1832" s="1">
        <v>2624</v>
      </c>
      <c r="BQ1832" s="1">
        <v>2625</v>
      </c>
      <c r="BR1832" s="1">
        <v>2635</v>
      </c>
      <c r="BS1832" s="1">
        <v>2673</v>
      </c>
      <c r="BT1832" s="1">
        <v>2820</v>
      </c>
      <c r="BU1832" s="1">
        <v>20</v>
      </c>
      <c r="BV1832" s="1" t="b">
        <v>0</v>
      </c>
    </row>
    <row r="1833" spans="1:74" x14ac:dyDescent="0.2">
      <c r="A1833" s="1">
        <f>IF(ISERROR(SEARCH(Lookup!B$3,All!G1833)),A1832,A1832+1)</f>
        <v>1832</v>
      </c>
      <c r="B1833" s="1" t="s">
        <v>3349</v>
      </c>
      <c r="C1833" s="1" t="s">
        <v>4196</v>
      </c>
      <c r="D1833" s="1" t="s">
        <v>5525</v>
      </c>
      <c r="E1833" s="1" t="s">
        <v>154</v>
      </c>
      <c r="F1833" s="1" t="s">
        <v>1097</v>
      </c>
      <c r="G1833" s="1" t="s">
        <v>2321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1</v>
      </c>
      <c r="R1833" s="1">
        <v>0</v>
      </c>
      <c r="S1833" s="1">
        <v>0</v>
      </c>
      <c r="T1833" s="1">
        <v>7316</v>
      </c>
      <c r="U1833" s="1">
        <v>309</v>
      </c>
      <c r="V1833" s="3">
        <v>0.94169999999999998</v>
      </c>
      <c r="W1833" s="3">
        <v>0.28155340000000001</v>
      </c>
      <c r="X1833" s="3">
        <v>0.21</v>
      </c>
      <c r="Y1833" s="3">
        <v>0</v>
      </c>
      <c r="Z1833" s="1">
        <v>0</v>
      </c>
      <c r="AA1833" s="1">
        <v>0</v>
      </c>
      <c r="AB1833" s="1">
        <v>0</v>
      </c>
      <c r="AC1833" s="1">
        <v>0</v>
      </c>
      <c r="AD1833" s="1">
        <v>0</v>
      </c>
      <c r="AE1833" s="1">
        <v>0</v>
      </c>
      <c r="AF1833" s="1">
        <v>1</v>
      </c>
      <c r="AG1833" s="1">
        <v>1</v>
      </c>
      <c r="AH1833" s="1">
        <v>1</v>
      </c>
      <c r="AI1833" s="1">
        <v>0</v>
      </c>
      <c r="AJ1833" s="1">
        <v>0</v>
      </c>
      <c r="AK1833" s="1">
        <v>0</v>
      </c>
      <c r="AL1833" s="1">
        <v>0</v>
      </c>
      <c r="AM1833" s="1">
        <v>36</v>
      </c>
      <c r="AN1833" s="3">
        <v>66.123101566999992</v>
      </c>
      <c r="AO1833" s="3">
        <v>-30.123101566999992</v>
      </c>
      <c r="AP1833" s="1" t="s">
        <v>6926</v>
      </c>
      <c r="AQ1833" s="1">
        <v>214</v>
      </c>
      <c r="AR1833" s="1">
        <v>324</v>
      </c>
      <c r="AS1833" s="1">
        <v>599</v>
      </c>
      <c r="AT1833" s="1">
        <v>691</v>
      </c>
      <c r="AU1833" s="1">
        <v>764</v>
      </c>
      <c r="AV1833" s="1">
        <v>910</v>
      </c>
      <c r="AW1833" s="1">
        <v>968</v>
      </c>
      <c r="AX1833" s="1">
        <v>1045</v>
      </c>
      <c r="AY1833" s="1">
        <v>1076</v>
      </c>
      <c r="AZ1833" s="1">
        <v>1081</v>
      </c>
      <c r="BA1833" s="1">
        <v>1089</v>
      </c>
      <c r="BB1833" s="1">
        <v>1190</v>
      </c>
      <c r="BC1833" s="1">
        <v>1230</v>
      </c>
      <c r="BD1833" s="1">
        <v>1274</v>
      </c>
      <c r="BE1833" s="1">
        <v>1396</v>
      </c>
      <c r="BF1833" s="1">
        <v>1739</v>
      </c>
      <c r="BG1833" s="1">
        <v>1978</v>
      </c>
      <c r="BH1833" s="1">
        <v>2022</v>
      </c>
      <c r="BI1833" s="1">
        <v>2134</v>
      </c>
      <c r="BJ1833" s="1">
        <v>2142</v>
      </c>
      <c r="BK1833" s="1">
        <v>2153</v>
      </c>
      <c r="BL1833" s="1">
        <v>2154</v>
      </c>
      <c r="BM1833" s="1">
        <v>2262</v>
      </c>
      <c r="BN1833" s="1">
        <v>2263</v>
      </c>
      <c r="BO1833" s="1">
        <v>2267</v>
      </c>
      <c r="BP1833" s="1">
        <v>2268</v>
      </c>
      <c r="BQ1833" s="1">
        <v>2278</v>
      </c>
      <c r="BR1833" s="1">
        <v>2374</v>
      </c>
      <c r="BS1833" s="1">
        <v>2453</v>
      </c>
      <c r="BT1833" s="1">
        <v>2748</v>
      </c>
      <c r="BU1833" s="1">
        <v>29</v>
      </c>
      <c r="BV1833" s="1" t="b">
        <v>0</v>
      </c>
    </row>
    <row r="1834" spans="1:74" x14ac:dyDescent="0.2">
      <c r="A1834" s="1">
        <f>IF(ISERROR(SEARCH(Lookup!B$3,All!G1834)),A1833,A1833+1)</f>
        <v>1833</v>
      </c>
      <c r="B1834" s="1" t="s">
        <v>3425</v>
      </c>
      <c r="C1834" s="1" t="s">
        <v>3963</v>
      </c>
      <c r="D1834" s="1" t="s">
        <v>5526</v>
      </c>
      <c r="E1834" s="1" t="s">
        <v>101</v>
      </c>
      <c r="F1834" s="1" t="s">
        <v>880</v>
      </c>
      <c r="G1834" s="1" t="s">
        <v>2322</v>
      </c>
      <c r="H1834" s="1">
        <v>0</v>
      </c>
      <c r="I1834" s="1">
        <v>0</v>
      </c>
      <c r="J1834" s="1">
        <v>1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7704</v>
      </c>
      <c r="U1834" s="1">
        <v>380</v>
      </c>
      <c r="V1834" s="3">
        <v>0.91839999999999999</v>
      </c>
      <c r="W1834" s="3">
        <v>0.41578949999999998</v>
      </c>
      <c r="X1834" s="3">
        <v>0.20300000000000001</v>
      </c>
      <c r="Y1834" s="3">
        <v>2.7E-2</v>
      </c>
      <c r="Z1834" s="1">
        <v>1</v>
      </c>
      <c r="AA1834" s="1">
        <v>1</v>
      </c>
      <c r="AB1834" s="1">
        <v>1</v>
      </c>
      <c r="AC1834" s="1">
        <v>1</v>
      </c>
      <c r="AD1834" s="1">
        <v>1</v>
      </c>
      <c r="AE1834" s="1">
        <v>1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92</v>
      </c>
      <c r="AN1834" s="3">
        <v>55.58881019750001</v>
      </c>
      <c r="AO1834" s="3">
        <v>36.41118980249999</v>
      </c>
      <c r="AP1834" s="1" t="s">
        <v>6929</v>
      </c>
      <c r="AQ1834" s="1">
        <v>153</v>
      </c>
      <c r="AR1834" s="1">
        <v>306</v>
      </c>
      <c r="AS1834" s="1">
        <v>319</v>
      </c>
      <c r="AT1834" s="1">
        <v>419</v>
      </c>
      <c r="AU1834" s="1">
        <v>474</v>
      </c>
      <c r="AV1834" s="1">
        <v>537</v>
      </c>
      <c r="AW1834" s="1">
        <v>643</v>
      </c>
      <c r="AX1834" s="1">
        <v>656</v>
      </c>
      <c r="AY1834" s="1">
        <v>689</v>
      </c>
      <c r="AZ1834" s="1">
        <v>705</v>
      </c>
      <c r="BA1834" s="1">
        <v>728</v>
      </c>
      <c r="BB1834" s="1">
        <v>739</v>
      </c>
      <c r="BC1834" s="1">
        <v>883</v>
      </c>
      <c r="BD1834" s="1">
        <v>1010</v>
      </c>
      <c r="BE1834" s="1">
        <v>1035</v>
      </c>
      <c r="BF1834" s="1">
        <v>1376</v>
      </c>
      <c r="BG1834" s="1">
        <v>1482</v>
      </c>
      <c r="BH1834" s="1">
        <v>1668</v>
      </c>
      <c r="BI1834" s="1">
        <v>1703</v>
      </c>
      <c r="BJ1834" s="1">
        <v>1715</v>
      </c>
      <c r="BK1834" s="1">
        <v>1797</v>
      </c>
      <c r="BL1834" s="1">
        <v>1867</v>
      </c>
      <c r="BM1834" s="1">
        <v>1884</v>
      </c>
      <c r="BN1834" s="1">
        <v>1888</v>
      </c>
      <c r="BO1834" s="1">
        <v>1967</v>
      </c>
      <c r="BP1834" s="1">
        <v>1977</v>
      </c>
      <c r="BQ1834" s="1">
        <v>2269</v>
      </c>
      <c r="BR1834" s="1">
        <v>2381</v>
      </c>
      <c r="BS1834" s="1">
        <v>2535</v>
      </c>
      <c r="BT1834" s="1">
        <v>2805</v>
      </c>
      <c r="BU1834" s="1">
        <v>4</v>
      </c>
      <c r="BV1834" s="1" t="b">
        <v>1</v>
      </c>
    </row>
    <row r="1835" spans="1:74" x14ac:dyDescent="0.2">
      <c r="A1835" s="1">
        <f>IF(ISERROR(SEARCH(Lookup!B$3,All!G1835)),A1834,A1834+1)</f>
        <v>1834</v>
      </c>
      <c r="B1835" s="1" t="s">
        <v>3325</v>
      </c>
      <c r="C1835" s="1" t="s">
        <v>3376</v>
      </c>
      <c r="D1835" s="1" t="s">
        <v>5527</v>
      </c>
      <c r="E1835" s="1" t="s">
        <v>53</v>
      </c>
      <c r="F1835" s="1" t="s">
        <v>375</v>
      </c>
      <c r="G1835" s="1" t="s">
        <v>2323</v>
      </c>
      <c r="H1835" s="1">
        <v>0</v>
      </c>
      <c r="I1835" s="1">
        <v>1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7546</v>
      </c>
      <c r="U1835" s="1">
        <v>687</v>
      </c>
      <c r="V1835" s="3">
        <v>0.61719999999999997</v>
      </c>
      <c r="W1835" s="3">
        <v>0.37554589999999999</v>
      </c>
      <c r="X1835" s="3">
        <v>3.0000000000000001E-3</v>
      </c>
      <c r="Y1835" s="3">
        <v>6.0000000000000001E-3</v>
      </c>
      <c r="Z1835" s="1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1</v>
      </c>
      <c r="AH1835" s="1">
        <v>1</v>
      </c>
      <c r="AI1835" s="1">
        <v>1</v>
      </c>
      <c r="AJ1835" s="1">
        <v>1</v>
      </c>
      <c r="AK1835" s="1">
        <v>1</v>
      </c>
      <c r="AL1835" s="1">
        <v>1</v>
      </c>
      <c r="AM1835" s="1">
        <v>99</v>
      </c>
      <c r="AN1835" s="3">
        <v>61.828410779499997</v>
      </c>
      <c r="AO1835" s="3">
        <v>37.171589220500003</v>
      </c>
      <c r="AP1835" s="1" t="s">
        <v>6929</v>
      </c>
      <c r="AQ1835" s="1">
        <v>71</v>
      </c>
      <c r="AR1835" s="1">
        <v>82</v>
      </c>
      <c r="AS1835" s="1">
        <v>160</v>
      </c>
      <c r="AT1835" s="1">
        <v>170</v>
      </c>
      <c r="AU1835" s="1">
        <v>244</v>
      </c>
      <c r="AV1835" s="1">
        <v>294</v>
      </c>
      <c r="AW1835" s="1">
        <v>346</v>
      </c>
      <c r="AX1835" s="1">
        <v>353</v>
      </c>
      <c r="AY1835" s="1">
        <v>366</v>
      </c>
      <c r="AZ1835" s="1">
        <v>464</v>
      </c>
      <c r="BA1835" s="1">
        <v>627</v>
      </c>
      <c r="BB1835" s="1">
        <v>710</v>
      </c>
      <c r="BC1835" s="1">
        <v>841</v>
      </c>
      <c r="BD1835" s="1">
        <v>894</v>
      </c>
      <c r="BE1835" s="1">
        <v>917</v>
      </c>
      <c r="BF1835" s="1">
        <v>1107</v>
      </c>
      <c r="BG1835" s="1">
        <v>1146</v>
      </c>
      <c r="BH1835" s="1">
        <v>1277</v>
      </c>
      <c r="BI1835" s="1">
        <v>1349</v>
      </c>
      <c r="BJ1835" s="1">
        <v>1489</v>
      </c>
      <c r="BK1835" s="1">
        <v>1576</v>
      </c>
      <c r="BL1835" s="1">
        <v>1706</v>
      </c>
      <c r="BM1835" s="1">
        <v>1746</v>
      </c>
      <c r="BN1835" s="1">
        <v>1788</v>
      </c>
      <c r="BO1835" s="1">
        <v>1869</v>
      </c>
      <c r="BP1835" s="1">
        <v>2046</v>
      </c>
      <c r="BQ1835" s="1">
        <v>2130</v>
      </c>
      <c r="BR1835" s="1">
        <v>2505</v>
      </c>
      <c r="BS1835" s="1">
        <v>2605</v>
      </c>
      <c r="BT1835" s="1">
        <v>2633</v>
      </c>
      <c r="BU1835" s="1">
        <v>1</v>
      </c>
      <c r="BV1835" s="1" t="b">
        <v>1</v>
      </c>
    </row>
    <row r="1836" spans="1:74" x14ac:dyDescent="0.2">
      <c r="A1836" s="1">
        <f>IF(ISERROR(SEARCH(Lookup!B$3,All!G1836)),A1835,A1835+1)</f>
        <v>1835</v>
      </c>
      <c r="B1836" s="1" t="s">
        <v>3406</v>
      </c>
      <c r="C1836" s="1" t="s">
        <v>3484</v>
      </c>
      <c r="D1836" s="1" t="s">
        <v>5528</v>
      </c>
      <c r="E1836" s="1" t="s">
        <v>56</v>
      </c>
      <c r="F1836" s="1" t="s">
        <v>57</v>
      </c>
      <c r="G1836" s="1" t="s">
        <v>2324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1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8611</v>
      </c>
      <c r="U1836" s="1">
        <v>1456</v>
      </c>
      <c r="V1836" s="3">
        <v>0.9093</v>
      </c>
      <c r="W1836" s="3">
        <v>0.16083449999999999</v>
      </c>
      <c r="X1836" s="3">
        <v>0.11899999999999999</v>
      </c>
      <c r="Y1836" s="3">
        <v>6.0000000000000001E-3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1</v>
      </c>
      <c r="AJ1836" s="1">
        <v>1</v>
      </c>
      <c r="AK1836" s="1">
        <v>1</v>
      </c>
      <c r="AL1836" s="1">
        <v>1</v>
      </c>
      <c r="AM1836" s="1">
        <v>90</v>
      </c>
      <c r="AN1836" s="3">
        <v>78.642987422499999</v>
      </c>
      <c r="AO1836" s="3">
        <v>11.357012577500001</v>
      </c>
      <c r="AP1836" s="1" t="s">
        <v>6925</v>
      </c>
      <c r="AQ1836" s="1">
        <v>28</v>
      </c>
      <c r="AR1836" s="1">
        <v>127</v>
      </c>
      <c r="AS1836" s="1">
        <v>211</v>
      </c>
      <c r="AT1836" s="1">
        <v>252</v>
      </c>
      <c r="AU1836" s="1">
        <v>291</v>
      </c>
      <c r="AV1836" s="1">
        <v>554</v>
      </c>
      <c r="AW1836" s="1">
        <v>565</v>
      </c>
      <c r="AX1836" s="1">
        <v>574</v>
      </c>
      <c r="AY1836" s="1">
        <v>594</v>
      </c>
      <c r="AZ1836" s="1">
        <v>655</v>
      </c>
      <c r="BA1836" s="1">
        <v>748</v>
      </c>
      <c r="BB1836" s="1">
        <v>875</v>
      </c>
      <c r="BC1836" s="1">
        <v>898</v>
      </c>
      <c r="BD1836" s="1">
        <v>913</v>
      </c>
      <c r="BE1836" s="1">
        <v>923</v>
      </c>
      <c r="BF1836" s="1">
        <v>926</v>
      </c>
      <c r="BG1836" s="1">
        <v>1053</v>
      </c>
      <c r="BH1836" s="1">
        <v>1091</v>
      </c>
      <c r="BI1836" s="1">
        <v>1214</v>
      </c>
      <c r="BJ1836" s="1">
        <v>1587</v>
      </c>
      <c r="BK1836" s="1">
        <v>1631</v>
      </c>
      <c r="BL1836" s="1">
        <v>1647</v>
      </c>
      <c r="BM1836" s="1">
        <v>1656</v>
      </c>
      <c r="BN1836" s="1">
        <v>1949</v>
      </c>
      <c r="BO1836" s="1">
        <v>1996</v>
      </c>
      <c r="BP1836" s="1">
        <v>2111</v>
      </c>
      <c r="BQ1836" s="1">
        <v>2210</v>
      </c>
      <c r="BR1836" s="1">
        <v>2225</v>
      </c>
      <c r="BS1836" s="1">
        <v>2658</v>
      </c>
      <c r="BT1836" s="1">
        <v>2668</v>
      </c>
      <c r="BU1836" s="1">
        <v>4</v>
      </c>
      <c r="BV1836" s="1" t="b">
        <v>1</v>
      </c>
    </row>
    <row r="1837" spans="1:74" x14ac:dyDescent="0.2">
      <c r="A1837" s="1">
        <f>IF(ISERROR(SEARCH(Lookup!B$3,All!G1837)),A1836,A1836+1)</f>
        <v>1836</v>
      </c>
      <c r="B1837" s="1" t="s">
        <v>3349</v>
      </c>
      <c r="C1837" s="1" t="s">
        <v>3786</v>
      </c>
      <c r="D1837" s="1" t="s">
        <v>5529</v>
      </c>
      <c r="E1837" s="1" t="s">
        <v>154</v>
      </c>
      <c r="F1837" s="1" t="s">
        <v>726</v>
      </c>
      <c r="G1837" s="1" t="s">
        <v>2325</v>
      </c>
      <c r="H1837" s="1">
        <v>0</v>
      </c>
      <c r="I1837" s="1">
        <v>0</v>
      </c>
      <c r="J1837" s="1">
        <v>1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7316</v>
      </c>
      <c r="U1837" s="1">
        <v>1794</v>
      </c>
      <c r="V1837" s="3">
        <v>0.71009999999999995</v>
      </c>
      <c r="W1837" s="3">
        <v>0.28372350000000002</v>
      </c>
      <c r="X1837" s="3">
        <v>0.121</v>
      </c>
      <c r="Y1837" s="3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1</v>
      </c>
      <c r="AJ1837" s="1">
        <v>1</v>
      </c>
      <c r="AK1837" s="1">
        <v>1</v>
      </c>
      <c r="AL1837" s="1">
        <v>1</v>
      </c>
      <c r="AM1837" s="1">
        <v>65</v>
      </c>
      <c r="AN1837" s="3">
        <v>66.217909367499985</v>
      </c>
      <c r="AO1837" s="3">
        <v>-1.2179093674999848</v>
      </c>
      <c r="AP1837" s="1" t="s">
        <v>6925</v>
      </c>
      <c r="AQ1837" s="1">
        <v>40</v>
      </c>
      <c r="AR1837" s="1">
        <v>97</v>
      </c>
      <c r="AS1837" s="1">
        <v>108</v>
      </c>
      <c r="AT1837" s="1">
        <v>114</v>
      </c>
      <c r="AU1837" s="1">
        <v>303</v>
      </c>
      <c r="AV1837" s="1">
        <v>486</v>
      </c>
      <c r="AW1837" s="1">
        <v>548</v>
      </c>
      <c r="AX1837" s="1">
        <v>571</v>
      </c>
      <c r="AY1837" s="1">
        <v>594</v>
      </c>
      <c r="AZ1837" s="1">
        <v>637</v>
      </c>
      <c r="BA1837" s="1">
        <v>640</v>
      </c>
      <c r="BB1837" s="1">
        <v>748</v>
      </c>
      <c r="BC1837" s="1">
        <v>914</v>
      </c>
      <c r="BD1837" s="1">
        <v>923</v>
      </c>
      <c r="BE1837" s="1">
        <v>1103</v>
      </c>
      <c r="BF1837" s="1">
        <v>1155</v>
      </c>
      <c r="BG1837" s="1">
        <v>1320</v>
      </c>
      <c r="BH1837" s="1">
        <v>1322</v>
      </c>
      <c r="BI1837" s="1">
        <v>1647</v>
      </c>
      <c r="BJ1837" s="1">
        <v>1766</v>
      </c>
      <c r="BK1837" s="1">
        <v>1898</v>
      </c>
      <c r="BL1837" s="1">
        <v>1969</v>
      </c>
      <c r="BM1837" s="1">
        <v>2076</v>
      </c>
      <c r="BN1837" s="1">
        <v>2116</v>
      </c>
      <c r="BO1837" s="1">
        <v>2125</v>
      </c>
      <c r="BP1837" s="1">
        <v>2186</v>
      </c>
      <c r="BQ1837" s="1">
        <v>2190</v>
      </c>
      <c r="BR1837" s="1">
        <v>2194</v>
      </c>
      <c r="BS1837" s="1">
        <v>2475</v>
      </c>
      <c r="BT1837" s="1">
        <v>2659</v>
      </c>
      <c r="BU1837" s="1">
        <v>14</v>
      </c>
      <c r="BV1837" s="1" t="b">
        <v>0</v>
      </c>
    </row>
    <row r="1838" spans="1:74" x14ac:dyDescent="0.2">
      <c r="A1838" s="1">
        <f>IF(ISERROR(SEARCH(Lookup!B$3,All!G1838)),A1837,A1837+1)</f>
        <v>1837</v>
      </c>
      <c r="B1838" s="1" t="s">
        <v>3305</v>
      </c>
      <c r="C1838" s="1" t="s">
        <v>3410</v>
      </c>
      <c r="D1838" s="1" t="s">
        <v>5530</v>
      </c>
      <c r="E1838" s="1" t="s">
        <v>47</v>
      </c>
      <c r="F1838" s="1" t="s">
        <v>403</v>
      </c>
      <c r="G1838" s="1" t="s">
        <v>2326</v>
      </c>
      <c r="H1838" s="1">
        <v>0</v>
      </c>
      <c r="I1838" s="1">
        <v>0</v>
      </c>
      <c r="J1838" s="1">
        <v>0</v>
      </c>
      <c r="K1838" s="1">
        <v>1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7331</v>
      </c>
      <c r="U1838" s="1">
        <v>700</v>
      </c>
      <c r="V1838" s="3">
        <v>0.56710000000000005</v>
      </c>
      <c r="W1838" s="3">
        <v>0.59</v>
      </c>
      <c r="X1838" s="3">
        <v>0.20399999999999999</v>
      </c>
      <c r="Y1838" s="3">
        <v>3.0000000000000001E-3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1</v>
      </c>
      <c r="AG1838" s="1">
        <v>1</v>
      </c>
      <c r="AH1838" s="1">
        <v>1</v>
      </c>
      <c r="AI1838" s="1">
        <v>0</v>
      </c>
      <c r="AJ1838" s="1">
        <v>0</v>
      </c>
      <c r="AK1838" s="1">
        <v>0</v>
      </c>
      <c r="AL1838" s="1">
        <v>0</v>
      </c>
      <c r="AM1838" s="1">
        <v>36</v>
      </c>
      <c r="AN1838" s="3">
        <v>37.030601500000003</v>
      </c>
      <c r="AO1838" s="3">
        <v>-1.0306015000000031</v>
      </c>
      <c r="AP1838" s="1" t="s">
        <v>6925</v>
      </c>
      <c r="AQ1838" s="1">
        <v>8</v>
      </c>
      <c r="AR1838" s="1">
        <v>15</v>
      </c>
      <c r="AS1838" s="1">
        <v>60</v>
      </c>
      <c r="AT1838" s="1">
        <v>113</v>
      </c>
      <c r="AU1838" s="1">
        <v>120</v>
      </c>
      <c r="AV1838" s="1">
        <v>829</v>
      </c>
      <c r="AW1838" s="1">
        <v>836</v>
      </c>
      <c r="AX1838" s="1">
        <v>858</v>
      </c>
      <c r="AY1838" s="1">
        <v>867</v>
      </c>
      <c r="AZ1838" s="1">
        <v>1122</v>
      </c>
      <c r="BA1838" s="1">
        <v>1202</v>
      </c>
      <c r="BB1838" s="1">
        <v>1207</v>
      </c>
      <c r="BC1838" s="1">
        <v>1411</v>
      </c>
      <c r="BD1838" s="1">
        <v>1494</v>
      </c>
      <c r="BE1838" s="1">
        <v>1532</v>
      </c>
      <c r="BF1838" s="1">
        <v>1549</v>
      </c>
      <c r="BG1838" s="1">
        <v>1682</v>
      </c>
      <c r="BH1838" s="1">
        <v>1736</v>
      </c>
      <c r="BI1838" s="1">
        <v>1804</v>
      </c>
      <c r="BJ1838" s="1">
        <v>1896</v>
      </c>
      <c r="BK1838" s="1">
        <v>2048</v>
      </c>
      <c r="BL1838" s="1">
        <v>2128</v>
      </c>
      <c r="BM1838" s="1">
        <v>2136</v>
      </c>
      <c r="BN1838" s="1">
        <v>2187</v>
      </c>
      <c r="BO1838" s="1">
        <v>2337</v>
      </c>
      <c r="BP1838" s="1">
        <v>2401</v>
      </c>
      <c r="BQ1838" s="1">
        <v>2566</v>
      </c>
      <c r="BR1838" s="1">
        <v>2648</v>
      </c>
      <c r="BS1838" s="1">
        <v>2675</v>
      </c>
      <c r="BT1838" s="1">
        <v>2743</v>
      </c>
      <c r="BU1838" s="1">
        <v>11</v>
      </c>
      <c r="BV1838" s="1" t="b">
        <v>0</v>
      </c>
    </row>
    <row r="1839" spans="1:74" x14ac:dyDescent="0.2">
      <c r="A1839" s="1">
        <f>IF(ISERROR(SEARCH(Lookup!B$3,All!G1839)),A1838,A1838+1)</f>
        <v>1838</v>
      </c>
      <c r="B1839" s="1" t="s">
        <v>3311</v>
      </c>
      <c r="C1839" s="1" t="s">
        <v>4484</v>
      </c>
      <c r="D1839" s="1" t="s">
        <v>5531</v>
      </c>
      <c r="E1839" s="1" t="s">
        <v>64</v>
      </c>
      <c r="F1839" s="1" t="s">
        <v>188</v>
      </c>
      <c r="G1839" s="1" t="s">
        <v>1123</v>
      </c>
      <c r="H1839" s="1">
        <v>0</v>
      </c>
      <c r="I1839" s="1">
        <v>0</v>
      </c>
      <c r="J1839" s="1">
        <v>1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9275</v>
      </c>
      <c r="U1839" s="1">
        <v>339</v>
      </c>
      <c r="V1839" s="3">
        <v>0.74629999999999996</v>
      </c>
      <c r="W1839" s="3">
        <v>0.15044250000000001</v>
      </c>
      <c r="X1839" s="3">
        <v>0.17100000000000001</v>
      </c>
      <c r="Y1839" s="3">
        <v>8.7999999999999995E-2</v>
      </c>
      <c r="Z1839" s="1">
        <v>1</v>
      </c>
      <c r="AA1839" s="1">
        <v>1</v>
      </c>
      <c r="AB1839" s="1">
        <v>1</v>
      </c>
      <c r="AC1839" s="1">
        <v>1</v>
      </c>
      <c r="AD1839" s="1">
        <v>1</v>
      </c>
      <c r="AE1839" s="1">
        <v>1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96</v>
      </c>
      <c r="AN1839" s="3">
        <v>76.679252462500003</v>
      </c>
      <c r="AO1839" s="3">
        <v>19.320747537499997</v>
      </c>
      <c r="AP1839" s="1" t="s">
        <v>6927</v>
      </c>
      <c r="AQ1839" s="1">
        <v>282</v>
      </c>
      <c r="AR1839" s="1">
        <v>355</v>
      </c>
      <c r="AS1839" s="1">
        <v>419</v>
      </c>
      <c r="AT1839" s="1">
        <v>643</v>
      </c>
      <c r="AU1839" s="1">
        <v>718</v>
      </c>
      <c r="AV1839" s="1">
        <v>752</v>
      </c>
      <c r="AW1839" s="1">
        <v>940</v>
      </c>
      <c r="AX1839" s="1">
        <v>1020</v>
      </c>
      <c r="AY1839" s="1">
        <v>1198</v>
      </c>
      <c r="AZ1839" s="1">
        <v>1206</v>
      </c>
      <c r="BA1839" s="1">
        <v>1223</v>
      </c>
      <c r="BB1839" s="1">
        <v>1343</v>
      </c>
      <c r="BC1839" s="1">
        <v>1408</v>
      </c>
      <c r="BD1839" s="1">
        <v>1505</v>
      </c>
      <c r="BE1839" s="1">
        <v>1592</v>
      </c>
      <c r="BF1839" s="1">
        <v>1703</v>
      </c>
      <c r="BG1839" s="1">
        <v>1797</v>
      </c>
      <c r="BH1839" s="1">
        <v>1887</v>
      </c>
      <c r="BI1839" s="1">
        <v>1899</v>
      </c>
      <c r="BJ1839" s="1">
        <v>1950</v>
      </c>
      <c r="BK1839" s="1">
        <v>1975</v>
      </c>
      <c r="BL1839" s="1">
        <v>2073</v>
      </c>
      <c r="BM1839" s="1">
        <v>2087</v>
      </c>
      <c r="BN1839" s="1">
        <v>2156</v>
      </c>
      <c r="BO1839" s="1">
        <v>2157</v>
      </c>
      <c r="BP1839" s="1">
        <v>2259</v>
      </c>
      <c r="BQ1839" s="1">
        <v>2332</v>
      </c>
      <c r="BR1839" s="1">
        <v>2382</v>
      </c>
      <c r="BS1839" s="1">
        <v>2550</v>
      </c>
      <c r="BT1839" s="1">
        <v>2810</v>
      </c>
      <c r="BU1839" s="1">
        <v>7</v>
      </c>
      <c r="BV1839" s="1" t="b">
        <v>1</v>
      </c>
    </row>
    <row r="1840" spans="1:74" x14ac:dyDescent="0.2">
      <c r="A1840" s="1">
        <f>IF(ISERROR(SEARCH(Lookup!B$3,All!G1840)),A1839,A1839+1)</f>
        <v>1839</v>
      </c>
      <c r="B1840" s="1" t="s">
        <v>3416</v>
      </c>
      <c r="C1840" s="1" t="s">
        <v>4496</v>
      </c>
      <c r="D1840" s="1" t="s">
        <v>5532</v>
      </c>
      <c r="E1840" s="1" t="s">
        <v>50</v>
      </c>
      <c r="F1840" s="1" t="s">
        <v>303</v>
      </c>
      <c r="G1840" s="1" t="s">
        <v>1380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1</v>
      </c>
      <c r="R1840" s="1">
        <v>0</v>
      </c>
      <c r="S1840" s="1">
        <v>0</v>
      </c>
      <c r="T1840" s="1">
        <v>7316</v>
      </c>
      <c r="U1840" s="1">
        <v>1139</v>
      </c>
      <c r="V1840" s="3">
        <v>0.61109999999999998</v>
      </c>
      <c r="W1840" s="3">
        <v>0.43898160000000003</v>
      </c>
      <c r="X1840" s="3">
        <v>0.20799999999999999</v>
      </c>
      <c r="Y1840" s="3">
        <v>3.0000000000000001E-3</v>
      </c>
      <c r="Z1840" s="1">
        <v>0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1</v>
      </c>
      <c r="AG1840" s="1">
        <v>1</v>
      </c>
      <c r="AH1840" s="1">
        <v>1</v>
      </c>
      <c r="AI1840" s="1">
        <v>0</v>
      </c>
      <c r="AJ1840" s="1">
        <v>0</v>
      </c>
      <c r="AK1840" s="1">
        <v>0</v>
      </c>
      <c r="AL1840" s="1">
        <v>0</v>
      </c>
      <c r="AM1840" s="1">
        <v>31</v>
      </c>
      <c r="AN1840" s="3">
        <v>49.578647607999997</v>
      </c>
      <c r="AO1840" s="3">
        <v>-18.578647607999997</v>
      </c>
      <c r="AP1840" s="1" t="s">
        <v>6926</v>
      </c>
      <c r="AQ1840" s="1">
        <v>15</v>
      </c>
      <c r="AR1840" s="1">
        <v>326</v>
      </c>
      <c r="AS1840" s="1">
        <v>691</v>
      </c>
      <c r="AT1840" s="1">
        <v>764</v>
      </c>
      <c r="AU1840" s="1">
        <v>836</v>
      </c>
      <c r="AV1840" s="1">
        <v>858</v>
      </c>
      <c r="AW1840" s="1">
        <v>910</v>
      </c>
      <c r="AX1840" s="1">
        <v>968</v>
      </c>
      <c r="AY1840" s="1">
        <v>1089</v>
      </c>
      <c r="AZ1840" s="1">
        <v>1105</v>
      </c>
      <c r="BA1840" s="1">
        <v>1190</v>
      </c>
      <c r="BB1840" s="1">
        <v>1224</v>
      </c>
      <c r="BC1840" s="1">
        <v>1274</v>
      </c>
      <c r="BD1840" s="1">
        <v>1396</v>
      </c>
      <c r="BE1840" s="1">
        <v>1532</v>
      </c>
      <c r="BF1840" s="1">
        <v>1549</v>
      </c>
      <c r="BG1840" s="1">
        <v>1555</v>
      </c>
      <c r="BH1840" s="1">
        <v>1736</v>
      </c>
      <c r="BI1840" s="1">
        <v>1739</v>
      </c>
      <c r="BJ1840" s="1">
        <v>1837</v>
      </c>
      <c r="BK1840" s="1">
        <v>2022</v>
      </c>
      <c r="BL1840" s="1">
        <v>2128</v>
      </c>
      <c r="BM1840" s="1">
        <v>2153</v>
      </c>
      <c r="BN1840" s="1">
        <v>2154</v>
      </c>
      <c r="BO1840" s="1">
        <v>2173</v>
      </c>
      <c r="BP1840" s="1">
        <v>2233</v>
      </c>
      <c r="BQ1840" s="1">
        <v>2268</v>
      </c>
      <c r="BR1840" s="1">
        <v>2374</v>
      </c>
      <c r="BS1840" s="1">
        <v>2453</v>
      </c>
      <c r="BT1840" s="1">
        <v>2717</v>
      </c>
      <c r="BU1840" s="1">
        <v>22</v>
      </c>
      <c r="BV1840" s="1" t="b">
        <v>0</v>
      </c>
    </row>
    <row r="1841" spans="1:74" x14ac:dyDescent="0.2">
      <c r="A1841" s="1">
        <f>IF(ISERROR(SEARCH(Lookup!B$3,All!G1841)),A1840,A1840+1)</f>
        <v>1840</v>
      </c>
      <c r="B1841" s="1" t="s">
        <v>3305</v>
      </c>
      <c r="C1841" s="1" t="s">
        <v>3414</v>
      </c>
      <c r="D1841" s="1" t="s">
        <v>5533</v>
      </c>
      <c r="E1841" s="1" t="s">
        <v>47</v>
      </c>
      <c r="F1841" s="1" t="s">
        <v>406</v>
      </c>
      <c r="G1841" s="1" t="s">
        <v>98</v>
      </c>
      <c r="H1841" s="1">
        <v>0</v>
      </c>
      <c r="I1841" s="1">
        <v>0</v>
      </c>
      <c r="J1841" s="1">
        <v>0</v>
      </c>
      <c r="K1841" s="1">
        <v>1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7535</v>
      </c>
      <c r="U1841" s="1">
        <v>345</v>
      </c>
      <c r="V1841" s="3">
        <v>0.80289999999999995</v>
      </c>
      <c r="W1841" s="3">
        <v>0.47536230000000002</v>
      </c>
      <c r="X1841" s="3">
        <v>0.127</v>
      </c>
      <c r="Y1841" s="3">
        <v>0.05</v>
      </c>
      <c r="Z1841" s="1">
        <v>1</v>
      </c>
      <c r="AA1841" s="1">
        <v>1</v>
      </c>
      <c r="AB1841" s="1">
        <v>1</v>
      </c>
      <c r="AC1841" s="1">
        <v>1</v>
      </c>
      <c r="AD1841" s="1">
        <v>1</v>
      </c>
      <c r="AE1841" s="1">
        <v>1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37</v>
      </c>
      <c r="AN1841" s="3">
        <v>52.277844161499992</v>
      </c>
      <c r="AO1841" s="3">
        <v>-15.277844161499992</v>
      </c>
      <c r="AP1841" s="1" t="s">
        <v>6925</v>
      </c>
      <c r="AQ1841" s="1">
        <v>18</v>
      </c>
      <c r="AR1841" s="1">
        <v>22</v>
      </c>
      <c r="AS1841" s="1">
        <v>107</v>
      </c>
      <c r="AT1841" s="1">
        <v>304</v>
      </c>
      <c r="AU1841" s="1">
        <v>527</v>
      </c>
      <c r="AV1841" s="1">
        <v>550</v>
      </c>
      <c r="AW1841" s="1">
        <v>597</v>
      </c>
      <c r="AX1841" s="1">
        <v>813</v>
      </c>
      <c r="AY1841" s="1">
        <v>929</v>
      </c>
      <c r="AZ1841" s="1">
        <v>1021</v>
      </c>
      <c r="BA1841" s="1">
        <v>1104</v>
      </c>
      <c r="BB1841" s="1">
        <v>1250</v>
      </c>
      <c r="BC1841" s="1">
        <v>1381</v>
      </c>
      <c r="BD1841" s="1">
        <v>1471</v>
      </c>
      <c r="BE1841" s="1">
        <v>1568</v>
      </c>
      <c r="BF1841" s="1">
        <v>1646</v>
      </c>
      <c r="BG1841" s="1">
        <v>1648</v>
      </c>
      <c r="BH1841" s="1">
        <v>1712</v>
      </c>
      <c r="BI1841" s="1">
        <v>1713</v>
      </c>
      <c r="BJ1841" s="1">
        <v>1807</v>
      </c>
      <c r="BK1841" s="1">
        <v>1814</v>
      </c>
      <c r="BL1841" s="1">
        <v>1902</v>
      </c>
      <c r="BM1841" s="1">
        <v>2079</v>
      </c>
      <c r="BN1841" s="1">
        <v>2080</v>
      </c>
      <c r="BO1841" s="1">
        <v>2182</v>
      </c>
      <c r="BP1841" s="1">
        <v>2234</v>
      </c>
      <c r="BQ1841" s="1">
        <v>2250</v>
      </c>
      <c r="BR1841" s="1">
        <v>2455</v>
      </c>
      <c r="BS1841" s="1">
        <v>2641</v>
      </c>
      <c r="BT1841" s="1">
        <v>2805</v>
      </c>
      <c r="BU1841" s="1">
        <v>19</v>
      </c>
      <c r="BV1841" s="1" t="b">
        <v>0</v>
      </c>
    </row>
    <row r="1842" spans="1:74" x14ac:dyDescent="0.2">
      <c r="A1842" s="1">
        <f>IF(ISERROR(SEARCH(Lookup!B$3,All!G1842)),A1841,A1841+1)</f>
        <v>1841</v>
      </c>
      <c r="B1842" s="1" t="s">
        <v>3311</v>
      </c>
      <c r="C1842" s="1" t="s">
        <v>3336</v>
      </c>
      <c r="D1842" s="1" t="s">
        <v>5534</v>
      </c>
      <c r="E1842" s="1" t="s">
        <v>64</v>
      </c>
      <c r="F1842" s="1" t="s">
        <v>266</v>
      </c>
      <c r="G1842" s="1" t="s">
        <v>1802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1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7316</v>
      </c>
      <c r="U1842" s="1">
        <v>359</v>
      </c>
      <c r="V1842" s="3">
        <v>0.90529999999999999</v>
      </c>
      <c r="W1842" s="3">
        <v>0.45403900000000003</v>
      </c>
      <c r="X1842" s="3">
        <v>0.16700000000000001</v>
      </c>
      <c r="Y1842" s="3">
        <v>3.7999999999999999E-2</v>
      </c>
      <c r="Z1842" s="1">
        <v>1</v>
      </c>
      <c r="AA1842" s="1">
        <v>1</v>
      </c>
      <c r="AB1842" s="1">
        <v>1</v>
      </c>
      <c r="AC1842" s="1">
        <v>1</v>
      </c>
      <c r="AD1842" s="1">
        <v>1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49</v>
      </c>
      <c r="AN1842" s="3">
        <v>53.714607194999999</v>
      </c>
      <c r="AO1842" s="3">
        <v>-4.7146071949999993</v>
      </c>
      <c r="AP1842" s="1" t="s">
        <v>6925</v>
      </c>
      <c r="AQ1842" s="1">
        <v>78</v>
      </c>
      <c r="AR1842" s="1">
        <v>112</v>
      </c>
      <c r="AS1842" s="1">
        <v>173</v>
      </c>
      <c r="AT1842" s="1">
        <v>248</v>
      </c>
      <c r="AU1842" s="1">
        <v>254</v>
      </c>
      <c r="AV1842" s="1">
        <v>272</v>
      </c>
      <c r="AW1842" s="1">
        <v>336</v>
      </c>
      <c r="AX1842" s="1">
        <v>406</v>
      </c>
      <c r="AY1842" s="1">
        <v>501</v>
      </c>
      <c r="AZ1842" s="1">
        <v>590</v>
      </c>
      <c r="BA1842" s="1">
        <v>610</v>
      </c>
      <c r="BB1842" s="1">
        <v>633</v>
      </c>
      <c r="BC1842" s="1">
        <v>769</v>
      </c>
      <c r="BD1842" s="1">
        <v>943</v>
      </c>
      <c r="BE1842" s="1">
        <v>981</v>
      </c>
      <c r="BF1842" s="1">
        <v>1140</v>
      </c>
      <c r="BG1842" s="1">
        <v>1194</v>
      </c>
      <c r="BH1842" s="1">
        <v>1281</v>
      </c>
      <c r="BI1842" s="1">
        <v>1283</v>
      </c>
      <c r="BJ1842" s="1">
        <v>1338</v>
      </c>
      <c r="BK1842" s="1">
        <v>1523</v>
      </c>
      <c r="BL1842" s="1">
        <v>1551</v>
      </c>
      <c r="BM1842" s="1">
        <v>1633</v>
      </c>
      <c r="BN1842" s="1">
        <v>1641</v>
      </c>
      <c r="BO1842" s="1">
        <v>1644</v>
      </c>
      <c r="BP1842" s="1">
        <v>1662</v>
      </c>
      <c r="BQ1842" s="1">
        <v>1710</v>
      </c>
      <c r="BR1842" s="1">
        <v>1870</v>
      </c>
      <c r="BS1842" s="1">
        <v>2005</v>
      </c>
      <c r="BT1842" s="1">
        <v>2699</v>
      </c>
      <c r="BU1842" s="1">
        <v>17</v>
      </c>
      <c r="BV1842" s="1" t="b">
        <v>0</v>
      </c>
    </row>
    <row r="1843" spans="1:74" x14ac:dyDescent="0.2">
      <c r="A1843" s="1">
        <f>IF(ISERROR(SEARCH(Lookup!B$3,All!G1843)),A1842,A1842+1)</f>
        <v>1842</v>
      </c>
      <c r="B1843" s="1" t="s">
        <v>3305</v>
      </c>
      <c r="C1843" s="1" t="s">
        <v>4278</v>
      </c>
      <c r="D1843" s="1" t="s">
        <v>5535</v>
      </c>
      <c r="E1843" s="1" t="s">
        <v>47</v>
      </c>
      <c r="F1843" s="1" t="s">
        <v>1172</v>
      </c>
      <c r="G1843" s="1" t="s">
        <v>2327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1</v>
      </c>
      <c r="R1843" s="1">
        <v>0</v>
      </c>
      <c r="S1843" s="1">
        <v>0</v>
      </c>
      <c r="T1843" s="1">
        <v>7841</v>
      </c>
      <c r="U1843" s="1">
        <v>598</v>
      </c>
      <c r="V1843" s="3">
        <v>0.93310000000000004</v>
      </c>
      <c r="W1843" s="3">
        <v>0.29933110000000002</v>
      </c>
      <c r="X1843" s="3">
        <v>9.6000000000000002E-2</v>
      </c>
      <c r="Y1843" s="3">
        <v>7.0000000000000001E-3</v>
      </c>
      <c r="Z1843" s="1">
        <v>0</v>
      </c>
      <c r="AA1843" s="1">
        <v>0</v>
      </c>
      <c r="AB1843" s="1">
        <v>0</v>
      </c>
      <c r="AC1843" s="1">
        <v>0</v>
      </c>
      <c r="AD1843" s="1">
        <v>0</v>
      </c>
      <c r="AE1843" s="1">
        <v>0</v>
      </c>
      <c r="AF1843" s="1">
        <v>1</v>
      </c>
      <c r="AG1843" s="1">
        <v>1</v>
      </c>
      <c r="AH1843" s="1">
        <v>1</v>
      </c>
      <c r="AI1843" s="1">
        <v>0</v>
      </c>
      <c r="AJ1843" s="1">
        <v>0</v>
      </c>
      <c r="AK1843" s="1">
        <v>0</v>
      </c>
      <c r="AL1843" s="1">
        <v>0</v>
      </c>
      <c r="AM1843" s="1">
        <v>44</v>
      </c>
      <c r="AN1843" s="3">
        <v>68.581776605499996</v>
      </c>
      <c r="AO1843" s="3">
        <v>-24.581776605499996</v>
      </c>
      <c r="AP1843" s="1" t="s">
        <v>6926</v>
      </c>
      <c r="AQ1843" s="1">
        <v>251</v>
      </c>
      <c r="AR1843" s="1">
        <v>429</v>
      </c>
      <c r="AS1843" s="1">
        <v>599</v>
      </c>
      <c r="AT1843" s="1">
        <v>779</v>
      </c>
      <c r="AU1843" s="1">
        <v>1089</v>
      </c>
      <c r="AV1843" s="1">
        <v>1190</v>
      </c>
      <c r="AW1843" s="1">
        <v>1230</v>
      </c>
      <c r="AX1843" s="1">
        <v>1274</v>
      </c>
      <c r="AY1843" s="1">
        <v>1396</v>
      </c>
      <c r="AZ1843" s="1">
        <v>1739</v>
      </c>
      <c r="BA1843" s="1">
        <v>1897</v>
      </c>
      <c r="BB1843" s="1">
        <v>1939</v>
      </c>
      <c r="BC1843" s="1">
        <v>1978</v>
      </c>
      <c r="BD1843" s="1">
        <v>1988</v>
      </c>
      <c r="BE1843" s="1">
        <v>2022</v>
      </c>
      <c r="BF1843" s="1">
        <v>2044</v>
      </c>
      <c r="BG1843" s="1">
        <v>2050</v>
      </c>
      <c r="BH1843" s="1">
        <v>2134</v>
      </c>
      <c r="BI1843" s="1">
        <v>2142</v>
      </c>
      <c r="BJ1843" s="1">
        <v>2153</v>
      </c>
      <c r="BK1843" s="1">
        <v>2262</v>
      </c>
      <c r="BL1843" s="1">
        <v>2267</v>
      </c>
      <c r="BM1843" s="1">
        <v>2453</v>
      </c>
      <c r="BN1843" s="1">
        <v>2506</v>
      </c>
      <c r="BO1843" s="1">
        <v>2613</v>
      </c>
      <c r="BP1843" s="1">
        <v>2616</v>
      </c>
      <c r="BQ1843" s="1">
        <v>2667</v>
      </c>
      <c r="BR1843" s="1">
        <v>2748</v>
      </c>
      <c r="BS1843" s="1">
        <v>2752</v>
      </c>
      <c r="BT1843" s="1">
        <v>2779</v>
      </c>
      <c r="BU1843" s="1">
        <v>23</v>
      </c>
      <c r="BV1843" s="1" t="b">
        <v>0</v>
      </c>
    </row>
    <row r="1844" spans="1:74" x14ac:dyDescent="0.2">
      <c r="A1844" s="1">
        <f>IF(ISERROR(SEARCH(Lookup!B$3,All!G1844)),A1843,A1843+1)</f>
        <v>1843</v>
      </c>
      <c r="B1844" s="1" t="s">
        <v>3420</v>
      </c>
      <c r="C1844" s="1" t="s">
        <v>4322</v>
      </c>
      <c r="D1844" s="1" t="s">
        <v>5536</v>
      </c>
      <c r="E1844" s="1" t="s">
        <v>123</v>
      </c>
      <c r="F1844" s="1" t="s">
        <v>1216</v>
      </c>
      <c r="G1844" s="1" t="s">
        <v>2328</v>
      </c>
      <c r="H1844" s="1">
        <v>0</v>
      </c>
      <c r="I1844" s="1">
        <v>0</v>
      </c>
      <c r="J1844" s="1">
        <v>0</v>
      </c>
      <c r="K1844" s="1">
        <v>1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8411</v>
      </c>
      <c r="U1844" s="1">
        <v>792</v>
      </c>
      <c r="V1844" s="3">
        <v>0.86619999999999997</v>
      </c>
      <c r="W1844" s="3">
        <v>0.39898990000000001</v>
      </c>
      <c r="X1844" s="3">
        <v>0.14299999999999999</v>
      </c>
      <c r="Y1844" s="3">
        <v>6.0000000000000001E-3</v>
      </c>
      <c r="Z1844" s="1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1</v>
      </c>
      <c r="AG1844" s="1">
        <v>1</v>
      </c>
      <c r="AH1844" s="1">
        <v>1</v>
      </c>
      <c r="AI1844" s="1">
        <v>0</v>
      </c>
      <c r="AJ1844" s="1">
        <v>0</v>
      </c>
      <c r="AK1844" s="1">
        <v>0</v>
      </c>
      <c r="AL1844" s="1">
        <v>0</v>
      </c>
      <c r="AM1844" s="1">
        <v>45</v>
      </c>
      <c r="AN1844" s="3">
        <v>58.130710999499996</v>
      </c>
      <c r="AO1844" s="3">
        <v>-13.130710999499996</v>
      </c>
      <c r="AP1844" s="1" t="s">
        <v>6925</v>
      </c>
      <c r="AQ1844" s="1">
        <v>43</v>
      </c>
      <c r="AR1844" s="1">
        <v>302</v>
      </c>
      <c r="AS1844" s="1">
        <v>316</v>
      </c>
      <c r="AT1844" s="1">
        <v>533</v>
      </c>
      <c r="AU1844" s="1">
        <v>828</v>
      </c>
      <c r="AV1844" s="1">
        <v>886</v>
      </c>
      <c r="AW1844" s="1">
        <v>896</v>
      </c>
      <c r="AX1844" s="1">
        <v>920</v>
      </c>
      <c r="AY1844" s="1">
        <v>924</v>
      </c>
      <c r="AZ1844" s="1">
        <v>1315</v>
      </c>
      <c r="BA1844" s="1">
        <v>1401</v>
      </c>
      <c r="BB1844" s="1">
        <v>1439</v>
      </c>
      <c r="BC1844" s="1">
        <v>1474</v>
      </c>
      <c r="BD1844" s="1">
        <v>1532</v>
      </c>
      <c r="BE1844" s="1">
        <v>1574</v>
      </c>
      <c r="BF1844" s="1">
        <v>1682</v>
      </c>
      <c r="BG1844" s="1">
        <v>1736</v>
      </c>
      <c r="BH1844" s="1">
        <v>1782</v>
      </c>
      <c r="BI1844" s="1">
        <v>1865</v>
      </c>
      <c r="BJ1844" s="1">
        <v>1995</v>
      </c>
      <c r="BK1844" s="1">
        <v>2037</v>
      </c>
      <c r="BL1844" s="1">
        <v>2078</v>
      </c>
      <c r="BM1844" s="1">
        <v>2128</v>
      </c>
      <c r="BN1844" s="1">
        <v>2173</v>
      </c>
      <c r="BO1844" s="1">
        <v>2233</v>
      </c>
      <c r="BP1844" s="1">
        <v>2519</v>
      </c>
      <c r="BQ1844" s="1">
        <v>2595</v>
      </c>
      <c r="BR1844" s="1">
        <v>2717</v>
      </c>
      <c r="BS1844" s="1">
        <v>2747</v>
      </c>
      <c r="BT1844" s="1">
        <v>2817</v>
      </c>
      <c r="BU1844" s="1">
        <v>18</v>
      </c>
      <c r="BV1844" s="1" t="b">
        <v>0</v>
      </c>
    </row>
    <row r="1845" spans="1:74" x14ac:dyDescent="0.2">
      <c r="A1845" s="1">
        <f>IF(ISERROR(SEARCH(Lookup!B$3,All!G1845)),A1844,A1844+1)</f>
        <v>1844</v>
      </c>
      <c r="B1845" s="1" t="s">
        <v>3325</v>
      </c>
      <c r="C1845" s="1" t="s">
        <v>3448</v>
      </c>
      <c r="D1845" s="1" t="s">
        <v>5537</v>
      </c>
      <c r="E1845" s="1" t="s">
        <v>53</v>
      </c>
      <c r="F1845" s="1" t="s">
        <v>430</v>
      </c>
      <c r="G1845" s="1" t="s">
        <v>2329</v>
      </c>
      <c r="H1845" s="1">
        <v>0</v>
      </c>
      <c r="I1845" s="1">
        <v>0</v>
      </c>
      <c r="J1845" s="1">
        <v>0</v>
      </c>
      <c r="K1845" s="1">
        <v>1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8389</v>
      </c>
      <c r="U1845" s="1">
        <v>409</v>
      </c>
      <c r="V1845" s="3">
        <v>0.92420000000000002</v>
      </c>
      <c r="W1845" s="3">
        <v>0.13447429999999999</v>
      </c>
      <c r="X1845" s="3">
        <v>9.6000000000000002E-2</v>
      </c>
      <c r="Y1845" s="3">
        <v>0</v>
      </c>
      <c r="Z1845" s="1">
        <v>1</v>
      </c>
      <c r="AA1845" s="1">
        <v>1</v>
      </c>
      <c r="AB1845" s="1">
        <v>1</v>
      </c>
      <c r="AC1845" s="1">
        <v>1</v>
      </c>
      <c r="AD1845" s="1">
        <v>1</v>
      </c>
      <c r="AE1845" s="1">
        <v>1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97</v>
      </c>
      <c r="AN1845" s="3">
        <v>81.664276221500003</v>
      </c>
      <c r="AO1845" s="3">
        <v>15.335723778499997</v>
      </c>
      <c r="AP1845" s="1" t="s">
        <v>6925</v>
      </c>
      <c r="AQ1845" s="1">
        <v>51</v>
      </c>
      <c r="AR1845" s="1">
        <v>163</v>
      </c>
      <c r="AS1845" s="1">
        <v>200</v>
      </c>
      <c r="AT1845" s="1">
        <v>335</v>
      </c>
      <c r="AU1845" s="1">
        <v>496</v>
      </c>
      <c r="AV1845" s="1">
        <v>622</v>
      </c>
      <c r="AW1845" s="1">
        <v>803</v>
      </c>
      <c r="AX1845" s="1">
        <v>853</v>
      </c>
      <c r="AY1845" s="1">
        <v>965</v>
      </c>
      <c r="AZ1845" s="1">
        <v>1131</v>
      </c>
      <c r="BA1845" s="1">
        <v>1171</v>
      </c>
      <c r="BB1845" s="1">
        <v>1195</v>
      </c>
      <c r="BC1845" s="1">
        <v>1204</v>
      </c>
      <c r="BD1845" s="1">
        <v>1462</v>
      </c>
      <c r="BE1845" s="1">
        <v>1659</v>
      </c>
      <c r="BF1845" s="1">
        <v>1661</v>
      </c>
      <c r="BG1845" s="1">
        <v>1777</v>
      </c>
      <c r="BH1845" s="1">
        <v>1848</v>
      </c>
      <c r="BI1845" s="1">
        <v>1862</v>
      </c>
      <c r="BJ1845" s="1">
        <v>2152</v>
      </c>
      <c r="BK1845" s="1">
        <v>2192</v>
      </c>
      <c r="BL1845" s="1">
        <v>2221</v>
      </c>
      <c r="BM1845" s="1">
        <v>2297</v>
      </c>
      <c r="BN1845" s="1">
        <v>2299</v>
      </c>
      <c r="BO1845" s="1">
        <v>2307</v>
      </c>
      <c r="BP1845" s="1">
        <v>2425</v>
      </c>
      <c r="BQ1845" s="1">
        <v>2464</v>
      </c>
      <c r="BR1845" s="1">
        <v>2619</v>
      </c>
      <c r="BS1845" s="1">
        <v>2737</v>
      </c>
      <c r="BT1845" s="1">
        <v>2818</v>
      </c>
      <c r="BU1845" s="1">
        <v>8</v>
      </c>
      <c r="BV1845" s="1" t="b">
        <v>0</v>
      </c>
    </row>
    <row r="1846" spans="1:74" x14ac:dyDescent="0.2">
      <c r="A1846" s="1">
        <f>IF(ISERROR(SEARCH(Lookup!B$3,All!G1846)),A1845,A1845+1)</f>
        <v>1845</v>
      </c>
      <c r="B1846" s="1" t="s">
        <v>3299</v>
      </c>
      <c r="C1846" s="1" t="s">
        <v>3300</v>
      </c>
      <c r="D1846" s="1" t="s">
        <v>5538</v>
      </c>
      <c r="E1846" s="1" t="s">
        <v>317</v>
      </c>
      <c r="F1846" s="1" t="s">
        <v>318</v>
      </c>
      <c r="G1846" s="1" t="s">
        <v>2330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1</v>
      </c>
      <c r="S1846" s="1">
        <v>0</v>
      </c>
      <c r="T1846" s="1">
        <v>7316</v>
      </c>
      <c r="U1846" s="1">
        <v>276</v>
      </c>
      <c r="V1846" s="3">
        <v>0.80069999999999997</v>
      </c>
      <c r="W1846" s="3">
        <v>0.56159420000000004</v>
      </c>
      <c r="X1846" s="3">
        <v>0.185</v>
      </c>
      <c r="Y1846" s="3">
        <v>4.5999999999999999E-2</v>
      </c>
      <c r="Z1846" s="1">
        <v>1</v>
      </c>
      <c r="AA1846" s="1">
        <v>1</v>
      </c>
      <c r="AB1846" s="1">
        <v>1</v>
      </c>
      <c r="AC1846" s="1">
        <v>1</v>
      </c>
      <c r="AD1846" s="1">
        <v>1</v>
      </c>
      <c r="AE1846" s="1">
        <v>1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74</v>
      </c>
      <c r="AN1846" s="3">
        <v>43.273520370999996</v>
      </c>
      <c r="AO1846" s="3">
        <v>30.726479629000004</v>
      </c>
      <c r="AP1846" s="1" t="s">
        <v>6927</v>
      </c>
      <c r="AQ1846" s="1">
        <v>16</v>
      </c>
      <c r="AR1846" s="1">
        <v>68</v>
      </c>
      <c r="AS1846" s="1">
        <v>221</v>
      </c>
      <c r="AT1846" s="1">
        <v>314</v>
      </c>
      <c r="AU1846" s="1">
        <v>547</v>
      </c>
      <c r="AV1846" s="1">
        <v>587</v>
      </c>
      <c r="AW1846" s="1">
        <v>607</v>
      </c>
      <c r="AX1846" s="1">
        <v>724</v>
      </c>
      <c r="AY1846" s="1">
        <v>789</v>
      </c>
      <c r="AZ1846" s="1">
        <v>899</v>
      </c>
      <c r="BA1846" s="1">
        <v>900</v>
      </c>
      <c r="BB1846" s="1">
        <v>1061</v>
      </c>
      <c r="BC1846" s="1">
        <v>1083</v>
      </c>
      <c r="BD1846" s="1">
        <v>1111</v>
      </c>
      <c r="BE1846" s="1">
        <v>1113</v>
      </c>
      <c r="BF1846" s="1">
        <v>1282</v>
      </c>
      <c r="BG1846" s="1">
        <v>1364</v>
      </c>
      <c r="BH1846" s="1">
        <v>1421</v>
      </c>
      <c r="BI1846" s="1">
        <v>1466</v>
      </c>
      <c r="BJ1846" s="1">
        <v>1578</v>
      </c>
      <c r="BK1846" s="1">
        <v>1593</v>
      </c>
      <c r="BL1846" s="1">
        <v>1787</v>
      </c>
      <c r="BM1846" s="1">
        <v>1823</v>
      </c>
      <c r="BN1846" s="1">
        <v>1853</v>
      </c>
      <c r="BO1846" s="1">
        <v>1877</v>
      </c>
      <c r="BP1846" s="1">
        <v>1911</v>
      </c>
      <c r="BQ1846" s="1">
        <v>2057</v>
      </c>
      <c r="BR1846" s="1">
        <v>2109</v>
      </c>
      <c r="BS1846" s="1">
        <v>2224</v>
      </c>
      <c r="BT1846" s="1">
        <v>2804</v>
      </c>
      <c r="BU1846" s="1">
        <v>8</v>
      </c>
      <c r="BV1846" s="1" t="b">
        <v>1</v>
      </c>
    </row>
    <row r="1847" spans="1:74" x14ac:dyDescent="0.2">
      <c r="A1847" s="1">
        <f>IF(ISERROR(SEARCH(Lookup!B$3,All!G1847)),A1846,A1846+1)</f>
        <v>1846</v>
      </c>
      <c r="B1847" s="1" t="s">
        <v>3924</v>
      </c>
      <c r="C1847" s="1" t="s">
        <v>4569</v>
      </c>
      <c r="D1847" s="1" t="s">
        <v>5539</v>
      </c>
      <c r="E1847" s="1" t="s">
        <v>215</v>
      </c>
      <c r="F1847" s="1" t="s">
        <v>1438</v>
      </c>
      <c r="G1847" s="1" t="s">
        <v>2331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1</v>
      </c>
      <c r="Q1847" s="1">
        <v>0</v>
      </c>
      <c r="R1847" s="1">
        <v>0</v>
      </c>
      <c r="S1847" s="1">
        <v>0</v>
      </c>
      <c r="T1847" s="1">
        <v>7316</v>
      </c>
      <c r="U1847" s="1">
        <v>387</v>
      </c>
      <c r="V1847" s="3">
        <v>0.77259999999999995</v>
      </c>
      <c r="W1847" s="3">
        <v>0.58139529999999995</v>
      </c>
      <c r="X1847" s="3">
        <v>0.129</v>
      </c>
      <c r="Y1847" s="3">
        <v>0</v>
      </c>
      <c r="Z1847" s="1">
        <v>1</v>
      </c>
      <c r="AA1847" s="1">
        <v>1</v>
      </c>
      <c r="AB1847" s="1">
        <v>1</v>
      </c>
      <c r="AC1847" s="1">
        <v>1</v>
      </c>
      <c r="AD1847" s="1">
        <v>1</v>
      </c>
      <c r="AE1847" s="1">
        <v>1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18</v>
      </c>
      <c r="AN1847" s="3">
        <v>42.733820326500002</v>
      </c>
      <c r="AO1847" s="3">
        <v>-24.733820326500002</v>
      </c>
      <c r="AP1847" s="1" t="s">
        <v>6926</v>
      </c>
      <c r="AQ1847" s="1">
        <v>49</v>
      </c>
      <c r="AR1847" s="1">
        <v>260</v>
      </c>
      <c r="AS1847" s="1">
        <v>262</v>
      </c>
      <c r="AT1847" s="1">
        <v>275</v>
      </c>
      <c r="AU1847" s="1">
        <v>277</v>
      </c>
      <c r="AV1847" s="1">
        <v>493</v>
      </c>
      <c r="AW1847" s="1">
        <v>560</v>
      </c>
      <c r="AX1847" s="1">
        <v>573</v>
      </c>
      <c r="AY1847" s="1">
        <v>817</v>
      </c>
      <c r="AZ1847" s="1">
        <v>835</v>
      </c>
      <c r="BA1847" s="1">
        <v>869</v>
      </c>
      <c r="BB1847" s="1">
        <v>960</v>
      </c>
      <c r="BC1847" s="1">
        <v>964</v>
      </c>
      <c r="BD1847" s="1">
        <v>990</v>
      </c>
      <c r="BE1847" s="1">
        <v>1001</v>
      </c>
      <c r="BF1847" s="1">
        <v>1068</v>
      </c>
      <c r="BG1847" s="1">
        <v>1150</v>
      </c>
      <c r="BH1847" s="1">
        <v>1233</v>
      </c>
      <c r="BI1847" s="1">
        <v>1355</v>
      </c>
      <c r="BJ1847" s="1">
        <v>1399</v>
      </c>
      <c r="BK1847" s="1">
        <v>1518</v>
      </c>
      <c r="BL1847" s="1">
        <v>1643</v>
      </c>
      <c r="BM1847" s="1">
        <v>2074</v>
      </c>
      <c r="BN1847" s="1">
        <v>2097</v>
      </c>
      <c r="BO1847" s="1">
        <v>2220</v>
      </c>
      <c r="BP1847" s="1">
        <v>2280</v>
      </c>
      <c r="BQ1847" s="1">
        <v>2300</v>
      </c>
      <c r="BR1847" s="1">
        <v>2336</v>
      </c>
      <c r="BS1847" s="1">
        <v>2732</v>
      </c>
      <c r="BT1847" s="1">
        <v>2806</v>
      </c>
      <c r="BU1847" s="1">
        <v>30</v>
      </c>
      <c r="BV1847" s="1" t="b">
        <v>0</v>
      </c>
    </row>
    <row r="1848" spans="1:74" x14ac:dyDescent="0.2">
      <c r="A1848" s="1">
        <f>IF(ISERROR(SEARCH(Lookup!B$3,All!G1848)),A1847,A1847+1)</f>
        <v>1847</v>
      </c>
      <c r="B1848" s="1" t="s">
        <v>3308</v>
      </c>
      <c r="C1848" s="1" t="s">
        <v>4448</v>
      </c>
      <c r="D1848" s="1" t="s">
        <v>5540</v>
      </c>
      <c r="E1848" s="1" t="s">
        <v>193</v>
      </c>
      <c r="F1848" s="1" t="s">
        <v>1332</v>
      </c>
      <c r="G1848" s="1" t="s">
        <v>1335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1</v>
      </c>
      <c r="S1848" s="1">
        <v>0</v>
      </c>
      <c r="T1848" s="1">
        <v>7316</v>
      </c>
      <c r="U1848" s="1">
        <v>526</v>
      </c>
      <c r="V1848" s="3">
        <v>0.9506</v>
      </c>
      <c r="W1848" s="3">
        <v>0.44781779999999999</v>
      </c>
      <c r="X1848" s="3">
        <v>0.115</v>
      </c>
      <c r="Y1848" s="3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1</v>
      </c>
      <c r="AJ1848" s="1">
        <v>1</v>
      </c>
      <c r="AK1848" s="1">
        <v>1</v>
      </c>
      <c r="AL1848" s="1">
        <v>1</v>
      </c>
      <c r="AM1848" s="1">
        <v>26</v>
      </c>
      <c r="AN1848" s="3">
        <v>56.107071188999996</v>
      </c>
      <c r="AO1848" s="3">
        <v>-30.107071188999996</v>
      </c>
      <c r="AP1848" s="1" t="s">
        <v>6926</v>
      </c>
      <c r="AQ1848" s="1">
        <v>19</v>
      </c>
      <c r="AR1848" s="1">
        <v>58</v>
      </c>
      <c r="AS1848" s="1">
        <v>161</v>
      </c>
      <c r="AT1848" s="1">
        <v>203</v>
      </c>
      <c r="AU1848" s="1">
        <v>271</v>
      </c>
      <c r="AV1848" s="1">
        <v>279</v>
      </c>
      <c r="AW1848" s="1">
        <v>296</v>
      </c>
      <c r="AX1848" s="1">
        <v>450</v>
      </c>
      <c r="AY1848" s="1">
        <v>529</v>
      </c>
      <c r="AZ1848" s="1">
        <v>645</v>
      </c>
      <c r="BA1848" s="1">
        <v>725</v>
      </c>
      <c r="BB1848" s="1">
        <v>765</v>
      </c>
      <c r="BC1848" s="1">
        <v>879</v>
      </c>
      <c r="BD1848" s="1">
        <v>941</v>
      </c>
      <c r="BE1848" s="1">
        <v>1043</v>
      </c>
      <c r="BF1848" s="1">
        <v>1066</v>
      </c>
      <c r="BG1848" s="1">
        <v>1095</v>
      </c>
      <c r="BH1848" s="1">
        <v>1217</v>
      </c>
      <c r="BI1848" s="1">
        <v>1296</v>
      </c>
      <c r="BJ1848" s="1">
        <v>1336</v>
      </c>
      <c r="BK1848" s="1">
        <v>1440</v>
      </c>
      <c r="BL1848" s="1">
        <v>1450</v>
      </c>
      <c r="BM1848" s="1">
        <v>1501</v>
      </c>
      <c r="BN1848" s="1">
        <v>1520</v>
      </c>
      <c r="BO1848" s="1">
        <v>1535</v>
      </c>
      <c r="BP1848" s="1">
        <v>1825</v>
      </c>
      <c r="BQ1848" s="1">
        <v>1857</v>
      </c>
      <c r="BR1848" s="1">
        <v>1930</v>
      </c>
      <c r="BS1848" s="1">
        <v>2063</v>
      </c>
      <c r="BT1848" s="1">
        <v>2322</v>
      </c>
      <c r="BU1848" s="1">
        <v>28</v>
      </c>
      <c r="BV1848" s="1" t="b">
        <v>0</v>
      </c>
    </row>
    <row r="1849" spans="1:74" x14ac:dyDescent="0.2">
      <c r="A1849" s="1">
        <f>IF(ISERROR(SEARCH(Lookup!B$3,All!G1849)),A1848,A1848+1)</f>
        <v>1848</v>
      </c>
      <c r="B1849" s="1" t="s">
        <v>3420</v>
      </c>
      <c r="C1849" s="1" t="s">
        <v>3598</v>
      </c>
      <c r="D1849" s="1" t="s">
        <v>5541</v>
      </c>
      <c r="E1849" s="1" t="s">
        <v>123</v>
      </c>
      <c r="F1849" s="1" t="s">
        <v>167</v>
      </c>
      <c r="G1849" s="1" t="s">
        <v>1024</v>
      </c>
      <c r="H1849" s="1">
        <v>0</v>
      </c>
      <c r="I1849" s="1">
        <v>0</v>
      </c>
      <c r="J1849" s="1">
        <v>0</v>
      </c>
      <c r="K1849" s="1">
        <v>1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7868</v>
      </c>
      <c r="U1849" s="1">
        <v>503</v>
      </c>
      <c r="V1849" s="3">
        <v>0.89459999999999995</v>
      </c>
      <c r="W1849" s="3">
        <v>0.23260439999999999</v>
      </c>
      <c r="X1849" s="3">
        <v>8.3000000000000004E-2</v>
      </c>
      <c r="Y1849" s="3">
        <v>0.03</v>
      </c>
      <c r="Z1849" s="1">
        <v>1</v>
      </c>
      <c r="AA1849" s="1">
        <v>1</v>
      </c>
      <c r="AB1849" s="1">
        <v>1</v>
      </c>
      <c r="AC1849" s="1">
        <v>1</v>
      </c>
      <c r="AD1849" s="1">
        <v>1</v>
      </c>
      <c r="AE1849" s="1">
        <v>1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94</v>
      </c>
      <c r="AN1849" s="3">
        <v>74.201053821999992</v>
      </c>
      <c r="AO1849" s="3">
        <v>19.798946178000008</v>
      </c>
      <c r="AP1849" s="1" t="s">
        <v>6927</v>
      </c>
      <c r="AQ1849" s="1">
        <v>35</v>
      </c>
      <c r="AR1849" s="1">
        <v>62</v>
      </c>
      <c r="AS1849" s="1">
        <v>91</v>
      </c>
      <c r="AT1849" s="1">
        <v>95</v>
      </c>
      <c r="AU1849" s="1">
        <v>123</v>
      </c>
      <c r="AV1849" s="1">
        <v>281</v>
      </c>
      <c r="AW1849" s="1">
        <v>318</v>
      </c>
      <c r="AX1849" s="1">
        <v>394</v>
      </c>
      <c r="AY1849" s="1">
        <v>771</v>
      </c>
      <c r="AZ1849" s="1">
        <v>782</v>
      </c>
      <c r="BA1849" s="1">
        <v>809</v>
      </c>
      <c r="BB1849" s="1">
        <v>839</v>
      </c>
      <c r="BC1849" s="1">
        <v>903</v>
      </c>
      <c r="BD1849" s="1">
        <v>929</v>
      </c>
      <c r="BE1849" s="1">
        <v>965</v>
      </c>
      <c r="BF1849" s="1">
        <v>1131</v>
      </c>
      <c r="BG1849" s="1">
        <v>1213</v>
      </c>
      <c r="BH1849" s="1">
        <v>1432</v>
      </c>
      <c r="BI1849" s="1">
        <v>1480</v>
      </c>
      <c r="BJ1849" s="1">
        <v>1572</v>
      </c>
      <c r="BK1849" s="1">
        <v>1642</v>
      </c>
      <c r="BL1849" s="1">
        <v>1777</v>
      </c>
      <c r="BM1849" s="1">
        <v>1961</v>
      </c>
      <c r="BN1849" s="1">
        <v>2152</v>
      </c>
      <c r="BO1849" s="1">
        <v>2229</v>
      </c>
      <c r="BP1849" s="1">
        <v>2243</v>
      </c>
      <c r="BQ1849" s="1">
        <v>2299</v>
      </c>
      <c r="BR1849" s="1">
        <v>2307</v>
      </c>
      <c r="BS1849" s="1">
        <v>2368</v>
      </c>
      <c r="BT1849" s="1">
        <v>2698</v>
      </c>
      <c r="BU1849" s="1">
        <v>3</v>
      </c>
      <c r="BV1849" s="1" t="b">
        <v>1</v>
      </c>
    </row>
    <row r="1850" spans="1:74" x14ac:dyDescent="0.2">
      <c r="A1850" s="1">
        <f>IF(ISERROR(SEARCH(Lookup!B$3,All!G1850)),A1849,A1849+1)</f>
        <v>1849</v>
      </c>
      <c r="B1850" s="1" t="s">
        <v>3362</v>
      </c>
      <c r="C1850" s="1" t="s">
        <v>3650</v>
      </c>
      <c r="D1850" s="1" t="s">
        <v>5542</v>
      </c>
      <c r="E1850" s="1" t="s">
        <v>128</v>
      </c>
      <c r="F1850" s="1" t="s">
        <v>605</v>
      </c>
      <c r="G1850" s="1" t="s">
        <v>2332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1</v>
      </c>
      <c r="P1850" s="1">
        <v>0</v>
      </c>
      <c r="Q1850" s="1">
        <v>0</v>
      </c>
      <c r="R1850" s="1">
        <v>0</v>
      </c>
      <c r="S1850" s="1">
        <v>0</v>
      </c>
      <c r="T1850" s="1">
        <v>7316</v>
      </c>
      <c r="U1850" s="1">
        <v>705</v>
      </c>
      <c r="V1850" s="3">
        <v>0.93189999999999995</v>
      </c>
      <c r="W1850" s="3">
        <v>0.4964539</v>
      </c>
      <c r="X1850" s="3">
        <v>9.4E-2</v>
      </c>
      <c r="Y1850" s="3">
        <v>7.0999999999999994E-2</v>
      </c>
      <c r="Z1850" s="1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1</v>
      </c>
      <c r="AG1850" s="1">
        <v>1</v>
      </c>
      <c r="AH1850" s="1">
        <v>1</v>
      </c>
      <c r="AI1850" s="1">
        <v>0</v>
      </c>
      <c r="AJ1850" s="1">
        <v>0</v>
      </c>
      <c r="AK1850" s="1">
        <v>0</v>
      </c>
      <c r="AL1850" s="1">
        <v>0</v>
      </c>
      <c r="AM1850" s="1">
        <v>30</v>
      </c>
      <c r="AN1850" s="3">
        <v>53.505738819499989</v>
      </c>
      <c r="AO1850" s="3">
        <v>-23.505738819499989</v>
      </c>
      <c r="AP1850" s="1" t="s">
        <v>6926</v>
      </c>
      <c r="AQ1850" s="1">
        <v>13</v>
      </c>
      <c r="AR1850" s="1">
        <v>21</v>
      </c>
      <c r="AS1850" s="1">
        <v>25</v>
      </c>
      <c r="AT1850" s="1">
        <v>138</v>
      </c>
      <c r="AU1850" s="1">
        <v>227</v>
      </c>
      <c r="AV1850" s="1">
        <v>376</v>
      </c>
      <c r="AW1850" s="1">
        <v>382</v>
      </c>
      <c r="AX1850" s="1">
        <v>615</v>
      </c>
      <c r="AY1850" s="1">
        <v>704</v>
      </c>
      <c r="AZ1850" s="1">
        <v>780</v>
      </c>
      <c r="BA1850" s="1">
        <v>795</v>
      </c>
      <c r="BB1850" s="1">
        <v>828</v>
      </c>
      <c r="BC1850" s="1">
        <v>843</v>
      </c>
      <c r="BD1850" s="1">
        <v>1079</v>
      </c>
      <c r="BE1850" s="1">
        <v>1123</v>
      </c>
      <c r="BF1850" s="1">
        <v>1149</v>
      </c>
      <c r="BG1850" s="1">
        <v>1167</v>
      </c>
      <c r="BH1850" s="1">
        <v>1473</v>
      </c>
      <c r="BI1850" s="1">
        <v>1879</v>
      </c>
      <c r="BJ1850" s="1">
        <v>1938</v>
      </c>
      <c r="BK1850" s="1">
        <v>1963</v>
      </c>
      <c r="BL1850" s="1">
        <v>1985</v>
      </c>
      <c r="BM1850" s="1">
        <v>1999</v>
      </c>
      <c r="BN1850" s="1">
        <v>2138</v>
      </c>
      <c r="BO1850" s="1">
        <v>2169</v>
      </c>
      <c r="BP1850" s="1">
        <v>2180</v>
      </c>
      <c r="BQ1850" s="1">
        <v>2181</v>
      </c>
      <c r="BR1850" s="1">
        <v>2358</v>
      </c>
      <c r="BS1850" s="1">
        <v>2379</v>
      </c>
      <c r="BT1850" s="1">
        <v>2750</v>
      </c>
      <c r="BU1850" s="1">
        <v>25</v>
      </c>
      <c r="BV1850" s="1" t="b">
        <v>0</v>
      </c>
    </row>
    <row r="1851" spans="1:74" x14ac:dyDescent="0.2">
      <c r="A1851" s="1">
        <f>IF(ISERROR(SEARCH(Lookup!B$3,All!G1851)),A1850,A1850+1)</f>
        <v>1850</v>
      </c>
      <c r="B1851" s="1" t="s">
        <v>3299</v>
      </c>
      <c r="C1851" s="1" t="s">
        <v>3663</v>
      </c>
      <c r="D1851" s="1" t="s">
        <v>5543</v>
      </c>
      <c r="E1851" s="1" t="s">
        <v>317</v>
      </c>
      <c r="F1851" s="1" t="s">
        <v>616</v>
      </c>
      <c r="G1851" s="1" t="s">
        <v>2333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1</v>
      </c>
      <c r="S1851" s="1">
        <v>0</v>
      </c>
      <c r="T1851" s="1">
        <v>7316</v>
      </c>
      <c r="U1851" s="1">
        <v>56</v>
      </c>
      <c r="V1851" s="3">
        <v>1</v>
      </c>
      <c r="W1851" s="3">
        <v>0.98214290000000004</v>
      </c>
      <c r="X1851" s="3">
        <v>2.7E-2</v>
      </c>
      <c r="Y1851" s="3">
        <v>0.378</v>
      </c>
      <c r="Z1851" s="1">
        <v>1</v>
      </c>
      <c r="AA1851" s="1">
        <v>1</v>
      </c>
      <c r="AB1851" s="1">
        <v>1</v>
      </c>
      <c r="AC1851" s="1">
        <v>1</v>
      </c>
      <c r="AD1851" s="1">
        <v>1</v>
      </c>
      <c r="AE1851" s="1">
        <v>1</v>
      </c>
      <c r="AF1851" s="1">
        <v>1</v>
      </c>
      <c r="AG1851" s="1">
        <v>1</v>
      </c>
      <c r="AH1851" s="1">
        <v>1</v>
      </c>
      <c r="AI1851" s="1">
        <v>0</v>
      </c>
      <c r="AJ1851" s="1">
        <v>0</v>
      </c>
      <c r="AK1851" s="1">
        <v>0</v>
      </c>
      <c r="AL1851" s="1">
        <v>0</v>
      </c>
      <c r="AM1851" s="1">
        <v>45</v>
      </c>
      <c r="AN1851" s="3">
        <v>21.0645712645</v>
      </c>
      <c r="AO1851" s="3">
        <v>23.9354287355</v>
      </c>
      <c r="AP1851" s="1" t="s">
        <v>6927</v>
      </c>
      <c r="AQ1851" s="1">
        <v>151</v>
      </c>
      <c r="AR1851" s="1">
        <v>480</v>
      </c>
      <c r="AS1851" s="1">
        <v>717</v>
      </c>
      <c r="AT1851" s="1">
        <v>988</v>
      </c>
      <c r="AU1851" s="1">
        <v>1094</v>
      </c>
      <c r="AV1851" s="1">
        <v>1208</v>
      </c>
      <c r="AW1851" s="1">
        <v>1372</v>
      </c>
      <c r="AX1851" s="1">
        <v>1417</v>
      </c>
      <c r="AY1851" s="1">
        <v>1459</v>
      </c>
      <c r="AZ1851" s="1">
        <v>1679</v>
      </c>
      <c r="BA1851" s="1">
        <v>1714</v>
      </c>
      <c r="BB1851" s="1">
        <v>1762</v>
      </c>
      <c r="BC1851" s="1">
        <v>1806</v>
      </c>
      <c r="BD1851" s="1">
        <v>1910</v>
      </c>
      <c r="BE1851" s="1">
        <v>2006</v>
      </c>
      <c r="BF1851" s="1">
        <v>2007</v>
      </c>
      <c r="BG1851" s="1">
        <v>2072</v>
      </c>
      <c r="BH1851" s="1">
        <v>2324</v>
      </c>
      <c r="BI1851" s="1">
        <v>2432</v>
      </c>
      <c r="BJ1851" s="1">
        <v>2457</v>
      </c>
      <c r="BK1851" s="1">
        <v>2479</v>
      </c>
      <c r="BL1851" s="1">
        <v>2565</v>
      </c>
      <c r="BM1851" s="1">
        <v>2716</v>
      </c>
      <c r="BN1851" s="1">
        <v>2751</v>
      </c>
      <c r="BO1851" s="1">
        <v>2754</v>
      </c>
      <c r="BP1851" s="1">
        <v>2773</v>
      </c>
      <c r="BQ1851" s="1">
        <v>2782</v>
      </c>
      <c r="BR1851" s="1">
        <v>2793</v>
      </c>
      <c r="BS1851" s="1">
        <v>2798</v>
      </c>
      <c r="BT1851" s="1">
        <v>2826</v>
      </c>
      <c r="BU1851" s="1">
        <v>9</v>
      </c>
      <c r="BV1851" s="1" t="b">
        <v>0</v>
      </c>
    </row>
    <row r="1852" spans="1:74" x14ac:dyDescent="0.2">
      <c r="A1852" s="1">
        <f>IF(ISERROR(SEARCH(Lookup!B$3,All!G1852)),A1851,A1851+1)</f>
        <v>1851</v>
      </c>
      <c r="B1852" s="1" t="s">
        <v>3445</v>
      </c>
      <c r="C1852" s="1" t="s">
        <v>4926</v>
      </c>
      <c r="D1852" s="1" t="s">
        <v>5544</v>
      </c>
      <c r="E1852" s="1" t="s">
        <v>427</v>
      </c>
      <c r="F1852" s="1" t="s">
        <v>1778</v>
      </c>
      <c r="G1852" s="1" t="s">
        <v>2334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1</v>
      </c>
      <c r="T1852" s="1">
        <v>7316</v>
      </c>
      <c r="U1852" s="1">
        <v>232</v>
      </c>
      <c r="V1852" s="3">
        <v>0.85340000000000005</v>
      </c>
      <c r="W1852" s="3">
        <v>0.66379310000000002</v>
      </c>
      <c r="X1852" s="3">
        <v>0</v>
      </c>
      <c r="Y1852" s="3">
        <v>0</v>
      </c>
      <c r="Z1852" s="1">
        <v>1</v>
      </c>
      <c r="AA1852" s="1">
        <v>1</v>
      </c>
      <c r="AB1852" s="1">
        <v>1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27</v>
      </c>
      <c r="AN1852" s="3">
        <v>41.500109415499999</v>
      </c>
      <c r="AO1852" s="3">
        <v>-14.500109415499999</v>
      </c>
      <c r="AP1852" s="1" t="s">
        <v>6925</v>
      </c>
      <c r="AQ1852" s="1">
        <v>42</v>
      </c>
      <c r="AR1852" s="1">
        <v>233</v>
      </c>
      <c r="AS1852" s="1">
        <v>497</v>
      </c>
      <c r="AT1852" s="1">
        <v>507</v>
      </c>
      <c r="AU1852" s="1">
        <v>787</v>
      </c>
      <c r="AV1852" s="1">
        <v>892</v>
      </c>
      <c r="AW1852" s="1">
        <v>1218</v>
      </c>
      <c r="AX1852" s="1">
        <v>1234</v>
      </c>
      <c r="AY1852" s="1">
        <v>1270</v>
      </c>
      <c r="AZ1852" s="1">
        <v>1275</v>
      </c>
      <c r="BA1852" s="1">
        <v>1308</v>
      </c>
      <c r="BB1852" s="1">
        <v>1437</v>
      </c>
      <c r="BC1852" s="1">
        <v>1468</v>
      </c>
      <c r="BD1852" s="1">
        <v>1521</v>
      </c>
      <c r="BE1852" s="1">
        <v>1583</v>
      </c>
      <c r="BF1852" s="1">
        <v>1731</v>
      </c>
      <c r="BG1852" s="1">
        <v>1753</v>
      </c>
      <c r="BH1852" s="1">
        <v>1763</v>
      </c>
      <c r="BI1852" s="1">
        <v>1781</v>
      </c>
      <c r="BJ1852" s="1">
        <v>1883</v>
      </c>
      <c r="BK1852" s="1">
        <v>2047</v>
      </c>
      <c r="BL1852" s="1">
        <v>2059</v>
      </c>
      <c r="BM1852" s="1">
        <v>2066</v>
      </c>
      <c r="BN1852" s="1">
        <v>2167</v>
      </c>
      <c r="BO1852" s="1">
        <v>2215</v>
      </c>
      <c r="BP1852" s="1">
        <v>2320</v>
      </c>
      <c r="BQ1852" s="1">
        <v>2347</v>
      </c>
      <c r="BR1852" s="1">
        <v>2423</v>
      </c>
      <c r="BS1852" s="1">
        <v>2450</v>
      </c>
      <c r="BT1852" s="1">
        <v>2524</v>
      </c>
      <c r="BU1852" s="1">
        <v>23</v>
      </c>
      <c r="BV1852" s="1" t="b">
        <v>0</v>
      </c>
    </row>
    <row r="1853" spans="1:74" x14ac:dyDescent="0.2">
      <c r="A1853" s="1">
        <f>IF(ISERROR(SEARCH(Lookup!B$3,All!G1853)),A1852,A1852+1)</f>
        <v>1852</v>
      </c>
      <c r="B1853" s="1" t="s">
        <v>3305</v>
      </c>
      <c r="C1853" s="1" t="s">
        <v>3936</v>
      </c>
      <c r="D1853" s="1" t="s">
        <v>5545</v>
      </c>
      <c r="E1853" s="1" t="s">
        <v>47</v>
      </c>
      <c r="F1853" s="1" t="s">
        <v>855</v>
      </c>
      <c r="G1853" s="1" t="s">
        <v>2335</v>
      </c>
      <c r="H1853" s="1">
        <v>0</v>
      </c>
      <c r="I1853" s="1">
        <v>0</v>
      </c>
      <c r="J1853" s="1">
        <v>0</v>
      </c>
      <c r="K1853" s="1">
        <v>1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8003</v>
      </c>
      <c r="U1853" s="1">
        <v>438</v>
      </c>
      <c r="V1853" s="3">
        <v>0.89949999999999997</v>
      </c>
      <c r="W1853" s="3">
        <v>0.43835619999999997</v>
      </c>
      <c r="X1853" s="3">
        <v>0.13500000000000001</v>
      </c>
      <c r="Y1853" s="3">
        <v>0</v>
      </c>
      <c r="Z1853" s="1">
        <v>0</v>
      </c>
      <c r="AA1853" s="1">
        <v>0</v>
      </c>
      <c r="AB1853" s="1">
        <v>0</v>
      </c>
      <c r="AC1853" s="1">
        <v>1</v>
      </c>
      <c r="AD1853" s="1">
        <v>1</v>
      </c>
      <c r="AE1853" s="1">
        <v>1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57</v>
      </c>
      <c r="AN1853" s="3">
        <v>55.56780518099999</v>
      </c>
      <c r="AO1853" s="3">
        <v>1.43219481900001</v>
      </c>
      <c r="AP1853" s="1" t="s">
        <v>6925</v>
      </c>
      <c r="AQ1853" s="1">
        <v>54</v>
      </c>
      <c r="AR1853" s="1">
        <v>159</v>
      </c>
      <c r="AS1853" s="1">
        <v>304</v>
      </c>
      <c r="AT1853" s="1">
        <v>416</v>
      </c>
      <c r="AU1853" s="1">
        <v>417</v>
      </c>
      <c r="AV1853" s="1">
        <v>527</v>
      </c>
      <c r="AW1853" s="1">
        <v>538</v>
      </c>
      <c r="AX1853" s="1">
        <v>550</v>
      </c>
      <c r="AY1853" s="1">
        <v>689</v>
      </c>
      <c r="AZ1853" s="1">
        <v>806</v>
      </c>
      <c r="BA1853" s="1">
        <v>1049</v>
      </c>
      <c r="BB1853" s="1">
        <v>1075</v>
      </c>
      <c r="BC1853" s="1">
        <v>1265</v>
      </c>
      <c r="BD1853" s="1">
        <v>1331</v>
      </c>
      <c r="BE1853" s="1">
        <v>1380</v>
      </c>
      <c r="BF1853" s="1">
        <v>1613</v>
      </c>
      <c r="BG1853" s="1">
        <v>1620</v>
      </c>
      <c r="BH1853" s="1">
        <v>1812</v>
      </c>
      <c r="BI1853" s="1">
        <v>1902</v>
      </c>
      <c r="BJ1853" s="1">
        <v>1933</v>
      </c>
      <c r="BK1853" s="1">
        <v>2070</v>
      </c>
      <c r="BL1853" s="1">
        <v>2079</v>
      </c>
      <c r="BM1853" s="1">
        <v>2126</v>
      </c>
      <c r="BN1853" s="1">
        <v>2219</v>
      </c>
      <c r="BO1853" s="1">
        <v>2234</v>
      </c>
      <c r="BP1853" s="1">
        <v>2250</v>
      </c>
      <c r="BQ1853" s="1">
        <v>2411</v>
      </c>
      <c r="BR1853" s="1">
        <v>2561</v>
      </c>
      <c r="BS1853" s="1">
        <v>2640</v>
      </c>
      <c r="BT1853" s="1">
        <v>2805</v>
      </c>
      <c r="BU1853" s="1">
        <v>19</v>
      </c>
      <c r="BV1853" s="1" t="b">
        <v>0</v>
      </c>
    </row>
    <row r="1854" spans="1:74" x14ac:dyDescent="0.2">
      <c r="A1854" s="1">
        <f>IF(ISERROR(SEARCH(Lookup!B$3,All!G1854)),A1853,A1853+1)</f>
        <v>1853</v>
      </c>
      <c r="B1854" s="1" t="s">
        <v>3308</v>
      </c>
      <c r="C1854" s="1" t="s">
        <v>3512</v>
      </c>
      <c r="D1854" s="1" t="s">
        <v>5546</v>
      </c>
      <c r="E1854" s="1" t="s">
        <v>193</v>
      </c>
      <c r="F1854" s="1" t="s">
        <v>194</v>
      </c>
      <c r="G1854" s="1" t="s">
        <v>2336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1</v>
      </c>
      <c r="S1854" s="1">
        <v>0</v>
      </c>
      <c r="T1854" s="1">
        <v>7316</v>
      </c>
      <c r="U1854" s="1">
        <v>512</v>
      </c>
      <c r="V1854" s="3">
        <v>0.9395</v>
      </c>
      <c r="W1854" s="3">
        <v>0.49023440000000001</v>
      </c>
      <c r="X1854" s="3">
        <v>0.19</v>
      </c>
      <c r="Y1854" s="3">
        <v>4.0000000000000001E-3</v>
      </c>
      <c r="Z1854" s="1">
        <v>1</v>
      </c>
      <c r="AA1854" s="1">
        <v>1</v>
      </c>
      <c r="AB1854" s="1">
        <v>1</v>
      </c>
      <c r="AC1854" s="1">
        <v>1</v>
      </c>
      <c r="AD1854" s="1">
        <v>1</v>
      </c>
      <c r="AE1854" s="1">
        <v>1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57</v>
      </c>
      <c r="AN1854" s="3">
        <v>50.031341472000001</v>
      </c>
      <c r="AO1854" s="3">
        <v>6.9686585279999989</v>
      </c>
      <c r="AP1854" s="1" t="s">
        <v>6925</v>
      </c>
      <c r="AQ1854" s="1">
        <v>68</v>
      </c>
      <c r="AR1854" s="1">
        <v>221</v>
      </c>
      <c r="AS1854" s="1">
        <v>396</v>
      </c>
      <c r="AT1854" s="1">
        <v>547</v>
      </c>
      <c r="AU1854" s="1">
        <v>587</v>
      </c>
      <c r="AV1854" s="1">
        <v>607</v>
      </c>
      <c r="AW1854" s="1">
        <v>789</v>
      </c>
      <c r="AX1854" s="1">
        <v>820</v>
      </c>
      <c r="AY1854" s="1">
        <v>899</v>
      </c>
      <c r="AZ1854" s="1">
        <v>900</v>
      </c>
      <c r="BA1854" s="1">
        <v>1061</v>
      </c>
      <c r="BB1854" s="1">
        <v>1083</v>
      </c>
      <c r="BC1854" s="1">
        <v>1364</v>
      </c>
      <c r="BD1854" s="1">
        <v>1421</v>
      </c>
      <c r="BE1854" s="1">
        <v>1449</v>
      </c>
      <c r="BF1854" s="1">
        <v>1542</v>
      </c>
      <c r="BG1854" s="1">
        <v>1593</v>
      </c>
      <c r="BH1854" s="1">
        <v>1741</v>
      </c>
      <c r="BI1854" s="1">
        <v>1742</v>
      </c>
      <c r="BJ1854" s="1">
        <v>1787</v>
      </c>
      <c r="BK1854" s="1">
        <v>1823</v>
      </c>
      <c r="BL1854" s="1">
        <v>1845</v>
      </c>
      <c r="BM1854" s="1">
        <v>1877</v>
      </c>
      <c r="BN1854" s="1">
        <v>1911</v>
      </c>
      <c r="BO1854" s="1">
        <v>2057</v>
      </c>
      <c r="BP1854" s="1">
        <v>2109</v>
      </c>
      <c r="BQ1854" s="1">
        <v>2224</v>
      </c>
      <c r="BR1854" s="1">
        <v>2339</v>
      </c>
      <c r="BS1854" s="1">
        <v>2349</v>
      </c>
      <c r="BT1854" s="1">
        <v>2804</v>
      </c>
      <c r="BU1854" s="1">
        <v>19</v>
      </c>
      <c r="BV1854" s="1" t="b">
        <v>0</v>
      </c>
    </row>
    <row r="1855" spans="1:74" x14ac:dyDescent="0.2">
      <c r="A1855" s="1">
        <f>IF(ISERROR(SEARCH(Lookup!B$3,All!G1855)),A1854,A1854+1)</f>
        <v>1854</v>
      </c>
      <c r="B1855" s="1" t="s">
        <v>3311</v>
      </c>
      <c r="C1855" s="1" t="s">
        <v>3366</v>
      </c>
      <c r="D1855" s="1" t="s">
        <v>5547</v>
      </c>
      <c r="E1855" s="1" t="s">
        <v>64</v>
      </c>
      <c r="F1855" s="1" t="s">
        <v>191</v>
      </c>
      <c r="G1855" s="1" t="s">
        <v>2337</v>
      </c>
      <c r="H1855" s="1">
        <v>0</v>
      </c>
      <c r="I1855" s="1">
        <v>0</v>
      </c>
      <c r="J1855" s="1">
        <v>0</v>
      </c>
      <c r="K1855" s="1">
        <v>1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8348</v>
      </c>
      <c r="U1855" s="1">
        <v>591</v>
      </c>
      <c r="V1855" s="3">
        <v>0.81899999999999995</v>
      </c>
      <c r="W1855" s="3">
        <v>9.3062599999999995E-2</v>
      </c>
      <c r="X1855" s="3">
        <v>0.14699999999999999</v>
      </c>
      <c r="Y1855" s="3">
        <v>1.7999999999999999E-2</v>
      </c>
      <c r="Z1855" s="1">
        <v>1</v>
      </c>
      <c r="AA1855" s="1">
        <v>1</v>
      </c>
      <c r="AB1855" s="1">
        <v>1</v>
      </c>
      <c r="AC1855" s="1">
        <v>1</v>
      </c>
      <c r="AD1855" s="1">
        <v>1</v>
      </c>
      <c r="AE1855" s="1">
        <v>1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98</v>
      </c>
      <c r="AN1855" s="3">
        <v>82.189685013000002</v>
      </c>
      <c r="AO1855" s="3">
        <v>15.810314986999998</v>
      </c>
      <c r="AP1855" s="1" t="s">
        <v>6925</v>
      </c>
      <c r="AQ1855" s="1">
        <v>6</v>
      </c>
      <c r="AR1855" s="1">
        <v>172</v>
      </c>
      <c r="AS1855" s="1">
        <v>317</v>
      </c>
      <c r="AT1855" s="1">
        <v>335</v>
      </c>
      <c r="AU1855" s="1">
        <v>340</v>
      </c>
      <c r="AV1855" s="1">
        <v>355</v>
      </c>
      <c r="AW1855" s="1">
        <v>424</v>
      </c>
      <c r="AX1855" s="1">
        <v>496</v>
      </c>
      <c r="AY1855" s="1">
        <v>622</v>
      </c>
      <c r="AZ1855" s="1">
        <v>677</v>
      </c>
      <c r="BA1855" s="1">
        <v>822</v>
      </c>
      <c r="BB1855" s="1">
        <v>1071</v>
      </c>
      <c r="BC1855" s="1">
        <v>1131</v>
      </c>
      <c r="BD1855" s="1">
        <v>1171</v>
      </c>
      <c r="BE1855" s="1">
        <v>1206</v>
      </c>
      <c r="BF1855" s="1">
        <v>1226</v>
      </c>
      <c r="BG1855" s="1">
        <v>1262</v>
      </c>
      <c r="BH1855" s="1">
        <v>1575</v>
      </c>
      <c r="BI1855" s="1">
        <v>1661</v>
      </c>
      <c r="BJ1855" s="1">
        <v>1844</v>
      </c>
      <c r="BK1855" s="1">
        <v>1862</v>
      </c>
      <c r="BL1855" s="1">
        <v>1950</v>
      </c>
      <c r="BM1855" s="1">
        <v>2291</v>
      </c>
      <c r="BN1855" s="1">
        <v>2297</v>
      </c>
      <c r="BO1855" s="1">
        <v>2388</v>
      </c>
      <c r="BP1855" s="1">
        <v>2389</v>
      </c>
      <c r="BQ1855" s="1">
        <v>2425</v>
      </c>
      <c r="BR1855" s="1">
        <v>2464</v>
      </c>
      <c r="BS1855" s="1">
        <v>2619</v>
      </c>
      <c r="BT1855" s="1">
        <v>2737</v>
      </c>
      <c r="BU1855" s="1">
        <v>7</v>
      </c>
      <c r="BV1855" s="1" t="b">
        <v>1</v>
      </c>
    </row>
    <row r="1856" spans="1:74" x14ac:dyDescent="0.2">
      <c r="A1856" s="1">
        <f>IF(ISERROR(SEARCH(Lookup!B$3,All!G1856)),A1855,A1855+1)</f>
        <v>1855</v>
      </c>
      <c r="B1856" s="1" t="s">
        <v>3445</v>
      </c>
      <c r="C1856" s="1" t="s">
        <v>4926</v>
      </c>
      <c r="D1856" s="1" t="s">
        <v>5548</v>
      </c>
      <c r="E1856" s="1" t="s">
        <v>427</v>
      </c>
      <c r="F1856" s="1" t="s">
        <v>1778</v>
      </c>
      <c r="G1856" s="1" t="s">
        <v>2338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1</v>
      </c>
      <c r="T1856" s="1">
        <v>7316</v>
      </c>
      <c r="U1856" s="1">
        <v>109</v>
      </c>
      <c r="V1856" s="3">
        <v>0.89910000000000001</v>
      </c>
      <c r="W1856" s="3">
        <v>0.75229360000000001</v>
      </c>
      <c r="X1856" s="3">
        <v>0.17100000000000001</v>
      </c>
      <c r="Y1856" s="3">
        <v>0</v>
      </c>
      <c r="Z1856" s="1">
        <v>1</v>
      </c>
      <c r="AA1856" s="1">
        <v>1</v>
      </c>
      <c r="AB1856" s="1">
        <v>1</v>
      </c>
      <c r="AC1856" s="1">
        <v>0</v>
      </c>
      <c r="AD1856" s="1">
        <v>1</v>
      </c>
      <c r="AE1856" s="1">
        <v>1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41</v>
      </c>
      <c r="AN1856" s="3">
        <v>29.057084167999999</v>
      </c>
      <c r="AO1856" s="3">
        <v>11.942915832000001</v>
      </c>
      <c r="AP1856" s="1" t="s">
        <v>6925</v>
      </c>
      <c r="AQ1856" s="1">
        <v>63</v>
      </c>
      <c r="AR1856" s="1">
        <v>98</v>
      </c>
      <c r="AS1856" s="1">
        <v>147</v>
      </c>
      <c r="AT1856" s="1">
        <v>217</v>
      </c>
      <c r="AU1856" s="1">
        <v>369</v>
      </c>
      <c r="AV1856" s="1">
        <v>516</v>
      </c>
      <c r="AW1856" s="1">
        <v>521</v>
      </c>
      <c r="AX1856" s="1">
        <v>604</v>
      </c>
      <c r="AY1856" s="1">
        <v>847</v>
      </c>
      <c r="AZ1856" s="1">
        <v>881</v>
      </c>
      <c r="BA1856" s="1">
        <v>1002</v>
      </c>
      <c r="BB1856" s="1">
        <v>1073</v>
      </c>
      <c r="BC1856" s="1">
        <v>1086</v>
      </c>
      <c r="BD1856" s="1">
        <v>1270</v>
      </c>
      <c r="BE1856" s="1">
        <v>1308</v>
      </c>
      <c r="BF1856" s="1">
        <v>1528</v>
      </c>
      <c r="BG1856" s="1">
        <v>1627</v>
      </c>
      <c r="BH1856" s="1">
        <v>1667</v>
      </c>
      <c r="BI1856" s="1">
        <v>1821</v>
      </c>
      <c r="BJ1856" s="1">
        <v>1858</v>
      </c>
      <c r="BK1856" s="1">
        <v>1901</v>
      </c>
      <c r="BL1856" s="1">
        <v>1913</v>
      </c>
      <c r="BM1856" s="1">
        <v>2027</v>
      </c>
      <c r="BN1856" s="1">
        <v>2031</v>
      </c>
      <c r="BO1856" s="1">
        <v>2058</v>
      </c>
      <c r="BP1856" s="1">
        <v>2059</v>
      </c>
      <c r="BQ1856" s="1">
        <v>2066</v>
      </c>
      <c r="BR1856" s="1">
        <v>2488</v>
      </c>
      <c r="BS1856" s="1">
        <v>2661</v>
      </c>
      <c r="BT1856" s="1">
        <v>2701</v>
      </c>
      <c r="BU1856" s="1">
        <v>19</v>
      </c>
      <c r="BV1856" s="1" t="b">
        <v>0</v>
      </c>
    </row>
    <row r="1857" spans="1:74" x14ac:dyDescent="0.2">
      <c r="A1857" s="1">
        <f>IF(ISERROR(SEARCH(Lookup!B$3,All!G1857)),A1856,A1856+1)</f>
        <v>1856</v>
      </c>
      <c r="B1857" s="1" t="s">
        <v>3349</v>
      </c>
      <c r="C1857" s="1" t="s">
        <v>4003</v>
      </c>
      <c r="D1857" s="1" t="s">
        <v>5549</v>
      </c>
      <c r="E1857" s="1" t="s">
        <v>154</v>
      </c>
      <c r="F1857" s="1" t="s">
        <v>916</v>
      </c>
      <c r="G1857" s="1" t="s">
        <v>2339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1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7943</v>
      </c>
      <c r="U1857" s="1">
        <v>333</v>
      </c>
      <c r="V1857" s="3">
        <v>0.97</v>
      </c>
      <c r="W1857" s="3">
        <v>0.16816819999999999</v>
      </c>
      <c r="X1857" s="3">
        <v>0.11799999999999999</v>
      </c>
      <c r="Y1857" s="3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1</v>
      </c>
      <c r="AF1857" s="1">
        <v>1</v>
      </c>
      <c r="AG1857" s="1">
        <v>1</v>
      </c>
      <c r="AH1857" s="1">
        <v>1</v>
      </c>
      <c r="AI1857" s="1">
        <v>0</v>
      </c>
      <c r="AJ1857" s="1">
        <v>0</v>
      </c>
      <c r="AK1857" s="1">
        <v>0</v>
      </c>
      <c r="AL1857" s="1">
        <v>0</v>
      </c>
      <c r="AM1857" s="1">
        <v>78</v>
      </c>
      <c r="AN1857" s="3">
        <v>78.747790740999989</v>
      </c>
      <c r="AO1857" s="3">
        <v>-0.74779074099998866</v>
      </c>
      <c r="AP1857" s="1" t="s">
        <v>6925</v>
      </c>
      <c r="AQ1857" s="1">
        <v>253</v>
      </c>
      <c r="AR1857" s="1">
        <v>288</v>
      </c>
      <c r="AS1857" s="1">
        <v>292</v>
      </c>
      <c r="AT1857" s="1">
        <v>347</v>
      </c>
      <c r="AU1857" s="1">
        <v>663</v>
      </c>
      <c r="AV1857" s="1">
        <v>815</v>
      </c>
      <c r="AW1857" s="1">
        <v>1000</v>
      </c>
      <c r="AX1857" s="1">
        <v>1065</v>
      </c>
      <c r="AY1857" s="1">
        <v>1180</v>
      </c>
      <c r="AZ1857" s="1">
        <v>1469</v>
      </c>
      <c r="BA1857" s="1">
        <v>1700</v>
      </c>
      <c r="BB1857" s="1">
        <v>1717</v>
      </c>
      <c r="BC1857" s="1">
        <v>1718</v>
      </c>
      <c r="BD1857" s="1">
        <v>1755</v>
      </c>
      <c r="BE1857" s="1">
        <v>1830</v>
      </c>
      <c r="BF1857" s="1">
        <v>1934</v>
      </c>
      <c r="BG1857" s="1">
        <v>1941</v>
      </c>
      <c r="BH1857" s="1">
        <v>2038</v>
      </c>
      <c r="BI1857" s="1">
        <v>2052</v>
      </c>
      <c r="BJ1857" s="1">
        <v>2056</v>
      </c>
      <c r="BK1857" s="1">
        <v>2102</v>
      </c>
      <c r="BL1857" s="1">
        <v>2149</v>
      </c>
      <c r="BM1857" s="1">
        <v>2202</v>
      </c>
      <c r="BN1857" s="1">
        <v>2248</v>
      </c>
      <c r="BO1857" s="1">
        <v>2275</v>
      </c>
      <c r="BP1857" s="1">
        <v>2356</v>
      </c>
      <c r="BQ1857" s="1">
        <v>2459</v>
      </c>
      <c r="BR1857" s="1">
        <v>2578</v>
      </c>
      <c r="BS1857" s="1">
        <v>2674</v>
      </c>
      <c r="BT1857" s="1">
        <v>2781</v>
      </c>
      <c r="BU1857" s="1">
        <v>8</v>
      </c>
      <c r="BV1857" s="1" t="b">
        <v>1</v>
      </c>
    </row>
    <row r="1858" spans="1:74" x14ac:dyDescent="0.2">
      <c r="A1858" s="1">
        <f>IF(ISERROR(SEARCH(Lookup!B$3,All!G1858)),A1857,A1857+1)</f>
        <v>1857</v>
      </c>
      <c r="B1858" s="1" t="s">
        <v>3549</v>
      </c>
      <c r="C1858" s="1" t="s">
        <v>4584</v>
      </c>
      <c r="D1858" s="1" t="s">
        <v>5550</v>
      </c>
      <c r="E1858" s="1" t="s">
        <v>518</v>
      </c>
      <c r="F1858" s="1" t="s">
        <v>1452</v>
      </c>
      <c r="G1858" s="1" t="s">
        <v>2340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1</v>
      </c>
      <c r="S1858" s="1">
        <v>0</v>
      </c>
      <c r="T1858" s="1">
        <v>7316</v>
      </c>
      <c r="U1858" s="1">
        <v>274</v>
      </c>
      <c r="V1858" s="3">
        <v>0.93430000000000002</v>
      </c>
      <c r="W1858" s="3">
        <v>0.43065690000000001</v>
      </c>
      <c r="X1858" s="3">
        <v>0.125</v>
      </c>
      <c r="Y1858" s="3">
        <v>0</v>
      </c>
      <c r="Z1858" s="1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v>0</v>
      </c>
      <c r="AH1858" s="1">
        <v>0</v>
      </c>
      <c r="AI1858" s="1">
        <v>1</v>
      </c>
      <c r="AJ1858" s="1">
        <v>1</v>
      </c>
      <c r="AK1858" s="1">
        <v>1</v>
      </c>
      <c r="AL1858" s="1">
        <v>1</v>
      </c>
      <c r="AM1858" s="1">
        <v>69</v>
      </c>
      <c r="AN1858" s="3">
        <v>56.949230334499994</v>
      </c>
      <c r="AO1858" s="3">
        <v>12.050769665500006</v>
      </c>
      <c r="AP1858" s="1" t="s">
        <v>6925</v>
      </c>
      <c r="AQ1858" s="1">
        <v>19</v>
      </c>
      <c r="AR1858" s="1">
        <v>58</v>
      </c>
      <c r="AS1858" s="1">
        <v>106</v>
      </c>
      <c r="AT1858" s="1">
        <v>161</v>
      </c>
      <c r="AU1858" s="1">
        <v>203</v>
      </c>
      <c r="AV1858" s="1">
        <v>279</v>
      </c>
      <c r="AW1858" s="1">
        <v>296</v>
      </c>
      <c r="AX1858" s="1">
        <v>450</v>
      </c>
      <c r="AY1858" s="1">
        <v>586</v>
      </c>
      <c r="AZ1858" s="1">
        <v>725</v>
      </c>
      <c r="BA1858" s="1">
        <v>765</v>
      </c>
      <c r="BB1858" s="1">
        <v>826</v>
      </c>
      <c r="BC1858" s="1">
        <v>879</v>
      </c>
      <c r="BD1858" s="1">
        <v>941</v>
      </c>
      <c r="BE1858" s="1">
        <v>1011</v>
      </c>
      <c r="BF1858" s="1">
        <v>1043</v>
      </c>
      <c r="BG1858" s="1">
        <v>1066</v>
      </c>
      <c r="BH1858" s="1">
        <v>1095</v>
      </c>
      <c r="BI1858" s="1">
        <v>1217</v>
      </c>
      <c r="BJ1858" s="1">
        <v>1336</v>
      </c>
      <c r="BK1858" s="1">
        <v>1450</v>
      </c>
      <c r="BL1858" s="1">
        <v>1499</v>
      </c>
      <c r="BM1858" s="1">
        <v>1501</v>
      </c>
      <c r="BN1858" s="1">
        <v>1510</v>
      </c>
      <c r="BO1858" s="1">
        <v>1535</v>
      </c>
      <c r="BP1858" s="1">
        <v>1602</v>
      </c>
      <c r="BQ1858" s="1">
        <v>1847</v>
      </c>
      <c r="BR1858" s="1">
        <v>1930</v>
      </c>
      <c r="BS1858" s="1">
        <v>2063</v>
      </c>
      <c r="BT1858" s="1">
        <v>2322</v>
      </c>
      <c r="BU1858" s="1">
        <v>12</v>
      </c>
      <c r="BV1858" s="1" t="b">
        <v>0</v>
      </c>
    </row>
    <row r="1859" spans="1:74" x14ac:dyDescent="0.2">
      <c r="A1859" s="1">
        <f>IF(ISERROR(SEARCH(Lookup!B$3,All!G1859)),A1858,A1858+1)</f>
        <v>1858</v>
      </c>
      <c r="B1859" s="1" t="s">
        <v>3445</v>
      </c>
      <c r="C1859" s="1" t="s">
        <v>4591</v>
      </c>
      <c r="D1859" s="1" t="s">
        <v>5551</v>
      </c>
      <c r="E1859" s="1" t="s">
        <v>427</v>
      </c>
      <c r="F1859" s="1" t="s">
        <v>1459</v>
      </c>
      <c r="G1859" s="1" t="s">
        <v>2341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1</v>
      </c>
      <c r="T1859" s="1">
        <v>7316</v>
      </c>
      <c r="U1859" s="1">
        <v>286</v>
      </c>
      <c r="V1859" s="3">
        <v>0.96850000000000003</v>
      </c>
      <c r="W1859" s="3">
        <v>0.64685309999999996</v>
      </c>
      <c r="X1859" s="3">
        <v>0.13500000000000001</v>
      </c>
      <c r="Y1859" s="3">
        <v>0</v>
      </c>
      <c r="Z1859" s="1">
        <v>1</v>
      </c>
      <c r="AA1859" s="1">
        <v>1</v>
      </c>
      <c r="AB1859" s="1">
        <v>1</v>
      </c>
      <c r="AC1859" s="1">
        <v>1</v>
      </c>
      <c r="AD1859" s="1">
        <v>1</v>
      </c>
      <c r="AE1859" s="1">
        <v>1</v>
      </c>
      <c r="AF1859" s="1">
        <v>1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26</v>
      </c>
      <c r="AN1859" s="3">
        <v>39.614572215500004</v>
      </c>
      <c r="AO1859" s="3">
        <v>-13.614572215500004</v>
      </c>
      <c r="AP1859" s="1" t="s">
        <v>6925</v>
      </c>
      <c r="AQ1859" s="1">
        <v>63</v>
      </c>
      <c r="AR1859" s="1">
        <v>98</v>
      </c>
      <c r="AS1859" s="1">
        <v>147</v>
      </c>
      <c r="AT1859" s="1">
        <v>217</v>
      </c>
      <c r="AU1859" s="1">
        <v>261</v>
      </c>
      <c r="AV1859" s="1">
        <v>369</v>
      </c>
      <c r="AW1859" s="1">
        <v>516</v>
      </c>
      <c r="AX1859" s="1">
        <v>521</v>
      </c>
      <c r="AY1859" s="1">
        <v>568</v>
      </c>
      <c r="AZ1859" s="1">
        <v>604</v>
      </c>
      <c r="BA1859" s="1">
        <v>881</v>
      </c>
      <c r="BB1859" s="1">
        <v>946</v>
      </c>
      <c r="BC1859" s="1">
        <v>1002</v>
      </c>
      <c r="BD1859" s="1">
        <v>1073</v>
      </c>
      <c r="BE1859" s="1">
        <v>1086</v>
      </c>
      <c r="BF1859" s="1">
        <v>1218</v>
      </c>
      <c r="BG1859" s="1">
        <v>1270</v>
      </c>
      <c r="BH1859" s="1">
        <v>1308</v>
      </c>
      <c r="BI1859" s="1">
        <v>1528</v>
      </c>
      <c r="BJ1859" s="1">
        <v>1667</v>
      </c>
      <c r="BK1859" s="1">
        <v>1855</v>
      </c>
      <c r="BL1859" s="1">
        <v>1913</v>
      </c>
      <c r="BM1859" s="1">
        <v>2027</v>
      </c>
      <c r="BN1859" s="1">
        <v>2031</v>
      </c>
      <c r="BO1859" s="1">
        <v>2047</v>
      </c>
      <c r="BP1859" s="1">
        <v>2058</v>
      </c>
      <c r="BQ1859" s="1">
        <v>2059</v>
      </c>
      <c r="BR1859" s="1">
        <v>2066</v>
      </c>
      <c r="BS1859" s="1">
        <v>2488</v>
      </c>
      <c r="BT1859" s="1">
        <v>2661</v>
      </c>
      <c r="BU1859" s="1">
        <v>27</v>
      </c>
      <c r="BV1859" s="1" t="b">
        <v>0</v>
      </c>
    </row>
    <row r="1860" spans="1:74" x14ac:dyDescent="0.2">
      <c r="A1860" s="1">
        <f>IF(ISERROR(SEARCH(Lookup!B$3,All!G1860)),A1859,A1859+1)</f>
        <v>1859</v>
      </c>
      <c r="B1860" s="1" t="s">
        <v>3325</v>
      </c>
      <c r="C1860" s="1" t="s">
        <v>3435</v>
      </c>
      <c r="D1860" s="1" t="s">
        <v>5552</v>
      </c>
      <c r="E1860" s="1" t="s">
        <v>53</v>
      </c>
      <c r="F1860" s="1" t="s">
        <v>421</v>
      </c>
      <c r="G1860" s="1" t="s">
        <v>2342</v>
      </c>
      <c r="H1860" s="1">
        <v>0</v>
      </c>
      <c r="I1860" s="1">
        <v>0</v>
      </c>
      <c r="J1860" s="1">
        <v>0</v>
      </c>
      <c r="K1860" s="1">
        <v>1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7886</v>
      </c>
      <c r="U1860" s="1">
        <v>385</v>
      </c>
      <c r="V1860" s="3">
        <v>0.85189999999999999</v>
      </c>
      <c r="W1860" s="3">
        <v>0.23896100000000001</v>
      </c>
      <c r="X1860" s="3">
        <v>6.5000000000000002E-2</v>
      </c>
      <c r="Y1860" s="3">
        <v>1.6E-2</v>
      </c>
      <c r="Z1860" s="1">
        <v>1</v>
      </c>
      <c r="AA1860" s="1">
        <v>1</v>
      </c>
      <c r="AB1860" s="1">
        <v>1</v>
      </c>
      <c r="AC1860" s="1">
        <v>1</v>
      </c>
      <c r="AD1860" s="1">
        <v>1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98</v>
      </c>
      <c r="AN1860" s="3">
        <v>73.632419804999984</v>
      </c>
      <c r="AO1860" s="3">
        <v>24.367580195000016</v>
      </c>
      <c r="AP1860" s="1" t="s">
        <v>6927</v>
      </c>
      <c r="AQ1860" s="1">
        <v>35</v>
      </c>
      <c r="AR1860" s="1">
        <v>91</v>
      </c>
      <c r="AS1860" s="1">
        <v>95</v>
      </c>
      <c r="AT1860" s="1">
        <v>123</v>
      </c>
      <c r="AU1860" s="1">
        <v>163</v>
      </c>
      <c r="AV1860" s="1">
        <v>206</v>
      </c>
      <c r="AW1860" s="1">
        <v>281</v>
      </c>
      <c r="AX1860" s="1">
        <v>318</v>
      </c>
      <c r="AY1860" s="1">
        <v>394</v>
      </c>
      <c r="AZ1860" s="1">
        <v>771</v>
      </c>
      <c r="BA1860" s="1">
        <v>782</v>
      </c>
      <c r="BB1860" s="1">
        <v>809</v>
      </c>
      <c r="BC1860" s="1">
        <v>839</v>
      </c>
      <c r="BD1860" s="1">
        <v>929</v>
      </c>
      <c r="BE1860" s="1">
        <v>1092</v>
      </c>
      <c r="BF1860" s="1">
        <v>1131</v>
      </c>
      <c r="BG1860" s="1">
        <v>1177</v>
      </c>
      <c r="BH1860" s="1">
        <v>1432</v>
      </c>
      <c r="BI1860" s="1">
        <v>1480</v>
      </c>
      <c r="BJ1860" s="1">
        <v>1572</v>
      </c>
      <c r="BK1860" s="1">
        <v>1642</v>
      </c>
      <c r="BL1860" s="1">
        <v>1848</v>
      </c>
      <c r="BM1860" s="1">
        <v>1961</v>
      </c>
      <c r="BN1860" s="1">
        <v>2123</v>
      </c>
      <c r="BO1860" s="1">
        <v>2152</v>
      </c>
      <c r="BP1860" s="1">
        <v>2221</v>
      </c>
      <c r="BQ1860" s="1">
        <v>2229</v>
      </c>
      <c r="BR1860" s="1">
        <v>2243</v>
      </c>
      <c r="BS1860" s="1">
        <v>2299</v>
      </c>
      <c r="BT1860" s="1">
        <v>2307</v>
      </c>
      <c r="BU1860" s="1">
        <v>1</v>
      </c>
      <c r="BV1860" s="1" t="b">
        <v>1</v>
      </c>
    </row>
    <row r="1861" spans="1:74" x14ac:dyDescent="0.2">
      <c r="A1861" s="1">
        <f>IF(ISERROR(SEARCH(Lookup!B$3,All!G1861)),A1860,A1860+1)</f>
        <v>1860</v>
      </c>
      <c r="B1861" s="1" t="s">
        <v>3463</v>
      </c>
      <c r="C1861" s="1" t="s">
        <v>4681</v>
      </c>
      <c r="D1861" s="1" t="s">
        <v>5553</v>
      </c>
      <c r="E1861" s="1" t="s">
        <v>75</v>
      </c>
      <c r="F1861" s="1" t="s">
        <v>1544</v>
      </c>
      <c r="G1861" s="1" t="s">
        <v>2343</v>
      </c>
      <c r="H1861" s="1">
        <v>0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1</v>
      </c>
      <c r="S1861" s="1">
        <v>0</v>
      </c>
      <c r="T1861" s="1">
        <v>7316</v>
      </c>
      <c r="U1861" s="1">
        <v>459</v>
      </c>
      <c r="V1861" s="3">
        <v>0.95420000000000005</v>
      </c>
      <c r="W1861" s="3">
        <v>0.56862749999999995</v>
      </c>
      <c r="X1861" s="3">
        <v>0.124</v>
      </c>
      <c r="Y1861" s="3">
        <v>0</v>
      </c>
      <c r="Z1861" s="1">
        <v>1</v>
      </c>
      <c r="AA1861" s="1">
        <v>1</v>
      </c>
      <c r="AB1861" s="1">
        <v>1</v>
      </c>
      <c r="AC1861" s="1">
        <v>1</v>
      </c>
      <c r="AD1861" s="1">
        <v>1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63</v>
      </c>
      <c r="AN1861" s="3">
        <v>46.116904387500007</v>
      </c>
      <c r="AO1861" s="3">
        <v>16.883095612499993</v>
      </c>
      <c r="AP1861" s="1" t="s">
        <v>6925</v>
      </c>
      <c r="AQ1861" s="1">
        <v>105</v>
      </c>
      <c r="AR1861" s="1">
        <v>221</v>
      </c>
      <c r="AS1861" s="1">
        <v>372</v>
      </c>
      <c r="AT1861" s="1">
        <v>396</v>
      </c>
      <c r="AU1861" s="1">
        <v>409</v>
      </c>
      <c r="AV1861" s="1">
        <v>528</v>
      </c>
      <c r="AW1861" s="1">
        <v>755</v>
      </c>
      <c r="AX1861" s="1">
        <v>789</v>
      </c>
      <c r="AY1861" s="1">
        <v>820</v>
      </c>
      <c r="AZ1861" s="1">
        <v>948</v>
      </c>
      <c r="BA1861" s="1">
        <v>975</v>
      </c>
      <c r="BB1861" s="1">
        <v>1019</v>
      </c>
      <c r="BC1861" s="1">
        <v>1348</v>
      </c>
      <c r="BD1861" s="1">
        <v>1498</v>
      </c>
      <c r="BE1861" s="1">
        <v>1519</v>
      </c>
      <c r="BF1861" s="1">
        <v>1522</v>
      </c>
      <c r="BG1861" s="1">
        <v>1530</v>
      </c>
      <c r="BH1861" s="1">
        <v>1599</v>
      </c>
      <c r="BI1861" s="1">
        <v>1741</v>
      </c>
      <c r="BJ1861" s="1">
        <v>1742</v>
      </c>
      <c r="BK1861" s="1">
        <v>1779</v>
      </c>
      <c r="BL1861" s="1">
        <v>1914</v>
      </c>
      <c r="BM1861" s="1">
        <v>1918</v>
      </c>
      <c r="BN1861" s="1">
        <v>2003</v>
      </c>
      <c r="BO1861" s="1">
        <v>2028</v>
      </c>
      <c r="BP1861" s="1">
        <v>2030</v>
      </c>
      <c r="BQ1861" s="1">
        <v>2057</v>
      </c>
      <c r="BR1861" s="1">
        <v>2339</v>
      </c>
      <c r="BS1861" s="1">
        <v>2626</v>
      </c>
      <c r="BT1861" s="1">
        <v>2804</v>
      </c>
      <c r="BU1861" s="1">
        <v>12</v>
      </c>
      <c r="BV1861" s="1" t="b">
        <v>0</v>
      </c>
    </row>
    <row r="1862" spans="1:74" x14ac:dyDescent="0.2">
      <c r="A1862" s="1">
        <f>IF(ISERROR(SEARCH(Lookup!B$3,All!G1862)),A1861,A1861+1)</f>
        <v>1861</v>
      </c>
      <c r="B1862" s="1" t="s">
        <v>3719</v>
      </c>
      <c r="C1862" s="1" t="s">
        <v>5199</v>
      </c>
      <c r="D1862" s="1" t="s">
        <v>5554</v>
      </c>
      <c r="E1862" s="1" t="s">
        <v>256</v>
      </c>
      <c r="F1862" s="1" t="s">
        <v>2032</v>
      </c>
      <c r="G1862" s="1" t="s">
        <v>2344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1</v>
      </c>
      <c r="S1862" s="1">
        <v>0</v>
      </c>
      <c r="T1862" s="1">
        <v>7316</v>
      </c>
      <c r="U1862" s="1">
        <v>118</v>
      </c>
      <c r="V1862" s="3">
        <v>0.99150000000000005</v>
      </c>
      <c r="W1862" s="3">
        <v>0.19491520000000001</v>
      </c>
      <c r="X1862" s="3">
        <v>0.155</v>
      </c>
      <c r="Y1862" s="3">
        <v>0</v>
      </c>
      <c r="Z1862" s="1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1</v>
      </c>
      <c r="AH1862" s="1">
        <v>1</v>
      </c>
      <c r="AI1862" s="1">
        <v>0</v>
      </c>
      <c r="AJ1862" s="1">
        <v>0</v>
      </c>
      <c r="AK1862" s="1">
        <v>0</v>
      </c>
      <c r="AL1862" s="1">
        <v>0</v>
      </c>
      <c r="AM1862" s="1">
        <v>47</v>
      </c>
      <c r="AN1862" s="3">
        <v>75.583488475999999</v>
      </c>
      <c r="AO1862" s="3">
        <v>-28.583488475999999</v>
      </c>
      <c r="AP1862" s="1" t="s">
        <v>6926</v>
      </c>
      <c r="AQ1862" s="1">
        <v>268</v>
      </c>
      <c r="AR1862" s="1">
        <v>278</v>
      </c>
      <c r="AS1862" s="1">
        <v>295</v>
      </c>
      <c r="AT1862" s="1">
        <v>324</v>
      </c>
      <c r="AU1862" s="1">
        <v>491</v>
      </c>
      <c r="AV1862" s="1">
        <v>791</v>
      </c>
      <c r="AW1862" s="1">
        <v>1004</v>
      </c>
      <c r="AX1862" s="1">
        <v>1006</v>
      </c>
      <c r="AY1862" s="1">
        <v>1076</v>
      </c>
      <c r="AZ1862" s="1">
        <v>1229</v>
      </c>
      <c r="BA1862" s="1">
        <v>1237</v>
      </c>
      <c r="BB1862" s="1">
        <v>1438</v>
      </c>
      <c r="BC1862" s="1">
        <v>1534</v>
      </c>
      <c r="BD1862" s="1">
        <v>1876</v>
      </c>
      <c r="BE1862" s="1">
        <v>2049</v>
      </c>
      <c r="BF1862" s="1">
        <v>2106</v>
      </c>
      <c r="BG1862" s="1">
        <v>2139</v>
      </c>
      <c r="BH1862" s="1">
        <v>2145</v>
      </c>
      <c r="BI1862" s="1">
        <v>2150</v>
      </c>
      <c r="BJ1862" s="1">
        <v>2176</v>
      </c>
      <c r="BK1862" s="1">
        <v>2195</v>
      </c>
      <c r="BL1862" s="1">
        <v>2216</v>
      </c>
      <c r="BM1862" s="1">
        <v>2226</v>
      </c>
      <c r="BN1862" s="1">
        <v>2238</v>
      </c>
      <c r="BO1862" s="1">
        <v>2263</v>
      </c>
      <c r="BP1862" s="1">
        <v>2278</v>
      </c>
      <c r="BQ1862" s="1">
        <v>2384</v>
      </c>
      <c r="BR1862" s="1">
        <v>2418</v>
      </c>
      <c r="BS1862" s="1">
        <v>2639</v>
      </c>
      <c r="BT1862" s="1">
        <v>2715</v>
      </c>
      <c r="BU1862" s="1">
        <v>24</v>
      </c>
      <c r="BV1862" s="1" t="b">
        <v>0</v>
      </c>
    </row>
    <row r="1863" spans="1:74" x14ac:dyDescent="0.2">
      <c r="A1863" s="1">
        <f>IF(ISERROR(SEARCH(Lookup!B$3,All!G1863)),A1862,A1862+1)</f>
        <v>1862</v>
      </c>
      <c r="B1863" s="1" t="s">
        <v>3305</v>
      </c>
      <c r="C1863" s="1" t="s">
        <v>4796</v>
      </c>
      <c r="D1863" s="1" t="s">
        <v>5555</v>
      </c>
      <c r="E1863" s="1" t="s">
        <v>47</v>
      </c>
      <c r="F1863" s="1" t="s">
        <v>121</v>
      </c>
      <c r="G1863" s="1" t="s">
        <v>2345</v>
      </c>
      <c r="H1863" s="1">
        <v>0</v>
      </c>
      <c r="I1863" s="1">
        <v>0</v>
      </c>
      <c r="J1863" s="1">
        <v>0</v>
      </c>
      <c r="K1863" s="1">
        <v>1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8218</v>
      </c>
      <c r="U1863" s="1">
        <v>457</v>
      </c>
      <c r="V1863" s="3">
        <v>0.88400000000000001</v>
      </c>
      <c r="W1863" s="3">
        <v>3.7199099999999999E-2</v>
      </c>
      <c r="X1863" s="3">
        <v>9.1999999999999998E-2</v>
      </c>
      <c r="Y1863" s="3">
        <v>1.2E-2</v>
      </c>
      <c r="Z1863" s="1">
        <v>1</v>
      </c>
      <c r="AA1863" s="1">
        <v>1</v>
      </c>
      <c r="AB1863" s="1">
        <v>1</v>
      </c>
      <c r="AC1863" s="1">
        <v>1</v>
      </c>
      <c r="AD1863" s="1">
        <v>1</v>
      </c>
      <c r="AE1863" s="1">
        <v>1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97</v>
      </c>
      <c r="AN1863" s="3">
        <v>89.28653444550001</v>
      </c>
      <c r="AO1863" s="3">
        <v>7.7134655544999902</v>
      </c>
      <c r="AP1863" s="1" t="s">
        <v>6925</v>
      </c>
      <c r="AQ1863" s="1">
        <v>38</v>
      </c>
      <c r="AR1863" s="1">
        <v>143</v>
      </c>
      <c r="AS1863" s="1">
        <v>163</v>
      </c>
      <c r="AT1863" s="1">
        <v>200</v>
      </c>
      <c r="AU1863" s="1">
        <v>496</v>
      </c>
      <c r="AV1863" s="1">
        <v>622</v>
      </c>
      <c r="AW1863" s="1">
        <v>853</v>
      </c>
      <c r="AX1863" s="1">
        <v>908</v>
      </c>
      <c r="AY1863" s="1">
        <v>1131</v>
      </c>
      <c r="AZ1863" s="1">
        <v>1171</v>
      </c>
      <c r="BA1863" s="1">
        <v>1195</v>
      </c>
      <c r="BB1863" s="1">
        <v>1462</v>
      </c>
      <c r="BC1863" s="1">
        <v>1659</v>
      </c>
      <c r="BD1863" s="1">
        <v>1661</v>
      </c>
      <c r="BE1863" s="1">
        <v>1777</v>
      </c>
      <c r="BF1863" s="1">
        <v>1844</v>
      </c>
      <c r="BG1863" s="1">
        <v>1848</v>
      </c>
      <c r="BH1863" s="1">
        <v>2152</v>
      </c>
      <c r="BI1863" s="1">
        <v>2207</v>
      </c>
      <c r="BJ1863" s="1">
        <v>2208</v>
      </c>
      <c r="BK1863" s="1">
        <v>2221</v>
      </c>
      <c r="BL1863" s="1">
        <v>2276</v>
      </c>
      <c r="BM1863" s="1">
        <v>2297</v>
      </c>
      <c r="BN1863" s="1">
        <v>2299</v>
      </c>
      <c r="BO1863" s="1">
        <v>2425</v>
      </c>
      <c r="BP1863" s="1">
        <v>2464</v>
      </c>
      <c r="BQ1863" s="1">
        <v>2619</v>
      </c>
      <c r="BR1863" s="1">
        <v>2672</v>
      </c>
      <c r="BS1863" s="1">
        <v>2695</v>
      </c>
      <c r="BT1863" s="1">
        <v>2737</v>
      </c>
      <c r="BU1863" s="1">
        <v>13</v>
      </c>
      <c r="BV1863" s="1" t="b">
        <v>0</v>
      </c>
    </row>
    <row r="1864" spans="1:74" x14ac:dyDescent="0.2">
      <c r="A1864" s="1">
        <f>IF(ISERROR(SEARCH(Lookup!B$3,All!G1864)),A1863,A1863+1)</f>
        <v>1863</v>
      </c>
      <c r="B1864" s="1" t="s">
        <v>3311</v>
      </c>
      <c r="C1864" s="1" t="s">
        <v>4080</v>
      </c>
      <c r="D1864" s="1" t="s">
        <v>5556</v>
      </c>
      <c r="E1864" s="1" t="s">
        <v>64</v>
      </c>
      <c r="F1864" s="1" t="s">
        <v>65</v>
      </c>
      <c r="G1864" s="1" t="s">
        <v>2346</v>
      </c>
      <c r="H1864" s="1">
        <v>0</v>
      </c>
      <c r="I1864" s="1">
        <v>0</v>
      </c>
      <c r="J1864" s="1">
        <v>1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11291</v>
      </c>
      <c r="U1864" s="1">
        <v>348</v>
      </c>
      <c r="V1864" s="3">
        <v>2.5899999999999999E-2</v>
      </c>
      <c r="W1864" s="3">
        <v>0.47701149999999998</v>
      </c>
      <c r="X1864" s="3">
        <v>0.14000000000000001</v>
      </c>
      <c r="Y1864" s="3">
        <v>0.33</v>
      </c>
      <c r="Z1864" s="1">
        <v>1</v>
      </c>
      <c r="AA1864" s="1">
        <v>1</v>
      </c>
      <c r="AB1864" s="1">
        <v>1</v>
      </c>
      <c r="AC1864" s="1">
        <v>1</v>
      </c>
      <c r="AD1864" s="1">
        <v>1</v>
      </c>
      <c r="AE1864" s="1">
        <v>1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41</v>
      </c>
      <c r="AN1864" s="3">
        <v>45.580546807499999</v>
      </c>
      <c r="AO1864" s="3">
        <v>-4.5805468074999993</v>
      </c>
      <c r="AP1864" s="1" t="s">
        <v>6925</v>
      </c>
      <c r="AQ1864" s="1">
        <v>10</v>
      </c>
      <c r="AR1864" s="1">
        <v>110</v>
      </c>
      <c r="AS1864" s="1">
        <v>609</v>
      </c>
      <c r="AT1864" s="1">
        <v>611</v>
      </c>
      <c r="AU1864" s="1">
        <v>623</v>
      </c>
      <c r="AV1864" s="1">
        <v>651</v>
      </c>
      <c r="AW1864" s="1">
        <v>861</v>
      </c>
      <c r="AX1864" s="1">
        <v>927</v>
      </c>
      <c r="AY1864" s="1">
        <v>935</v>
      </c>
      <c r="AZ1864" s="1">
        <v>976</v>
      </c>
      <c r="BA1864" s="1">
        <v>991</v>
      </c>
      <c r="BB1864" s="1">
        <v>1101</v>
      </c>
      <c r="BC1864" s="1">
        <v>1118</v>
      </c>
      <c r="BD1864" s="1">
        <v>1170</v>
      </c>
      <c r="BE1864" s="1">
        <v>1304</v>
      </c>
      <c r="BF1864" s="1">
        <v>1353</v>
      </c>
      <c r="BG1864" s="1">
        <v>1457</v>
      </c>
      <c r="BH1864" s="1">
        <v>1545</v>
      </c>
      <c r="BI1864" s="1">
        <v>1590</v>
      </c>
      <c r="BJ1864" s="1">
        <v>1610</v>
      </c>
      <c r="BK1864" s="1">
        <v>1822</v>
      </c>
      <c r="BL1864" s="1">
        <v>1899</v>
      </c>
      <c r="BM1864" s="1">
        <v>1965</v>
      </c>
      <c r="BN1864" s="1">
        <v>2013</v>
      </c>
      <c r="BO1864" s="1">
        <v>2041</v>
      </c>
      <c r="BP1864" s="1">
        <v>2042</v>
      </c>
      <c r="BQ1864" s="1">
        <v>2260</v>
      </c>
      <c r="BR1864" s="1">
        <v>2261</v>
      </c>
      <c r="BS1864" s="1">
        <v>2286</v>
      </c>
      <c r="BT1864" s="1">
        <v>2311</v>
      </c>
      <c r="BU1864" s="1">
        <v>19</v>
      </c>
      <c r="BV1864" s="1" t="b">
        <v>0</v>
      </c>
    </row>
    <row r="1865" spans="1:74" x14ac:dyDescent="0.2">
      <c r="A1865" s="1">
        <f>IF(ISERROR(SEARCH(Lookup!B$3,All!G1865)),A1864,A1864+1)</f>
        <v>1864</v>
      </c>
      <c r="B1865" s="1" t="s">
        <v>3305</v>
      </c>
      <c r="C1865" s="1" t="s">
        <v>3733</v>
      </c>
      <c r="D1865" s="1" t="s">
        <v>5557</v>
      </c>
      <c r="E1865" s="1" t="s">
        <v>47</v>
      </c>
      <c r="F1865" s="1" t="s">
        <v>59</v>
      </c>
      <c r="G1865" s="1" t="s">
        <v>1150</v>
      </c>
      <c r="H1865" s="1">
        <v>0</v>
      </c>
      <c r="I1865" s="1">
        <v>0</v>
      </c>
      <c r="J1865" s="1">
        <v>0</v>
      </c>
      <c r="K1865" s="1">
        <v>1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7957</v>
      </c>
      <c r="U1865" s="1">
        <v>258</v>
      </c>
      <c r="V1865" s="3">
        <v>0.77910000000000001</v>
      </c>
      <c r="W1865" s="3">
        <v>0.75384620000000002</v>
      </c>
      <c r="X1865" s="3">
        <v>0.15</v>
      </c>
      <c r="Y1865" s="3">
        <v>2.3E-2</v>
      </c>
      <c r="Z1865" s="1">
        <v>1</v>
      </c>
      <c r="AA1865" s="1">
        <v>1</v>
      </c>
      <c r="AB1865" s="1">
        <v>1</v>
      </c>
      <c r="AC1865" s="1">
        <v>1</v>
      </c>
      <c r="AD1865" s="1">
        <v>1</v>
      </c>
      <c r="AE1865" s="1">
        <v>1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15</v>
      </c>
      <c r="AN1865" s="3">
        <v>28.474741631000001</v>
      </c>
      <c r="AO1865" s="3">
        <v>-13.474741631000001</v>
      </c>
      <c r="AP1865" s="1" t="s">
        <v>6925</v>
      </c>
      <c r="AQ1865" s="1">
        <v>18</v>
      </c>
      <c r="AR1865" s="1">
        <v>79</v>
      </c>
      <c r="AS1865" s="1">
        <v>107</v>
      </c>
      <c r="AT1865" s="1">
        <v>408</v>
      </c>
      <c r="AU1865" s="1">
        <v>410</v>
      </c>
      <c r="AV1865" s="1">
        <v>466</v>
      </c>
      <c r="AW1865" s="1">
        <v>550</v>
      </c>
      <c r="AX1865" s="1">
        <v>597</v>
      </c>
      <c r="AY1865" s="1">
        <v>753</v>
      </c>
      <c r="AZ1865" s="1">
        <v>754</v>
      </c>
      <c r="BA1865" s="1">
        <v>773</v>
      </c>
      <c r="BB1865" s="1">
        <v>804</v>
      </c>
      <c r="BC1865" s="1">
        <v>848</v>
      </c>
      <c r="BD1865" s="1">
        <v>870</v>
      </c>
      <c r="BE1865" s="1">
        <v>1055</v>
      </c>
      <c r="BF1865" s="1">
        <v>1250</v>
      </c>
      <c r="BG1865" s="1">
        <v>1403</v>
      </c>
      <c r="BH1865" s="1">
        <v>1452</v>
      </c>
      <c r="BI1865" s="1">
        <v>1543</v>
      </c>
      <c r="BJ1865" s="1">
        <v>1557</v>
      </c>
      <c r="BK1865" s="1">
        <v>1603</v>
      </c>
      <c r="BL1865" s="1">
        <v>1609</v>
      </c>
      <c r="BM1865" s="1">
        <v>1628</v>
      </c>
      <c r="BN1865" s="1">
        <v>1648</v>
      </c>
      <c r="BO1865" s="1">
        <v>1666</v>
      </c>
      <c r="BP1865" s="1">
        <v>1712</v>
      </c>
      <c r="BQ1865" s="1">
        <v>1734</v>
      </c>
      <c r="BR1865" s="1">
        <v>1874</v>
      </c>
      <c r="BS1865" s="1">
        <v>2094</v>
      </c>
      <c r="BT1865" s="1">
        <v>2641</v>
      </c>
      <c r="BU1865" s="1">
        <v>25</v>
      </c>
      <c r="BV1865" s="1" t="b">
        <v>0</v>
      </c>
    </row>
    <row r="1866" spans="1:74" x14ac:dyDescent="0.2">
      <c r="A1866" s="1">
        <f>IF(ISERROR(SEARCH(Lookup!B$3,All!G1866)),A1865,A1865+1)</f>
        <v>1865</v>
      </c>
      <c r="B1866" s="1" t="s">
        <v>3305</v>
      </c>
      <c r="C1866" s="1" t="s">
        <v>5558</v>
      </c>
      <c r="D1866" s="1" t="s">
        <v>5559</v>
      </c>
      <c r="E1866" s="1" t="s">
        <v>47</v>
      </c>
      <c r="F1866" s="1" t="s">
        <v>221</v>
      </c>
      <c r="G1866" s="1" t="s">
        <v>2347</v>
      </c>
      <c r="H1866" s="1">
        <v>0</v>
      </c>
      <c r="I1866" s="1">
        <v>0</v>
      </c>
      <c r="J1866" s="1">
        <v>0</v>
      </c>
      <c r="K1866" s="1">
        <v>1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7722</v>
      </c>
      <c r="U1866" s="1">
        <v>771</v>
      </c>
      <c r="V1866" s="3">
        <v>0.76519999999999999</v>
      </c>
      <c r="W1866" s="3">
        <v>0.32425419999999999</v>
      </c>
      <c r="X1866" s="3">
        <v>0.122</v>
      </c>
      <c r="Y1866" s="3">
        <v>1.2E-2</v>
      </c>
      <c r="Z1866" s="1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1</v>
      </c>
      <c r="AG1866" s="1">
        <v>1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33</v>
      </c>
      <c r="AN1866" s="3">
        <v>63.721864171000007</v>
      </c>
      <c r="AO1866" s="3">
        <v>-30.721864171000007</v>
      </c>
      <c r="AP1866" s="1" t="s">
        <v>6926</v>
      </c>
      <c r="AQ1866" s="1">
        <v>39</v>
      </c>
      <c r="AR1866" s="1">
        <v>43</v>
      </c>
      <c r="AS1866" s="1">
        <v>302</v>
      </c>
      <c r="AT1866" s="1">
        <v>326</v>
      </c>
      <c r="AU1866" s="1">
        <v>533</v>
      </c>
      <c r="AV1866" s="1">
        <v>549</v>
      </c>
      <c r="AW1866" s="1">
        <v>828</v>
      </c>
      <c r="AX1866" s="1">
        <v>886</v>
      </c>
      <c r="AY1866" s="1">
        <v>920</v>
      </c>
      <c r="AZ1866" s="1">
        <v>924</v>
      </c>
      <c r="BA1866" s="1">
        <v>1125</v>
      </c>
      <c r="BB1866" s="1">
        <v>1315</v>
      </c>
      <c r="BC1866" s="1">
        <v>1401</v>
      </c>
      <c r="BD1866" s="1">
        <v>1439</v>
      </c>
      <c r="BE1866" s="1">
        <v>1474</v>
      </c>
      <c r="BF1866" s="1">
        <v>1532</v>
      </c>
      <c r="BG1866" s="1">
        <v>1767</v>
      </c>
      <c r="BH1866" s="1">
        <v>1780</v>
      </c>
      <c r="BI1866" s="1">
        <v>1782</v>
      </c>
      <c r="BJ1866" s="1">
        <v>1843</v>
      </c>
      <c r="BK1866" s="1">
        <v>1963</v>
      </c>
      <c r="BL1866" s="1">
        <v>1995</v>
      </c>
      <c r="BM1866" s="1">
        <v>2136</v>
      </c>
      <c r="BN1866" s="1">
        <v>2173</v>
      </c>
      <c r="BO1866" s="1">
        <v>2233</v>
      </c>
      <c r="BP1866" s="1">
        <v>2245</v>
      </c>
      <c r="BQ1866" s="1">
        <v>2380</v>
      </c>
      <c r="BR1866" s="1">
        <v>2595</v>
      </c>
      <c r="BS1866" s="1">
        <v>2717</v>
      </c>
      <c r="BT1866" s="1">
        <v>2747</v>
      </c>
      <c r="BU1866" s="1">
        <v>29</v>
      </c>
      <c r="BV1866" s="1" t="b">
        <v>0</v>
      </c>
    </row>
    <row r="1867" spans="1:74" x14ac:dyDescent="0.2">
      <c r="A1867" s="1">
        <f>IF(ISERROR(SEARCH(Lookup!B$3,All!G1867)),A1866,A1866+1)</f>
        <v>1866</v>
      </c>
      <c r="B1867" s="1" t="s">
        <v>3311</v>
      </c>
      <c r="C1867" s="1" t="s">
        <v>4810</v>
      </c>
      <c r="D1867" s="1" t="s">
        <v>5560</v>
      </c>
      <c r="E1867" s="1" t="s">
        <v>64</v>
      </c>
      <c r="F1867" s="1" t="s">
        <v>1665</v>
      </c>
      <c r="G1867" s="1" t="s">
        <v>2348</v>
      </c>
      <c r="H1867" s="1">
        <v>0</v>
      </c>
      <c r="I1867" s="1">
        <v>0</v>
      </c>
      <c r="J1867" s="1">
        <v>1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8799</v>
      </c>
      <c r="U1867" s="1">
        <v>2020</v>
      </c>
      <c r="V1867" s="3">
        <v>0.70689999999999997</v>
      </c>
      <c r="W1867" s="3">
        <v>7.6732700000000001E-2</v>
      </c>
      <c r="X1867" s="3">
        <v>7.3999999999999996E-2</v>
      </c>
      <c r="Y1867" s="3">
        <v>3.1E-2</v>
      </c>
      <c r="Z1867" s="1">
        <v>0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1">
        <v>0</v>
      </c>
      <c r="AH1867" s="1">
        <v>0</v>
      </c>
      <c r="AI1867" s="1">
        <v>1</v>
      </c>
      <c r="AJ1867" s="1">
        <v>1</v>
      </c>
      <c r="AK1867" s="1">
        <v>1</v>
      </c>
      <c r="AL1867" s="1">
        <v>1</v>
      </c>
      <c r="AM1867" s="1">
        <v>77</v>
      </c>
      <c r="AN1867" s="3">
        <v>84.811251813499993</v>
      </c>
      <c r="AO1867" s="3">
        <v>-7.8112518134999931</v>
      </c>
      <c r="AP1867" s="1" t="s">
        <v>6925</v>
      </c>
      <c r="AQ1867" s="1">
        <v>11</v>
      </c>
      <c r="AR1867" s="1">
        <v>303</v>
      </c>
      <c r="AS1867" s="1">
        <v>389</v>
      </c>
      <c r="AT1867" s="1">
        <v>571</v>
      </c>
      <c r="AU1867" s="1">
        <v>574</v>
      </c>
      <c r="AV1867" s="1">
        <v>661</v>
      </c>
      <c r="AW1867" s="1">
        <v>875</v>
      </c>
      <c r="AX1867" s="1">
        <v>897</v>
      </c>
      <c r="AY1867" s="1">
        <v>923</v>
      </c>
      <c r="AZ1867" s="1">
        <v>1169</v>
      </c>
      <c r="BA1867" s="1">
        <v>1188</v>
      </c>
      <c r="BB1867" s="1">
        <v>1320</v>
      </c>
      <c r="BC1867" s="1">
        <v>1322</v>
      </c>
      <c r="BD1867" s="1">
        <v>1393</v>
      </c>
      <c r="BE1867" s="1">
        <v>1400</v>
      </c>
      <c r="BF1867" s="1">
        <v>1589</v>
      </c>
      <c r="BG1867" s="1">
        <v>1631</v>
      </c>
      <c r="BH1867" s="1">
        <v>1766</v>
      </c>
      <c r="BI1867" s="1">
        <v>1836</v>
      </c>
      <c r="BJ1867" s="1">
        <v>1949</v>
      </c>
      <c r="BK1867" s="1">
        <v>1969</v>
      </c>
      <c r="BL1867" s="1">
        <v>1996</v>
      </c>
      <c r="BM1867" s="1">
        <v>2085</v>
      </c>
      <c r="BN1867" s="1">
        <v>2116</v>
      </c>
      <c r="BO1867" s="1">
        <v>2125</v>
      </c>
      <c r="BP1867" s="1">
        <v>2168</v>
      </c>
      <c r="BQ1867" s="1">
        <v>2190</v>
      </c>
      <c r="BR1867" s="1">
        <v>2658</v>
      </c>
      <c r="BS1867" s="1">
        <v>2659</v>
      </c>
      <c r="BT1867" s="1">
        <v>2668</v>
      </c>
      <c r="BU1867" s="1">
        <v>13</v>
      </c>
      <c r="BV1867" s="1" t="b">
        <v>0</v>
      </c>
    </row>
    <row r="1868" spans="1:74" x14ac:dyDescent="0.2">
      <c r="A1868" s="1">
        <f>IF(ISERROR(SEARCH(Lookup!B$3,All!G1868)),A1867,A1867+1)</f>
        <v>1867</v>
      </c>
      <c r="B1868" s="1" t="s">
        <v>3333</v>
      </c>
      <c r="C1868" s="1" t="s">
        <v>3394</v>
      </c>
      <c r="D1868" s="1" t="s">
        <v>5561</v>
      </c>
      <c r="E1868" s="1" t="s">
        <v>196</v>
      </c>
      <c r="F1868" s="1" t="s">
        <v>390</v>
      </c>
      <c r="G1868" s="1" t="s">
        <v>1706</v>
      </c>
      <c r="H1868" s="1">
        <v>0</v>
      </c>
      <c r="I1868" s="1">
        <v>0</v>
      </c>
      <c r="J1868" s="1">
        <v>0</v>
      </c>
      <c r="K1868" s="1">
        <v>1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7316</v>
      </c>
      <c r="U1868" s="1">
        <v>274</v>
      </c>
      <c r="V1868" s="3">
        <v>0.90510000000000002</v>
      </c>
      <c r="W1868" s="3">
        <v>0.51459849999999996</v>
      </c>
      <c r="X1868" s="3">
        <v>0.189</v>
      </c>
      <c r="Y1868" s="3">
        <v>1.4E-2</v>
      </c>
      <c r="Z1868" s="1">
        <v>1</v>
      </c>
      <c r="AA1868" s="1">
        <v>1</v>
      </c>
      <c r="AB1868" s="1">
        <v>1</v>
      </c>
      <c r="AC1868" s="1">
        <v>1</v>
      </c>
      <c r="AD1868" s="1">
        <v>1</v>
      </c>
      <c r="AE1868" s="1">
        <v>1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50</v>
      </c>
      <c r="AN1868" s="3">
        <v>47.805993242499994</v>
      </c>
      <c r="AO1868" s="3">
        <v>2.1940067575000057</v>
      </c>
      <c r="AP1868" s="1" t="s">
        <v>6925</v>
      </c>
      <c r="AQ1868" s="1">
        <v>22</v>
      </c>
      <c r="AR1868" s="1">
        <v>23</v>
      </c>
      <c r="AS1868" s="1">
        <v>194</v>
      </c>
      <c r="AT1868" s="1">
        <v>259</v>
      </c>
      <c r="AU1868" s="1">
        <v>304</v>
      </c>
      <c r="AV1868" s="1">
        <v>416</v>
      </c>
      <c r="AW1868" s="1">
        <v>456</v>
      </c>
      <c r="AX1868" s="1">
        <v>495</v>
      </c>
      <c r="AY1868" s="1">
        <v>538</v>
      </c>
      <c r="AZ1868" s="1">
        <v>550</v>
      </c>
      <c r="BA1868" s="1">
        <v>597</v>
      </c>
      <c r="BB1868" s="1">
        <v>666</v>
      </c>
      <c r="BC1868" s="1">
        <v>689</v>
      </c>
      <c r="BD1868" s="1">
        <v>813</v>
      </c>
      <c r="BE1868" s="1">
        <v>1075</v>
      </c>
      <c r="BF1868" s="1">
        <v>1104</v>
      </c>
      <c r="BG1868" s="1">
        <v>1553</v>
      </c>
      <c r="BH1868" s="1">
        <v>1648</v>
      </c>
      <c r="BI1868" s="1">
        <v>1882</v>
      </c>
      <c r="BJ1868" s="1">
        <v>1888</v>
      </c>
      <c r="BK1868" s="1">
        <v>1902</v>
      </c>
      <c r="BL1868" s="1">
        <v>1967</v>
      </c>
      <c r="BM1868" s="1">
        <v>1977</v>
      </c>
      <c r="BN1868" s="1">
        <v>2070</v>
      </c>
      <c r="BO1868" s="1">
        <v>2234</v>
      </c>
      <c r="BP1868" s="1">
        <v>2252</v>
      </c>
      <c r="BQ1868" s="1">
        <v>2372</v>
      </c>
      <c r="BR1868" s="1">
        <v>2535</v>
      </c>
      <c r="BS1868" s="1">
        <v>2641</v>
      </c>
      <c r="BT1868" s="1">
        <v>2805</v>
      </c>
      <c r="BU1868" s="1">
        <v>16</v>
      </c>
      <c r="BV1868" s="1" t="b">
        <v>0</v>
      </c>
    </row>
    <row r="1869" spans="1:74" x14ac:dyDescent="0.2">
      <c r="A1869" s="1">
        <f>IF(ISERROR(SEARCH(Lookup!B$3,All!G1869)),A1868,A1868+1)</f>
        <v>1868</v>
      </c>
      <c r="B1869" s="1" t="s">
        <v>3420</v>
      </c>
      <c r="C1869" s="1" t="s">
        <v>3509</v>
      </c>
      <c r="D1869" s="1" t="s">
        <v>5562</v>
      </c>
      <c r="E1869" s="1" t="s">
        <v>123</v>
      </c>
      <c r="F1869" s="1" t="s">
        <v>484</v>
      </c>
      <c r="G1869" s="1" t="s">
        <v>1706</v>
      </c>
      <c r="H1869" s="1">
        <v>0</v>
      </c>
      <c r="I1869" s="1">
        <v>0</v>
      </c>
      <c r="J1869" s="1">
        <v>0</v>
      </c>
      <c r="K1869" s="1">
        <v>1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7316</v>
      </c>
      <c r="U1869" s="1">
        <v>386</v>
      </c>
      <c r="V1869" s="3">
        <v>0.82899999999999996</v>
      </c>
      <c r="W1869" s="3">
        <v>0.40155439999999998</v>
      </c>
      <c r="X1869" s="3">
        <v>8.1000000000000003E-2</v>
      </c>
      <c r="Y1869" s="3">
        <v>5.0999999999999997E-2</v>
      </c>
      <c r="Z1869" s="1">
        <v>1</v>
      </c>
      <c r="AA1869" s="1">
        <v>1</v>
      </c>
      <c r="AB1869" s="1">
        <v>1</v>
      </c>
      <c r="AC1869" s="1">
        <v>1</v>
      </c>
      <c r="AD1869" s="1">
        <v>1</v>
      </c>
      <c r="AE1869" s="1">
        <v>1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50</v>
      </c>
      <c r="AN1869" s="3">
        <v>60.123101571999996</v>
      </c>
      <c r="AO1869" s="3">
        <v>-10.123101571999996</v>
      </c>
      <c r="AP1869" s="1" t="s">
        <v>6925</v>
      </c>
      <c r="AQ1869" s="1">
        <v>54</v>
      </c>
      <c r="AR1869" s="1">
        <v>91</v>
      </c>
      <c r="AS1869" s="1">
        <v>123</v>
      </c>
      <c r="AT1869" s="1">
        <v>199</v>
      </c>
      <c r="AU1869" s="1">
        <v>281</v>
      </c>
      <c r="AV1869" s="1">
        <v>318</v>
      </c>
      <c r="AW1869" s="1">
        <v>461</v>
      </c>
      <c r="AX1869" s="1">
        <v>809</v>
      </c>
      <c r="AY1869" s="1">
        <v>929</v>
      </c>
      <c r="AZ1869" s="1">
        <v>1177</v>
      </c>
      <c r="BA1869" s="1">
        <v>1381</v>
      </c>
      <c r="BB1869" s="1">
        <v>1432</v>
      </c>
      <c r="BC1869" s="1">
        <v>1471</v>
      </c>
      <c r="BD1869" s="1">
        <v>1480</v>
      </c>
      <c r="BE1869" s="1">
        <v>1554</v>
      </c>
      <c r="BF1869" s="1">
        <v>1568</v>
      </c>
      <c r="BG1869" s="1">
        <v>1572</v>
      </c>
      <c r="BH1869" s="1">
        <v>1642</v>
      </c>
      <c r="BI1869" s="1">
        <v>1646</v>
      </c>
      <c r="BJ1869" s="1">
        <v>1713</v>
      </c>
      <c r="BK1869" s="1">
        <v>1807</v>
      </c>
      <c r="BL1869" s="1">
        <v>1814</v>
      </c>
      <c r="BM1869" s="1">
        <v>1840</v>
      </c>
      <c r="BN1869" s="1">
        <v>1961</v>
      </c>
      <c r="BO1869" s="1">
        <v>2079</v>
      </c>
      <c r="BP1869" s="1">
        <v>2203</v>
      </c>
      <c r="BQ1869" s="1">
        <v>2243</v>
      </c>
      <c r="BR1869" s="1">
        <v>2250</v>
      </c>
      <c r="BS1869" s="1">
        <v>2411</v>
      </c>
      <c r="BT1869" s="1">
        <v>2455</v>
      </c>
      <c r="BU1869" s="1">
        <v>24</v>
      </c>
      <c r="BV1869" s="1" t="b">
        <v>0</v>
      </c>
    </row>
    <row r="1870" spans="1:74" x14ac:dyDescent="0.2">
      <c r="A1870" s="1">
        <f>IF(ISERROR(SEARCH(Lookup!B$3,All!G1870)),A1869,A1869+1)</f>
        <v>1869</v>
      </c>
      <c r="B1870" s="1" t="s">
        <v>3762</v>
      </c>
      <c r="C1870" s="1" t="s">
        <v>3816</v>
      </c>
      <c r="D1870" s="1" t="s">
        <v>5563</v>
      </c>
      <c r="E1870" s="1" t="s">
        <v>223</v>
      </c>
      <c r="F1870" s="1" t="s">
        <v>752</v>
      </c>
      <c r="G1870" s="1" t="s">
        <v>2349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1</v>
      </c>
      <c r="S1870" s="1">
        <v>0</v>
      </c>
      <c r="T1870" s="1">
        <v>7316</v>
      </c>
      <c r="U1870" s="1">
        <v>563</v>
      </c>
      <c r="V1870" s="3">
        <v>0.93959999999999999</v>
      </c>
      <c r="W1870" s="3">
        <v>0.33037300000000003</v>
      </c>
      <c r="X1870" s="3">
        <v>6.4000000000000001E-2</v>
      </c>
      <c r="Y1870" s="3">
        <v>0</v>
      </c>
      <c r="Z1870" s="1">
        <v>0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1</v>
      </c>
      <c r="AJ1870" s="1">
        <v>1</v>
      </c>
      <c r="AK1870" s="1">
        <v>1</v>
      </c>
      <c r="AL1870" s="1">
        <v>1</v>
      </c>
      <c r="AM1870" s="1">
        <v>77</v>
      </c>
      <c r="AN1870" s="3">
        <v>67.178835365000012</v>
      </c>
      <c r="AO1870" s="3">
        <v>9.8211646349999882</v>
      </c>
      <c r="AP1870" s="1" t="s">
        <v>6925</v>
      </c>
      <c r="AQ1870" s="1">
        <v>19</v>
      </c>
      <c r="AR1870" s="1">
        <v>52</v>
      </c>
      <c r="AS1870" s="1">
        <v>279</v>
      </c>
      <c r="AT1870" s="1">
        <v>294</v>
      </c>
      <c r="AU1870" s="1">
        <v>450</v>
      </c>
      <c r="AV1870" s="1">
        <v>645</v>
      </c>
      <c r="AW1870" s="1">
        <v>675</v>
      </c>
      <c r="AX1870" s="1">
        <v>684</v>
      </c>
      <c r="AY1870" s="1">
        <v>756</v>
      </c>
      <c r="AZ1870" s="1">
        <v>765</v>
      </c>
      <c r="BA1870" s="1">
        <v>841</v>
      </c>
      <c r="BB1870" s="1">
        <v>879</v>
      </c>
      <c r="BC1870" s="1">
        <v>890</v>
      </c>
      <c r="BD1870" s="1">
        <v>917</v>
      </c>
      <c r="BE1870" s="1">
        <v>941</v>
      </c>
      <c r="BF1870" s="1">
        <v>1066</v>
      </c>
      <c r="BG1870" s="1">
        <v>1162</v>
      </c>
      <c r="BH1870" s="1">
        <v>1221</v>
      </c>
      <c r="BI1870" s="1">
        <v>1296</v>
      </c>
      <c r="BJ1870" s="1">
        <v>1336</v>
      </c>
      <c r="BK1870" s="1">
        <v>1349</v>
      </c>
      <c r="BL1870" s="1">
        <v>1426</v>
      </c>
      <c r="BM1870" s="1">
        <v>1440</v>
      </c>
      <c r="BN1870" s="1">
        <v>1450</v>
      </c>
      <c r="BO1870" s="1">
        <v>1501</v>
      </c>
      <c r="BP1870" s="1">
        <v>1520</v>
      </c>
      <c r="BQ1870" s="1">
        <v>1602</v>
      </c>
      <c r="BR1870" s="1">
        <v>1746</v>
      </c>
      <c r="BS1870" s="1">
        <v>1847</v>
      </c>
      <c r="BT1870" s="1">
        <v>1930</v>
      </c>
      <c r="BU1870" s="1">
        <v>6</v>
      </c>
      <c r="BV1870" s="1" t="b">
        <v>1</v>
      </c>
    </row>
    <row r="1871" spans="1:74" x14ac:dyDescent="0.2">
      <c r="A1871" s="1">
        <f>IF(ISERROR(SEARCH(Lookup!B$3,All!G1871)),A1870,A1870+1)</f>
        <v>1870</v>
      </c>
      <c r="B1871" s="1" t="s">
        <v>3299</v>
      </c>
      <c r="C1871" s="1" t="s">
        <v>3300</v>
      </c>
      <c r="D1871" s="1" t="s">
        <v>5564</v>
      </c>
      <c r="E1871" s="1" t="s">
        <v>317</v>
      </c>
      <c r="F1871" s="1" t="s">
        <v>318</v>
      </c>
      <c r="G1871" s="1" t="s">
        <v>2350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1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7316</v>
      </c>
      <c r="U1871" s="1">
        <v>398</v>
      </c>
      <c r="V1871" s="3">
        <v>0.79400000000000004</v>
      </c>
      <c r="W1871" s="3">
        <v>0.64824119999999996</v>
      </c>
      <c r="X1871" s="3">
        <v>0.17499999999999999</v>
      </c>
      <c r="Y1871" s="3">
        <v>0</v>
      </c>
      <c r="Z1871" s="1">
        <v>1</v>
      </c>
      <c r="AA1871" s="1">
        <v>1</v>
      </c>
      <c r="AB1871" s="1">
        <v>1</v>
      </c>
      <c r="AC1871" s="1">
        <v>1</v>
      </c>
      <c r="AD1871" s="1">
        <v>1</v>
      </c>
      <c r="AE1871" s="1">
        <v>1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57</v>
      </c>
      <c r="AN1871" s="3">
        <v>36.031674605999996</v>
      </c>
      <c r="AO1871" s="3">
        <v>20.968325394000004</v>
      </c>
      <c r="AP1871" s="1" t="s">
        <v>6927</v>
      </c>
      <c r="AQ1871" s="1">
        <v>78</v>
      </c>
      <c r="AR1871" s="1">
        <v>144</v>
      </c>
      <c r="AS1871" s="1">
        <v>173</v>
      </c>
      <c r="AT1871" s="1">
        <v>183</v>
      </c>
      <c r="AU1871" s="1">
        <v>248</v>
      </c>
      <c r="AV1871" s="1">
        <v>254</v>
      </c>
      <c r="AW1871" s="1">
        <v>336</v>
      </c>
      <c r="AX1871" s="1">
        <v>469</v>
      </c>
      <c r="AY1871" s="1">
        <v>501</v>
      </c>
      <c r="AZ1871" s="1">
        <v>506</v>
      </c>
      <c r="BA1871" s="1">
        <v>590</v>
      </c>
      <c r="BB1871" s="1">
        <v>846</v>
      </c>
      <c r="BC1871" s="1">
        <v>943</v>
      </c>
      <c r="BD1871" s="1">
        <v>981</v>
      </c>
      <c r="BE1871" s="1">
        <v>1064</v>
      </c>
      <c r="BF1871" s="1">
        <v>1140</v>
      </c>
      <c r="BG1871" s="1">
        <v>1263</v>
      </c>
      <c r="BH1871" s="1">
        <v>1281</v>
      </c>
      <c r="BI1871" s="1">
        <v>1283</v>
      </c>
      <c r="BJ1871" s="1">
        <v>1338</v>
      </c>
      <c r="BK1871" s="1">
        <v>1523</v>
      </c>
      <c r="BL1871" s="1">
        <v>1551</v>
      </c>
      <c r="BM1871" s="1">
        <v>1591</v>
      </c>
      <c r="BN1871" s="1">
        <v>1633</v>
      </c>
      <c r="BO1871" s="1">
        <v>1641</v>
      </c>
      <c r="BP1871" s="1">
        <v>1644</v>
      </c>
      <c r="BQ1871" s="1">
        <v>1662</v>
      </c>
      <c r="BR1871" s="1">
        <v>1697</v>
      </c>
      <c r="BS1871" s="1">
        <v>1841</v>
      </c>
      <c r="BT1871" s="1">
        <v>2211</v>
      </c>
      <c r="BU1871" s="1">
        <v>9</v>
      </c>
      <c r="BV1871" s="1" t="b">
        <v>0</v>
      </c>
    </row>
    <row r="1872" spans="1:74" x14ac:dyDescent="0.2">
      <c r="A1872" s="1">
        <f>IF(ISERROR(SEARCH(Lookup!B$3,All!G1872)),A1871,A1871+1)</f>
        <v>1871</v>
      </c>
      <c r="B1872" s="1" t="s">
        <v>3379</v>
      </c>
      <c r="C1872" s="1" t="s">
        <v>5565</v>
      </c>
      <c r="D1872" s="1" t="s">
        <v>5566</v>
      </c>
      <c r="E1872" s="1" t="s">
        <v>233</v>
      </c>
      <c r="F1872" s="1" t="s">
        <v>2351</v>
      </c>
      <c r="G1872" s="1" t="s">
        <v>2352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1</v>
      </c>
      <c r="S1872" s="1">
        <v>0</v>
      </c>
      <c r="T1872" s="1">
        <v>7316</v>
      </c>
      <c r="U1872" s="1">
        <v>291</v>
      </c>
      <c r="V1872" s="3">
        <v>0.98629999999999995</v>
      </c>
      <c r="W1872" s="3">
        <v>0.61512029999999995</v>
      </c>
      <c r="X1872" s="3">
        <v>9.0999999999999998E-2</v>
      </c>
      <c r="Y1872" s="3">
        <v>0</v>
      </c>
      <c r="Z1872" s="1">
        <v>1</v>
      </c>
      <c r="AA1872" s="1">
        <v>1</v>
      </c>
      <c r="AB1872" s="1">
        <v>1</v>
      </c>
      <c r="AC1872" s="1">
        <v>1</v>
      </c>
      <c r="AD1872" s="1">
        <v>1</v>
      </c>
      <c r="AE1872" s="1">
        <v>1</v>
      </c>
      <c r="AF1872" s="1">
        <v>1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52</v>
      </c>
      <c r="AN1872" s="3">
        <v>43.893028951500007</v>
      </c>
      <c r="AO1872" s="3">
        <v>8.1069710484999931</v>
      </c>
      <c r="AP1872" s="1" t="s">
        <v>6925</v>
      </c>
      <c r="AQ1872" s="1">
        <v>80</v>
      </c>
      <c r="AR1872" s="1">
        <v>198</v>
      </c>
      <c r="AS1872" s="1">
        <v>237</v>
      </c>
      <c r="AT1872" s="1">
        <v>280</v>
      </c>
      <c r="AU1872" s="1">
        <v>332</v>
      </c>
      <c r="AV1872" s="1">
        <v>338</v>
      </c>
      <c r="AW1872" s="1">
        <v>372</v>
      </c>
      <c r="AX1872" s="1">
        <v>392</v>
      </c>
      <c r="AY1872" s="1">
        <v>447</v>
      </c>
      <c r="AZ1872" s="1">
        <v>626</v>
      </c>
      <c r="BA1872" s="1">
        <v>737</v>
      </c>
      <c r="BB1872" s="1">
        <v>755</v>
      </c>
      <c r="BC1872" s="1">
        <v>893</v>
      </c>
      <c r="BD1872" s="1">
        <v>955</v>
      </c>
      <c r="BE1872" s="1">
        <v>975</v>
      </c>
      <c r="BF1872" s="1">
        <v>1078</v>
      </c>
      <c r="BG1872" s="1">
        <v>1160</v>
      </c>
      <c r="BH1872" s="1">
        <v>1297</v>
      </c>
      <c r="BI1872" s="1">
        <v>1306</v>
      </c>
      <c r="BJ1872" s="1">
        <v>1348</v>
      </c>
      <c r="BK1872" s="1">
        <v>1419</v>
      </c>
      <c r="BL1872" s="1">
        <v>1498</v>
      </c>
      <c r="BM1872" s="1">
        <v>1639</v>
      </c>
      <c r="BN1872" s="1">
        <v>1722</v>
      </c>
      <c r="BO1872" s="1">
        <v>1816</v>
      </c>
      <c r="BP1872" s="1">
        <v>1926</v>
      </c>
      <c r="BQ1872" s="1">
        <v>2029</v>
      </c>
      <c r="BR1872" s="1">
        <v>2081</v>
      </c>
      <c r="BS1872" s="1">
        <v>2209</v>
      </c>
      <c r="BT1872" s="1">
        <v>2626</v>
      </c>
      <c r="BU1872" s="1">
        <v>16</v>
      </c>
      <c r="BV1872" s="1" t="b">
        <v>0</v>
      </c>
    </row>
    <row r="1873" spans="1:74" x14ac:dyDescent="0.2">
      <c r="A1873" s="1">
        <f>IF(ISERROR(SEARCH(Lookup!B$3,All!G1873)),A1872,A1872+1)</f>
        <v>1872</v>
      </c>
      <c r="B1873" s="1" t="s">
        <v>3379</v>
      </c>
      <c r="C1873" s="1" t="s">
        <v>5565</v>
      </c>
      <c r="D1873" s="1" t="s">
        <v>5567</v>
      </c>
      <c r="E1873" s="1" t="s">
        <v>233</v>
      </c>
      <c r="F1873" s="1" t="s">
        <v>2351</v>
      </c>
      <c r="G1873" s="1" t="s">
        <v>2353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1</v>
      </c>
      <c r="S1873" s="1">
        <v>0</v>
      </c>
      <c r="T1873" s="1">
        <v>7316</v>
      </c>
      <c r="U1873" s="1">
        <v>260</v>
      </c>
      <c r="V1873" s="3">
        <v>0.96540000000000004</v>
      </c>
      <c r="W1873" s="3">
        <v>0.52490420000000004</v>
      </c>
      <c r="X1873" s="3">
        <v>0.105</v>
      </c>
      <c r="Y1873" s="3">
        <v>0</v>
      </c>
      <c r="Z1873" s="1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1</v>
      </c>
      <c r="AH1873" s="1">
        <v>1</v>
      </c>
      <c r="AI1873" s="1">
        <v>1</v>
      </c>
      <c r="AJ1873" s="1">
        <v>1</v>
      </c>
      <c r="AK1873" s="1">
        <v>1</v>
      </c>
      <c r="AL1873" s="1">
        <v>1</v>
      </c>
      <c r="AM1873" s="1">
        <v>48</v>
      </c>
      <c r="AN1873" s="3">
        <v>50.423171420999999</v>
      </c>
      <c r="AO1873" s="3">
        <v>-2.4231714209999993</v>
      </c>
      <c r="AP1873" s="1" t="s">
        <v>6925</v>
      </c>
      <c r="AQ1873" s="1">
        <v>3</v>
      </c>
      <c r="AR1873" s="1">
        <v>9</v>
      </c>
      <c r="AS1873" s="1">
        <v>19</v>
      </c>
      <c r="AT1873" s="1">
        <v>58</v>
      </c>
      <c r="AU1873" s="1">
        <v>102</v>
      </c>
      <c r="AV1873" s="1">
        <v>116</v>
      </c>
      <c r="AW1873" s="1">
        <v>170</v>
      </c>
      <c r="AX1873" s="1">
        <v>178</v>
      </c>
      <c r="AY1873" s="1">
        <v>238</v>
      </c>
      <c r="AZ1873" s="1">
        <v>279</v>
      </c>
      <c r="BA1873" s="1">
        <v>393</v>
      </c>
      <c r="BB1873" s="1">
        <v>450</v>
      </c>
      <c r="BC1873" s="1">
        <v>529</v>
      </c>
      <c r="BD1873" s="1">
        <v>627</v>
      </c>
      <c r="BE1873" s="1">
        <v>765</v>
      </c>
      <c r="BF1873" s="1">
        <v>895</v>
      </c>
      <c r="BG1873" s="1">
        <v>931</v>
      </c>
      <c r="BH1873" s="1">
        <v>1011</v>
      </c>
      <c r="BI1873" s="1">
        <v>1014</v>
      </c>
      <c r="BJ1873" s="1">
        <v>1034</v>
      </c>
      <c r="BK1873" s="1">
        <v>1060</v>
      </c>
      <c r="BL1873" s="1">
        <v>1077</v>
      </c>
      <c r="BM1873" s="1">
        <v>1159</v>
      </c>
      <c r="BN1873" s="1">
        <v>1173</v>
      </c>
      <c r="BO1873" s="1">
        <v>1305</v>
      </c>
      <c r="BP1873" s="1">
        <v>1420</v>
      </c>
      <c r="BQ1873" s="1">
        <v>1805</v>
      </c>
      <c r="BR1873" s="1">
        <v>1857</v>
      </c>
      <c r="BS1873" s="1">
        <v>2063</v>
      </c>
      <c r="BT1873" s="1">
        <v>2322</v>
      </c>
      <c r="BU1873" s="1">
        <v>18</v>
      </c>
      <c r="BV1873" s="1" t="b">
        <v>0</v>
      </c>
    </row>
    <row r="1874" spans="1:74" x14ac:dyDescent="0.2">
      <c r="A1874" s="1">
        <f>IF(ISERROR(SEARCH(Lookup!B$3,All!G1874)),A1873,A1873+1)</f>
        <v>1873</v>
      </c>
      <c r="B1874" s="1" t="s">
        <v>3445</v>
      </c>
      <c r="C1874" s="1" t="s">
        <v>4926</v>
      </c>
      <c r="D1874" s="1" t="s">
        <v>5568</v>
      </c>
      <c r="E1874" s="1" t="s">
        <v>427</v>
      </c>
      <c r="F1874" s="1" t="s">
        <v>1778</v>
      </c>
      <c r="G1874" s="1" t="s">
        <v>2354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1</v>
      </c>
      <c r="S1874" s="1">
        <v>0</v>
      </c>
      <c r="T1874" s="1">
        <v>7316</v>
      </c>
      <c r="U1874" s="1">
        <v>195</v>
      </c>
      <c r="V1874" s="3">
        <v>0.93330000000000002</v>
      </c>
      <c r="W1874" s="3">
        <v>0.65128209999999997</v>
      </c>
      <c r="X1874" s="3">
        <v>0.12</v>
      </c>
      <c r="Y1874" s="3">
        <v>0</v>
      </c>
      <c r="Z1874" s="1">
        <v>0</v>
      </c>
      <c r="AA1874" s="1">
        <v>0</v>
      </c>
      <c r="AB1874" s="1">
        <v>0</v>
      </c>
      <c r="AC1874" s="1">
        <v>1</v>
      </c>
      <c r="AD1874" s="1">
        <v>1</v>
      </c>
      <c r="AE1874" s="1">
        <v>1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52</v>
      </c>
      <c r="AN1874" s="3">
        <v>39.3495798605</v>
      </c>
      <c r="AO1874" s="3">
        <v>12.6504201395</v>
      </c>
      <c r="AP1874" s="1" t="s">
        <v>6925</v>
      </c>
      <c r="AQ1874" s="1">
        <v>237</v>
      </c>
      <c r="AR1874" s="1">
        <v>338</v>
      </c>
      <c r="AS1874" s="1">
        <v>339</v>
      </c>
      <c r="AT1874" s="1">
        <v>372</v>
      </c>
      <c r="AU1874" s="1">
        <v>642</v>
      </c>
      <c r="AV1874" s="1">
        <v>789</v>
      </c>
      <c r="AW1874" s="1">
        <v>912</v>
      </c>
      <c r="AX1874" s="1">
        <v>955</v>
      </c>
      <c r="AY1874" s="1">
        <v>972</v>
      </c>
      <c r="AZ1874" s="1">
        <v>975</v>
      </c>
      <c r="BA1874" s="1">
        <v>1017</v>
      </c>
      <c r="BB1874" s="1">
        <v>1282</v>
      </c>
      <c r="BC1874" s="1">
        <v>1297</v>
      </c>
      <c r="BD1874" s="1">
        <v>1498</v>
      </c>
      <c r="BE1874" s="1">
        <v>1522</v>
      </c>
      <c r="BF1874" s="1">
        <v>1530</v>
      </c>
      <c r="BG1874" s="1">
        <v>1578</v>
      </c>
      <c r="BH1874" s="1">
        <v>1722</v>
      </c>
      <c r="BI1874" s="1">
        <v>1787</v>
      </c>
      <c r="BJ1874" s="1">
        <v>2030</v>
      </c>
      <c r="BK1874" s="1">
        <v>2057</v>
      </c>
      <c r="BL1874" s="1">
        <v>2096</v>
      </c>
      <c r="BM1874" s="1">
        <v>2217</v>
      </c>
      <c r="BN1874" s="1">
        <v>2501</v>
      </c>
      <c r="BO1874" s="1">
        <v>2528</v>
      </c>
      <c r="BP1874" s="1">
        <v>2626</v>
      </c>
      <c r="BQ1874" s="1">
        <v>2637</v>
      </c>
      <c r="BR1874" s="1">
        <v>2686</v>
      </c>
      <c r="BS1874" s="1">
        <v>2691</v>
      </c>
      <c r="BT1874" s="1">
        <v>2822</v>
      </c>
      <c r="BU1874" s="1">
        <v>14</v>
      </c>
      <c r="BV1874" s="1" t="b">
        <v>0</v>
      </c>
    </row>
    <row r="1875" spans="1:74" x14ac:dyDescent="0.2">
      <c r="A1875" s="1">
        <f>IF(ISERROR(SEARCH(Lookup!B$3,All!G1875)),A1874,A1874+1)</f>
        <v>1874</v>
      </c>
      <c r="B1875" s="1" t="s">
        <v>3305</v>
      </c>
      <c r="C1875" s="1" t="s">
        <v>4820</v>
      </c>
      <c r="D1875" s="1" t="s">
        <v>5569</v>
      </c>
      <c r="E1875" s="1" t="s">
        <v>47</v>
      </c>
      <c r="F1875" s="1" t="s">
        <v>254</v>
      </c>
      <c r="G1875" s="1" t="s">
        <v>2355</v>
      </c>
      <c r="H1875" s="1">
        <v>0</v>
      </c>
      <c r="I1875" s="1">
        <v>0</v>
      </c>
      <c r="J1875" s="1">
        <v>0</v>
      </c>
      <c r="K1875" s="1">
        <v>1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7316</v>
      </c>
      <c r="U1875" s="1">
        <v>346</v>
      </c>
      <c r="V1875" s="3">
        <v>0.74280000000000002</v>
      </c>
      <c r="W1875" s="3">
        <v>0.67415729999999996</v>
      </c>
      <c r="X1875" s="3">
        <v>0.121</v>
      </c>
      <c r="Y1875" s="3">
        <v>0.03</v>
      </c>
      <c r="Z1875" s="1">
        <v>1</v>
      </c>
      <c r="AA1875" s="1">
        <v>1</v>
      </c>
      <c r="AB1875" s="1">
        <v>1</v>
      </c>
      <c r="AC1875" s="1">
        <v>1</v>
      </c>
      <c r="AD1875" s="1">
        <v>1</v>
      </c>
      <c r="AE1875" s="1">
        <v>1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20</v>
      </c>
      <c r="AN1875" s="3">
        <v>35.528698136499997</v>
      </c>
      <c r="AO1875" s="3">
        <v>-15.528698136499997</v>
      </c>
      <c r="AP1875" s="1" t="s">
        <v>6925</v>
      </c>
      <c r="AQ1875" s="1">
        <v>18</v>
      </c>
      <c r="AR1875" s="1">
        <v>79</v>
      </c>
      <c r="AS1875" s="1">
        <v>87</v>
      </c>
      <c r="AT1875" s="1">
        <v>107</v>
      </c>
      <c r="AU1875" s="1">
        <v>408</v>
      </c>
      <c r="AV1875" s="1">
        <v>410</v>
      </c>
      <c r="AW1875" s="1">
        <v>441</v>
      </c>
      <c r="AX1875" s="1">
        <v>550</v>
      </c>
      <c r="AY1875" s="1">
        <v>597</v>
      </c>
      <c r="AZ1875" s="1">
        <v>753</v>
      </c>
      <c r="BA1875" s="1">
        <v>804</v>
      </c>
      <c r="BB1875" s="1">
        <v>813</v>
      </c>
      <c r="BC1875" s="1">
        <v>870</v>
      </c>
      <c r="BD1875" s="1">
        <v>1055</v>
      </c>
      <c r="BE1875" s="1">
        <v>1102</v>
      </c>
      <c r="BF1875" s="1">
        <v>1250</v>
      </c>
      <c r="BG1875" s="1">
        <v>1381</v>
      </c>
      <c r="BH1875" s="1">
        <v>1452</v>
      </c>
      <c r="BI1875" s="1">
        <v>1543</v>
      </c>
      <c r="BJ1875" s="1">
        <v>1557</v>
      </c>
      <c r="BK1875" s="1">
        <v>1568</v>
      </c>
      <c r="BL1875" s="1">
        <v>1603</v>
      </c>
      <c r="BM1875" s="1">
        <v>1680</v>
      </c>
      <c r="BN1875" s="1">
        <v>1712</v>
      </c>
      <c r="BO1875" s="1">
        <v>1734</v>
      </c>
      <c r="BP1875" s="1">
        <v>1840</v>
      </c>
      <c r="BQ1875" s="1">
        <v>1864</v>
      </c>
      <c r="BR1875" s="1">
        <v>2191</v>
      </c>
      <c r="BS1875" s="1">
        <v>2455</v>
      </c>
      <c r="BT1875" s="1">
        <v>2641</v>
      </c>
      <c r="BU1875" s="1">
        <v>24</v>
      </c>
      <c r="BV1875" s="1" t="b">
        <v>0</v>
      </c>
    </row>
    <row r="1876" spans="1:74" x14ac:dyDescent="0.2">
      <c r="A1876" s="1">
        <f>IF(ISERROR(SEARCH(Lookup!B$3,All!G1876)),A1875,A1875+1)</f>
        <v>1875</v>
      </c>
      <c r="B1876" s="1" t="s">
        <v>3311</v>
      </c>
      <c r="C1876" s="1" t="s">
        <v>5570</v>
      </c>
      <c r="D1876" s="1" t="s">
        <v>5571</v>
      </c>
      <c r="E1876" s="1" t="s">
        <v>64</v>
      </c>
      <c r="F1876" s="1" t="s">
        <v>173</v>
      </c>
      <c r="G1876" s="1" t="s">
        <v>2356</v>
      </c>
      <c r="H1876" s="1">
        <v>0</v>
      </c>
      <c r="I1876" s="1">
        <v>0</v>
      </c>
      <c r="J1876" s="1">
        <v>0</v>
      </c>
      <c r="K1876" s="1">
        <v>1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8451</v>
      </c>
      <c r="U1876" s="1">
        <v>326</v>
      </c>
      <c r="V1876" s="3">
        <v>0.37730000000000002</v>
      </c>
      <c r="W1876" s="3">
        <v>0.44478529999999999</v>
      </c>
      <c r="X1876" s="3">
        <v>0.107</v>
      </c>
      <c r="Y1876" s="3">
        <v>6.6000000000000003E-2</v>
      </c>
      <c r="Z1876" s="1">
        <v>1</v>
      </c>
      <c r="AA1876" s="1">
        <v>1</v>
      </c>
      <c r="AB1876" s="1">
        <v>1</v>
      </c>
      <c r="AC1876" s="1">
        <v>1</v>
      </c>
      <c r="AD1876" s="1">
        <v>1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46</v>
      </c>
      <c r="AN1876" s="3">
        <v>50.49198777649999</v>
      </c>
      <c r="AO1876" s="3">
        <v>-4.4919877764999896</v>
      </c>
      <c r="AP1876" s="1" t="s">
        <v>6925</v>
      </c>
      <c r="AQ1876" s="1">
        <v>56</v>
      </c>
      <c r="AR1876" s="1">
        <v>65</v>
      </c>
      <c r="AS1876" s="1">
        <v>177</v>
      </c>
      <c r="AT1876" s="1">
        <v>231</v>
      </c>
      <c r="AU1876" s="1">
        <v>298</v>
      </c>
      <c r="AV1876" s="1">
        <v>434</v>
      </c>
      <c r="AW1876" s="1">
        <v>513</v>
      </c>
      <c r="AX1876" s="1">
        <v>542</v>
      </c>
      <c r="AY1876" s="1">
        <v>555</v>
      </c>
      <c r="AZ1876" s="1">
        <v>598</v>
      </c>
      <c r="BA1876" s="1">
        <v>624</v>
      </c>
      <c r="BB1876" s="1">
        <v>678</v>
      </c>
      <c r="BC1876" s="1">
        <v>808</v>
      </c>
      <c r="BD1876" s="1">
        <v>1021</v>
      </c>
      <c r="BE1876" s="1">
        <v>1085</v>
      </c>
      <c r="BF1876" s="1">
        <v>1543</v>
      </c>
      <c r="BG1876" s="1">
        <v>1566</v>
      </c>
      <c r="BH1876" s="1">
        <v>1568</v>
      </c>
      <c r="BI1876" s="1">
        <v>1571</v>
      </c>
      <c r="BJ1876" s="1">
        <v>1632</v>
      </c>
      <c r="BK1876" s="1">
        <v>1712</v>
      </c>
      <c r="BL1876" s="1">
        <v>1819</v>
      </c>
      <c r="BM1876" s="1">
        <v>1820</v>
      </c>
      <c r="BN1876" s="1">
        <v>1904</v>
      </c>
      <c r="BO1876" s="1">
        <v>2182</v>
      </c>
      <c r="BP1876" s="1">
        <v>2191</v>
      </c>
      <c r="BQ1876" s="1">
        <v>2251</v>
      </c>
      <c r="BR1876" s="1">
        <v>2367</v>
      </c>
      <c r="BS1876" s="1">
        <v>2437</v>
      </c>
      <c r="BT1876" s="1">
        <v>2808</v>
      </c>
      <c r="BU1876" s="1">
        <v>11</v>
      </c>
      <c r="BV1876" s="1" t="b">
        <v>0</v>
      </c>
    </row>
    <row r="1877" spans="1:74" x14ac:dyDescent="0.2">
      <c r="A1877" s="1">
        <f>IF(ISERROR(SEARCH(Lookup!B$3,All!G1877)),A1876,A1876+1)</f>
        <v>1876</v>
      </c>
      <c r="B1877" s="1" t="s">
        <v>3320</v>
      </c>
      <c r="C1877" s="1" t="s">
        <v>4980</v>
      </c>
      <c r="D1877" s="1" t="s">
        <v>5572</v>
      </c>
      <c r="E1877" s="1" t="s">
        <v>236</v>
      </c>
      <c r="F1877" s="1" t="s">
        <v>1829</v>
      </c>
      <c r="G1877" s="1" t="s">
        <v>2357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1</v>
      </c>
      <c r="S1877" s="1">
        <v>0</v>
      </c>
      <c r="T1877" s="1">
        <v>7316</v>
      </c>
      <c r="U1877" s="1">
        <v>236</v>
      </c>
      <c r="V1877" s="3">
        <v>0.91949999999999998</v>
      </c>
      <c r="W1877" s="3">
        <v>0.38135590000000003</v>
      </c>
      <c r="X1877" s="3">
        <v>0.106</v>
      </c>
      <c r="Y1877" s="3">
        <v>8.9999999999999993E-3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1</v>
      </c>
      <c r="AG1877" s="1">
        <v>1</v>
      </c>
      <c r="AH1877" s="1">
        <v>1</v>
      </c>
      <c r="AI1877" s="1">
        <v>0</v>
      </c>
      <c r="AJ1877" s="1">
        <v>0</v>
      </c>
      <c r="AK1877" s="1">
        <v>0</v>
      </c>
      <c r="AL1877" s="1">
        <v>0</v>
      </c>
      <c r="AM1877" s="1">
        <v>38</v>
      </c>
      <c r="AN1877" s="3">
        <v>61.495486329500004</v>
      </c>
      <c r="AO1877" s="3">
        <v>-23.495486329500004</v>
      </c>
      <c r="AP1877" s="1" t="s">
        <v>6926</v>
      </c>
      <c r="AQ1877" s="1">
        <v>268</v>
      </c>
      <c r="AR1877" s="1">
        <v>295</v>
      </c>
      <c r="AS1877" s="1">
        <v>491</v>
      </c>
      <c r="AT1877" s="1">
        <v>791</v>
      </c>
      <c r="AU1877" s="1">
        <v>911</v>
      </c>
      <c r="AV1877" s="1">
        <v>1006</v>
      </c>
      <c r="AW1877" s="1">
        <v>1076</v>
      </c>
      <c r="AX1877" s="1">
        <v>1229</v>
      </c>
      <c r="AY1877" s="1">
        <v>1237</v>
      </c>
      <c r="AZ1877" s="1">
        <v>1374</v>
      </c>
      <c r="BA1877" s="1">
        <v>1438</v>
      </c>
      <c r="BB1877" s="1">
        <v>1997</v>
      </c>
      <c r="BC1877" s="1">
        <v>2139</v>
      </c>
      <c r="BD1877" s="1">
        <v>2145</v>
      </c>
      <c r="BE1877" s="1">
        <v>2150</v>
      </c>
      <c r="BF1877" s="1">
        <v>2176</v>
      </c>
      <c r="BG1877" s="1">
        <v>2183</v>
      </c>
      <c r="BH1877" s="1">
        <v>2188</v>
      </c>
      <c r="BI1877" s="1">
        <v>2195</v>
      </c>
      <c r="BJ1877" s="1">
        <v>2216</v>
      </c>
      <c r="BK1877" s="1">
        <v>2238</v>
      </c>
      <c r="BL1877" s="1">
        <v>2309</v>
      </c>
      <c r="BM1877" s="1">
        <v>2314</v>
      </c>
      <c r="BN1877" s="1">
        <v>2384</v>
      </c>
      <c r="BO1877" s="1">
        <v>2418</v>
      </c>
      <c r="BP1877" s="1">
        <v>2460</v>
      </c>
      <c r="BQ1877" s="1">
        <v>2618</v>
      </c>
      <c r="BR1877" s="1">
        <v>2634</v>
      </c>
      <c r="BS1877" s="1">
        <v>2639</v>
      </c>
      <c r="BT1877" s="1">
        <v>2715</v>
      </c>
      <c r="BU1877" s="1">
        <v>27</v>
      </c>
      <c r="BV1877" s="1" t="b">
        <v>0</v>
      </c>
    </row>
    <row r="1878" spans="1:74" x14ac:dyDescent="0.2">
      <c r="A1878" s="1">
        <f>IF(ISERROR(SEARCH(Lookup!B$3,All!G1878)),A1877,A1877+1)</f>
        <v>1877</v>
      </c>
      <c r="B1878" s="1" t="s">
        <v>3463</v>
      </c>
      <c r="C1878" s="1" t="s">
        <v>4993</v>
      </c>
      <c r="D1878" s="1" t="s">
        <v>5573</v>
      </c>
      <c r="E1878" s="1" t="s">
        <v>75</v>
      </c>
      <c r="F1878" s="1" t="s">
        <v>1842</v>
      </c>
      <c r="G1878" s="1" t="s">
        <v>2358</v>
      </c>
      <c r="H1878" s="1">
        <v>0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1</v>
      </c>
      <c r="S1878" s="1">
        <v>0</v>
      </c>
      <c r="T1878" s="1">
        <v>7316</v>
      </c>
      <c r="U1878" s="1">
        <v>317</v>
      </c>
      <c r="V1878" s="3">
        <v>0.88639999999999997</v>
      </c>
      <c r="W1878" s="3">
        <v>0.55520499999999995</v>
      </c>
      <c r="X1878" s="3">
        <v>0.20300000000000001</v>
      </c>
      <c r="Y1878" s="3">
        <v>0</v>
      </c>
      <c r="Z1878" s="1">
        <v>1</v>
      </c>
      <c r="AA1878" s="1">
        <v>1</v>
      </c>
      <c r="AB1878" s="1">
        <v>1</v>
      </c>
      <c r="AC1878" s="1">
        <v>1</v>
      </c>
      <c r="AD1878" s="1">
        <v>1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45</v>
      </c>
      <c r="AN1878" s="3">
        <v>43.670773524999994</v>
      </c>
      <c r="AO1878" s="3">
        <v>1.3292264750000058</v>
      </c>
      <c r="AP1878" s="1" t="s">
        <v>6925</v>
      </c>
      <c r="AQ1878" s="1">
        <v>68</v>
      </c>
      <c r="AR1878" s="1">
        <v>221</v>
      </c>
      <c r="AS1878" s="1">
        <v>396</v>
      </c>
      <c r="AT1878" s="1">
        <v>528</v>
      </c>
      <c r="AU1878" s="1">
        <v>547</v>
      </c>
      <c r="AV1878" s="1">
        <v>607</v>
      </c>
      <c r="AW1878" s="1">
        <v>724</v>
      </c>
      <c r="AX1878" s="1">
        <v>749</v>
      </c>
      <c r="AY1878" s="1">
        <v>789</v>
      </c>
      <c r="AZ1878" s="1">
        <v>820</v>
      </c>
      <c r="BA1878" s="1">
        <v>899</v>
      </c>
      <c r="BB1878" s="1">
        <v>900</v>
      </c>
      <c r="BC1878" s="1">
        <v>948</v>
      </c>
      <c r="BD1878" s="1">
        <v>992</v>
      </c>
      <c r="BE1878" s="1">
        <v>1019</v>
      </c>
      <c r="BF1878" s="1">
        <v>1061</v>
      </c>
      <c r="BG1878" s="1">
        <v>1083</v>
      </c>
      <c r="BH1878" s="1">
        <v>1111</v>
      </c>
      <c r="BI1878" s="1">
        <v>1113</v>
      </c>
      <c r="BJ1878" s="1">
        <v>1282</v>
      </c>
      <c r="BK1878" s="1">
        <v>1421</v>
      </c>
      <c r="BL1878" s="1">
        <v>1593</v>
      </c>
      <c r="BM1878" s="1">
        <v>1599</v>
      </c>
      <c r="BN1878" s="1">
        <v>1741</v>
      </c>
      <c r="BO1878" s="1">
        <v>1787</v>
      </c>
      <c r="BP1878" s="1">
        <v>1823</v>
      </c>
      <c r="BQ1878" s="1">
        <v>1845</v>
      </c>
      <c r="BR1878" s="1">
        <v>1853</v>
      </c>
      <c r="BS1878" s="1">
        <v>1911</v>
      </c>
      <c r="BT1878" s="1">
        <v>1914</v>
      </c>
      <c r="BU1878" s="1">
        <v>16</v>
      </c>
      <c r="BV1878" s="1" t="b">
        <v>0</v>
      </c>
    </row>
    <row r="1879" spans="1:74" x14ac:dyDescent="0.2">
      <c r="A1879" s="1">
        <f>IF(ISERROR(SEARCH(Lookup!B$3,All!G1879)),A1878,A1878+1)</f>
        <v>1878</v>
      </c>
      <c r="B1879" s="1" t="s">
        <v>3305</v>
      </c>
      <c r="C1879" s="1" t="s">
        <v>3389</v>
      </c>
      <c r="D1879" s="1" t="s">
        <v>5574</v>
      </c>
      <c r="E1879" s="1" t="s">
        <v>47</v>
      </c>
      <c r="F1879" s="1" t="s">
        <v>386</v>
      </c>
      <c r="G1879" s="1" t="s">
        <v>2359</v>
      </c>
      <c r="H1879" s="1">
        <v>0</v>
      </c>
      <c r="I1879" s="1">
        <v>0</v>
      </c>
      <c r="J1879" s="1">
        <v>1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8802</v>
      </c>
      <c r="U1879" s="1">
        <v>219</v>
      </c>
      <c r="V1879" s="3">
        <v>0.83109999999999995</v>
      </c>
      <c r="W1879" s="3">
        <v>0.52054789999999995</v>
      </c>
      <c r="X1879" s="3">
        <v>0.314</v>
      </c>
      <c r="Y1879" s="3">
        <v>7.5999999999999998E-2</v>
      </c>
      <c r="Z1879" s="1">
        <v>1</v>
      </c>
      <c r="AA1879" s="1">
        <v>1</v>
      </c>
      <c r="AB1879" s="1">
        <v>1</v>
      </c>
      <c r="AC1879" s="1">
        <v>1</v>
      </c>
      <c r="AD1879" s="1">
        <v>1</v>
      </c>
      <c r="AE1879" s="1">
        <v>1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33</v>
      </c>
      <c r="AN1879" s="3">
        <v>42.861362289500008</v>
      </c>
      <c r="AO1879" s="3">
        <v>-9.8613622895000077</v>
      </c>
      <c r="AP1879" s="1" t="s">
        <v>6925</v>
      </c>
      <c r="AQ1879" s="1">
        <v>146</v>
      </c>
      <c r="AR1879" s="1">
        <v>148</v>
      </c>
      <c r="AS1879" s="1">
        <v>455</v>
      </c>
      <c r="AT1879" s="1">
        <v>514</v>
      </c>
      <c r="AU1879" s="1">
        <v>540</v>
      </c>
      <c r="AV1879" s="1">
        <v>618</v>
      </c>
      <c r="AW1879" s="1">
        <v>727</v>
      </c>
      <c r="AX1879" s="1">
        <v>732</v>
      </c>
      <c r="AY1879" s="1">
        <v>739</v>
      </c>
      <c r="AZ1879" s="1">
        <v>883</v>
      </c>
      <c r="BA1879" s="1">
        <v>944</v>
      </c>
      <c r="BB1879" s="1">
        <v>969</v>
      </c>
      <c r="BC1879" s="1">
        <v>1010</v>
      </c>
      <c r="BD1879" s="1">
        <v>1026</v>
      </c>
      <c r="BE1879" s="1">
        <v>1144</v>
      </c>
      <c r="BF1879" s="1">
        <v>1329</v>
      </c>
      <c r="BG1879" s="1">
        <v>1491</v>
      </c>
      <c r="BH1879" s="1">
        <v>1561</v>
      </c>
      <c r="BI1879" s="1">
        <v>1617</v>
      </c>
      <c r="BJ1879" s="1">
        <v>1640</v>
      </c>
      <c r="BK1879" s="1">
        <v>1703</v>
      </c>
      <c r="BL1879" s="1">
        <v>1715</v>
      </c>
      <c r="BM1879" s="1">
        <v>1732</v>
      </c>
      <c r="BN1879" s="1">
        <v>1733</v>
      </c>
      <c r="BO1879" s="1">
        <v>1833</v>
      </c>
      <c r="BP1879" s="1">
        <v>1919</v>
      </c>
      <c r="BQ1879" s="1">
        <v>2020</v>
      </c>
      <c r="BR1879" s="1">
        <v>2087</v>
      </c>
      <c r="BS1879" s="1">
        <v>2265</v>
      </c>
      <c r="BT1879" s="1">
        <v>2270</v>
      </c>
      <c r="BU1879" s="1">
        <v>21</v>
      </c>
      <c r="BV1879" s="1" t="b">
        <v>0</v>
      </c>
    </row>
    <row r="1880" spans="1:74" x14ac:dyDescent="0.2">
      <c r="A1880" s="1">
        <f>IF(ISERROR(SEARCH(Lookup!B$3,All!G1880)),A1879,A1879+1)</f>
        <v>1879</v>
      </c>
      <c r="B1880" s="1" t="s">
        <v>3379</v>
      </c>
      <c r="C1880" s="1" t="s">
        <v>4578</v>
      </c>
      <c r="D1880" s="1" t="s">
        <v>5575</v>
      </c>
      <c r="E1880" s="1" t="s">
        <v>233</v>
      </c>
      <c r="F1880" s="1" t="s">
        <v>1446</v>
      </c>
      <c r="G1880" s="1" t="s">
        <v>2360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1</v>
      </c>
      <c r="P1880" s="1">
        <v>0</v>
      </c>
      <c r="Q1880" s="1">
        <v>0</v>
      </c>
      <c r="R1880" s="1">
        <v>0</v>
      </c>
      <c r="S1880" s="1">
        <v>0</v>
      </c>
      <c r="T1880" s="1">
        <v>7316</v>
      </c>
      <c r="U1880" s="1">
        <v>340</v>
      </c>
      <c r="V1880" s="3">
        <v>0.9294</v>
      </c>
      <c r="W1880" s="3">
        <v>0.55131969999999997</v>
      </c>
      <c r="X1880" s="3">
        <v>0.123</v>
      </c>
      <c r="Y1880" s="3">
        <v>0</v>
      </c>
      <c r="Z1880" s="1">
        <v>0</v>
      </c>
      <c r="AA1880" s="1">
        <v>0</v>
      </c>
      <c r="AB1880" s="1">
        <v>0</v>
      </c>
      <c r="AC1880" s="1">
        <v>0</v>
      </c>
      <c r="AD1880" s="1">
        <v>0</v>
      </c>
      <c r="AE1880" s="1">
        <v>1</v>
      </c>
      <c r="AF1880" s="1">
        <v>1</v>
      </c>
      <c r="AG1880" s="1">
        <v>1</v>
      </c>
      <c r="AH1880" s="1">
        <v>1</v>
      </c>
      <c r="AI1880" s="1">
        <v>0</v>
      </c>
      <c r="AJ1880" s="1">
        <v>0</v>
      </c>
      <c r="AK1880" s="1">
        <v>0</v>
      </c>
      <c r="AL1880" s="1">
        <v>0</v>
      </c>
      <c r="AM1880" s="1">
        <v>35</v>
      </c>
      <c r="AN1880" s="3">
        <v>47.246195748500007</v>
      </c>
      <c r="AO1880" s="3">
        <v>-12.246195748500007</v>
      </c>
      <c r="AP1880" s="1" t="s">
        <v>6925</v>
      </c>
      <c r="AQ1880" s="1">
        <v>13</v>
      </c>
      <c r="AR1880" s="1">
        <v>25</v>
      </c>
      <c r="AS1880" s="1">
        <v>138</v>
      </c>
      <c r="AT1880" s="1">
        <v>227</v>
      </c>
      <c r="AU1880" s="1">
        <v>376</v>
      </c>
      <c r="AV1880" s="1">
        <v>382</v>
      </c>
      <c r="AW1880" s="1">
        <v>525</v>
      </c>
      <c r="AX1880" s="1">
        <v>615</v>
      </c>
      <c r="AY1880" s="1">
        <v>617</v>
      </c>
      <c r="AZ1880" s="1">
        <v>704</v>
      </c>
      <c r="BA1880" s="1">
        <v>843</v>
      </c>
      <c r="BB1880" s="1">
        <v>1036</v>
      </c>
      <c r="BC1880" s="1">
        <v>1079</v>
      </c>
      <c r="BD1880" s="1">
        <v>1123</v>
      </c>
      <c r="BE1880" s="1">
        <v>1167</v>
      </c>
      <c r="BF1880" s="1">
        <v>1849</v>
      </c>
      <c r="BG1880" s="1">
        <v>1938</v>
      </c>
      <c r="BH1880" s="1">
        <v>1985</v>
      </c>
      <c r="BI1880" s="1">
        <v>1999</v>
      </c>
      <c r="BJ1880" s="1">
        <v>2138</v>
      </c>
      <c r="BK1880" s="1">
        <v>2169</v>
      </c>
      <c r="BL1880" s="1">
        <v>2180</v>
      </c>
      <c r="BM1880" s="1">
        <v>2181</v>
      </c>
      <c r="BN1880" s="1">
        <v>2304</v>
      </c>
      <c r="BO1880" s="1">
        <v>2358</v>
      </c>
      <c r="BP1880" s="1">
        <v>2379</v>
      </c>
      <c r="BQ1880" s="1">
        <v>2424</v>
      </c>
      <c r="BR1880" s="1">
        <v>2512</v>
      </c>
      <c r="BS1880" s="1">
        <v>2749</v>
      </c>
      <c r="BT1880" s="1">
        <v>2750</v>
      </c>
      <c r="BU1880" s="1">
        <v>22</v>
      </c>
      <c r="BV1880" s="1" t="b">
        <v>0</v>
      </c>
    </row>
    <row r="1881" spans="1:74" x14ac:dyDescent="0.2">
      <c r="A1881" s="1">
        <f>IF(ISERROR(SEARCH(Lookup!B$3,All!G1881)),A1880,A1880+1)</f>
        <v>1880</v>
      </c>
      <c r="B1881" s="1" t="s">
        <v>3719</v>
      </c>
      <c r="C1881" s="1" t="s">
        <v>3788</v>
      </c>
      <c r="D1881" s="1" t="s">
        <v>5576</v>
      </c>
      <c r="E1881" s="1" t="s">
        <v>256</v>
      </c>
      <c r="F1881" s="1" t="s">
        <v>257</v>
      </c>
      <c r="G1881" s="1" t="s">
        <v>2361</v>
      </c>
      <c r="H1881" s="1">
        <v>0</v>
      </c>
      <c r="I1881" s="1">
        <v>0</v>
      </c>
      <c r="J1881" s="1">
        <v>0</v>
      </c>
      <c r="K1881" s="1">
        <v>1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7316</v>
      </c>
      <c r="U1881" s="1">
        <v>553</v>
      </c>
      <c r="V1881" s="3">
        <v>0.97289999999999999</v>
      </c>
      <c r="W1881" s="3">
        <v>0.27486440000000001</v>
      </c>
      <c r="X1881" s="3">
        <v>0.21299999999999999</v>
      </c>
      <c r="Y1881" s="3">
        <v>6.0000000000000001E-3</v>
      </c>
      <c r="Z1881" s="1">
        <v>1</v>
      </c>
      <c r="AA1881" s="1">
        <v>1</v>
      </c>
      <c r="AB1881" s="1">
        <v>1</v>
      </c>
      <c r="AC1881" s="1">
        <v>1</v>
      </c>
      <c r="AD1881" s="1">
        <v>1</v>
      </c>
      <c r="AE1881" s="1">
        <v>1</v>
      </c>
      <c r="AF1881" s="1">
        <v>1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93</v>
      </c>
      <c r="AN1881" s="3">
        <v>67.002860622</v>
      </c>
      <c r="AO1881" s="3">
        <v>25.997139378</v>
      </c>
      <c r="AP1881" s="1" t="s">
        <v>6927</v>
      </c>
      <c r="AQ1881" s="1">
        <v>148</v>
      </c>
      <c r="AR1881" s="1">
        <v>197</v>
      </c>
      <c r="AS1881" s="1">
        <v>259</v>
      </c>
      <c r="AT1881" s="1">
        <v>317</v>
      </c>
      <c r="AU1881" s="1">
        <v>388</v>
      </c>
      <c r="AV1881" s="1">
        <v>415</v>
      </c>
      <c r="AW1881" s="1">
        <v>416</v>
      </c>
      <c r="AX1881" s="1">
        <v>499</v>
      </c>
      <c r="AY1881" s="1">
        <v>545</v>
      </c>
      <c r="AZ1881" s="1">
        <v>641</v>
      </c>
      <c r="BA1881" s="1">
        <v>800</v>
      </c>
      <c r="BB1881" s="1">
        <v>966</v>
      </c>
      <c r="BC1881" s="1">
        <v>1112</v>
      </c>
      <c r="BD1881" s="1">
        <v>1178</v>
      </c>
      <c r="BE1881" s="1">
        <v>1311</v>
      </c>
      <c r="BF1881" s="1">
        <v>1442</v>
      </c>
      <c r="BG1881" s="1">
        <v>1552</v>
      </c>
      <c r="BH1881" s="1">
        <v>1674</v>
      </c>
      <c r="BI1881" s="1">
        <v>1888</v>
      </c>
      <c r="BJ1881" s="1">
        <v>1909</v>
      </c>
      <c r="BK1881" s="1">
        <v>1955</v>
      </c>
      <c r="BL1881" s="1">
        <v>1977</v>
      </c>
      <c r="BM1881" s="1">
        <v>2083</v>
      </c>
      <c r="BN1881" s="1">
        <v>2088</v>
      </c>
      <c r="BO1881" s="1">
        <v>2093</v>
      </c>
      <c r="BP1881" s="1">
        <v>2115</v>
      </c>
      <c r="BQ1881" s="1">
        <v>2193</v>
      </c>
      <c r="BR1881" s="1">
        <v>2535</v>
      </c>
      <c r="BS1881" s="1">
        <v>2636</v>
      </c>
      <c r="BT1881" s="1">
        <v>2740</v>
      </c>
      <c r="BU1881" s="1">
        <v>3</v>
      </c>
      <c r="BV1881" s="1" t="b">
        <v>1</v>
      </c>
    </row>
    <row r="1882" spans="1:74" x14ac:dyDescent="0.2">
      <c r="A1882" s="1">
        <f>IF(ISERROR(SEARCH(Lookup!B$3,All!G1882)),A1881,A1881+1)</f>
        <v>1881</v>
      </c>
      <c r="B1882" s="1" t="s">
        <v>3391</v>
      </c>
      <c r="C1882" s="1" t="s">
        <v>4909</v>
      </c>
      <c r="D1882" s="1" t="s">
        <v>5577</v>
      </c>
      <c r="E1882" s="1" t="s">
        <v>199</v>
      </c>
      <c r="F1882" s="1" t="s">
        <v>1760</v>
      </c>
      <c r="G1882" s="1" t="s">
        <v>2362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1</v>
      </c>
      <c r="R1882" s="1">
        <v>0</v>
      </c>
      <c r="S1882" s="1">
        <v>0</v>
      </c>
      <c r="T1882" s="1">
        <v>7316</v>
      </c>
      <c r="U1882" s="1">
        <v>305</v>
      </c>
      <c r="V1882" s="3">
        <v>1</v>
      </c>
      <c r="W1882" s="3">
        <v>0.46229510000000001</v>
      </c>
      <c r="X1882" s="3">
        <v>0.127</v>
      </c>
      <c r="Y1882" s="3">
        <v>0</v>
      </c>
      <c r="Z1882" s="1">
        <v>1</v>
      </c>
      <c r="AA1882" s="1">
        <v>1</v>
      </c>
      <c r="AB1882" s="1">
        <v>1</v>
      </c>
      <c r="AC1882" s="1">
        <v>1</v>
      </c>
      <c r="AD1882" s="1">
        <v>1</v>
      </c>
      <c r="AE1882" s="1">
        <v>1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35</v>
      </c>
      <c r="AN1882" s="3">
        <v>55.1239159255</v>
      </c>
      <c r="AO1882" s="3">
        <v>-20.1239159255</v>
      </c>
      <c r="AP1882" s="1" t="s">
        <v>6926</v>
      </c>
      <c r="AQ1882" s="1">
        <v>17</v>
      </c>
      <c r="AR1882" s="1">
        <v>66</v>
      </c>
      <c r="AS1882" s="1">
        <v>93</v>
      </c>
      <c r="AT1882" s="1">
        <v>134</v>
      </c>
      <c r="AU1882" s="1">
        <v>293</v>
      </c>
      <c r="AV1882" s="1">
        <v>383</v>
      </c>
      <c r="AW1882" s="1">
        <v>522</v>
      </c>
      <c r="AX1882" s="1">
        <v>603</v>
      </c>
      <c r="AY1882" s="1">
        <v>676</v>
      </c>
      <c r="AZ1882" s="1">
        <v>680</v>
      </c>
      <c r="BA1882" s="1">
        <v>874</v>
      </c>
      <c r="BB1882" s="1">
        <v>978</v>
      </c>
      <c r="BC1882" s="1">
        <v>1041</v>
      </c>
      <c r="BD1882" s="1">
        <v>1059</v>
      </c>
      <c r="BE1882" s="1">
        <v>1115</v>
      </c>
      <c r="BF1882" s="1">
        <v>1161</v>
      </c>
      <c r="BG1882" s="1">
        <v>1231</v>
      </c>
      <c r="BH1882" s="1">
        <v>1258</v>
      </c>
      <c r="BI1882" s="1">
        <v>1392</v>
      </c>
      <c r="BJ1882" s="1">
        <v>1416</v>
      </c>
      <c r="BK1882" s="1">
        <v>1453</v>
      </c>
      <c r="BL1882" s="1">
        <v>1774</v>
      </c>
      <c r="BM1882" s="1">
        <v>1895</v>
      </c>
      <c r="BN1882" s="1">
        <v>1923</v>
      </c>
      <c r="BO1882" s="1">
        <v>1968</v>
      </c>
      <c r="BP1882" s="1">
        <v>2120</v>
      </c>
      <c r="BQ1882" s="1">
        <v>2247</v>
      </c>
      <c r="BR1882" s="1">
        <v>2340</v>
      </c>
      <c r="BS1882" s="1">
        <v>2451</v>
      </c>
      <c r="BT1882" s="1">
        <v>2474</v>
      </c>
      <c r="BU1882" s="1">
        <v>25</v>
      </c>
      <c r="BV1882" s="1" t="b">
        <v>0</v>
      </c>
    </row>
    <row r="1883" spans="1:74" x14ac:dyDescent="0.2">
      <c r="A1883" s="1">
        <f>IF(ISERROR(SEARCH(Lookup!B$3,All!G1883)),A1882,A1882+1)</f>
        <v>1882</v>
      </c>
      <c r="B1883" s="1" t="s">
        <v>3305</v>
      </c>
      <c r="C1883" s="1" t="s">
        <v>3414</v>
      </c>
      <c r="D1883" s="1" t="s">
        <v>5578</v>
      </c>
      <c r="E1883" s="1" t="s">
        <v>47</v>
      </c>
      <c r="F1883" s="1" t="s">
        <v>406</v>
      </c>
      <c r="G1883" s="1" t="s">
        <v>2363</v>
      </c>
      <c r="H1883" s="1">
        <v>0</v>
      </c>
      <c r="I1883" s="1">
        <v>0</v>
      </c>
      <c r="J1883" s="1">
        <v>0</v>
      </c>
      <c r="K1883" s="1">
        <v>1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7535</v>
      </c>
      <c r="U1883" s="1">
        <v>357</v>
      </c>
      <c r="V1883" s="3">
        <v>0.79549999999999998</v>
      </c>
      <c r="W1883" s="3">
        <v>0.57983200000000001</v>
      </c>
      <c r="X1883" s="3">
        <v>0.21099999999999999</v>
      </c>
      <c r="Y1883" s="3">
        <v>1.6E-2</v>
      </c>
      <c r="Z1883" s="1">
        <v>1</v>
      </c>
      <c r="AA1883" s="1">
        <v>1</v>
      </c>
      <c r="AB1883" s="1">
        <v>1</v>
      </c>
      <c r="AC1883" s="1">
        <v>1</v>
      </c>
      <c r="AD1883" s="1">
        <v>1</v>
      </c>
      <c r="AE1883" s="1">
        <v>1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56</v>
      </c>
      <c r="AN1883" s="3">
        <v>40.505078660000002</v>
      </c>
      <c r="AO1883" s="3">
        <v>15.494921339999998</v>
      </c>
      <c r="AP1883" s="1" t="s">
        <v>6925</v>
      </c>
      <c r="AQ1883" s="1">
        <v>22</v>
      </c>
      <c r="AR1883" s="1">
        <v>23</v>
      </c>
      <c r="AS1883" s="1">
        <v>107</v>
      </c>
      <c r="AT1883" s="1">
        <v>117</v>
      </c>
      <c r="AU1883" s="1">
        <v>189</v>
      </c>
      <c r="AV1883" s="1">
        <v>194</v>
      </c>
      <c r="AW1883" s="1">
        <v>259</v>
      </c>
      <c r="AX1883" s="1">
        <v>456</v>
      </c>
      <c r="AY1883" s="1">
        <v>466</v>
      </c>
      <c r="AZ1883" s="1">
        <v>495</v>
      </c>
      <c r="BA1883" s="1">
        <v>502</v>
      </c>
      <c r="BB1883" s="1">
        <v>550</v>
      </c>
      <c r="BC1883" s="1">
        <v>666</v>
      </c>
      <c r="BD1883" s="1">
        <v>796</v>
      </c>
      <c r="BE1883" s="1">
        <v>848</v>
      </c>
      <c r="BF1883" s="1">
        <v>1104</v>
      </c>
      <c r="BG1883" s="1">
        <v>1403</v>
      </c>
      <c r="BH1883" s="1">
        <v>1553</v>
      </c>
      <c r="BI1883" s="1">
        <v>1557</v>
      </c>
      <c r="BJ1883" s="1">
        <v>1628</v>
      </c>
      <c r="BK1883" s="1">
        <v>1648</v>
      </c>
      <c r="BL1883" s="1">
        <v>1867</v>
      </c>
      <c r="BM1883" s="1">
        <v>1902</v>
      </c>
      <c r="BN1883" s="1">
        <v>1967</v>
      </c>
      <c r="BO1883" s="1">
        <v>1977</v>
      </c>
      <c r="BP1883" s="1">
        <v>2252</v>
      </c>
      <c r="BQ1883" s="1">
        <v>2535</v>
      </c>
      <c r="BR1883" s="1">
        <v>2589</v>
      </c>
      <c r="BS1883" s="1">
        <v>2641</v>
      </c>
      <c r="BT1883" s="1">
        <v>2805</v>
      </c>
      <c r="BU1883" s="1">
        <v>7</v>
      </c>
      <c r="BV1883" s="1" t="b">
        <v>1</v>
      </c>
    </row>
    <row r="1884" spans="1:74" x14ac:dyDescent="0.2">
      <c r="A1884" s="1">
        <f>IF(ISERROR(SEARCH(Lookup!B$3,All!G1884)),A1883,A1883+1)</f>
        <v>1883</v>
      </c>
      <c r="B1884" s="1" t="s">
        <v>3308</v>
      </c>
      <c r="C1884" s="1" t="s">
        <v>3554</v>
      </c>
      <c r="D1884" s="1" t="s">
        <v>5579</v>
      </c>
      <c r="E1884" s="1" t="s">
        <v>193</v>
      </c>
      <c r="F1884" s="1" t="s">
        <v>523</v>
      </c>
      <c r="G1884" s="1" t="s">
        <v>2364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1</v>
      </c>
      <c r="S1884" s="1">
        <v>0</v>
      </c>
      <c r="T1884" s="1">
        <v>7316</v>
      </c>
      <c r="U1884" s="1">
        <v>209</v>
      </c>
      <c r="V1884" s="3">
        <v>0.89949999999999997</v>
      </c>
      <c r="W1884" s="3">
        <v>0.64593299999999998</v>
      </c>
      <c r="X1884" s="3">
        <v>0</v>
      </c>
      <c r="Y1884" s="3">
        <v>0</v>
      </c>
      <c r="Z1884" s="1">
        <v>1</v>
      </c>
      <c r="AA1884" s="1">
        <v>1</v>
      </c>
      <c r="AB1884" s="1">
        <v>1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59</v>
      </c>
      <c r="AN1884" s="3">
        <v>43.492110664999991</v>
      </c>
      <c r="AO1884" s="3">
        <v>15.507889335000009</v>
      </c>
      <c r="AP1884" s="1" t="s">
        <v>6925</v>
      </c>
      <c r="AQ1884" s="1">
        <v>42</v>
      </c>
      <c r="AR1884" s="1">
        <v>105</v>
      </c>
      <c r="AS1884" s="1">
        <v>233</v>
      </c>
      <c r="AT1884" s="1">
        <v>379</v>
      </c>
      <c r="AU1884" s="1">
        <v>436</v>
      </c>
      <c r="AV1884" s="1">
        <v>447</v>
      </c>
      <c r="AW1884" s="1">
        <v>507</v>
      </c>
      <c r="AX1884" s="1">
        <v>566</v>
      </c>
      <c r="AY1884" s="1">
        <v>585</v>
      </c>
      <c r="AZ1884" s="1">
        <v>892</v>
      </c>
      <c r="BA1884" s="1">
        <v>955</v>
      </c>
      <c r="BB1884" s="1">
        <v>1078</v>
      </c>
      <c r="BC1884" s="1">
        <v>1160</v>
      </c>
      <c r="BD1884" s="1">
        <v>1234</v>
      </c>
      <c r="BE1884" s="1">
        <v>1275</v>
      </c>
      <c r="BF1884" s="1">
        <v>1345</v>
      </c>
      <c r="BG1884" s="1">
        <v>1437</v>
      </c>
      <c r="BH1884" s="1">
        <v>1468</v>
      </c>
      <c r="BI1884" s="1">
        <v>1521</v>
      </c>
      <c r="BJ1884" s="1">
        <v>1583</v>
      </c>
      <c r="BK1884" s="1">
        <v>1639</v>
      </c>
      <c r="BL1884" s="1">
        <v>1781</v>
      </c>
      <c r="BM1884" s="1">
        <v>1894</v>
      </c>
      <c r="BN1884" s="1">
        <v>2029</v>
      </c>
      <c r="BO1884" s="1">
        <v>2167</v>
      </c>
      <c r="BP1884" s="1">
        <v>2320</v>
      </c>
      <c r="BQ1884" s="1">
        <v>2423</v>
      </c>
      <c r="BR1884" s="1">
        <v>2450</v>
      </c>
      <c r="BS1884" s="1">
        <v>2524</v>
      </c>
      <c r="BT1884" s="1">
        <v>2626</v>
      </c>
      <c r="BU1884" s="1">
        <v>11</v>
      </c>
      <c r="BV1884" s="1" t="b">
        <v>0</v>
      </c>
    </row>
    <row r="1885" spans="1:74" x14ac:dyDescent="0.2">
      <c r="A1885" s="1">
        <f>IF(ISERROR(SEARCH(Lookup!B$3,All!G1885)),A1884,A1884+1)</f>
        <v>1884</v>
      </c>
      <c r="B1885" s="1" t="s">
        <v>3349</v>
      </c>
      <c r="C1885" s="1" t="s">
        <v>3786</v>
      </c>
      <c r="D1885" s="1" t="s">
        <v>5580</v>
      </c>
      <c r="E1885" s="1" t="s">
        <v>154</v>
      </c>
      <c r="F1885" s="1" t="s">
        <v>726</v>
      </c>
      <c r="G1885" s="1" t="s">
        <v>2365</v>
      </c>
      <c r="H1885" s="1">
        <v>0</v>
      </c>
      <c r="I1885" s="1">
        <v>0</v>
      </c>
      <c r="J1885" s="1">
        <v>1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7316</v>
      </c>
      <c r="U1885" s="1">
        <v>460</v>
      </c>
      <c r="V1885" s="3">
        <v>0.74350000000000005</v>
      </c>
      <c r="W1885" s="3">
        <v>0.33478259999999999</v>
      </c>
      <c r="X1885" s="3">
        <v>0.15</v>
      </c>
      <c r="Y1885" s="3">
        <v>0</v>
      </c>
      <c r="Z1885" s="1">
        <v>1</v>
      </c>
      <c r="AA1885" s="1">
        <v>1</v>
      </c>
      <c r="AB1885" s="1">
        <v>1</v>
      </c>
      <c r="AC1885" s="1">
        <v>1</v>
      </c>
      <c r="AD1885" s="1">
        <v>1</v>
      </c>
      <c r="AE1885" s="1">
        <v>1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62</v>
      </c>
      <c r="AN1885" s="3">
        <v>61.514262113000015</v>
      </c>
      <c r="AO1885" s="3">
        <v>0.48573788699998488</v>
      </c>
      <c r="AP1885" s="1" t="s">
        <v>6925</v>
      </c>
      <c r="AQ1885" s="1">
        <v>36</v>
      </c>
      <c r="AR1885" s="1">
        <v>46</v>
      </c>
      <c r="AS1885" s="1">
        <v>153</v>
      </c>
      <c r="AT1885" s="1">
        <v>256</v>
      </c>
      <c r="AU1885" s="1">
        <v>306</v>
      </c>
      <c r="AV1885" s="1">
        <v>319</v>
      </c>
      <c r="AW1885" s="1">
        <v>419</v>
      </c>
      <c r="AX1885" s="1">
        <v>474</v>
      </c>
      <c r="AY1885" s="1">
        <v>537</v>
      </c>
      <c r="AZ1885" s="1">
        <v>643</v>
      </c>
      <c r="BA1885" s="1">
        <v>705</v>
      </c>
      <c r="BB1885" s="1">
        <v>728</v>
      </c>
      <c r="BC1885" s="1">
        <v>958</v>
      </c>
      <c r="BD1885" s="1">
        <v>1035</v>
      </c>
      <c r="BE1885" s="1">
        <v>1303</v>
      </c>
      <c r="BF1885" s="1">
        <v>1376</v>
      </c>
      <c r="BG1885" s="1">
        <v>1408</v>
      </c>
      <c r="BH1885" s="1">
        <v>1482</v>
      </c>
      <c r="BI1885" s="1">
        <v>1668</v>
      </c>
      <c r="BJ1885" s="1">
        <v>1689</v>
      </c>
      <c r="BK1885" s="1">
        <v>1833</v>
      </c>
      <c r="BL1885" s="1">
        <v>1887</v>
      </c>
      <c r="BM1885" s="1">
        <v>1906</v>
      </c>
      <c r="BN1885" s="1">
        <v>2250</v>
      </c>
      <c r="BO1885" s="1">
        <v>2269</v>
      </c>
      <c r="BP1885" s="1">
        <v>2306</v>
      </c>
      <c r="BQ1885" s="1">
        <v>2381</v>
      </c>
      <c r="BR1885" s="1">
        <v>2523</v>
      </c>
      <c r="BS1885" s="1">
        <v>2632</v>
      </c>
      <c r="BT1885" s="1">
        <v>2810</v>
      </c>
      <c r="BU1885" s="1">
        <v>21</v>
      </c>
      <c r="BV1885" s="1" t="b">
        <v>0</v>
      </c>
    </row>
    <row r="1886" spans="1:74" x14ac:dyDescent="0.2">
      <c r="A1886" s="1">
        <f>IF(ISERROR(SEARCH(Lookup!B$3,All!G1886)),A1885,A1885+1)</f>
        <v>1885</v>
      </c>
      <c r="B1886" s="1" t="s">
        <v>3320</v>
      </c>
      <c r="C1886" s="1" t="s">
        <v>3875</v>
      </c>
      <c r="D1886" s="1" t="s">
        <v>5581</v>
      </c>
      <c r="E1886" s="1" t="s">
        <v>236</v>
      </c>
      <c r="F1886" s="1" t="s">
        <v>237</v>
      </c>
      <c r="G1886" s="1" t="s">
        <v>2366</v>
      </c>
      <c r="H1886" s="1">
        <v>0</v>
      </c>
      <c r="I1886" s="1">
        <v>0</v>
      </c>
      <c r="J1886" s="1">
        <v>0</v>
      </c>
      <c r="K1886" s="1">
        <v>0</v>
      </c>
      <c r="L1886" s="1">
        <v>1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7316</v>
      </c>
      <c r="U1886" s="1">
        <v>428</v>
      </c>
      <c r="V1886" s="3">
        <v>0.91820000000000002</v>
      </c>
      <c r="W1886" s="3">
        <v>0.45093460000000002</v>
      </c>
      <c r="X1886" s="3">
        <v>0.13400000000000001</v>
      </c>
      <c r="Y1886" s="3">
        <v>0</v>
      </c>
      <c r="Z1886" s="1">
        <v>1</v>
      </c>
      <c r="AA1886" s="1">
        <v>1</v>
      </c>
      <c r="AB1886" s="1">
        <v>1</v>
      </c>
      <c r="AC1886" s="1">
        <v>1</v>
      </c>
      <c r="AD1886" s="1">
        <v>1</v>
      </c>
      <c r="AE1886" s="1">
        <v>1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57</v>
      </c>
      <c r="AN1886" s="3">
        <v>54.814494372999995</v>
      </c>
      <c r="AO1886" s="3">
        <v>2.1855056270000048</v>
      </c>
      <c r="AP1886" s="1" t="s">
        <v>6925</v>
      </c>
      <c r="AQ1886" s="1">
        <v>220</v>
      </c>
      <c r="AR1886" s="1">
        <v>476</v>
      </c>
      <c r="AS1886" s="1">
        <v>588</v>
      </c>
      <c r="AT1886" s="1">
        <v>667</v>
      </c>
      <c r="AU1886" s="1">
        <v>745</v>
      </c>
      <c r="AV1886" s="1">
        <v>1176</v>
      </c>
      <c r="AW1886" s="1">
        <v>1189</v>
      </c>
      <c r="AX1886" s="1">
        <v>1248</v>
      </c>
      <c r="AY1886" s="1">
        <v>1249</v>
      </c>
      <c r="AZ1886" s="1">
        <v>1268</v>
      </c>
      <c r="BA1886" s="1">
        <v>1294</v>
      </c>
      <c r="BB1886" s="1">
        <v>1351</v>
      </c>
      <c r="BC1886" s="1">
        <v>1359</v>
      </c>
      <c r="BD1886" s="1">
        <v>1412</v>
      </c>
      <c r="BE1886" s="1">
        <v>1463</v>
      </c>
      <c r="BF1886" s="1">
        <v>1478</v>
      </c>
      <c r="BG1886" s="1">
        <v>1483</v>
      </c>
      <c r="BH1886" s="1">
        <v>1488</v>
      </c>
      <c r="BI1886" s="1">
        <v>1544</v>
      </c>
      <c r="BJ1886" s="1">
        <v>1730</v>
      </c>
      <c r="BK1886" s="1">
        <v>1789</v>
      </c>
      <c r="BL1886" s="1">
        <v>2024</v>
      </c>
      <c r="BM1886" s="1">
        <v>2077</v>
      </c>
      <c r="BN1886" s="1">
        <v>2253</v>
      </c>
      <c r="BO1886" s="1">
        <v>2338</v>
      </c>
      <c r="BP1886" s="1">
        <v>2352</v>
      </c>
      <c r="BQ1886" s="1">
        <v>2431</v>
      </c>
      <c r="BR1886" s="1">
        <v>2525</v>
      </c>
      <c r="BS1886" s="1">
        <v>2531</v>
      </c>
      <c r="BT1886" s="1">
        <v>2612</v>
      </c>
      <c r="BU1886" s="1">
        <v>20</v>
      </c>
      <c r="BV1886" s="1" t="b">
        <v>0</v>
      </c>
    </row>
    <row r="1887" spans="1:74" x14ac:dyDescent="0.2">
      <c r="A1887" s="1">
        <f>IF(ISERROR(SEARCH(Lookup!B$3,All!G1887)),A1886,A1886+1)</f>
        <v>1886</v>
      </c>
      <c r="B1887" s="1" t="s">
        <v>3311</v>
      </c>
      <c r="C1887" s="1" t="s">
        <v>4484</v>
      </c>
      <c r="D1887" s="1" t="s">
        <v>5582</v>
      </c>
      <c r="E1887" s="1" t="s">
        <v>64</v>
      </c>
      <c r="F1887" s="1" t="s">
        <v>188</v>
      </c>
      <c r="G1887" s="1" t="s">
        <v>1669</v>
      </c>
      <c r="H1887" s="1">
        <v>0</v>
      </c>
      <c r="I1887" s="1">
        <v>0</v>
      </c>
      <c r="J1887" s="1">
        <v>1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9275</v>
      </c>
      <c r="U1887" s="1">
        <v>693</v>
      </c>
      <c r="V1887" s="3">
        <v>0.62190000000000001</v>
      </c>
      <c r="W1887" s="3">
        <v>0.1154401</v>
      </c>
      <c r="X1887" s="3">
        <v>8.5000000000000006E-2</v>
      </c>
      <c r="Y1887" s="3">
        <v>7.0999999999999994E-2</v>
      </c>
      <c r="Z1887" s="1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1</v>
      </c>
      <c r="AG1887" s="1">
        <v>1</v>
      </c>
      <c r="AH1887" s="1">
        <v>1</v>
      </c>
      <c r="AI1887" s="1">
        <v>0</v>
      </c>
      <c r="AJ1887" s="1">
        <v>0</v>
      </c>
      <c r="AK1887" s="1">
        <v>0</v>
      </c>
      <c r="AL1887" s="1">
        <v>0</v>
      </c>
      <c r="AM1887" s="1">
        <v>91</v>
      </c>
      <c r="AN1887" s="3">
        <v>80.756574650500013</v>
      </c>
      <c r="AO1887" s="3">
        <v>10.243425349499987</v>
      </c>
      <c r="AP1887" s="1" t="s">
        <v>6925</v>
      </c>
      <c r="AQ1887" s="1">
        <v>75</v>
      </c>
      <c r="AR1887" s="1">
        <v>182</v>
      </c>
      <c r="AS1887" s="1">
        <v>504</v>
      </c>
      <c r="AT1887" s="1">
        <v>621</v>
      </c>
      <c r="AU1887" s="1">
        <v>659</v>
      </c>
      <c r="AV1887" s="1">
        <v>747</v>
      </c>
      <c r="AW1887" s="1">
        <v>896</v>
      </c>
      <c r="AX1887" s="1">
        <v>1199</v>
      </c>
      <c r="AY1887" s="1">
        <v>1245</v>
      </c>
      <c r="AZ1887" s="1">
        <v>1292</v>
      </c>
      <c r="BA1887" s="1">
        <v>1387</v>
      </c>
      <c r="BB1887" s="1">
        <v>1558</v>
      </c>
      <c r="BC1887" s="1">
        <v>1630</v>
      </c>
      <c r="BD1887" s="1">
        <v>1671</v>
      </c>
      <c r="BE1887" s="1">
        <v>1678</v>
      </c>
      <c r="BF1887" s="1">
        <v>1758</v>
      </c>
      <c r="BG1887" s="1">
        <v>1772</v>
      </c>
      <c r="BH1887" s="1">
        <v>1983</v>
      </c>
      <c r="BI1887" s="1">
        <v>2071</v>
      </c>
      <c r="BJ1887" s="1">
        <v>2086</v>
      </c>
      <c r="BK1887" s="1">
        <v>2132</v>
      </c>
      <c r="BL1887" s="1">
        <v>2140</v>
      </c>
      <c r="BM1887" s="1">
        <v>2158</v>
      </c>
      <c r="BN1887" s="1">
        <v>2159</v>
      </c>
      <c r="BO1887" s="1">
        <v>2160</v>
      </c>
      <c r="BP1887" s="1">
        <v>2174</v>
      </c>
      <c r="BQ1887" s="1">
        <v>2178</v>
      </c>
      <c r="BR1887" s="1">
        <v>2273</v>
      </c>
      <c r="BS1887" s="1">
        <v>2518</v>
      </c>
      <c r="BT1887" s="1">
        <v>2519</v>
      </c>
      <c r="BU1887" s="1">
        <v>12</v>
      </c>
      <c r="BV1887" s="1" t="b">
        <v>0</v>
      </c>
    </row>
    <row r="1888" spans="1:74" x14ac:dyDescent="0.2">
      <c r="A1888" s="1">
        <f>IF(ISERROR(SEARCH(Lookup!B$3,All!G1888)),A1887,A1887+1)</f>
        <v>1887</v>
      </c>
      <c r="B1888" s="1" t="s">
        <v>3442</v>
      </c>
      <c r="C1888" s="1" t="s">
        <v>3841</v>
      </c>
      <c r="D1888" s="1" t="s">
        <v>5583</v>
      </c>
      <c r="E1888" s="1" t="s">
        <v>78</v>
      </c>
      <c r="F1888" s="1" t="s">
        <v>775</v>
      </c>
      <c r="G1888" s="1" t="s">
        <v>2367</v>
      </c>
      <c r="H1888" s="1">
        <v>0</v>
      </c>
      <c r="I1888" s="1">
        <v>0</v>
      </c>
      <c r="J1888" s="1">
        <v>1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8307</v>
      </c>
      <c r="U1888" s="1">
        <v>358</v>
      </c>
      <c r="V1888" s="3">
        <v>0.72350000000000003</v>
      </c>
      <c r="W1888" s="3">
        <v>0.18435750000000001</v>
      </c>
      <c r="X1888" s="3">
        <v>0.14000000000000001</v>
      </c>
      <c r="Y1888" s="3">
        <v>0</v>
      </c>
      <c r="Z1888" s="1">
        <v>1</v>
      </c>
      <c r="AA1888" s="1">
        <v>1</v>
      </c>
      <c r="AB1888" s="1">
        <v>1</v>
      </c>
      <c r="AC1888" s="1">
        <v>1</v>
      </c>
      <c r="AD1888" s="1">
        <v>1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45</v>
      </c>
      <c r="AN1888" s="3">
        <v>73.725430537499989</v>
      </c>
      <c r="AO1888" s="3">
        <v>-28.725430537499989</v>
      </c>
      <c r="AP1888" s="1" t="s">
        <v>6926</v>
      </c>
      <c r="AQ1888" s="1">
        <v>306</v>
      </c>
      <c r="AR1888" s="1">
        <v>319</v>
      </c>
      <c r="AS1888" s="1">
        <v>335</v>
      </c>
      <c r="AT1888" s="1">
        <v>419</v>
      </c>
      <c r="AU1888" s="1">
        <v>643</v>
      </c>
      <c r="AV1888" s="1">
        <v>705</v>
      </c>
      <c r="AW1888" s="1">
        <v>752</v>
      </c>
      <c r="AX1888" s="1">
        <v>832</v>
      </c>
      <c r="AY1888" s="1">
        <v>1035</v>
      </c>
      <c r="AZ1888" s="1">
        <v>1092</v>
      </c>
      <c r="BA1888" s="1">
        <v>1198</v>
      </c>
      <c r="BB1888" s="1">
        <v>1223</v>
      </c>
      <c r="BC1888" s="1">
        <v>1301</v>
      </c>
      <c r="BD1888" s="1">
        <v>1343</v>
      </c>
      <c r="BE1888" s="1">
        <v>1376</v>
      </c>
      <c r="BF1888" s="1">
        <v>1408</v>
      </c>
      <c r="BG1888" s="1">
        <v>1668</v>
      </c>
      <c r="BH1888" s="1">
        <v>1689</v>
      </c>
      <c r="BI1888" s="1">
        <v>1797</v>
      </c>
      <c r="BJ1888" s="1">
        <v>1838</v>
      </c>
      <c r="BK1888" s="1">
        <v>1884</v>
      </c>
      <c r="BL1888" s="1">
        <v>2306</v>
      </c>
      <c r="BM1888" s="1">
        <v>2312</v>
      </c>
      <c r="BN1888" s="1">
        <v>2365</v>
      </c>
      <c r="BO1888" s="1">
        <v>2381</v>
      </c>
      <c r="BP1888" s="1">
        <v>2382</v>
      </c>
      <c r="BQ1888" s="1">
        <v>2523</v>
      </c>
      <c r="BR1888" s="1">
        <v>2550</v>
      </c>
      <c r="BS1888" s="1">
        <v>2771</v>
      </c>
      <c r="BT1888" s="1">
        <v>2810</v>
      </c>
      <c r="BU1888" s="1">
        <v>29</v>
      </c>
      <c r="BV1888" s="1" t="b">
        <v>0</v>
      </c>
    </row>
    <row r="1889" spans="1:74" x14ac:dyDescent="0.2">
      <c r="A1889" s="1">
        <f>IF(ISERROR(SEARCH(Lookup!B$3,All!G1889)),A1888,A1888+1)</f>
        <v>1888</v>
      </c>
      <c r="B1889" s="1" t="s">
        <v>3305</v>
      </c>
      <c r="C1889" s="1" t="s">
        <v>3475</v>
      </c>
      <c r="D1889" s="1" t="s">
        <v>5584</v>
      </c>
      <c r="E1889" s="1" t="s">
        <v>47</v>
      </c>
      <c r="F1889" s="1" t="s">
        <v>453</v>
      </c>
      <c r="G1889" s="1" t="s">
        <v>2368</v>
      </c>
      <c r="H1889" s="1">
        <v>0</v>
      </c>
      <c r="I1889" s="1">
        <v>0</v>
      </c>
      <c r="J1889" s="1">
        <v>0</v>
      </c>
      <c r="K1889" s="1">
        <v>1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7645</v>
      </c>
      <c r="U1889" s="1">
        <v>431</v>
      </c>
      <c r="V1889" s="3">
        <v>0.88170000000000004</v>
      </c>
      <c r="W1889" s="3">
        <v>0.31090489999999998</v>
      </c>
      <c r="X1889" s="3">
        <v>0.19700000000000001</v>
      </c>
      <c r="Y1889" s="3">
        <v>0</v>
      </c>
      <c r="Z1889" s="1">
        <v>1</v>
      </c>
      <c r="AA1889" s="1">
        <v>1</v>
      </c>
      <c r="AB1889" s="1">
        <v>1</v>
      </c>
      <c r="AC1889" s="1">
        <v>1</v>
      </c>
      <c r="AD1889" s="1">
        <v>1</v>
      </c>
      <c r="AE1889" s="1">
        <v>1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79</v>
      </c>
      <c r="AN1889" s="3">
        <v>63.4851125745</v>
      </c>
      <c r="AO1889" s="3">
        <v>15.5148874255</v>
      </c>
      <c r="AP1889" s="1" t="s">
        <v>6925</v>
      </c>
      <c r="AQ1889" s="1">
        <v>148</v>
      </c>
      <c r="AR1889" s="1">
        <v>317</v>
      </c>
      <c r="AS1889" s="1">
        <v>388</v>
      </c>
      <c r="AT1889" s="1">
        <v>416</v>
      </c>
      <c r="AU1889" s="1">
        <v>527</v>
      </c>
      <c r="AV1889" s="1">
        <v>545</v>
      </c>
      <c r="AW1889" s="1">
        <v>641</v>
      </c>
      <c r="AX1889" s="1">
        <v>656</v>
      </c>
      <c r="AY1889" s="1">
        <v>689</v>
      </c>
      <c r="AZ1889" s="1">
        <v>806</v>
      </c>
      <c r="BA1889" s="1">
        <v>868</v>
      </c>
      <c r="BB1889" s="1">
        <v>966</v>
      </c>
      <c r="BC1889" s="1">
        <v>1178</v>
      </c>
      <c r="BD1889" s="1">
        <v>1380</v>
      </c>
      <c r="BE1889" s="1">
        <v>1525</v>
      </c>
      <c r="BF1889" s="1">
        <v>1620</v>
      </c>
      <c r="BG1889" s="1">
        <v>1880</v>
      </c>
      <c r="BH1889" s="1">
        <v>1902</v>
      </c>
      <c r="BI1889" s="1">
        <v>1955</v>
      </c>
      <c r="BJ1889" s="1">
        <v>1967</v>
      </c>
      <c r="BK1889" s="1">
        <v>1977</v>
      </c>
      <c r="BL1889" s="1">
        <v>2020</v>
      </c>
      <c r="BM1889" s="1">
        <v>2070</v>
      </c>
      <c r="BN1889" s="1">
        <v>2093</v>
      </c>
      <c r="BO1889" s="1">
        <v>2193</v>
      </c>
      <c r="BP1889" s="1">
        <v>2234</v>
      </c>
      <c r="BQ1889" s="1">
        <v>2252</v>
      </c>
      <c r="BR1889" s="1">
        <v>2535</v>
      </c>
      <c r="BS1889" s="1">
        <v>2740</v>
      </c>
      <c r="BT1889" s="1">
        <v>2805</v>
      </c>
      <c r="BU1889" s="1">
        <v>10</v>
      </c>
      <c r="BV1889" s="1" t="b">
        <v>0</v>
      </c>
    </row>
    <row r="1890" spans="1:74" x14ac:dyDescent="0.2">
      <c r="A1890" s="1">
        <f>IF(ISERROR(SEARCH(Lookup!B$3,All!G1890)),A1889,A1889+1)</f>
        <v>1889</v>
      </c>
      <c r="B1890" s="1" t="s">
        <v>3311</v>
      </c>
      <c r="C1890" s="1" t="s">
        <v>4080</v>
      </c>
      <c r="D1890" s="1" t="s">
        <v>5585</v>
      </c>
      <c r="E1890" s="1" t="s">
        <v>64</v>
      </c>
      <c r="F1890" s="1" t="s">
        <v>65</v>
      </c>
      <c r="G1890" s="1" t="s">
        <v>2369</v>
      </c>
      <c r="H1890" s="1">
        <v>0</v>
      </c>
      <c r="I1890" s="1">
        <v>0</v>
      </c>
      <c r="J1890" s="1">
        <v>0</v>
      </c>
      <c r="K1890" s="1">
        <v>1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11291</v>
      </c>
      <c r="U1890" s="1">
        <v>1362</v>
      </c>
      <c r="V1890" s="3">
        <v>4.99E-2</v>
      </c>
      <c r="W1890" s="3">
        <v>0.44419969999999998</v>
      </c>
      <c r="X1890" s="3">
        <v>0.112</v>
      </c>
      <c r="Y1890" s="3">
        <v>1.2E-2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1</v>
      </c>
      <c r="AJ1890" s="1">
        <v>1</v>
      </c>
      <c r="AK1890" s="1">
        <v>1</v>
      </c>
      <c r="AL1890" s="1">
        <v>1</v>
      </c>
      <c r="AM1890" s="1">
        <v>27</v>
      </c>
      <c r="AN1890" s="3">
        <v>45.808568648500007</v>
      </c>
      <c r="AO1890" s="3">
        <v>-18.808568648500007</v>
      </c>
      <c r="AP1890" s="1" t="s">
        <v>6926</v>
      </c>
      <c r="AQ1890" s="1">
        <v>255</v>
      </c>
      <c r="AR1890" s="1">
        <v>526</v>
      </c>
      <c r="AS1890" s="1">
        <v>535</v>
      </c>
      <c r="AT1890" s="1">
        <v>661</v>
      </c>
      <c r="AU1890" s="1">
        <v>693</v>
      </c>
      <c r="AV1890" s="1">
        <v>726</v>
      </c>
      <c r="AW1890" s="1">
        <v>786</v>
      </c>
      <c r="AX1890" s="1">
        <v>922</v>
      </c>
      <c r="AY1890" s="1">
        <v>937</v>
      </c>
      <c r="AZ1890" s="1">
        <v>1074</v>
      </c>
      <c r="BA1890" s="1">
        <v>1169</v>
      </c>
      <c r="BB1890" s="1">
        <v>1203</v>
      </c>
      <c r="BC1890" s="1">
        <v>1391</v>
      </c>
      <c r="BD1890" s="1">
        <v>1402</v>
      </c>
      <c r="BE1890" s="1">
        <v>1476</v>
      </c>
      <c r="BF1890" s="1">
        <v>1486</v>
      </c>
      <c r="BG1890" s="1">
        <v>1655</v>
      </c>
      <c r="BH1890" s="1">
        <v>1743</v>
      </c>
      <c r="BI1890" s="1">
        <v>1795</v>
      </c>
      <c r="BJ1890" s="1">
        <v>1801</v>
      </c>
      <c r="BK1890" s="1">
        <v>1803</v>
      </c>
      <c r="BL1890" s="1">
        <v>1829</v>
      </c>
      <c r="BM1890" s="1">
        <v>1929</v>
      </c>
      <c r="BN1890" s="1">
        <v>1931</v>
      </c>
      <c r="BO1890" s="1">
        <v>1949</v>
      </c>
      <c r="BP1890" s="1">
        <v>2019</v>
      </c>
      <c r="BQ1890" s="1">
        <v>2054</v>
      </c>
      <c r="BR1890" s="1">
        <v>2085</v>
      </c>
      <c r="BS1890" s="1">
        <v>2122</v>
      </c>
      <c r="BT1890" s="1">
        <v>2397</v>
      </c>
      <c r="BU1890" s="1">
        <v>18</v>
      </c>
      <c r="BV1890" s="1" t="b">
        <v>0</v>
      </c>
    </row>
    <row r="1891" spans="1:74" x14ac:dyDescent="0.2">
      <c r="A1891" s="1">
        <f>IF(ISERROR(SEARCH(Lookup!B$3,All!G1891)),A1890,A1890+1)</f>
        <v>1890</v>
      </c>
      <c r="B1891" s="1" t="s">
        <v>3305</v>
      </c>
      <c r="C1891" s="1" t="s">
        <v>3412</v>
      </c>
      <c r="D1891" s="1" t="s">
        <v>5586</v>
      </c>
      <c r="E1891" s="1" t="s">
        <v>47</v>
      </c>
      <c r="F1891" s="1" t="s">
        <v>48</v>
      </c>
      <c r="G1891" s="1" t="s">
        <v>2370</v>
      </c>
      <c r="H1891" s="1">
        <v>1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7660</v>
      </c>
      <c r="U1891" s="1">
        <v>375</v>
      </c>
      <c r="V1891" s="3">
        <v>2.7000000000000001E-3</v>
      </c>
      <c r="W1891" s="3">
        <v>0.65691489999999997</v>
      </c>
      <c r="X1891" s="3">
        <v>0.105</v>
      </c>
      <c r="Y1891" s="3">
        <v>0</v>
      </c>
      <c r="Z1891" s="1">
        <v>0</v>
      </c>
      <c r="AA1891" s="1">
        <v>0</v>
      </c>
      <c r="AB1891" s="1">
        <v>0</v>
      </c>
      <c r="AC1891" s="1">
        <v>0</v>
      </c>
      <c r="AD1891" s="1">
        <v>0</v>
      </c>
      <c r="AE1891" s="1">
        <v>0</v>
      </c>
      <c r="AF1891" s="1">
        <v>1</v>
      </c>
      <c r="AG1891" s="1">
        <v>1</v>
      </c>
      <c r="AH1891" s="1">
        <v>1</v>
      </c>
      <c r="AI1891" s="1">
        <v>0</v>
      </c>
      <c r="AJ1891" s="1">
        <v>0</v>
      </c>
      <c r="AK1891" s="1">
        <v>0</v>
      </c>
      <c r="AL1891" s="1">
        <v>0</v>
      </c>
      <c r="AM1891" s="1">
        <v>47</v>
      </c>
      <c r="AN1891" s="3">
        <v>28.2205026245</v>
      </c>
      <c r="AO1891" s="3">
        <v>18.7794973755</v>
      </c>
      <c r="AP1891" s="1" t="s">
        <v>6927</v>
      </c>
      <c r="AQ1891" s="1">
        <v>47</v>
      </c>
      <c r="AR1891" s="1">
        <v>76</v>
      </c>
      <c r="AS1891" s="1">
        <v>348</v>
      </c>
      <c r="AT1891" s="1">
        <v>407</v>
      </c>
      <c r="AU1891" s="1">
        <v>531</v>
      </c>
      <c r="AV1891" s="1">
        <v>581</v>
      </c>
      <c r="AW1891" s="1">
        <v>673</v>
      </c>
      <c r="AX1891" s="1">
        <v>885</v>
      </c>
      <c r="AY1891" s="1">
        <v>1154</v>
      </c>
      <c r="AZ1891" s="1">
        <v>1492</v>
      </c>
      <c r="BA1891" s="1">
        <v>1504</v>
      </c>
      <c r="BB1891" s="1">
        <v>1509</v>
      </c>
      <c r="BC1891" s="1">
        <v>1708</v>
      </c>
      <c r="BD1891" s="1">
        <v>2236</v>
      </c>
      <c r="BE1891" s="1">
        <v>2350</v>
      </c>
      <c r="BF1891" s="1">
        <v>2416</v>
      </c>
      <c r="BG1891" s="1">
        <v>2493</v>
      </c>
      <c r="BH1891" s="1">
        <v>2541</v>
      </c>
      <c r="BI1891" s="1">
        <v>2562</v>
      </c>
      <c r="BJ1891" s="1">
        <v>2630</v>
      </c>
      <c r="BK1891" s="1">
        <v>2653</v>
      </c>
      <c r="BL1891" s="1">
        <v>2654</v>
      </c>
      <c r="BM1891" s="1">
        <v>2680</v>
      </c>
      <c r="BN1891" s="1">
        <v>2682</v>
      </c>
      <c r="BO1891" s="1">
        <v>2689</v>
      </c>
      <c r="BP1891" s="1">
        <v>2728</v>
      </c>
      <c r="BQ1891" s="1">
        <v>2775</v>
      </c>
      <c r="BR1891" s="1">
        <v>2800</v>
      </c>
      <c r="BS1891" s="1">
        <v>2829</v>
      </c>
      <c r="BT1891" s="1">
        <v>2831</v>
      </c>
      <c r="BU1891" s="1">
        <v>4</v>
      </c>
      <c r="BV1891" s="1" t="b">
        <v>1</v>
      </c>
    </row>
    <row r="1892" spans="1:74" x14ac:dyDescent="0.2">
      <c r="A1892" s="1">
        <f>IF(ISERROR(SEARCH(Lookup!B$3,All!G1892)),A1891,A1891+1)</f>
        <v>1891</v>
      </c>
      <c r="B1892" s="1" t="s">
        <v>4036</v>
      </c>
      <c r="C1892" s="1" t="s">
        <v>4152</v>
      </c>
      <c r="D1892" s="1" t="s">
        <v>5587</v>
      </c>
      <c r="E1892" s="1" t="s">
        <v>169</v>
      </c>
      <c r="F1892" s="1" t="s">
        <v>175</v>
      </c>
      <c r="G1892" s="1" t="s">
        <v>2371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1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7316</v>
      </c>
      <c r="U1892" s="1">
        <v>585</v>
      </c>
      <c r="V1892" s="3">
        <v>0.94359999999999999</v>
      </c>
      <c r="W1892" s="3">
        <v>0.35555560000000003</v>
      </c>
      <c r="X1892" s="3">
        <v>0.16800000000000001</v>
      </c>
      <c r="Y1892" s="3">
        <v>1.2999999999999999E-2</v>
      </c>
      <c r="Z1892" s="1">
        <v>1</v>
      </c>
      <c r="AA1892" s="1">
        <v>1</v>
      </c>
      <c r="AB1892" s="1">
        <v>1</v>
      </c>
      <c r="AC1892" s="1">
        <v>1</v>
      </c>
      <c r="AD1892" s="1">
        <v>1</v>
      </c>
      <c r="AE1892" s="1">
        <v>1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63</v>
      </c>
      <c r="AN1892" s="3">
        <v>61.780315977999997</v>
      </c>
      <c r="AO1892" s="3">
        <v>1.2196840220000027</v>
      </c>
      <c r="AP1892" s="1" t="s">
        <v>6925</v>
      </c>
      <c r="AQ1892" s="1">
        <v>81</v>
      </c>
      <c r="AR1892" s="1">
        <v>85</v>
      </c>
      <c r="AS1892" s="1">
        <v>101</v>
      </c>
      <c r="AT1892" s="1">
        <v>103</v>
      </c>
      <c r="AU1892" s="1">
        <v>179</v>
      </c>
      <c r="AV1892" s="1">
        <v>546</v>
      </c>
      <c r="AW1892" s="1">
        <v>629</v>
      </c>
      <c r="AX1892" s="1">
        <v>743</v>
      </c>
      <c r="AY1892" s="1">
        <v>852</v>
      </c>
      <c r="AZ1892" s="1">
        <v>901</v>
      </c>
      <c r="BA1892" s="1">
        <v>907</v>
      </c>
      <c r="BB1892" s="1">
        <v>919</v>
      </c>
      <c r="BC1892" s="1">
        <v>921</v>
      </c>
      <c r="BD1892" s="1">
        <v>961</v>
      </c>
      <c r="BE1892" s="1">
        <v>970</v>
      </c>
      <c r="BF1892" s="1">
        <v>996</v>
      </c>
      <c r="BG1892" s="1">
        <v>1039</v>
      </c>
      <c r="BH1892" s="1">
        <v>1040</v>
      </c>
      <c r="BI1892" s="1">
        <v>1087</v>
      </c>
      <c r="BJ1892" s="1">
        <v>1088</v>
      </c>
      <c r="BK1892" s="1">
        <v>1145</v>
      </c>
      <c r="BL1892" s="1">
        <v>1404</v>
      </c>
      <c r="BM1892" s="1">
        <v>1565</v>
      </c>
      <c r="BN1892" s="1">
        <v>1569</v>
      </c>
      <c r="BO1892" s="1">
        <v>1635</v>
      </c>
      <c r="BP1892" s="1">
        <v>1652</v>
      </c>
      <c r="BQ1892" s="1">
        <v>1653</v>
      </c>
      <c r="BR1892" s="1">
        <v>2067</v>
      </c>
      <c r="BS1892" s="1">
        <v>2409</v>
      </c>
      <c r="BT1892" s="1">
        <v>2445</v>
      </c>
      <c r="BU1892" s="1">
        <v>24</v>
      </c>
      <c r="BV1892" s="1" t="b">
        <v>0</v>
      </c>
    </row>
    <row r="1893" spans="1:74" x14ac:dyDescent="0.2">
      <c r="A1893" s="1">
        <f>IF(ISERROR(SEARCH(Lookup!B$3,All!G1893)),A1892,A1892+1)</f>
        <v>1892</v>
      </c>
      <c r="B1893" s="1" t="s">
        <v>3560</v>
      </c>
      <c r="C1893" s="1" t="s">
        <v>4306</v>
      </c>
      <c r="D1893" s="1" t="s">
        <v>5588</v>
      </c>
      <c r="E1893" s="1" t="s">
        <v>527</v>
      </c>
      <c r="F1893" s="1" t="s">
        <v>1200</v>
      </c>
      <c r="G1893" s="1" t="s">
        <v>2372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1</v>
      </c>
      <c r="Q1893" s="1">
        <v>0</v>
      </c>
      <c r="R1893" s="1">
        <v>0</v>
      </c>
      <c r="S1893" s="1">
        <v>0</v>
      </c>
      <c r="T1893" s="1">
        <v>7316</v>
      </c>
      <c r="U1893" s="1">
        <v>156</v>
      </c>
      <c r="V1893" s="3">
        <v>0.95509999999999995</v>
      </c>
      <c r="W1893" s="3">
        <v>0.56410260000000001</v>
      </c>
      <c r="X1893" s="3">
        <v>0.20100000000000001</v>
      </c>
      <c r="Y1893" s="3">
        <v>0</v>
      </c>
      <c r="Z1893" s="1">
        <v>0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v>1</v>
      </c>
      <c r="AH1893" s="1">
        <v>1</v>
      </c>
      <c r="AI1893" s="1">
        <v>0</v>
      </c>
      <c r="AJ1893" s="1">
        <v>0</v>
      </c>
      <c r="AK1893" s="1">
        <v>0</v>
      </c>
      <c r="AL1893" s="1">
        <v>0</v>
      </c>
      <c r="AM1893" s="1">
        <v>20</v>
      </c>
      <c r="AN1893" s="3">
        <v>43.849318713000002</v>
      </c>
      <c r="AO1893" s="3">
        <v>-23.849318713000002</v>
      </c>
      <c r="AP1893" s="1" t="s">
        <v>6926</v>
      </c>
      <c r="AQ1893" s="1">
        <v>72</v>
      </c>
      <c r="AR1893" s="1">
        <v>142</v>
      </c>
      <c r="AS1893" s="1">
        <v>208</v>
      </c>
      <c r="AT1893" s="1">
        <v>444</v>
      </c>
      <c r="AU1893" s="1">
        <v>512</v>
      </c>
      <c r="AV1893" s="1">
        <v>560</v>
      </c>
      <c r="AW1893" s="1">
        <v>612</v>
      </c>
      <c r="AX1893" s="1">
        <v>647</v>
      </c>
      <c r="AY1893" s="1">
        <v>844</v>
      </c>
      <c r="AZ1893" s="1">
        <v>849</v>
      </c>
      <c r="BA1893" s="1">
        <v>863</v>
      </c>
      <c r="BB1893" s="1">
        <v>878</v>
      </c>
      <c r="BC1893" s="1">
        <v>980</v>
      </c>
      <c r="BD1893" s="1">
        <v>1158</v>
      </c>
      <c r="BE1893" s="1">
        <v>1200</v>
      </c>
      <c r="BF1893" s="1">
        <v>1287</v>
      </c>
      <c r="BG1893" s="1">
        <v>1357</v>
      </c>
      <c r="BH1893" s="1">
        <v>1808</v>
      </c>
      <c r="BI1893" s="1">
        <v>1893</v>
      </c>
      <c r="BJ1893" s="1">
        <v>1987</v>
      </c>
      <c r="BK1893" s="1">
        <v>2118</v>
      </c>
      <c r="BL1893" s="1">
        <v>2148</v>
      </c>
      <c r="BM1893" s="1">
        <v>2165</v>
      </c>
      <c r="BN1893" s="1">
        <v>2189</v>
      </c>
      <c r="BO1893" s="1">
        <v>2239</v>
      </c>
      <c r="BP1893" s="1">
        <v>2255</v>
      </c>
      <c r="BQ1893" s="1">
        <v>2602</v>
      </c>
      <c r="BR1893" s="1">
        <v>2625</v>
      </c>
      <c r="BS1893" s="1">
        <v>2761</v>
      </c>
      <c r="BT1893" s="1">
        <v>2807</v>
      </c>
      <c r="BU1893" s="1">
        <v>28</v>
      </c>
      <c r="BV1893" s="1" t="b">
        <v>0</v>
      </c>
    </row>
    <row r="1894" spans="1:74" x14ac:dyDescent="0.2">
      <c r="A1894" s="1">
        <f>IF(ISERROR(SEARCH(Lookup!B$3,All!G1894)),A1893,A1893+1)</f>
        <v>1893</v>
      </c>
      <c r="B1894" s="1" t="s">
        <v>3900</v>
      </c>
      <c r="C1894" s="1" t="s">
        <v>3901</v>
      </c>
      <c r="D1894" s="1" t="s">
        <v>5589</v>
      </c>
      <c r="E1894" s="1" t="s">
        <v>82</v>
      </c>
      <c r="F1894" s="1" t="s">
        <v>108</v>
      </c>
      <c r="G1894" s="1" t="s">
        <v>2373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1</v>
      </c>
      <c r="Q1894" s="1">
        <v>0</v>
      </c>
      <c r="R1894" s="1">
        <v>0</v>
      </c>
      <c r="S1894" s="1">
        <v>0</v>
      </c>
      <c r="T1894" s="1">
        <v>7316</v>
      </c>
      <c r="U1894" s="1">
        <v>648</v>
      </c>
      <c r="V1894" s="3">
        <v>0.97070000000000001</v>
      </c>
      <c r="W1894" s="3">
        <v>0.45300459999999998</v>
      </c>
      <c r="X1894" s="3">
        <v>0.13600000000000001</v>
      </c>
      <c r="Y1894" s="3">
        <v>2E-3</v>
      </c>
      <c r="Z1894" s="1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1</v>
      </c>
      <c r="AH1894" s="1">
        <v>1</v>
      </c>
      <c r="AI1894" s="1">
        <v>0</v>
      </c>
      <c r="AJ1894" s="1">
        <v>0</v>
      </c>
      <c r="AK1894" s="1">
        <v>0</v>
      </c>
      <c r="AL1894" s="1">
        <v>0</v>
      </c>
      <c r="AM1894" s="1">
        <v>42</v>
      </c>
      <c r="AN1894" s="3">
        <v>55.233578223000002</v>
      </c>
      <c r="AO1894" s="3">
        <v>-13.233578223000002</v>
      </c>
      <c r="AP1894" s="1" t="s">
        <v>6925</v>
      </c>
      <c r="AQ1894" s="1">
        <v>72</v>
      </c>
      <c r="AR1894" s="1">
        <v>208</v>
      </c>
      <c r="AS1894" s="1">
        <v>210</v>
      </c>
      <c r="AT1894" s="1">
        <v>276</v>
      </c>
      <c r="AU1894" s="1">
        <v>286</v>
      </c>
      <c r="AV1894" s="1">
        <v>512</v>
      </c>
      <c r="AW1894" s="1">
        <v>560</v>
      </c>
      <c r="AX1894" s="1">
        <v>612</v>
      </c>
      <c r="AY1894" s="1">
        <v>759</v>
      </c>
      <c r="AZ1894" s="1">
        <v>844</v>
      </c>
      <c r="BA1894" s="1">
        <v>849</v>
      </c>
      <c r="BB1894" s="1">
        <v>863</v>
      </c>
      <c r="BC1894" s="1">
        <v>878</v>
      </c>
      <c r="BD1894" s="1">
        <v>980</v>
      </c>
      <c r="BE1894" s="1">
        <v>987</v>
      </c>
      <c r="BF1894" s="1">
        <v>1200</v>
      </c>
      <c r="BG1894" s="1">
        <v>1287</v>
      </c>
      <c r="BH1894" s="1">
        <v>1357</v>
      </c>
      <c r="BI1894" s="1">
        <v>1584</v>
      </c>
      <c r="BJ1894" s="1">
        <v>1808</v>
      </c>
      <c r="BK1894" s="1">
        <v>1892</v>
      </c>
      <c r="BL1894" s="1">
        <v>1987</v>
      </c>
      <c r="BM1894" s="1">
        <v>2118</v>
      </c>
      <c r="BN1894" s="1">
        <v>2148</v>
      </c>
      <c r="BO1894" s="1">
        <v>2165</v>
      </c>
      <c r="BP1894" s="1">
        <v>2189</v>
      </c>
      <c r="BQ1894" s="1">
        <v>2239</v>
      </c>
      <c r="BR1894" s="1">
        <v>2602</v>
      </c>
      <c r="BS1894" s="1">
        <v>2732</v>
      </c>
      <c r="BT1894" s="1">
        <v>2807</v>
      </c>
      <c r="BU1894" s="1">
        <v>22</v>
      </c>
      <c r="BV1894" s="1" t="b">
        <v>0</v>
      </c>
    </row>
    <row r="1895" spans="1:74" x14ac:dyDescent="0.2">
      <c r="A1895" s="1">
        <f>IF(ISERROR(SEARCH(Lookup!B$3,All!G1895)),A1894,A1894+1)</f>
        <v>1894</v>
      </c>
      <c r="B1895" s="1" t="s">
        <v>3359</v>
      </c>
      <c r="C1895" s="1" t="s">
        <v>5590</v>
      </c>
      <c r="D1895" s="1" t="s">
        <v>5591</v>
      </c>
      <c r="E1895" s="1" t="s">
        <v>364</v>
      </c>
      <c r="F1895" s="1" t="s">
        <v>2374</v>
      </c>
      <c r="G1895" s="1" t="s">
        <v>2375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1</v>
      </c>
      <c r="S1895" s="1">
        <v>0</v>
      </c>
      <c r="T1895" s="1">
        <v>7316</v>
      </c>
      <c r="U1895" s="1">
        <v>304</v>
      </c>
      <c r="V1895" s="3">
        <v>0.65129999999999999</v>
      </c>
      <c r="W1895" s="3">
        <v>0.7138158</v>
      </c>
      <c r="X1895" s="3">
        <v>5.3999999999999999E-2</v>
      </c>
      <c r="Y1895" s="3">
        <v>0</v>
      </c>
      <c r="Z1895" s="1">
        <v>1</v>
      </c>
      <c r="AA1895" s="1">
        <v>1</v>
      </c>
      <c r="AB1895" s="1">
        <v>1</v>
      </c>
      <c r="AC1895" s="1">
        <v>1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28</v>
      </c>
      <c r="AN1895" s="3">
        <v>33.189999679000003</v>
      </c>
      <c r="AO1895" s="3">
        <v>-5.1899996790000031</v>
      </c>
      <c r="AP1895" s="1" t="s">
        <v>6925</v>
      </c>
      <c r="AQ1895" s="1">
        <v>42</v>
      </c>
      <c r="AR1895" s="1">
        <v>105</v>
      </c>
      <c r="AS1895" s="1">
        <v>372</v>
      </c>
      <c r="AT1895" s="1">
        <v>447</v>
      </c>
      <c r="AU1895" s="1">
        <v>566</v>
      </c>
      <c r="AV1895" s="1">
        <v>585</v>
      </c>
      <c r="AW1895" s="1">
        <v>892</v>
      </c>
      <c r="AX1895" s="1">
        <v>955</v>
      </c>
      <c r="AY1895" s="1">
        <v>1078</v>
      </c>
      <c r="AZ1895" s="1">
        <v>1102</v>
      </c>
      <c r="BA1895" s="1">
        <v>1160</v>
      </c>
      <c r="BB1895" s="1">
        <v>1234</v>
      </c>
      <c r="BC1895" s="1">
        <v>1345</v>
      </c>
      <c r="BD1895" s="1">
        <v>1414</v>
      </c>
      <c r="BE1895" s="1">
        <v>1437</v>
      </c>
      <c r="BF1895" s="1">
        <v>1498</v>
      </c>
      <c r="BG1895" s="1">
        <v>1519</v>
      </c>
      <c r="BH1895" s="1">
        <v>1521</v>
      </c>
      <c r="BI1895" s="1">
        <v>1522</v>
      </c>
      <c r="BJ1895" s="1">
        <v>1566</v>
      </c>
      <c r="BK1895" s="1">
        <v>1716</v>
      </c>
      <c r="BL1895" s="1">
        <v>1809</v>
      </c>
      <c r="BM1895" s="1">
        <v>1860</v>
      </c>
      <c r="BN1895" s="1">
        <v>1871</v>
      </c>
      <c r="BO1895" s="1">
        <v>1883</v>
      </c>
      <c r="BP1895" s="1">
        <v>2028</v>
      </c>
      <c r="BQ1895" s="1">
        <v>2029</v>
      </c>
      <c r="BR1895" s="1">
        <v>2030</v>
      </c>
      <c r="BS1895" s="1">
        <v>2524</v>
      </c>
      <c r="BT1895" s="1">
        <v>2626</v>
      </c>
      <c r="BU1895" s="1">
        <v>24</v>
      </c>
      <c r="BV1895" s="1" t="b">
        <v>0</v>
      </c>
    </row>
    <row r="1896" spans="1:74" x14ac:dyDescent="0.2">
      <c r="A1896" s="1">
        <f>IF(ISERROR(SEARCH(Lookup!B$3,All!G1896)),A1895,A1895+1)</f>
        <v>1895</v>
      </c>
      <c r="B1896" s="1" t="s">
        <v>3320</v>
      </c>
      <c r="C1896" s="1" t="s">
        <v>4445</v>
      </c>
      <c r="D1896" s="1" t="s">
        <v>5592</v>
      </c>
      <c r="E1896" s="1" t="s">
        <v>236</v>
      </c>
      <c r="F1896" s="1" t="s">
        <v>1330</v>
      </c>
      <c r="G1896" s="1" t="s">
        <v>2376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1</v>
      </c>
      <c r="R1896" s="1">
        <v>0</v>
      </c>
      <c r="S1896" s="1">
        <v>0</v>
      </c>
      <c r="T1896" s="1">
        <v>7316</v>
      </c>
      <c r="U1896" s="1">
        <v>285</v>
      </c>
      <c r="V1896" s="3">
        <v>0.92979999999999996</v>
      </c>
      <c r="W1896" s="3">
        <v>0.47719299999999998</v>
      </c>
      <c r="X1896" s="3">
        <v>0.14799999999999999</v>
      </c>
      <c r="Y1896" s="3">
        <v>0</v>
      </c>
      <c r="Z1896" s="1">
        <v>1</v>
      </c>
      <c r="AA1896" s="1">
        <v>1</v>
      </c>
      <c r="AB1896" s="1">
        <v>1</v>
      </c>
      <c r="AC1896" s="1">
        <v>1</v>
      </c>
      <c r="AD1896" s="1">
        <v>1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</v>
      </c>
      <c r="AM1896" s="1">
        <v>45</v>
      </c>
      <c r="AN1896" s="3">
        <v>52.359834465000006</v>
      </c>
      <c r="AO1896" s="3">
        <v>-7.3598344650000058</v>
      </c>
      <c r="AP1896" s="1" t="s">
        <v>6925</v>
      </c>
      <c r="AQ1896" s="1">
        <v>93</v>
      </c>
      <c r="AR1896" s="1">
        <v>418</v>
      </c>
      <c r="AS1896" s="1">
        <v>522</v>
      </c>
      <c r="AT1896" s="1">
        <v>583</v>
      </c>
      <c r="AU1896" s="1">
        <v>603</v>
      </c>
      <c r="AV1896" s="1">
        <v>619</v>
      </c>
      <c r="AW1896" s="1">
        <v>874</v>
      </c>
      <c r="AX1896" s="1">
        <v>909</v>
      </c>
      <c r="AY1896" s="1">
        <v>978</v>
      </c>
      <c r="AZ1896" s="1">
        <v>1015</v>
      </c>
      <c r="BA1896" s="1">
        <v>1041</v>
      </c>
      <c r="BB1896" s="1">
        <v>1080</v>
      </c>
      <c r="BC1896" s="1">
        <v>1168</v>
      </c>
      <c r="BD1896" s="1">
        <v>1174</v>
      </c>
      <c r="BE1896" s="1">
        <v>1258</v>
      </c>
      <c r="BF1896" s="1">
        <v>1392</v>
      </c>
      <c r="BG1896" s="1">
        <v>1453</v>
      </c>
      <c r="BH1896" s="1">
        <v>1464</v>
      </c>
      <c r="BI1896" s="1">
        <v>1774</v>
      </c>
      <c r="BJ1896" s="1">
        <v>1817</v>
      </c>
      <c r="BK1896" s="1">
        <v>1881</v>
      </c>
      <c r="BL1896" s="1">
        <v>1968</v>
      </c>
      <c r="BM1896" s="1">
        <v>1974</v>
      </c>
      <c r="BN1896" s="1">
        <v>1982</v>
      </c>
      <c r="BO1896" s="1">
        <v>2075</v>
      </c>
      <c r="BP1896" s="1">
        <v>2120</v>
      </c>
      <c r="BQ1896" s="1">
        <v>2247</v>
      </c>
      <c r="BR1896" s="1">
        <v>2340</v>
      </c>
      <c r="BS1896" s="1">
        <v>2342</v>
      </c>
      <c r="BT1896" s="1">
        <v>2474</v>
      </c>
      <c r="BU1896" s="1">
        <v>22</v>
      </c>
      <c r="BV1896" s="1" t="b">
        <v>0</v>
      </c>
    </row>
    <row r="1897" spans="1:74" x14ac:dyDescent="0.2">
      <c r="A1897" s="1">
        <f>IF(ISERROR(SEARCH(Lookup!B$3,All!G1897)),A1896,A1896+1)</f>
        <v>1896</v>
      </c>
      <c r="B1897" s="1" t="s">
        <v>3325</v>
      </c>
      <c r="C1897" s="1" t="s">
        <v>3326</v>
      </c>
      <c r="D1897" s="1" t="s">
        <v>5593</v>
      </c>
      <c r="E1897" s="1" t="s">
        <v>53</v>
      </c>
      <c r="F1897" s="1" t="s">
        <v>337</v>
      </c>
      <c r="G1897" s="1" t="s">
        <v>2377</v>
      </c>
      <c r="H1897" s="1">
        <v>0</v>
      </c>
      <c r="I1897" s="1">
        <v>0</v>
      </c>
      <c r="J1897" s="1">
        <v>0</v>
      </c>
      <c r="K1897" s="1">
        <v>1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7559</v>
      </c>
      <c r="U1897" s="1">
        <v>480</v>
      </c>
      <c r="V1897" s="3">
        <v>0.5</v>
      </c>
      <c r="W1897" s="3">
        <v>0.66041669999999997</v>
      </c>
      <c r="X1897" s="3">
        <v>0.16</v>
      </c>
      <c r="Y1897" s="3">
        <v>3.6999999999999998E-2</v>
      </c>
      <c r="Z1897" s="1">
        <v>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1</v>
      </c>
      <c r="AG1897" s="1">
        <v>1</v>
      </c>
      <c r="AH1897" s="1">
        <v>1</v>
      </c>
      <c r="AI1897" s="1">
        <v>0</v>
      </c>
      <c r="AJ1897" s="1">
        <v>0</v>
      </c>
      <c r="AK1897" s="1">
        <v>0</v>
      </c>
      <c r="AL1897" s="1">
        <v>0</v>
      </c>
      <c r="AM1897" s="1">
        <v>34</v>
      </c>
      <c r="AN1897" s="3">
        <v>32.457223733500008</v>
      </c>
      <c r="AO1897" s="3">
        <v>1.5427762664999918</v>
      </c>
      <c r="AP1897" s="1" t="s">
        <v>6925</v>
      </c>
      <c r="AQ1897" s="1">
        <v>8</v>
      </c>
      <c r="AR1897" s="1">
        <v>15</v>
      </c>
      <c r="AS1897" s="1">
        <v>60</v>
      </c>
      <c r="AT1897" s="1">
        <v>113</v>
      </c>
      <c r="AU1897" s="1">
        <v>120</v>
      </c>
      <c r="AV1897" s="1">
        <v>829</v>
      </c>
      <c r="AW1897" s="1">
        <v>836</v>
      </c>
      <c r="AX1897" s="1">
        <v>855</v>
      </c>
      <c r="AY1897" s="1">
        <v>858</v>
      </c>
      <c r="AZ1897" s="1">
        <v>867</v>
      </c>
      <c r="BA1897" s="1">
        <v>1122</v>
      </c>
      <c r="BB1897" s="1">
        <v>1202</v>
      </c>
      <c r="BC1897" s="1">
        <v>1207</v>
      </c>
      <c r="BD1897" s="1">
        <v>1411</v>
      </c>
      <c r="BE1897" s="1">
        <v>1677</v>
      </c>
      <c r="BF1897" s="1">
        <v>1804</v>
      </c>
      <c r="BG1897" s="1">
        <v>1837</v>
      </c>
      <c r="BH1897" s="1">
        <v>2048</v>
      </c>
      <c r="BI1897" s="1">
        <v>2136</v>
      </c>
      <c r="BJ1897" s="1">
        <v>2187</v>
      </c>
      <c r="BK1897" s="1">
        <v>2230</v>
      </c>
      <c r="BL1897" s="1">
        <v>2287</v>
      </c>
      <c r="BM1897" s="1">
        <v>2337</v>
      </c>
      <c r="BN1897" s="1">
        <v>2401</v>
      </c>
      <c r="BO1897" s="1">
        <v>2566</v>
      </c>
      <c r="BP1897" s="1">
        <v>2648</v>
      </c>
      <c r="BQ1897" s="1">
        <v>2675</v>
      </c>
      <c r="BR1897" s="1">
        <v>2743</v>
      </c>
      <c r="BS1897" s="1">
        <v>2784</v>
      </c>
      <c r="BT1897" s="1">
        <v>2821</v>
      </c>
      <c r="BU1897" s="1">
        <v>10</v>
      </c>
      <c r="BV1897" s="1" t="b">
        <v>0</v>
      </c>
    </row>
    <row r="1898" spans="1:74" x14ac:dyDescent="0.2">
      <c r="A1898" s="1">
        <f>IF(ISERROR(SEARCH(Lookup!B$3,All!G1898)),A1897,A1897+1)</f>
        <v>1897</v>
      </c>
      <c r="B1898" s="1" t="s">
        <v>3325</v>
      </c>
      <c r="C1898" s="1" t="s">
        <v>4391</v>
      </c>
      <c r="D1898" s="1" t="s">
        <v>5594</v>
      </c>
      <c r="E1898" s="1" t="s">
        <v>53</v>
      </c>
      <c r="F1898" s="1" t="s">
        <v>1277</v>
      </c>
      <c r="G1898" s="1" t="s">
        <v>2378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1</v>
      </c>
      <c r="R1898" s="1">
        <v>0</v>
      </c>
      <c r="S1898" s="1">
        <v>0</v>
      </c>
      <c r="T1898" s="1">
        <v>7622</v>
      </c>
      <c r="U1898" s="1">
        <v>519</v>
      </c>
      <c r="V1898" s="3">
        <v>0.84009999999999996</v>
      </c>
      <c r="W1898" s="3">
        <v>0.37786259999999999</v>
      </c>
      <c r="X1898" s="3">
        <v>0.107</v>
      </c>
      <c r="Y1898" s="3">
        <v>4.2000000000000003E-2</v>
      </c>
      <c r="Z1898" s="1">
        <v>0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1</v>
      </c>
      <c r="AH1898" s="1">
        <v>1</v>
      </c>
      <c r="AI1898" s="1">
        <v>0</v>
      </c>
      <c r="AJ1898" s="1">
        <v>0</v>
      </c>
      <c r="AK1898" s="1">
        <v>0</v>
      </c>
      <c r="AL1898" s="1">
        <v>0</v>
      </c>
      <c r="AM1898" s="1">
        <v>59</v>
      </c>
      <c r="AN1898" s="3">
        <v>61.16766851300001</v>
      </c>
      <c r="AO1898" s="3">
        <v>-2.1676685130000095</v>
      </c>
      <c r="AP1898" s="1" t="s">
        <v>6925</v>
      </c>
      <c r="AQ1898" s="1">
        <v>251</v>
      </c>
      <c r="AR1898" s="1">
        <v>429</v>
      </c>
      <c r="AS1898" s="1">
        <v>599</v>
      </c>
      <c r="AT1898" s="1">
        <v>910</v>
      </c>
      <c r="AU1898" s="1">
        <v>1045</v>
      </c>
      <c r="AV1898" s="1">
        <v>1081</v>
      </c>
      <c r="AW1898" s="1">
        <v>1089</v>
      </c>
      <c r="AX1898" s="1">
        <v>1190</v>
      </c>
      <c r="AY1898" s="1">
        <v>1230</v>
      </c>
      <c r="AZ1898" s="1">
        <v>1274</v>
      </c>
      <c r="BA1898" s="1">
        <v>1396</v>
      </c>
      <c r="BB1898" s="1">
        <v>1739</v>
      </c>
      <c r="BC1898" s="1">
        <v>1842</v>
      </c>
      <c r="BD1898" s="1">
        <v>1939</v>
      </c>
      <c r="BE1898" s="1">
        <v>1978</v>
      </c>
      <c r="BF1898" s="1">
        <v>1988</v>
      </c>
      <c r="BG1898" s="1">
        <v>2022</v>
      </c>
      <c r="BH1898" s="1">
        <v>2044</v>
      </c>
      <c r="BI1898" s="1">
        <v>2134</v>
      </c>
      <c r="BJ1898" s="1">
        <v>2142</v>
      </c>
      <c r="BK1898" s="1">
        <v>2153</v>
      </c>
      <c r="BL1898" s="1">
        <v>2240</v>
      </c>
      <c r="BM1898" s="1">
        <v>2262</v>
      </c>
      <c r="BN1898" s="1">
        <v>2267</v>
      </c>
      <c r="BO1898" s="1">
        <v>2506</v>
      </c>
      <c r="BP1898" s="1">
        <v>2616</v>
      </c>
      <c r="BQ1898" s="1">
        <v>2667</v>
      </c>
      <c r="BR1898" s="1">
        <v>2748</v>
      </c>
      <c r="BS1898" s="1">
        <v>2752</v>
      </c>
      <c r="BT1898" s="1">
        <v>2779</v>
      </c>
      <c r="BU1898" s="1">
        <v>16</v>
      </c>
      <c r="BV1898" s="1" t="b">
        <v>0</v>
      </c>
    </row>
    <row r="1899" spans="1:74" x14ac:dyDescent="0.2">
      <c r="A1899" s="1">
        <f>IF(ISERROR(SEARCH(Lookup!B$3,All!G1899)),A1898,A1898+1)</f>
        <v>1898</v>
      </c>
      <c r="B1899" s="1" t="s">
        <v>3311</v>
      </c>
      <c r="C1899" s="1" t="s">
        <v>3473</v>
      </c>
      <c r="D1899" s="1" t="s">
        <v>5595</v>
      </c>
      <c r="E1899" s="1" t="s">
        <v>64</v>
      </c>
      <c r="F1899" s="1" t="s">
        <v>451</v>
      </c>
      <c r="G1899" s="1" t="s">
        <v>2379</v>
      </c>
      <c r="H1899" s="1">
        <v>0</v>
      </c>
      <c r="I1899" s="1">
        <v>0</v>
      </c>
      <c r="J1899" s="1">
        <v>0</v>
      </c>
      <c r="K1899" s="1">
        <v>1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7645</v>
      </c>
      <c r="U1899" s="1">
        <v>1673</v>
      </c>
      <c r="V1899" s="3">
        <v>0.76870000000000005</v>
      </c>
      <c r="W1899" s="3">
        <v>0.42277880000000001</v>
      </c>
      <c r="X1899" s="3">
        <v>0.13300000000000001</v>
      </c>
      <c r="Y1899" s="3">
        <v>1.9E-2</v>
      </c>
      <c r="Z1899" s="1">
        <v>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1</v>
      </c>
      <c r="AJ1899" s="1">
        <v>1</v>
      </c>
      <c r="AK1899" s="1">
        <v>1</v>
      </c>
      <c r="AL1899" s="1">
        <v>1</v>
      </c>
      <c r="AM1899" s="1">
        <v>16</v>
      </c>
      <c r="AN1899" s="3">
        <v>55.536319994000003</v>
      </c>
      <c r="AO1899" s="3">
        <v>-39.536319994000003</v>
      </c>
      <c r="AP1899" s="1" t="s">
        <v>6928</v>
      </c>
      <c r="AQ1899" s="1">
        <v>28</v>
      </c>
      <c r="AR1899" s="1">
        <v>108</v>
      </c>
      <c r="AS1899" s="1">
        <v>114</v>
      </c>
      <c r="AT1899" s="1">
        <v>364</v>
      </c>
      <c r="AU1899" s="1">
        <v>384</v>
      </c>
      <c r="AV1899" s="1">
        <v>548</v>
      </c>
      <c r="AW1899" s="1">
        <v>574</v>
      </c>
      <c r="AX1899" s="1">
        <v>594</v>
      </c>
      <c r="AY1899" s="1">
        <v>637</v>
      </c>
      <c r="AZ1899" s="1">
        <v>640</v>
      </c>
      <c r="BA1899" s="1">
        <v>748</v>
      </c>
      <c r="BB1899" s="1">
        <v>833</v>
      </c>
      <c r="BC1899" s="1">
        <v>864</v>
      </c>
      <c r="BD1899" s="1">
        <v>898</v>
      </c>
      <c r="BE1899" s="1">
        <v>913</v>
      </c>
      <c r="BF1899" s="1">
        <v>923</v>
      </c>
      <c r="BG1899" s="1">
        <v>957</v>
      </c>
      <c r="BH1899" s="1">
        <v>1186</v>
      </c>
      <c r="BI1899" s="1">
        <v>1405</v>
      </c>
      <c r="BJ1899" s="1">
        <v>1487</v>
      </c>
      <c r="BK1899" s="1">
        <v>1647</v>
      </c>
      <c r="BL1899" s="1">
        <v>1658</v>
      </c>
      <c r="BM1899" s="1">
        <v>1801</v>
      </c>
      <c r="BN1899" s="1">
        <v>1916</v>
      </c>
      <c r="BO1899" s="1">
        <v>1969</v>
      </c>
      <c r="BP1899" s="1">
        <v>2045</v>
      </c>
      <c r="BQ1899" s="1">
        <v>2076</v>
      </c>
      <c r="BR1899" s="1">
        <v>2116</v>
      </c>
      <c r="BS1899" s="1">
        <v>2190</v>
      </c>
      <c r="BT1899" s="1">
        <v>2194</v>
      </c>
      <c r="BU1899" s="1">
        <v>31</v>
      </c>
      <c r="BV1899" s="1" t="b">
        <v>0</v>
      </c>
    </row>
    <row r="1900" spans="1:74" x14ac:dyDescent="0.2">
      <c r="A1900" s="1">
        <f>IF(ISERROR(SEARCH(Lookup!B$3,All!G1900)),A1899,A1899+1)</f>
        <v>1899</v>
      </c>
      <c r="B1900" s="1" t="s">
        <v>3311</v>
      </c>
      <c r="C1900" s="1" t="s">
        <v>4484</v>
      </c>
      <c r="D1900" s="1" t="s">
        <v>5596</v>
      </c>
      <c r="E1900" s="1" t="s">
        <v>64</v>
      </c>
      <c r="F1900" s="1" t="s">
        <v>188</v>
      </c>
      <c r="G1900" s="1" t="s">
        <v>2380</v>
      </c>
      <c r="H1900" s="1">
        <v>0</v>
      </c>
      <c r="I1900" s="1">
        <v>0</v>
      </c>
      <c r="J1900" s="1">
        <v>1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9275</v>
      </c>
      <c r="U1900" s="1">
        <v>422</v>
      </c>
      <c r="V1900" s="3">
        <v>0.56869999999999998</v>
      </c>
      <c r="W1900" s="3">
        <v>0.1800948</v>
      </c>
      <c r="X1900" s="3">
        <v>0.14499999999999999</v>
      </c>
      <c r="Y1900" s="3">
        <v>0.24099999999999999</v>
      </c>
      <c r="Z1900" s="1">
        <v>1</v>
      </c>
      <c r="AA1900" s="1">
        <v>1</v>
      </c>
      <c r="AB1900" s="1">
        <v>1</v>
      </c>
      <c r="AC1900" s="1">
        <v>1</v>
      </c>
      <c r="AD1900" s="1">
        <v>1</v>
      </c>
      <c r="AE1900" s="1">
        <v>1</v>
      </c>
      <c r="AF1900" s="1">
        <v>0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0</v>
      </c>
      <c r="AM1900" s="1">
        <v>90</v>
      </c>
      <c r="AN1900" s="3">
        <v>74.811324573999997</v>
      </c>
      <c r="AO1900" s="3">
        <v>15.188675426000003</v>
      </c>
      <c r="AP1900" s="1" t="s">
        <v>6925</v>
      </c>
      <c r="AQ1900" s="1">
        <v>110</v>
      </c>
      <c r="AR1900" s="1">
        <v>282</v>
      </c>
      <c r="AS1900" s="1">
        <v>609</v>
      </c>
      <c r="AT1900" s="1">
        <v>611</v>
      </c>
      <c r="AU1900" s="1">
        <v>651</v>
      </c>
      <c r="AV1900" s="1">
        <v>718</v>
      </c>
      <c r="AW1900" s="1">
        <v>861</v>
      </c>
      <c r="AX1900" s="1">
        <v>927</v>
      </c>
      <c r="AY1900" s="1">
        <v>940</v>
      </c>
      <c r="AZ1900" s="1">
        <v>1118</v>
      </c>
      <c r="BA1900" s="1">
        <v>1198</v>
      </c>
      <c r="BB1900" s="1">
        <v>1223</v>
      </c>
      <c r="BC1900" s="1">
        <v>1505</v>
      </c>
      <c r="BD1900" s="1">
        <v>1545</v>
      </c>
      <c r="BE1900" s="1">
        <v>1590</v>
      </c>
      <c r="BF1900" s="1">
        <v>1822</v>
      </c>
      <c r="BG1900" s="1">
        <v>1838</v>
      </c>
      <c r="BH1900" s="1">
        <v>1975</v>
      </c>
      <c r="BI1900" s="1">
        <v>2013</v>
      </c>
      <c r="BJ1900" s="1">
        <v>2073</v>
      </c>
      <c r="BK1900" s="1">
        <v>2156</v>
      </c>
      <c r="BL1900" s="1">
        <v>2157</v>
      </c>
      <c r="BM1900" s="1">
        <v>2259</v>
      </c>
      <c r="BN1900" s="1">
        <v>2260</v>
      </c>
      <c r="BO1900" s="1">
        <v>2261</v>
      </c>
      <c r="BP1900" s="1">
        <v>2296</v>
      </c>
      <c r="BQ1900" s="1">
        <v>2311</v>
      </c>
      <c r="BR1900" s="1">
        <v>2313</v>
      </c>
      <c r="BS1900" s="1">
        <v>2332</v>
      </c>
      <c r="BT1900" s="1">
        <v>2509</v>
      </c>
      <c r="BU1900" s="1">
        <v>11</v>
      </c>
      <c r="BV1900" s="1" t="b">
        <v>1</v>
      </c>
    </row>
    <row r="1901" spans="1:74" x14ac:dyDescent="0.2">
      <c r="A1901" s="1">
        <f>IF(ISERROR(SEARCH(Lookup!B$3,All!G1901)),A1900,A1900+1)</f>
        <v>1900</v>
      </c>
      <c r="B1901" s="1" t="s">
        <v>3311</v>
      </c>
      <c r="C1901" s="1" t="s">
        <v>5445</v>
      </c>
      <c r="D1901" s="1" t="s">
        <v>5597</v>
      </c>
      <c r="E1901" s="1" t="s">
        <v>64</v>
      </c>
      <c r="F1901" s="1" t="s">
        <v>2248</v>
      </c>
      <c r="G1901" s="1" t="s">
        <v>2381</v>
      </c>
      <c r="H1901" s="1">
        <v>0</v>
      </c>
      <c r="I1901" s="1">
        <v>0</v>
      </c>
      <c r="J1901" s="1">
        <v>0</v>
      </c>
      <c r="K1901" s="1">
        <v>1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12324</v>
      </c>
      <c r="U1901" s="1">
        <v>388</v>
      </c>
      <c r="V1901" s="3">
        <v>0.8196</v>
      </c>
      <c r="W1901" s="3">
        <v>6.18557E-2</v>
      </c>
      <c r="X1901" s="3">
        <v>0.111</v>
      </c>
      <c r="Y1901" s="3">
        <v>9.4E-2</v>
      </c>
      <c r="Z1901" s="1">
        <v>1</v>
      </c>
      <c r="AA1901" s="1">
        <v>1</v>
      </c>
      <c r="AB1901" s="1">
        <v>1</v>
      </c>
      <c r="AC1901" s="1">
        <v>1</v>
      </c>
      <c r="AD1901" s="1">
        <v>1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98</v>
      </c>
      <c r="AN1901" s="3">
        <v>86.819787428499978</v>
      </c>
      <c r="AO1901" s="3">
        <v>11.180212571500022</v>
      </c>
      <c r="AP1901" s="1" t="s">
        <v>6925</v>
      </c>
      <c r="AQ1901" s="1">
        <v>128</v>
      </c>
      <c r="AR1901" s="1">
        <v>137</v>
      </c>
      <c r="AS1901" s="1">
        <v>360</v>
      </c>
      <c r="AT1901" s="1">
        <v>484</v>
      </c>
      <c r="AU1901" s="1">
        <v>536</v>
      </c>
      <c r="AV1901" s="1">
        <v>605</v>
      </c>
      <c r="AW1901" s="1">
        <v>653</v>
      </c>
      <c r="AX1901" s="1">
        <v>688</v>
      </c>
      <c r="AY1901" s="1">
        <v>871</v>
      </c>
      <c r="AZ1901" s="1">
        <v>942</v>
      </c>
      <c r="BA1901" s="1">
        <v>945</v>
      </c>
      <c r="BB1901" s="1">
        <v>1108</v>
      </c>
      <c r="BC1901" s="1">
        <v>1272</v>
      </c>
      <c r="BD1901" s="1">
        <v>1280</v>
      </c>
      <c r="BE1901" s="1">
        <v>1291</v>
      </c>
      <c r="BF1901" s="1">
        <v>1335</v>
      </c>
      <c r="BG1901" s="1">
        <v>1390</v>
      </c>
      <c r="BH1901" s="1">
        <v>1458</v>
      </c>
      <c r="BI1901" s="1">
        <v>1761</v>
      </c>
      <c r="BJ1901" s="1">
        <v>1775</v>
      </c>
      <c r="BK1901" s="1">
        <v>1795</v>
      </c>
      <c r="BL1901" s="1">
        <v>1815</v>
      </c>
      <c r="BM1901" s="1">
        <v>1818</v>
      </c>
      <c r="BN1901" s="1">
        <v>1822</v>
      </c>
      <c r="BO1901" s="1">
        <v>1915</v>
      </c>
      <c r="BP1901" s="1">
        <v>1928</v>
      </c>
      <c r="BQ1901" s="1">
        <v>1931</v>
      </c>
      <c r="BR1901" s="1">
        <v>1936</v>
      </c>
      <c r="BS1901" s="1">
        <v>1966</v>
      </c>
      <c r="BT1901" s="1">
        <v>2310</v>
      </c>
      <c r="BU1901" s="1">
        <v>5</v>
      </c>
      <c r="BV1901" s="1" t="b">
        <v>1</v>
      </c>
    </row>
    <row r="1902" spans="1:74" x14ac:dyDescent="0.2">
      <c r="A1902" s="1">
        <f>IF(ISERROR(SEARCH(Lookup!B$3,All!G1902)),A1901,A1901+1)</f>
        <v>1901</v>
      </c>
      <c r="B1902" s="1" t="s">
        <v>3516</v>
      </c>
      <c r="C1902" s="1" t="s">
        <v>5383</v>
      </c>
      <c r="D1902" s="1" t="s">
        <v>5598</v>
      </c>
      <c r="E1902" s="1" t="s">
        <v>490</v>
      </c>
      <c r="F1902" s="1" t="s">
        <v>2193</v>
      </c>
      <c r="G1902" s="1" t="s">
        <v>2382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1</v>
      </c>
      <c r="T1902" s="1">
        <v>7316</v>
      </c>
      <c r="U1902" s="1">
        <v>315</v>
      </c>
      <c r="V1902" s="3">
        <v>0.9778</v>
      </c>
      <c r="W1902" s="3">
        <v>0.85714290000000004</v>
      </c>
      <c r="X1902" s="3">
        <v>0.17399999999999999</v>
      </c>
      <c r="Y1902" s="3">
        <v>0</v>
      </c>
      <c r="Z1902" s="1">
        <v>0</v>
      </c>
      <c r="AA1902" s="1">
        <v>1</v>
      </c>
      <c r="AB1902" s="1">
        <v>1</v>
      </c>
      <c r="AC1902" s="1">
        <v>1</v>
      </c>
      <c r="AD1902" s="1">
        <v>1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37</v>
      </c>
      <c r="AN1902" s="3">
        <v>21.46064726449999</v>
      </c>
      <c r="AO1902" s="3">
        <v>15.53935273550001</v>
      </c>
      <c r="AP1902" s="1" t="s">
        <v>6925</v>
      </c>
      <c r="AQ1902" s="1">
        <v>63</v>
      </c>
      <c r="AR1902" s="1">
        <v>98</v>
      </c>
      <c r="AS1902" s="1">
        <v>147</v>
      </c>
      <c r="AT1902" s="1">
        <v>217</v>
      </c>
      <c r="AU1902" s="1">
        <v>369</v>
      </c>
      <c r="AV1902" s="1">
        <v>516</v>
      </c>
      <c r="AW1902" s="1">
        <v>521</v>
      </c>
      <c r="AX1902" s="1">
        <v>787</v>
      </c>
      <c r="AY1902" s="1">
        <v>847</v>
      </c>
      <c r="AZ1902" s="1">
        <v>881</v>
      </c>
      <c r="BA1902" s="1">
        <v>1002</v>
      </c>
      <c r="BB1902" s="1">
        <v>1073</v>
      </c>
      <c r="BC1902" s="1">
        <v>1086</v>
      </c>
      <c r="BD1902" s="1">
        <v>1270</v>
      </c>
      <c r="BE1902" s="1">
        <v>1308</v>
      </c>
      <c r="BF1902" s="1">
        <v>1410</v>
      </c>
      <c r="BG1902" s="1">
        <v>1528</v>
      </c>
      <c r="BH1902" s="1">
        <v>1627</v>
      </c>
      <c r="BI1902" s="1">
        <v>1667</v>
      </c>
      <c r="BJ1902" s="1">
        <v>1821</v>
      </c>
      <c r="BK1902" s="1">
        <v>1855</v>
      </c>
      <c r="BL1902" s="1">
        <v>1858</v>
      </c>
      <c r="BM1902" s="1">
        <v>1913</v>
      </c>
      <c r="BN1902" s="1">
        <v>2031</v>
      </c>
      <c r="BO1902" s="1">
        <v>2058</v>
      </c>
      <c r="BP1902" s="1">
        <v>2059</v>
      </c>
      <c r="BQ1902" s="1">
        <v>2066</v>
      </c>
      <c r="BR1902" s="1">
        <v>2488</v>
      </c>
      <c r="BS1902" s="1">
        <v>2661</v>
      </c>
      <c r="BT1902" s="1">
        <v>2701</v>
      </c>
      <c r="BU1902" s="1">
        <v>20</v>
      </c>
      <c r="BV1902" s="1" t="b">
        <v>0</v>
      </c>
    </row>
    <row r="1903" spans="1:74" x14ac:dyDescent="0.2">
      <c r="A1903" s="1">
        <f>IF(ISERROR(SEARCH(Lookup!B$3,All!G1903)),A1902,A1902+1)</f>
        <v>1902</v>
      </c>
      <c r="B1903" s="1" t="s">
        <v>3305</v>
      </c>
      <c r="C1903" s="1" t="s">
        <v>3733</v>
      </c>
      <c r="D1903" s="1" t="s">
        <v>5599</v>
      </c>
      <c r="E1903" s="1" t="s">
        <v>47</v>
      </c>
      <c r="F1903" s="1" t="s">
        <v>59</v>
      </c>
      <c r="G1903" s="1" t="s">
        <v>2383</v>
      </c>
      <c r="H1903" s="1">
        <v>0</v>
      </c>
      <c r="I1903" s="1">
        <v>0</v>
      </c>
      <c r="J1903" s="1">
        <v>0</v>
      </c>
      <c r="K1903" s="1">
        <v>1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7957</v>
      </c>
      <c r="U1903" s="1">
        <v>451</v>
      </c>
      <c r="V1903" s="3">
        <v>0.79600000000000004</v>
      </c>
      <c r="W1903" s="3">
        <v>0.47228379999999998</v>
      </c>
      <c r="X1903" s="3">
        <v>0.16800000000000001</v>
      </c>
      <c r="Y1903" s="3">
        <v>1.0999999999999999E-2</v>
      </c>
      <c r="Z1903" s="1">
        <v>1</v>
      </c>
      <c r="AA1903" s="1">
        <v>1</v>
      </c>
      <c r="AB1903" s="1">
        <v>1</v>
      </c>
      <c r="AC1903" s="1">
        <v>1</v>
      </c>
      <c r="AD1903" s="1">
        <v>1</v>
      </c>
      <c r="AE1903" s="1">
        <v>1</v>
      </c>
      <c r="AF1903" s="1">
        <v>0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0</v>
      </c>
      <c r="AM1903" s="1">
        <v>26</v>
      </c>
      <c r="AN1903" s="3">
        <v>50.586353518999999</v>
      </c>
      <c r="AO1903" s="3">
        <v>-24.586353518999999</v>
      </c>
      <c r="AP1903" s="1" t="s">
        <v>6926</v>
      </c>
      <c r="AQ1903" s="1">
        <v>22</v>
      </c>
      <c r="AR1903" s="1">
        <v>117</v>
      </c>
      <c r="AS1903" s="1">
        <v>304</v>
      </c>
      <c r="AT1903" s="1">
        <v>416</v>
      </c>
      <c r="AU1903" s="1">
        <v>495</v>
      </c>
      <c r="AV1903" s="1">
        <v>527</v>
      </c>
      <c r="AW1903" s="1">
        <v>550</v>
      </c>
      <c r="AX1903" s="1">
        <v>656</v>
      </c>
      <c r="AY1903" s="1">
        <v>689</v>
      </c>
      <c r="AZ1903" s="1">
        <v>762</v>
      </c>
      <c r="BA1903" s="1">
        <v>806</v>
      </c>
      <c r="BB1903" s="1">
        <v>1049</v>
      </c>
      <c r="BC1903" s="1">
        <v>1075</v>
      </c>
      <c r="BD1903" s="1">
        <v>1104</v>
      </c>
      <c r="BE1903" s="1">
        <v>1553</v>
      </c>
      <c r="BF1903" s="1">
        <v>1620</v>
      </c>
      <c r="BG1903" s="1">
        <v>1628</v>
      </c>
      <c r="BH1903" s="1">
        <v>1648</v>
      </c>
      <c r="BI1903" s="1">
        <v>1713</v>
      </c>
      <c r="BJ1903" s="1">
        <v>1840</v>
      </c>
      <c r="BK1903" s="1">
        <v>1867</v>
      </c>
      <c r="BL1903" s="1">
        <v>1882</v>
      </c>
      <c r="BM1903" s="1">
        <v>1967</v>
      </c>
      <c r="BN1903" s="1">
        <v>2070</v>
      </c>
      <c r="BO1903" s="1">
        <v>2126</v>
      </c>
      <c r="BP1903" s="1">
        <v>2182</v>
      </c>
      <c r="BQ1903" s="1">
        <v>2234</v>
      </c>
      <c r="BR1903" s="1">
        <v>2252</v>
      </c>
      <c r="BS1903" s="1">
        <v>2535</v>
      </c>
      <c r="BT1903" s="1">
        <v>2805</v>
      </c>
      <c r="BU1903" s="1">
        <v>26</v>
      </c>
      <c r="BV1903" s="1" t="b">
        <v>0</v>
      </c>
    </row>
    <row r="1904" spans="1:74" x14ac:dyDescent="0.2">
      <c r="A1904" s="1">
        <f>IF(ISERROR(SEARCH(Lookup!B$3,All!G1904)),A1903,A1903+1)</f>
        <v>1903</v>
      </c>
      <c r="B1904" s="1" t="s">
        <v>3305</v>
      </c>
      <c r="C1904" s="1" t="s">
        <v>3412</v>
      </c>
      <c r="D1904" s="1" t="s">
        <v>5600</v>
      </c>
      <c r="E1904" s="1" t="s">
        <v>47</v>
      </c>
      <c r="F1904" s="1" t="s">
        <v>48</v>
      </c>
      <c r="G1904" s="1" t="s">
        <v>2384</v>
      </c>
      <c r="H1904" s="1">
        <v>1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7660</v>
      </c>
      <c r="U1904" s="1">
        <v>450</v>
      </c>
      <c r="V1904" s="3">
        <v>2.2000000000000001E-3</v>
      </c>
      <c r="W1904" s="3">
        <v>0.92222219999999999</v>
      </c>
      <c r="X1904" s="3">
        <v>0.22900000000000001</v>
      </c>
      <c r="Y1904" s="3">
        <v>0</v>
      </c>
      <c r="Z1904" s="1">
        <v>1</v>
      </c>
      <c r="AA1904" s="1">
        <v>1</v>
      </c>
      <c r="AB1904" s="1">
        <v>1</v>
      </c>
      <c r="AC1904" s="1">
        <v>1</v>
      </c>
      <c r="AD1904" s="1">
        <v>1</v>
      </c>
      <c r="AE1904" s="1">
        <v>1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1</v>
      </c>
      <c r="AN1904" s="3">
        <v>2.6028990110000034</v>
      </c>
      <c r="AO1904" s="3">
        <v>-1.6028990110000034</v>
      </c>
      <c r="AP1904" s="1" t="s">
        <v>6925</v>
      </c>
      <c r="AQ1904" s="1">
        <v>4</v>
      </c>
      <c r="AR1904" s="1">
        <v>73</v>
      </c>
      <c r="AS1904" s="1">
        <v>89</v>
      </c>
      <c r="AT1904" s="1">
        <v>239</v>
      </c>
      <c r="AU1904" s="1">
        <v>374</v>
      </c>
      <c r="AV1904" s="1">
        <v>483</v>
      </c>
      <c r="AW1904" s="1">
        <v>503</v>
      </c>
      <c r="AX1904" s="1">
        <v>679</v>
      </c>
      <c r="AY1904" s="1">
        <v>763</v>
      </c>
      <c r="AZ1904" s="1">
        <v>775</v>
      </c>
      <c r="BA1904" s="1">
        <v>993</v>
      </c>
      <c r="BB1904" s="1">
        <v>1009</v>
      </c>
      <c r="BC1904" s="1">
        <v>1047</v>
      </c>
      <c r="BD1904" s="1">
        <v>1157</v>
      </c>
      <c r="BE1904" s="1">
        <v>1260</v>
      </c>
      <c r="BF1904" s="1">
        <v>1507</v>
      </c>
      <c r="BG1904" s="1">
        <v>1567</v>
      </c>
      <c r="BH1904" s="1">
        <v>1588</v>
      </c>
      <c r="BI1904" s="1">
        <v>1616</v>
      </c>
      <c r="BJ1904" s="1">
        <v>1622</v>
      </c>
      <c r="BK1904" s="1">
        <v>1657</v>
      </c>
      <c r="BL1904" s="1">
        <v>1660</v>
      </c>
      <c r="BM1904" s="1">
        <v>1932</v>
      </c>
      <c r="BN1904" s="1">
        <v>2062</v>
      </c>
      <c r="BO1904" s="1">
        <v>2064</v>
      </c>
      <c r="BP1904" s="1">
        <v>2344</v>
      </c>
      <c r="BQ1904" s="1">
        <v>2364</v>
      </c>
      <c r="BR1904" s="1">
        <v>2543</v>
      </c>
      <c r="BS1904" s="1">
        <v>2684</v>
      </c>
      <c r="BT1904" s="1">
        <v>2685</v>
      </c>
      <c r="BU1904" s="1">
        <v>27</v>
      </c>
      <c r="BV1904" s="1" t="b">
        <v>0</v>
      </c>
    </row>
    <row r="1905" spans="1:74" x14ac:dyDescent="0.2">
      <c r="A1905" s="1">
        <f>IF(ISERROR(SEARCH(Lookup!B$3,All!G1905)),A1904,A1904+1)</f>
        <v>1904</v>
      </c>
      <c r="B1905" s="1" t="s">
        <v>3442</v>
      </c>
      <c r="C1905" s="1" t="s">
        <v>3841</v>
      </c>
      <c r="D1905" s="1" t="s">
        <v>5601</v>
      </c>
      <c r="E1905" s="1" t="s">
        <v>78</v>
      </c>
      <c r="F1905" s="1" t="s">
        <v>775</v>
      </c>
      <c r="G1905" s="1" t="s">
        <v>2385</v>
      </c>
      <c r="H1905" s="1">
        <v>0</v>
      </c>
      <c r="I1905" s="1">
        <v>0</v>
      </c>
      <c r="J1905" s="1">
        <v>0</v>
      </c>
      <c r="K1905" s="1">
        <v>1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8307</v>
      </c>
      <c r="U1905" s="1">
        <v>313</v>
      </c>
      <c r="V1905" s="3">
        <v>0.65500000000000003</v>
      </c>
      <c r="W1905" s="3">
        <v>0.46006390000000003</v>
      </c>
      <c r="X1905" s="3">
        <v>0.10100000000000001</v>
      </c>
      <c r="Y1905" s="3">
        <v>0.10100000000000001</v>
      </c>
      <c r="Z1905" s="1">
        <v>1</v>
      </c>
      <c r="AA1905" s="1">
        <v>1</v>
      </c>
      <c r="AB1905" s="1">
        <v>1</v>
      </c>
      <c r="AC1905" s="1">
        <v>1</v>
      </c>
      <c r="AD1905" s="1">
        <v>1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0</v>
      </c>
      <c r="AM1905" s="1">
        <v>53</v>
      </c>
      <c r="AN1905" s="3">
        <v>53.210529369499987</v>
      </c>
      <c r="AO1905" s="3">
        <v>-0.21052936949998724</v>
      </c>
      <c r="AP1905" s="1" t="s">
        <v>6925</v>
      </c>
      <c r="AQ1905" s="1">
        <v>18</v>
      </c>
      <c r="AR1905" s="1">
        <v>65</v>
      </c>
      <c r="AS1905" s="1">
        <v>91</v>
      </c>
      <c r="AT1905" s="1">
        <v>298</v>
      </c>
      <c r="AU1905" s="1">
        <v>405</v>
      </c>
      <c r="AV1905" s="1">
        <v>433</v>
      </c>
      <c r="AW1905" s="1">
        <v>555</v>
      </c>
      <c r="AX1905" s="1">
        <v>678</v>
      </c>
      <c r="AY1905" s="1">
        <v>808</v>
      </c>
      <c r="AZ1905" s="1">
        <v>882</v>
      </c>
      <c r="BA1905" s="1">
        <v>929</v>
      </c>
      <c r="BB1905" s="1">
        <v>1021</v>
      </c>
      <c r="BC1905" s="1">
        <v>1085</v>
      </c>
      <c r="BD1905" s="1">
        <v>1381</v>
      </c>
      <c r="BE1905" s="1">
        <v>1568</v>
      </c>
      <c r="BF1905" s="1">
        <v>1571</v>
      </c>
      <c r="BG1905" s="1">
        <v>1604</v>
      </c>
      <c r="BH1905" s="1">
        <v>1632</v>
      </c>
      <c r="BI1905" s="1">
        <v>1712</v>
      </c>
      <c r="BJ1905" s="1">
        <v>1713</v>
      </c>
      <c r="BK1905" s="1">
        <v>1807</v>
      </c>
      <c r="BL1905" s="1">
        <v>1840</v>
      </c>
      <c r="BM1905" s="1">
        <v>1875</v>
      </c>
      <c r="BN1905" s="1">
        <v>1912</v>
      </c>
      <c r="BO1905" s="1">
        <v>2040</v>
      </c>
      <c r="BP1905" s="1">
        <v>2126</v>
      </c>
      <c r="BQ1905" s="1">
        <v>2182</v>
      </c>
      <c r="BR1905" s="1">
        <v>2191</v>
      </c>
      <c r="BS1905" s="1">
        <v>2243</v>
      </c>
      <c r="BT1905" s="1">
        <v>2808</v>
      </c>
      <c r="BU1905" s="1">
        <v>8</v>
      </c>
      <c r="BV1905" s="1" t="b">
        <v>0</v>
      </c>
    </row>
    <row r="1906" spans="1:74" x14ac:dyDescent="0.2">
      <c r="A1906" s="1">
        <f>IF(ISERROR(SEARCH(Lookup!B$3,All!G1906)),A1905,A1905+1)</f>
        <v>1905</v>
      </c>
      <c r="B1906" s="1" t="s">
        <v>3442</v>
      </c>
      <c r="C1906" s="1" t="s">
        <v>3443</v>
      </c>
      <c r="D1906" s="1" t="s">
        <v>5602</v>
      </c>
      <c r="E1906" s="1" t="s">
        <v>78</v>
      </c>
      <c r="F1906" s="1" t="s">
        <v>165</v>
      </c>
      <c r="G1906" s="1" t="s">
        <v>2386</v>
      </c>
      <c r="H1906" s="1">
        <v>0</v>
      </c>
      <c r="I1906" s="1">
        <v>1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7835</v>
      </c>
      <c r="U1906" s="1">
        <v>242</v>
      </c>
      <c r="V1906" s="3">
        <v>0.21490000000000001</v>
      </c>
      <c r="W1906" s="3">
        <v>0.82716049999999997</v>
      </c>
      <c r="X1906" s="3">
        <v>0.123</v>
      </c>
      <c r="Y1906" s="3">
        <v>1.4999999999999999E-2</v>
      </c>
      <c r="Z1906" s="1">
        <v>1</v>
      </c>
      <c r="AA1906" s="1">
        <v>1</v>
      </c>
      <c r="AB1906" s="1">
        <v>1</v>
      </c>
      <c r="AC1906" s="1">
        <v>1</v>
      </c>
      <c r="AD1906" s="1">
        <v>1</v>
      </c>
      <c r="AE1906" s="1">
        <v>1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20</v>
      </c>
      <c r="AN1906" s="3">
        <v>16.623298052499994</v>
      </c>
      <c r="AO1906" s="3">
        <v>3.3767019475000062</v>
      </c>
      <c r="AP1906" s="1" t="s">
        <v>6925</v>
      </c>
      <c r="AQ1906" s="1">
        <v>140</v>
      </c>
      <c r="AR1906" s="1">
        <v>181</v>
      </c>
      <c r="AS1906" s="1">
        <v>247</v>
      </c>
      <c r="AT1906" s="1">
        <v>350</v>
      </c>
      <c r="AU1906" s="1">
        <v>370</v>
      </c>
      <c r="AV1906" s="1">
        <v>430</v>
      </c>
      <c r="AW1906" s="1">
        <v>454</v>
      </c>
      <c r="AX1906" s="1">
        <v>490</v>
      </c>
      <c r="AY1906" s="1">
        <v>608</v>
      </c>
      <c r="AZ1906" s="1">
        <v>947</v>
      </c>
      <c r="BA1906" s="1">
        <v>989</v>
      </c>
      <c r="BB1906" s="1">
        <v>1121</v>
      </c>
      <c r="BC1906" s="1">
        <v>1138</v>
      </c>
      <c r="BD1906" s="1">
        <v>1325</v>
      </c>
      <c r="BE1906" s="1">
        <v>1332</v>
      </c>
      <c r="BF1906" s="1">
        <v>1362</v>
      </c>
      <c r="BG1906" s="1">
        <v>1428</v>
      </c>
      <c r="BH1906" s="1">
        <v>1434</v>
      </c>
      <c r="BI1906" s="1">
        <v>1625</v>
      </c>
      <c r="BJ1906" s="1">
        <v>1751</v>
      </c>
      <c r="BK1906" s="1">
        <v>1798</v>
      </c>
      <c r="BL1906" s="1">
        <v>2034</v>
      </c>
      <c r="BM1906" s="1">
        <v>2199</v>
      </c>
      <c r="BN1906" s="1">
        <v>2218</v>
      </c>
      <c r="BO1906" s="1">
        <v>2393</v>
      </c>
      <c r="BP1906" s="1">
        <v>2413</v>
      </c>
      <c r="BQ1906" s="1">
        <v>2513</v>
      </c>
      <c r="BR1906" s="1">
        <v>2596</v>
      </c>
      <c r="BS1906" s="1">
        <v>2677</v>
      </c>
      <c r="BT1906" s="1">
        <v>2710</v>
      </c>
      <c r="BU1906" s="1">
        <v>9</v>
      </c>
      <c r="BV1906" s="1" t="b">
        <v>0</v>
      </c>
    </row>
    <row r="1907" spans="1:74" x14ac:dyDescent="0.2">
      <c r="A1907" s="1">
        <f>IF(ISERROR(SEARCH(Lookup!B$3,All!G1907)),A1906,A1906+1)</f>
        <v>1906</v>
      </c>
      <c r="B1907" s="1" t="s">
        <v>3526</v>
      </c>
      <c r="C1907" s="1" t="s">
        <v>3527</v>
      </c>
      <c r="D1907" s="1" t="s">
        <v>5603</v>
      </c>
      <c r="E1907" s="1" t="s">
        <v>117</v>
      </c>
      <c r="F1907" s="1" t="s">
        <v>118</v>
      </c>
      <c r="G1907" s="1" t="s">
        <v>2223</v>
      </c>
      <c r="H1907" s="1">
        <v>0</v>
      </c>
      <c r="I1907" s="1">
        <v>0</v>
      </c>
      <c r="J1907" s="1">
        <v>1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7316</v>
      </c>
      <c r="U1907" s="1">
        <v>366</v>
      </c>
      <c r="V1907" s="3">
        <v>0.82509999999999994</v>
      </c>
      <c r="W1907" s="3">
        <v>0.32533329999999999</v>
      </c>
      <c r="X1907" s="3">
        <v>9.7000000000000003E-2</v>
      </c>
      <c r="Y1907" s="3">
        <v>7.8E-2</v>
      </c>
      <c r="Z1907" s="1">
        <v>1</v>
      </c>
      <c r="AA1907" s="1">
        <v>1</v>
      </c>
      <c r="AB1907" s="1">
        <v>1</v>
      </c>
      <c r="AC1907" s="1">
        <v>1</v>
      </c>
      <c r="AD1907" s="1">
        <v>1</v>
      </c>
      <c r="AE1907" s="1">
        <v>1</v>
      </c>
      <c r="AF1907" s="1">
        <v>1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89</v>
      </c>
      <c r="AN1907" s="3">
        <v>65.973487516499986</v>
      </c>
      <c r="AO1907" s="3">
        <v>23.026512483500014</v>
      </c>
      <c r="AP1907" s="1" t="s">
        <v>6927</v>
      </c>
      <c r="AQ1907" s="1">
        <v>36</v>
      </c>
      <c r="AR1907" s="1">
        <v>46</v>
      </c>
      <c r="AS1907" s="1">
        <v>153</v>
      </c>
      <c r="AT1907" s="1">
        <v>199</v>
      </c>
      <c r="AU1907" s="1">
        <v>256</v>
      </c>
      <c r="AV1907" s="1">
        <v>474</v>
      </c>
      <c r="AW1907" s="1">
        <v>638</v>
      </c>
      <c r="AX1907" s="1">
        <v>683</v>
      </c>
      <c r="AY1907" s="1">
        <v>705</v>
      </c>
      <c r="AZ1907" s="1">
        <v>728</v>
      </c>
      <c r="BA1907" s="1">
        <v>929</v>
      </c>
      <c r="BB1907" s="1">
        <v>958</v>
      </c>
      <c r="BC1907" s="1">
        <v>1035</v>
      </c>
      <c r="BD1907" s="1">
        <v>1098</v>
      </c>
      <c r="BE1907" s="1">
        <v>1376</v>
      </c>
      <c r="BF1907" s="1">
        <v>1423</v>
      </c>
      <c r="BG1907" s="1">
        <v>1482</v>
      </c>
      <c r="BH1907" s="1">
        <v>1668</v>
      </c>
      <c r="BI1907" s="1">
        <v>1689</v>
      </c>
      <c r="BJ1907" s="1">
        <v>1707</v>
      </c>
      <c r="BK1907" s="1">
        <v>1725</v>
      </c>
      <c r="BL1907" s="1">
        <v>1884</v>
      </c>
      <c r="BM1907" s="1">
        <v>2092</v>
      </c>
      <c r="BN1907" s="1">
        <v>2269</v>
      </c>
      <c r="BO1907" s="1">
        <v>2306</v>
      </c>
      <c r="BP1907" s="1">
        <v>2381</v>
      </c>
      <c r="BQ1907" s="1">
        <v>2448</v>
      </c>
      <c r="BR1907" s="1">
        <v>2523</v>
      </c>
      <c r="BS1907" s="1">
        <v>2632</v>
      </c>
      <c r="BT1907" s="1">
        <v>2810</v>
      </c>
      <c r="BU1907" s="1">
        <v>9</v>
      </c>
      <c r="BV1907" s="1" t="b">
        <v>1</v>
      </c>
    </row>
    <row r="1908" spans="1:74" x14ac:dyDescent="0.2">
      <c r="A1908" s="1">
        <f>IF(ISERROR(SEARCH(Lookup!B$3,All!G1908)),A1907,A1907+1)</f>
        <v>1907</v>
      </c>
      <c r="B1908" s="1" t="s">
        <v>3549</v>
      </c>
      <c r="C1908" s="1" t="s">
        <v>4584</v>
      </c>
      <c r="D1908" s="1" t="s">
        <v>5604</v>
      </c>
      <c r="E1908" s="1" t="s">
        <v>518</v>
      </c>
      <c r="F1908" s="1" t="s">
        <v>1452</v>
      </c>
      <c r="G1908" s="1" t="s">
        <v>2387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1</v>
      </c>
      <c r="S1908" s="1">
        <v>0</v>
      </c>
      <c r="T1908" s="1">
        <v>7316</v>
      </c>
      <c r="U1908" s="1">
        <v>254</v>
      </c>
      <c r="V1908" s="3">
        <v>0.95279999999999998</v>
      </c>
      <c r="W1908" s="3">
        <v>0.55118109999999998</v>
      </c>
      <c r="X1908" s="3">
        <v>0.13</v>
      </c>
      <c r="Y1908" s="3">
        <v>0</v>
      </c>
      <c r="Z1908" s="1">
        <v>0</v>
      </c>
      <c r="AA1908" s="1">
        <v>0</v>
      </c>
      <c r="AB1908" s="1">
        <v>0</v>
      </c>
      <c r="AC1908" s="1">
        <v>0</v>
      </c>
      <c r="AD1908" s="1">
        <v>0</v>
      </c>
      <c r="AE1908" s="1">
        <v>1</v>
      </c>
      <c r="AF1908" s="1">
        <v>1</v>
      </c>
      <c r="AG1908" s="1">
        <v>1</v>
      </c>
      <c r="AH1908" s="1">
        <v>1</v>
      </c>
      <c r="AI1908" s="1">
        <v>0</v>
      </c>
      <c r="AJ1908" s="1">
        <v>0</v>
      </c>
      <c r="AK1908" s="1">
        <v>0</v>
      </c>
      <c r="AL1908" s="1">
        <v>0</v>
      </c>
      <c r="AM1908" s="1">
        <v>30</v>
      </c>
      <c r="AN1908" s="3">
        <v>47.298497355500004</v>
      </c>
      <c r="AO1908" s="3">
        <v>-17.298497355500004</v>
      </c>
      <c r="AP1908" s="1" t="s">
        <v>6925</v>
      </c>
      <c r="AQ1908" s="1">
        <v>223</v>
      </c>
      <c r="AR1908" s="1">
        <v>491</v>
      </c>
      <c r="AS1908" s="1">
        <v>791</v>
      </c>
      <c r="AT1908" s="1">
        <v>911</v>
      </c>
      <c r="AU1908" s="1">
        <v>1006</v>
      </c>
      <c r="AV1908" s="1">
        <v>1229</v>
      </c>
      <c r="AW1908" s="1">
        <v>1374</v>
      </c>
      <c r="AX1908" s="1">
        <v>1438</v>
      </c>
      <c r="AY1908" s="1">
        <v>1451</v>
      </c>
      <c r="AZ1908" s="1">
        <v>1512</v>
      </c>
      <c r="BA1908" s="1">
        <v>1597</v>
      </c>
      <c r="BB1908" s="1">
        <v>1989</v>
      </c>
      <c r="BC1908" s="1">
        <v>1997</v>
      </c>
      <c r="BD1908" s="1">
        <v>2112</v>
      </c>
      <c r="BE1908" s="1">
        <v>2176</v>
      </c>
      <c r="BF1908" s="1">
        <v>2183</v>
      </c>
      <c r="BG1908" s="1">
        <v>2185</v>
      </c>
      <c r="BH1908" s="1">
        <v>2188</v>
      </c>
      <c r="BI1908" s="1">
        <v>2226</v>
      </c>
      <c r="BJ1908" s="1">
        <v>2246</v>
      </c>
      <c r="BK1908" s="1">
        <v>2249</v>
      </c>
      <c r="BL1908" s="1">
        <v>2274</v>
      </c>
      <c r="BM1908" s="1">
        <v>2309</v>
      </c>
      <c r="BN1908" s="1">
        <v>2314</v>
      </c>
      <c r="BO1908" s="1">
        <v>2323</v>
      </c>
      <c r="BP1908" s="1">
        <v>2422</v>
      </c>
      <c r="BQ1908" s="1">
        <v>2460</v>
      </c>
      <c r="BR1908" s="1">
        <v>2634</v>
      </c>
      <c r="BS1908" s="1">
        <v>2646</v>
      </c>
      <c r="BT1908" s="1">
        <v>2650</v>
      </c>
      <c r="BU1908" s="1">
        <v>28</v>
      </c>
      <c r="BV1908" s="1" t="b">
        <v>0</v>
      </c>
    </row>
    <row r="1909" spans="1:74" x14ac:dyDescent="0.2">
      <c r="A1909" s="1">
        <f>IF(ISERROR(SEARCH(Lookup!B$3,All!G1909)),A1908,A1908+1)</f>
        <v>1908</v>
      </c>
      <c r="B1909" s="1" t="s">
        <v>3716</v>
      </c>
      <c r="C1909" s="1" t="s">
        <v>5605</v>
      </c>
      <c r="D1909" s="1" t="s">
        <v>5606</v>
      </c>
      <c r="E1909" s="1" t="s">
        <v>664</v>
      </c>
      <c r="F1909" s="1" t="s">
        <v>2388</v>
      </c>
      <c r="G1909" s="1" t="s">
        <v>2389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1</v>
      </c>
      <c r="T1909" s="1">
        <v>7601</v>
      </c>
      <c r="U1909" s="1">
        <v>79</v>
      </c>
      <c r="V1909" s="3">
        <v>0.50629999999999997</v>
      </c>
      <c r="W1909" s="3">
        <v>0.89873420000000004</v>
      </c>
      <c r="X1909" s="3">
        <v>0.25700000000000001</v>
      </c>
      <c r="Y1909" s="3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1</v>
      </c>
      <c r="AH1909" s="1">
        <v>1</v>
      </c>
      <c r="AI1909" s="1">
        <v>0</v>
      </c>
      <c r="AJ1909" s="1">
        <v>0</v>
      </c>
      <c r="AK1909" s="1">
        <v>0</v>
      </c>
      <c r="AL1909" s="1">
        <v>0</v>
      </c>
      <c r="AM1909" s="1">
        <v>10</v>
      </c>
      <c r="AN1909" s="3">
        <v>9.5944080709999877</v>
      </c>
      <c r="AO1909" s="3">
        <v>0.40559192900001229</v>
      </c>
      <c r="AP1909" s="1" t="s">
        <v>6925</v>
      </c>
      <c r="AQ1909" s="1">
        <v>8</v>
      </c>
      <c r="AR1909" s="1">
        <v>467</v>
      </c>
      <c r="AS1909" s="1">
        <v>847</v>
      </c>
      <c r="AT1909" s="1">
        <v>1122</v>
      </c>
      <c r="AU1909" s="1">
        <v>1191</v>
      </c>
      <c r="AV1909" s="1">
        <v>1410</v>
      </c>
      <c r="AW1909" s="1">
        <v>1516</v>
      </c>
      <c r="AX1909" s="1">
        <v>1556</v>
      </c>
      <c r="AY1909" s="1">
        <v>1623</v>
      </c>
      <c r="AZ1909" s="1">
        <v>1634</v>
      </c>
      <c r="BA1909" s="1">
        <v>1677</v>
      </c>
      <c r="BB1909" s="1">
        <v>1792</v>
      </c>
      <c r="BC1909" s="1">
        <v>1804</v>
      </c>
      <c r="BD1909" s="1">
        <v>1831</v>
      </c>
      <c r="BE1909" s="1">
        <v>1937</v>
      </c>
      <c r="BF1909" s="1">
        <v>2201</v>
      </c>
      <c r="BG1909" s="1">
        <v>2266</v>
      </c>
      <c r="BH1909" s="1">
        <v>2282</v>
      </c>
      <c r="BI1909" s="1">
        <v>2287</v>
      </c>
      <c r="BJ1909" s="1">
        <v>2348</v>
      </c>
      <c r="BK1909" s="1">
        <v>2465</v>
      </c>
      <c r="BL1909" s="1">
        <v>2489</v>
      </c>
      <c r="BM1909" s="1">
        <v>2491</v>
      </c>
      <c r="BN1909" s="1">
        <v>2604</v>
      </c>
      <c r="BO1909" s="1">
        <v>2624</v>
      </c>
      <c r="BP1909" s="1">
        <v>2635</v>
      </c>
      <c r="BQ1909" s="1">
        <v>2673</v>
      </c>
      <c r="BR1909" s="1">
        <v>2701</v>
      </c>
      <c r="BS1909" s="1">
        <v>2753</v>
      </c>
      <c r="BT1909" s="1">
        <v>2820</v>
      </c>
      <c r="BU1909" s="1">
        <v>22</v>
      </c>
      <c r="BV1909" s="1" t="b">
        <v>0</v>
      </c>
    </row>
    <row r="1910" spans="1:74" x14ac:dyDescent="0.2">
      <c r="A1910" s="1">
        <f>IF(ISERROR(SEARCH(Lookup!B$3,All!G1910)),A1909,A1909+1)</f>
        <v>1909</v>
      </c>
      <c r="B1910" s="1" t="s">
        <v>3420</v>
      </c>
      <c r="C1910" s="1" t="s">
        <v>3421</v>
      </c>
      <c r="D1910" s="1" t="s">
        <v>5607</v>
      </c>
      <c r="E1910" s="1" t="s">
        <v>123</v>
      </c>
      <c r="F1910" s="1" t="s">
        <v>410</v>
      </c>
      <c r="G1910" s="1" t="s">
        <v>2390</v>
      </c>
      <c r="H1910" s="1">
        <v>0</v>
      </c>
      <c r="I1910" s="1">
        <v>0</v>
      </c>
      <c r="J1910" s="1">
        <v>0</v>
      </c>
      <c r="K1910" s="1">
        <v>1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7807</v>
      </c>
      <c r="U1910" s="1">
        <v>512</v>
      </c>
      <c r="V1910" s="3">
        <v>0.94530000000000003</v>
      </c>
      <c r="W1910" s="3">
        <v>0.1445313</v>
      </c>
      <c r="X1910" s="3">
        <v>0.155</v>
      </c>
      <c r="Y1910" s="3">
        <v>3.4000000000000002E-2</v>
      </c>
      <c r="Z1910" s="1">
        <v>1</v>
      </c>
      <c r="AA1910" s="1">
        <v>1</v>
      </c>
      <c r="AB1910" s="1">
        <v>1</v>
      </c>
      <c r="AC1910" s="1">
        <v>1</v>
      </c>
      <c r="AD1910" s="1">
        <v>1</v>
      </c>
      <c r="AE1910" s="1">
        <v>1</v>
      </c>
      <c r="AF1910" s="1">
        <v>1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90</v>
      </c>
      <c r="AN1910" s="3">
        <v>79.475197506499995</v>
      </c>
      <c r="AO1910" s="3">
        <v>10.524802493500005</v>
      </c>
      <c r="AP1910" s="1" t="s">
        <v>6925</v>
      </c>
      <c r="AQ1910" s="1">
        <v>96</v>
      </c>
      <c r="AR1910" s="1">
        <v>317</v>
      </c>
      <c r="AS1910" s="1">
        <v>415</v>
      </c>
      <c r="AT1910" s="1">
        <v>545</v>
      </c>
      <c r="AU1910" s="1">
        <v>641</v>
      </c>
      <c r="AV1910" s="1">
        <v>798</v>
      </c>
      <c r="AW1910" s="1">
        <v>1112</v>
      </c>
      <c r="AX1910" s="1">
        <v>1226</v>
      </c>
      <c r="AY1910" s="1">
        <v>1442</v>
      </c>
      <c r="AZ1910" s="1">
        <v>1529</v>
      </c>
      <c r="BA1910" s="1">
        <v>1552</v>
      </c>
      <c r="BB1910" s="1">
        <v>1955</v>
      </c>
      <c r="BC1910" s="1">
        <v>1958</v>
      </c>
      <c r="BD1910" s="1">
        <v>1960</v>
      </c>
      <c r="BE1910" s="1">
        <v>2083</v>
      </c>
      <c r="BF1910" s="1">
        <v>2088</v>
      </c>
      <c r="BG1910" s="1">
        <v>2091</v>
      </c>
      <c r="BH1910" s="1">
        <v>2093</v>
      </c>
      <c r="BI1910" s="1">
        <v>2114</v>
      </c>
      <c r="BJ1910" s="1">
        <v>2115</v>
      </c>
      <c r="BK1910" s="1">
        <v>2193</v>
      </c>
      <c r="BL1910" s="1">
        <v>2257</v>
      </c>
      <c r="BM1910" s="1">
        <v>2276</v>
      </c>
      <c r="BN1910" s="1">
        <v>2291</v>
      </c>
      <c r="BO1910" s="1">
        <v>2389</v>
      </c>
      <c r="BP1910" s="1">
        <v>2464</v>
      </c>
      <c r="BQ1910" s="1">
        <v>2471</v>
      </c>
      <c r="BR1910" s="1">
        <v>2636</v>
      </c>
      <c r="BS1910" s="1">
        <v>2693</v>
      </c>
      <c r="BT1910" s="1">
        <v>2783</v>
      </c>
      <c r="BU1910" s="1">
        <v>8</v>
      </c>
      <c r="BV1910" s="1" t="b">
        <v>0</v>
      </c>
    </row>
    <row r="1911" spans="1:74" x14ac:dyDescent="0.2">
      <c r="A1911" s="1">
        <f>IF(ISERROR(SEARCH(Lookup!B$3,All!G1911)),A1910,A1910+1)</f>
        <v>1910</v>
      </c>
      <c r="B1911" s="1" t="s">
        <v>3420</v>
      </c>
      <c r="C1911" s="1" t="s">
        <v>3574</v>
      </c>
      <c r="D1911" s="1" t="s">
        <v>5608</v>
      </c>
      <c r="E1911" s="1" t="s">
        <v>123</v>
      </c>
      <c r="F1911" s="1" t="s">
        <v>539</v>
      </c>
      <c r="G1911" s="1" t="s">
        <v>2391</v>
      </c>
      <c r="H1911" s="1">
        <v>0</v>
      </c>
      <c r="I1911" s="1">
        <v>0</v>
      </c>
      <c r="J1911" s="1">
        <v>0</v>
      </c>
      <c r="K1911" s="1">
        <v>1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9326</v>
      </c>
      <c r="U1911" s="1">
        <v>437</v>
      </c>
      <c r="V1911" s="3">
        <v>0.77800000000000002</v>
      </c>
      <c r="W1911" s="3">
        <v>0.65217389999999997</v>
      </c>
      <c r="X1911" s="3">
        <v>6.3E-2</v>
      </c>
      <c r="Y1911" s="3">
        <v>0.317</v>
      </c>
      <c r="Z1911" s="1">
        <v>1</v>
      </c>
      <c r="AA1911" s="1">
        <v>1</v>
      </c>
      <c r="AB1911" s="1">
        <v>1</v>
      </c>
      <c r="AC1911" s="1">
        <v>1</v>
      </c>
      <c r="AD1911" s="1">
        <v>1</v>
      </c>
      <c r="AE1911" s="1">
        <v>1</v>
      </c>
      <c r="AF1911" s="1">
        <v>0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41</v>
      </c>
      <c r="AN1911" s="3">
        <v>43.017757919500006</v>
      </c>
      <c r="AO1911" s="3">
        <v>-2.0177579195000064</v>
      </c>
      <c r="AP1911" s="1" t="s">
        <v>6925</v>
      </c>
      <c r="AQ1911" s="1">
        <v>224</v>
      </c>
      <c r="AR1911" s="1">
        <v>298</v>
      </c>
      <c r="AS1911" s="1">
        <v>717</v>
      </c>
      <c r="AT1911" s="1">
        <v>733</v>
      </c>
      <c r="AU1911" s="1">
        <v>927</v>
      </c>
      <c r="AV1911" s="1">
        <v>1027</v>
      </c>
      <c r="AW1911" s="1">
        <v>1094</v>
      </c>
      <c r="AX1911" s="1">
        <v>1118</v>
      </c>
      <c r="AY1911" s="1">
        <v>1170</v>
      </c>
      <c r="AZ1911" s="1">
        <v>1208</v>
      </c>
      <c r="BA1911" s="1">
        <v>1269</v>
      </c>
      <c r="BB1911" s="1">
        <v>1372</v>
      </c>
      <c r="BC1911" s="1">
        <v>1457</v>
      </c>
      <c r="BD1911" s="1">
        <v>1545</v>
      </c>
      <c r="BE1911" s="1">
        <v>1590</v>
      </c>
      <c r="BF1911" s="1">
        <v>1604</v>
      </c>
      <c r="BG1911" s="1">
        <v>1632</v>
      </c>
      <c r="BH1911" s="1">
        <v>1912</v>
      </c>
      <c r="BI1911" s="1">
        <v>1948</v>
      </c>
      <c r="BJ1911" s="1">
        <v>2040</v>
      </c>
      <c r="BK1911" s="1">
        <v>2041</v>
      </c>
      <c r="BL1911" s="1">
        <v>2042</v>
      </c>
      <c r="BM1911" s="1">
        <v>2072</v>
      </c>
      <c r="BN1911" s="1">
        <v>2129</v>
      </c>
      <c r="BO1911" s="1">
        <v>2131</v>
      </c>
      <c r="BP1911" s="1">
        <v>2235</v>
      </c>
      <c r="BQ1911" s="1">
        <v>2313</v>
      </c>
      <c r="BR1911" s="1">
        <v>2509</v>
      </c>
      <c r="BS1911" s="1">
        <v>2782</v>
      </c>
      <c r="BT1911" s="1">
        <v>2826</v>
      </c>
      <c r="BU1911" s="1">
        <v>15</v>
      </c>
      <c r="BV1911" s="1" t="b">
        <v>0</v>
      </c>
    </row>
    <row r="1912" spans="1:74" x14ac:dyDescent="0.2">
      <c r="A1912" s="1">
        <f>IF(ISERROR(SEARCH(Lookup!B$3,All!G1912)),A1911,A1911+1)</f>
        <v>1911</v>
      </c>
      <c r="B1912" s="1" t="s">
        <v>3539</v>
      </c>
      <c r="C1912" s="1" t="s">
        <v>3915</v>
      </c>
      <c r="D1912" s="1" t="s">
        <v>5609</v>
      </c>
      <c r="E1912" s="1" t="s">
        <v>38</v>
      </c>
      <c r="F1912" s="1" t="s">
        <v>39</v>
      </c>
      <c r="G1912" s="1" t="s">
        <v>2392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1</v>
      </c>
      <c r="S1912" s="1">
        <v>0</v>
      </c>
      <c r="T1912" s="1">
        <v>7316</v>
      </c>
      <c r="U1912" s="1">
        <v>322</v>
      </c>
      <c r="V1912" s="3">
        <v>0.87270000000000003</v>
      </c>
      <c r="W1912" s="3">
        <v>0.55900620000000001</v>
      </c>
      <c r="X1912" s="3">
        <v>0.20499999999999999</v>
      </c>
      <c r="Y1912" s="3">
        <v>0</v>
      </c>
      <c r="Z1912" s="1">
        <v>1</v>
      </c>
      <c r="AA1912" s="1">
        <v>1</v>
      </c>
      <c r="AB1912" s="1">
        <v>1</v>
      </c>
      <c r="AC1912" s="1">
        <v>1</v>
      </c>
      <c r="AD1912" s="1">
        <v>1</v>
      </c>
      <c r="AE1912" s="1">
        <v>1</v>
      </c>
      <c r="AF1912" s="1">
        <v>0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62</v>
      </c>
      <c r="AN1912" s="3">
        <v>43.131413430999999</v>
      </c>
      <c r="AO1912" s="3">
        <v>18.868586569000001</v>
      </c>
      <c r="AP1912" s="1" t="s">
        <v>6927</v>
      </c>
      <c r="AQ1912" s="1">
        <v>16</v>
      </c>
      <c r="AR1912" s="1">
        <v>68</v>
      </c>
      <c r="AS1912" s="1">
        <v>115</v>
      </c>
      <c r="AT1912" s="1">
        <v>221</v>
      </c>
      <c r="AU1912" s="1">
        <v>547</v>
      </c>
      <c r="AV1912" s="1">
        <v>587</v>
      </c>
      <c r="AW1912" s="1">
        <v>607</v>
      </c>
      <c r="AX1912" s="1">
        <v>724</v>
      </c>
      <c r="AY1912" s="1">
        <v>789</v>
      </c>
      <c r="AZ1912" s="1">
        <v>899</v>
      </c>
      <c r="BA1912" s="1">
        <v>900</v>
      </c>
      <c r="BB1912" s="1">
        <v>992</v>
      </c>
      <c r="BC1912" s="1">
        <v>1061</v>
      </c>
      <c r="BD1912" s="1">
        <v>1083</v>
      </c>
      <c r="BE1912" s="1">
        <v>1111</v>
      </c>
      <c r="BF1912" s="1">
        <v>1113</v>
      </c>
      <c r="BG1912" s="1">
        <v>1282</v>
      </c>
      <c r="BH1912" s="1">
        <v>1364</v>
      </c>
      <c r="BI1912" s="1">
        <v>1421</v>
      </c>
      <c r="BJ1912" s="1">
        <v>1449</v>
      </c>
      <c r="BK1912" s="1">
        <v>1542</v>
      </c>
      <c r="BL1912" s="1">
        <v>1593</v>
      </c>
      <c r="BM1912" s="1">
        <v>1787</v>
      </c>
      <c r="BN1912" s="1">
        <v>1823</v>
      </c>
      <c r="BO1912" s="1">
        <v>1845</v>
      </c>
      <c r="BP1912" s="1">
        <v>1853</v>
      </c>
      <c r="BQ1912" s="1">
        <v>1877</v>
      </c>
      <c r="BR1912" s="1">
        <v>2057</v>
      </c>
      <c r="BS1912" s="1">
        <v>2109</v>
      </c>
      <c r="BT1912" s="1">
        <v>2224</v>
      </c>
      <c r="BU1912" s="1">
        <v>12</v>
      </c>
      <c r="BV1912" s="1" t="b">
        <v>0</v>
      </c>
    </row>
    <row r="1913" spans="1:74" x14ac:dyDescent="0.2">
      <c r="A1913" s="1">
        <f>IF(ISERROR(SEARCH(Lookup!B$3,All!G1913)),A1912,A1912+1)</f>
        <v>1912</v>
      </c>
      <c r="B1913" s="1" t="s">
        <v>3420</v>
      </c>
      <c r="C1913" s="1" t="s">
        <v>3574</v>
      </c>
      <c r="D1913" s="1" t="s">
        <v>5610</v>
      </c>
      <c r="E1913" s="1" t="s">
        <v>123</v>
      </c>
      <c r="F1913" s="1" t="s">
        <v>539</v>
      </c>
      <c r="G1913" s="1" t="s">
        <v>2393</v>
      </c>
      <c r="H1913" s="1">
        <v>0</v>
      </c>
      <c r="I1913" s="1">
        <v>0</v>
      </c>
      <c r="J1913" s="1">
        <v>0</v>
      </c>
      <c r="K1913" s="1">
        <v>1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9326</v>
      </c>
      <c r="U1913" s="1">
        <v>374</v>
      </c>
      <c r="V1913" s="3">
        <v>0.746</v>
      </c>
      <c r="W1913" s="3">
        <v>0.43315510000000002</v>
      </c>
      <c r="X1913" s="3">
        <v>0.09</v>
      </c>
      <c r="Y1913" s="3">
        <v>0.124</v>
      </c>
      <c r="Z1913" s="1">
        <v>1</v>
      </c>
      <c r="AA1913" s="1">
        <v>1</v>
      </c>
      <c r="AB1913" s="1">
        <v>1</v>
      </c>
      <c r="AC1913" s="1">
        <v>1</v>
      </c>
      <c r="AD1913" s="1">
        <v>1</v>
      </c>
      <c r="AE1913" s="1">
        <v>1</v>
      </c>
      <c r="AF1913" s="1">
        <v>0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42</v>
      </c>
      <c r="AN1913" s="3">
        <v>57.113262225500009</v>
      </c>
      <c r="AO1913" s="3">
        <v>-15.113262225500009</v>
      </c>
      <c r="AP1913" s="1" t="s">
        <v>6925</v>
      </c>
      <c r="AQ1913" s="1">
        <v>65</v>
      </c>
      <c r="AR1913" s="1">
        <v>231</v>
      </c>
      <c r="AS1913" s="1">
        <v>298</v>
      </c>
      <c r="AT1913" s="1">
        <v>391</v>
      </c>
      <c r="AU1913" s="1">
        <v>433</v>
      </c>
      <c r="AV1913" s="1">
        <v>500</v>
      </c>
      <c r="AW1913" s="1">
        <v>651</v>
      </c>
      <c r="AX1913" s="1">
        <v>677</v>
      </c>
      <c r="AY1913" s="1">
        <v>678</v>
      </c>
      <c r="AZ1913" s="1">
        <v>771</v>
      </c>
      <c r="BA1913" s="1">
        <v>808</v>
      </c>
      <c r="BB1913" s="1">
        <v>1020</v>
      </c>
      <c r="BC1913" s="1">
        <v>1085</v>
      </c>
      <c r="BD1913" s="1">
        <v>1204</v>
      </c>
      <c r="BE1913" s="1">
        <v>1205</v>
      </c>
      <c r="BF1913" s="1">
        <v>1265</v>
      </c>
      <c r="BG1913" s="1">
        <v>1331</v>
      </c>
      <c r="BH1913" s="1">
        <v>1341</v>
      </c>
      <c r="BI1913" s="1">
        <v>1568</v>
      </c>
      <c r="BJ1913" s="1">
        <v>1570</v>
      </c>
      <c r="BK1913" s="1">
        <v>1604</v>
      </c>
      <c r="BL1913" s="1">
        <v>1632</v>
      </c>
      <c r="BM1913" s="1">
        <v>1728</v>
      </c>
      <c r="BN1913" s="1">
        <v>1807</v>
      </c>
      <c r="BO1913" s="1">
        <v>1904</v>
      </c>
      <c r="BP1913" s="1">
        <v>2040</v>
      </c>
      <c r="BQ1913" s="1">
        <v>2126</v>
      </c>
      <c r="BR1913" s="1">
        <v>2235</v>
      </c>
      <c r="BS1913" s="1">
        <v>2818</v>
      </c>
      <c r="BT1913" s="1">
        <v>2819</v>
      </c>
      <c r="BU1913" s="1">
        <v>20</v>
      </c>
      <c r="BV1913" s="1" t="b">
        <v>0</v>
      </c>
    </row>
    <row r="1914" spans="1:74" x14ac:dyDescent="0.2">
      <c r="A1914" s="1">
        <f>IF(ISERROR(SEARCH(Lookup!B$3,All!G1914)),A1913,A1913+1)</f>
        <v>1913</v>
      </c>
      <c r="B1914" s="1" t="s">
        <v>3397</v>
      </c>
      <c r="C1914" s="1" t="s">
        <v>3712</v>
      </c>
      <c r="D1914" s="1" t="s">
        <v>5611</v>
      </c>
      <c r="E1914" s="1" t="s">
        <v>263</v>
      </c>
      <c r="F1914" s="1" t="s">
        <v>288</v>
      </c>
      <c r="G1914" s="1" t="s">
        <v>2394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1</v>
      </c>
      <c r="T1914" s="1">
        <v>7316</v>
      </c>
      <c r="U1914" s="1">
        <v>168</v>
      </c>
      <c r="V1914" s="3">
        <v>0.91669999999999996</v>
      </c>
      <c r="W1914" s="3">
        <v>0.76785709999999996</v>
      </c>
      <c r="X1914" s="3">
        <v>0.17699999999999999</v>
      </c>
      <c r="Y1914" s="3">
        <v>0</v>
      </c>
      <c r="Z1914" s="1">
        <v>1</v>
      </c>
      <c r="AA1914" s="1">
        <v>1</v>
      </c>
      <c r="AB1914" s="1">
        <v>1</v>
      </c>
      <c r="AC1914" s="1">
        <v>1</v>
      </c>
      <c r="AD1914" s="1">
        <v>1</v>
      </c>
      <c r="AE1914" s="1">
        <v>1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23</v>
      </c>
      <c r="AN1914" s="3">
        <v>27.810020235500009</v>
      </c>
      <c r="AO1914" s="3">
        <v>-4.8100202355000086</v>
      </c>
      <c r="AP1914" s="1" t="s">
        <v>6925</v>
      </c>
      <c r="AQ1914" s="1">
        <v>63</v>
      </c>
      <c r="AR1914" s="1">
        <v>98</v>
      </c>
      <c r="AS1914" s="1">
        <v>147</v>
      </c>
      <c r="AT1914" s="1">
        <v>217</v>
      </c>
      <c r="AU1914" s="1">
        <v>369</v>
      </c>
      <c r="AV1914" s="1">
        <v>516</v>
      </c>
      <c r="AW1914" s="1">
        <v>521</v>
      </c>
      <c r="AX1914" s="1">
        <v>604</v>
      </c>
      <c r="AY1914" s="1">
        <v>847</v>
      </c>
      <c r="AZ1914" s="1">
        <v>881</v>
      </c>
      <c r="BA1914" s="1">
        <v>1002</v>
      </c>
      <c r="BB1914" s="1">
        <v>1073</v>
      </c>
      <c r="BC1914" s="1">
        <v>1086</v>
      </c>
      <c r="BD1914" s="1">
        <v>1222</v>
      </c>
      <c r="BE1914" s="1">
        <v>1410</v>
      </c>
      <c r="BF1914" s="1">
        <v>1528</v>
      </c>
      <c r="BG1914" s="1">
        <v>1627</v>
      </c>
      <c r="BH1914" s="1">
        <v>1667</v>
      </c>
      <c r="BI1914" s="1">
        <v>1821</v>
      </c>
      <c r="BJ1914" s="1">
        <v>1855</v>
      </c>
      <c r="BK1914" s="1">
        <v>1858</v>
      </c>
      <c r="BL1914" s="1">
        <v>1901</v>
      </c>
      <c r="BM1914" s="1">
        <v>2027</v>
      </c>
      <c r="BN1914" s="1">
        <v>2031</v>
      </c>
      <c r="BO1914" s="1">
        <v>2058</v>
      </c>
      <c r="BP1914" s="1">
        <v>2059</v>
      </c>
      <c r="BQ1914" s="1">
        <v>2066</v>
      </c>
      <c r="BR1914" s="1">
        <v>2488</v>
      </c>
      <c r="BS1914" s="1">
        <v>2661</v>
      </c>
      <c r="BT1914" s="1">
        <v>2701</v>
      </c>
      <c r="BU1914" s="1">
        <v>25</v>
      </c>
      <c r="BV1914" s="1" t="b">
        <v>0</v>
      </c>
    </row>
    <row r="1915" spans="1:74" x14ac:dyDescent="0.2">
      <c r="A1915" s="1">
        <f>IF(ISERROR(SEARCH(Lookup!B$3,All!G1915)),A1914,A1914+1)</f>
        <v>1914</v>
      </c>
      <c r="B1915" s="1" t="s">
        <v>3349</v>
      </c>
      <c r="C1915" s="1" t="s">
        <v>3595</v>
      </c>
      <c r="D1915" s="1" t="s">
        <v>5612</v>
      </c>
      <c r="E1915" s="1" t="s">
        <v>154</v>
      </c>
      <c r="F1915" s="1" t="s">
        <v>560</v>
      </c>
      <c r="G1915" s="1" t="s">
        <v>2395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1</v>
      </c>
      <c r="S1915" s="1">
        <v>0</v>
      </c>
      <c r="T1915" s="1">
        <v>7316</v>
      </c>
      <c r="U1915" s="1">
        <v>337</v>
      </c>
      <c r="V1915" s="3">
        <v>0.89910000000000001</v>
      </c>
      <c r="W1915" s="3">
        <v>0.47477750000000002</v>
      </c>
      <c r="X1915" s="3">
        <v>0.13800000000000001</v>
      </c>
      <c r="Y1915" s="3">
        <v>0</v>
      </c>
      <c r="Z1915" s="1">
        <v>1</v>
      </c>
      <c r="AA1915" s="1">
        <v>1</v>
      </c>
      <c r="AB1915" s="1">
        <v>1</v>
      </c>
      <c r="AC1915" s="1">
        <v>1</v>
      </c>
      <c r="AD1915" s="1">
        <v>1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72</v>
      </c>
      <c r="AN1915" s="3">
        <v>52.528302637500005</v>
      </c>
      <c r="AO1915" s="3">
        <v>19.471697362499995</v>
      </c>
      <c r="AP1915" s="1" t="s">
        <v>6927</v>
      </c>
      <c r="AQ1915" s="1">
        <v>221</v>
      </c>
      <c r="AR1915" s="1">
        <v>314</v>
      </c>
      <c r="AS1915" s="1">
        <v>396</v>
      </c>
      <c r="AT1915" s="1">
        <v>409</v>
      </c>
      <c r="AU1915" s="1">
        <v>534</v>
      </c>
      <c r="AV1915" s="1">
        <v>755</v>
      </c>
      <c r="AW1915" s="1">
        <v>789</v>
      </c>
      <c r="AX1915" s="1">
        <v>820</v>
      </c>
      <c r="AY1915" s="1">
        <v>899</v>
      </c>
      <c r="AZ1915" s="1">
        <v>900</v>
      </c>
      <c r="BA1915" s="1">
        <v>948</v>
      </c>
      <c r="BB1915" s="1">
        <v>975</v>
      </c>
      <c r="BC1915" s="1">
        <v>1019</v>
      </c>
      <c r="BD1915" s="1">
        <v>1236</v>
      </c>
      <c r="BE1915" s="1">
        <v>1421</v>
      </c>
      <c r="BF1915" s="1">
        <v>1519</v>
      </c>
      <c r="BG1915" s="1">
        <v>1522</v>
      </c>
      <c r="BH1915" s="1">
        <v>1530</v>
      </c>
      <c r="BI1915" s="1">
        <v>1599</v>
      </c>
      <c r="BJ1915" s="1">
        <v>1741</v>
      </c>
      <c r="BK1915" s="1">
        <v>1742</v>
      </c>
      <c r="BL1915" s="1">
        <v>1779</v>
      </c>
      <c r="BM1915" s="1">
        <v>1823</v>
      </c>
      <c r="BN1915" s="1">
        <v>1860</v>
      </c>
      <c r="BO1915" s="1">
        <v>2003</v>
      </c>
      <c r="BP1915" s="1">
        <v>2028</v>
      </c>
      <c r="BQ1915" s="1">
        <v>2030</v>
      </c>
      <c r="BR1915" s="1">
        <v>2057</v>
      </c>
      <c r="BS1915" s="1">
        <v>2339</v>
      </c>
      <c r="BT1915" s="1">
        <v>2804</v>
      </c>
      <c r="BU1915" s="1">
        <v>9</v>
      </c>
      <c r="BV1915" s="1" t="b">
        <v>0</v>
      </c>
    </row>
    <row r="1916" spans="1:74" x14ac:dyDescent="0.2">
      <c r="A1916" s="1">
        <f>IF(ISERROR(SEARCH(Lookup!B$3,All!G1916)),A1915,A1915+1)</f>
        <v>1915</v>
      </c>
      <c r="B1916" s="1" t="s">
        <v>3311</v>
      </c>
      <c r="C1916" s="1" t="s">
        <v>5445</v>
      </c>
      <c r="D1916" s="1" t="s">
        <v>5613</v>
      </c>
      <c r="E1916" s="1" t="s">
        <v>64</v>
      </c>
      <c r="F1916" s="1" t="s">
        <v>2248</v>
      </c>
      <c r="G1916" s="1" t="s">
        <v>2396</v>
      </c>
      <c r="H1916" s="1">
        <v>0</v>
      </c>
      <c r="I1916" s="1">
        <v>0</v>
      </c>
      <c r="J1916" s="1">
        <v>0</v>
      </c>
      <c r="K1916" s="1">
        <v>1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12324</v>
      </c>
      <c r="U1916" s="1">
        <v>630</v>
      </c>
      <c r="V1916" s="3">
        <v>0.83169999999999999</v>
      </c>
      <c r="W1916" s="3">
        <v>5.5555599999999997E-2</v>
      </c>
      <c r="X1916" s="3">
        <v>9.4E-2</v>
      </c>
      <c r="Y1916" s="3">
        <v>3.2000000000000001E-2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1</v>
      </c>
      <c r="AF1916" s="1">
        <v>1</v>
      </c>
      <c r="AG1916" s="1">
        <v>1</v>
      </c>
      <c r="AH1916" s="1">
        <v>1</v>
      </c>
      <c r="AI1916" s="1">
        <v>0</v>
      </c>
      <c r="AJ1916" s="1">
        <v>0</v>
      </c>
      <c r="AK1916" s="1">
        <v>0</v>
      </c>
      <c r="AL1916" s="1">
        <v>0</v>
      </c>
      <c r="AM1916" s="1">
        <v>99</v>
      </c>
      <c r="AN1916" s="3">
        <v>87.341740478000006</v>
      </c>
      <c r="AO1916" s="3">
        <v>11.658259521999994</v>
      </c>
      <c r="AP1916" s="1" t="s">
        <v>6925</v>
      </c>
      <c r="AQ1916" s="1">
        <v>128</v>
      </c>
      <c r="AR1916" s="1">
        <v>137</v>
      </c>
      <c r="AS1916" s="1">
        <v>180</v>
      </c>
      <c r="AT1916" s="1">
        <v>360</v>
      </c>
      <c r="AU1916" s="1">
        <v>398</v>
      </c>
      <c r="AV1916" s="1">
        <v>510</v>
      </c>
      <c r="AW1916" s="1">
        <v>605</v>
      </c>
      <c r="AX1916" s="1">
        <v>653</v>
      </c>
      <c r="AY1916" s="1">
        <v>688</v>
      </c>
      <c r="AZ1916" s="1">
        <v>816</v>
      </c>
      <c r="BA1916" s="1">
        <v>838</v>
      </c>
      <c r="BB1916" s="1">
        <v>1245</v>
      </c>
      <c r="BC1916" s="1">
        <v>1272</v>
      </c>
      <c r="BD1916" s="1">
        <v>1280</v>
      </c>
      <c r="BE1916" s="1">
        <v>1291</v>
      </c>
      <c r="BF1916" s="1">
        <v>1292</v>
      </c>
      <c r="BG1916" s="1">
        <v>1335</v>
      </c>
      <c r="BH1916" s="1">
        <v>1743</v>
      </c>
      <c r="BI1916" s="1">
        <v>1758</v>
      </c>
      <c r="BJ1916" s="1">
        <v>1761</v>
      </c>
      <c r="BK1916" s="1">
        <v>1775</v>
      </c>
      <c r="BL1916" s="1">
        <v>1795</v>
      </c>
      <c r="BM1916" s="1">
        <v>1815</v>
      </c>
      <c r="BN1916" s="1">
        <v>1818</v>
      </c>
      <c r="BO1916" s="1">
        <v>1900</v>
      </c>
      <c r="BP1916" s="1">
        <v>1928</v>
      </c>
      <c r="BQ1916" s="1">
        <v>1931</v>
      </c>
      <c r="BR1916" s="1">
        <v>1936</v>
      </c>
      <c r="BS1916" s="1">
        <v>1966</v>
      </c>
      <c r="BT1916" s="1">
        <v>2160</v>
      </c>
      <c r="BU1916" s="1">
        <v>1</v>
      </c>
      <c r="BV1916" s="1" t="b">
        <v>1</v>
      </c>
    </row>
    <row r="1917" spans="1:74" x14ac:dyDescent="0.2">
      <c r="A1917" s="1">
        <f>IF(ISERROR(SEARCH(Lookup!B$3,All!G1917)),A1916,A1916+1)</f>
        <v>1916</v>
      </c>
      <c r="B1917" s="1" t="s">
        <v>3420</v>
      </c>
      <c r="C1917" s="1" t="s">
        <v>3780</v>
      </c>
      <c r="D1917" s="1" t="s">
        <v>5614</v>
      </c>
      <c r="E1917" s="1" t="s">
        <v>123</v>
      </c>
      <c r="F1917" s="1" t="s">
        <v>720</v>
      </c>
      <c r="G1917" s="1" t="s">
        <v>2397</v>
      </c>
      <c r="H1917" s="1">
        <v>0</v>
      </c>
      <c r="I1917" s="1">
        <v>0</v>
      </c>
      <c r="J1917" s="1">
        <v>0</v>
      </c>
      <c r="K1917" s="1">
        <v>1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7915</v>
      </c>
      <c r="U1917" s="1">
        <v>1965</v>
      </c>
      <c r="V1917" s="3">
        <v>0.70740000000000003</v>
      </c>
      <c r="W1917" s="3">
        <v>0.59104780000000001</v>
      </c>
      <c r="X1917" s="3">
        <v>7.6999999999999999E-2</v>
      </c>
      <c r="Y1917" s="3">
        <v>8.9999999999999993E-3</v>
      </c>
      <c r="Z1917" s="1">
        <v>0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0</v>
      </c>
      <c r="AH1917" s="1">
        <v>0</v>
      </c>
      <c r="AI1917" s="1">
        <v>1</v>
      </c>
      <c r="AJ1917" s="1">
        <v>1</v>
      </c>
      <c r="AK1917" s="1">
        <v>1</v>
      </c>
      <c r="AL1917" s="1">
        <v>1</v>
      </c>
      <c r="AM1917" s="1">
        <v>23</v>
      </c>
      <c r="AN1917" s="3">
        <v>43.061114338999992</v>
      </c>
      <c r="AO1917" s="3">
        <v>-20.061114338999992</v>
      </c>
      <c r="AP1917" s="1" t="s">
        <v>6926</v>
      </c>
      <c r="AQ1917" s="1">
        <v>114</v>
      </c>
      <c r="AR1917" s="1">
        <v>303</v>
      </c>
      <c r="AS1917" s="1">
        <v>364</v>
      </c>
      <c r="AT1917" s="1">
        <v>548</v>
      </c>
      <c r="AU1917" s="1">
        <v>571</v>
      </c>
      <c r="AV1917" s="1">
        <v>574</v>
      </c>
      <c r="AW1917" s="1">
        <v>594</v>
      </c>
      <c r="AX1917" s="1">
        <v>640</v>
      </c>
      <c r="AY1917" s="1">
        <v>707</v>
      </c>
      <c r="AZ1917" s="1">
        <v>833</v>
      </c>
      <c r="BA1917" s="1">
        <v>851</v>
      </c>
      <c r="BB1917" s="1">
        <v>875</v>
      </c>
      <c r="BC1917" s="1">
        <v>923</v>
      </c>
      <c r="BD1917" s="1">
        <v>957</v>
      </c>
      <c r="BE1917" s="1">
        <v>1400</v>
      </c>
      <c r="BF1917" s="1">
        <v>1405</v>
      </c>
      <c r="BG1917" s="1">
        <v>1647</v>
      </c>
      <c r="BH1917" s="1">
        <v>1658</v>
      </c>
      <c r="BI1917" s="1">
        <v>1801</v>
      </c>
      <c r="BJ1917" s="1">
        <v>1898</v>
      </c>
      <c r="BK1917" s="1">
        <v>1949</v>
      </c>
      <c r="BL1917" s="1">
        <v>1969</v>
      </c>
      <c r="BM1917" s="1">
        <v>2045</v>
      </c>
      <c r="BN1917" s="1">
        <v>2054</v>
      </c>
      <c r="BO1917" s="1">
        <v>2116</v>
      </c>
      <c r="BP1917" s="1">
        <v>2125</v>
      </c>
      <c r="BQ1917" s="1">
        <v>2186</v>
      </c>
      <c r="BR1917" s="1">
        <v>2190</v>
      </c>
      <c r="BS1917" s="1">
        <v>2194</v>
      </c>
      <c r="BT1917" s="1">
        <v>2659</v>
      </c>
      <c r="BU1917" s="1">
        <v>27</v>
      </c>
      <c r="BV1917" s="1" t="b">
        <v>0</v>
      </c>
    </row>
    <row r="1918" spans="1:74" x14ac:dyDescent="0.2">
      <c r="A1918" s="1">
        <f>IF(ISERROR(SEARCH(Lookup!B$3,All!G1918)),A1917,A1917+1)</f>
        <v>1917</v>
      </c>
      <c r="B1918" s="1" t="s">
        <v>3386</v>
      </c>
      <c r="C1918" s="1" t="s">
        <v>4097</v>
      </c>
      <c r="D1918" s="1" t="s">
        <v>5615</v>
      </c>
      <c r="E1918" s="1" t="s">
        <v>41</v>
      </c>
      <c r="F1918" s="1" t="s">
        <v>1005</v>
      </c>
      <c r="G1918" s="1" t="s">
        <v>2398</v>
      </c>
      <c r="H1918" s="1">
        <v>0</v>
      </c>
      <c r="I1918" s="1">
        <v>0</v>
      </c>
      <c r="J1918" s="1">
        <v>0</v>
      </c>
      <c r="K1918" s="1">
        <v>1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7751</v>
      </c>
      <c r="U1918" s="1">
        <v>452</v>
      </c>
      <c r="V1918" s="3">
        <v>0.74780000000000002</v>
      </c>
      <c r="W1918" s="3">
        <v>0.19911499999999999</v>
      </c>
      <c r="X1918" s="3">
        <v>0</v>
      </c>
      <c r="Y1918" s="3">
        <v>0</v>
      </c>
      <c r="Z1918" s="1">
        <v>1</v>
      </c>
      <c r="AA1918" s="1">
        <v>1</v>
      </c>
      <c r="AB1918" s="1">
        <v>1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92</v>
      </c>
      <c r="AN1918" s="3">
        <v>77.634533075000007</v>
      </c>
      <c r="AO1918" s="3">
        <v>14.365466924999993</v>
      </c>
      <c r="AP1918" s="1" t="s">
        <v>6925</v>
      </c>
      <c r="AQ1918" s="1">
        <v>38</v>
      </c>
      <c r="AR1918" s="1">
        <v>53</v>
      </c>
      <c r="AS1918" s="1">
        <v>95</v>
      </c>
      <c r="AT1918" s="1">
        <v>163</v>
      </c>
      <c r="AU1918" s="1">
        <v>312</v>
      </c>
      <c r="AV1918" s="1">
        <v>371</v>
      </c>
      <c r="AW1918" s="1">
        <v>394</v>
      </c>
      <c r="AX1918" s="1">
        <v>435</v>
      </c>
      <c r="AY1918" s="1">
        <v>461</v>
      </c>
      <c r="AZ1918" s="1">
        <v>475</v>
      </c>
      <c r="BA1918" s="1">
        <v>519</v>
      </c>
      <c r="BB1918" s="1">
        <v>709</v>
      </c>
      <c r="BC1918" s="1">
        <v>908</v>
      </c>
      <c r="BD1918" s="1">
        <v>1213</v>
      </c>
      <c r="BE1918" s="1">
        <v>1251</v>
      </c>
      <c r="BF1918" s="1">
        <v>1361</v>
      </c>
      <c r="BG1918" s="1">
        <v>1432</v>
      </c>
      <c r="BH1918" s="1">
        <v>1859</v>
      </c>
      <c r="BI1918" s="1">
        <v>1972</v>
      </c>
      <c r="BJ1918" s="1">
        <v>2123</v>
      </c>
      <c r="BK1918" s="1">
        <v>2207</v>
      </c>
      <c r="BL1918" s="1">
        <v>2294</v>
      </c>
      <c r="BM1918" s="1">
        <v>2320</v>
      </c>
      <c r="BN1918" s="1">
        <v>2359</v>
      </c>
      <c r="BO1918" s="1">
        <v>2395</v>
      </c>
      <c r="BP1918" s="1">
        <v>2423</v>
      </c>
      <c r="BQ1918" s="1">
        <v>2450</v>
      </c>
      <c r="BR1918" s="1">
        <v>2556</v>
      </c>
      <c r="BS1918" s="1">
        <v>2657</v>
      </c>
      <c r="BT1918" s="1">
        <v>2714</v>
      </c>
      <c r="BU1918" s="1">
        <v>6</v>
      </c>
      <c r="BV1918" s="1" t="b">
        <v>1</v>
      </c>
    </row>
    <row r="1919" spans="1:74" x14ac:dyDescent="0.2">
      <c r="A1919" s="1">
        <f>IF(ISERROR(SEARCH(Lookup!B$3,All!G1919)),A1918,A1918+1)</f>
        <v>1918</v>
      </c>
      <c r="B1919" s="1" t="s">
        <v>3798</v>
      </c>
      <c r="C1919" s="1" t="s">
        <v>4764</v>
      </c>
      <c r="D1919" s="1" t="s">
        <v>5616</v>
      </c>
      <c r="E1919" s="1" t="s">
        <v>104</v>
      </c>
      <c r="F1919" s="1" t="s">
        <v>1627</v>
      </c>
      <c r="G1919" s="1" t="s">
        <v>2399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1</v>
      </c>
      <c r="S1919" s="1">
        <v>0</v>
      </c>
      <c r="T1919" s="1">
        <v>7316</v>
      </c>
      <c r="U1919" s="1">
        <v>893</v>
      </c>
      <c r="V1919" s="3">
        <v>0.94399999999999995</v>
      </c>
      <c r="W1919" s="3">
        <v>0.52183650000000004</v>
      </c>
      <c r="X1919" s="3">
        <v>0.13400000000000001</v>
      </c>
      <c r="Y1919" s="3">
        <v>0</v>
      </c>
      <c r="Z1919" s="1">
        <v>1</v>
      </c>
      <c r="AA1919" s="1">
        <v>1</v>
      </c>
      <c r="AB1919" s="1">
        <v>1</v>
      </c>
      <c r="AC1919" s="1">
        <v>1</v>
      </c>
      <c r="AD1919" s="1">
        <v>1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67</v>
      </c>
      <c r="AN1919" s="3">
        <v>49.417490932500002</v>
      </c>
      <c r="AO1919" s="3">
        <v>17.582509067499998</v>
      </c>
      <c r="AP1919" s="1" t="s">
        <v>6925</v>
      </c>
      <c r="AQ1919" s="1">
        <v>204</v>
      </c>
      <c r="AR1919" s="1">
        <v>221</v>
      </c>
      <c r="AS1919" s="1">
        <v>280</v>
      </c>
      <c r="AT1919" s="1">
        <v>396</v>
      </c>
      <c r="AU1919" s="1">
        <v>409</v>
      </c>
      <c r="AV1919" s="1">
        <v>528</v>
      </c>
      <c r="AW1919" s="1">
        <v>534</v>
      </c>
      <c r="AX1919" s="1">
        <v>626</v>
      </c>
      <c r="AY1919" s="1">
        <v>755</v>
      </c>
      <c r="AZ1919" s="1">
        <v>820</v>
      </c>
      <c r="BA1919" s="1">
        <v>948</v>
      </c>
      <c r="BB1919" s="1">
        <v>1019</v>
      </c>
      <c r="BC1919" s="1">
        <v>1348</v>
      </c>
      <c r="BD1919" s="1">
        <v>1498</v>
      </c>
      <c r="BE1919" s="1">
        <v>1519</v>
      </c>
      <c r="BF1919" s="1">
        <v>1530</v>
      </c>
      <c r="BG1919" s="1">
        <v>1599</v>
      </c>
      <c r="BH1919" s="1">
        <v>1716</v>
      </c>
      <c r="BI1919" s="1">
        <v>1741</v>
      </c>
      <c r="BJ1919" s="1">
        <v>1742</v>
      </c>
      <c r="BK1919" s="1">
        <v>1779</v>
      </c>
      <c r="BL1919" s="1">
        <v>1816</v>
      </c>
      <c r="BM1919" s="1">
        <v>1860</v>
      </c>
      <c r="BN1919" s="1">
        <v>1914</v>
      </c>
      <c r="BO1919" s="1">
        <v>2003</v>
      </c>
      <c r="BP1919" s="1">
        <v>2028</v>
      </c>
      <c r="BQ1919" s="1">
        <v>2030</v>
      </c>
      <c r="BR1919" s="1">
        <v>2339</v>
      </c>
      <c r="BS1919" s="1">
        <v>2349</v>
      </c>
      <c r="BT1919" s="1">
        <v>2804</v>
      </c>
      <c r="BU1919" s="1">
        <v>10</v>
      </c>
      <c r="BV1919" s="1" t="b">
        <v>0</v>
      </c>
    </row>
    <row r="1920" spans="1:74" x14ac:dyDescent="0.2">
      <c r="A1920" s="1">
        <f>IF(ISERROR(SEARCH(Lookup!B$3,All!G1920)),A1919,A1919+1)</f>
        <v>1919</v>
      </c>
      <c r="B1920" s="1" t="s">
        <v>3311</v>
      </c>
      <c r="C1920" s="1" t="s">
        <v>3618</v>
      </c>
      <c r="D1920" s="1" t="s">
        <v>5617</v>
      </c>
      <c r="E1920" s="1" t="s">
        <v>64</v>
      </c>
      <c r="F1920" s="1" t="s">
        <v>133</v>
      </c>
      <c r="G1920" s="1" t="s">
        <v>2400</v>
      </c>
      <c r="H1920" s="1">
        <v>0</v>
      </c>
      <c r="I1920" s="1">
        <v>0</v>
      </c>
      <c r="J1920" s="1">
        <v>0</v>
      </c>
      <c r="K1920" s="1">
        <v>1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7552</v>
      </c>
      <c r="U1920" s="1">
        <v>452</v>
      </c>
      <c r="V1920" s="3">
        <v>0.73009999999999997</v>
      </c>
      <c r="W1920" s="3">
        <v>0.4579646</v>
      </c>
      <c r="X1920" s="3">
        <v>0.27400000000000002</v>
      </c>
      <c r="Y1920" s="3">
        <v>0.14699999999999999</v>
      </c>
      <c r="Z1920" s="1">
        <v>1</v>
      </c>
      <c r="AA1920" s="1">
        <v>1</v>
      </c>
      <c r="AB1920" s="1">
        <v>1</v>
      </c>
      <c r="AC1920" s="1">
        <v>1</v>
      </c>
      <c r="AD1920" s="1">
        <v>1</v>
      </c>
      <c r="AE1920" s="1">
        <v>1</v>
      </c>
      <c r="AF1920" s="1">
        <v>0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53</v>
      </c>
      <c r="AN1920" s="3">
        <v>48.875058023000001</v>
      </c>
      <c r="AO1920" s="3">
        <v>4.1249419769999989</v>
      </c>
      <c r="AP1920" s="1" t="s">
        <v>6925</v>
      </c>
      <c r="AQ1920" s="1">
        <v>2</v>
      </c>
      <c r="AR1920" s="1">
        <v>117</v>
      </c>
      <c r="AS1920" s="1">
        <v>148</v>
      </c>
      <c r="AT1920" s="1">
        <v>194</v>
      </c>
      <c r="AU1920" s="1">
        <v>197</v>
      </c>
      <c r="AV1920" s="1">
        <v>259</v>
      </c>
      <c r="AW1920" s="1">
        <v>420</v>
      </c>
      <c r="AX1920" s="1">
        <v>455</v>
      </c>
      <c r="AY1920" s="1">
        <v>456</v>
      </c>
      <c r="AZ1920" s="1">
        <v>555</v>
      </c>
      <c r="BA1920" s="1">
        <v>727</v>
      </c>
      <c r="BB1920" s="1">
        <v>732</v>
      </c>
      <c r="BC1920" s="1">
        <v>1311</v>
      </c>
      <c r="BD1920" s="1">
        <v>1448</v>
      </c>
      <c r="BE1920" s="1">
        <v>1491</v>
      </c>
      <c r="BF1920" s="1">
        <v>1592</v>
      </c>
      <c r="BG1920" s="1">
        <v>1628</v>
      </c>
      <c r="BH1920" s="1">
        <v>1648</v>
      </c>
      <c r="BI1920" s="1">
        <v>1683</v>
      </c>
      <c r="BJ1920" s="1">
        <v>1732</v>
      </c>
      <c r="BK1920" s="1">
        <v>1882</v>
      </c>
      <c r="BL1920" s="1">
        <v>1977</v>
      </c>
      <c r="BM1920" s="1">
        <v>2020</v>
      </c>
      <c r="BN1920" s="1">
        <v>2080</v>
      </c>
      <c r="BO1920" s="1">
        <v>2113</v>
      </c>
      <c r="BP1920" s="1">
        <v>2265</v>
      </c>
      <c r="BQ1920" s="1">
        <v>2315</v>
      </c>
      <c r="BR1920" s="1">
        <v>2444</v>
      </c>
      <c r="BS1920" s="1">
        <v>2535</v>
      </c>
      <c r="BT1920" s="1">
        <v>2589</v>
      </c>
      <c r="BU1920" s="1">
        <v>17</v>
      </c>
      <c r="BV1920" s="1" t="b">
        <v>0</v>
      </c>
    </row>
    <row r="1921" spans="1:74" x14ac:dyDescent="0.2">
      <c r="A1921" s="1">
        <f>IF(ISERROR(SEARCH(Lookup!B$3,All!G1921)),A1920,A1920+1)</f>
        <v>1920</v>
      </c>
      <c r="B1921" s="1" t="s">
        <v>3368</v>
      </c>
      <c r="C1921" s="1" t="s">
        <v>4799</v>
      </c>
      <c r="D1921" s="1" t="s">
        <v>5618</v>
      </c>
      <c r="E1921" s="1" t="s">
        <v>149</v>
      </c>
      <c r="F1921" s="1" t="s">
        <v>1656</v>
      </c>
      <c r="G1921" s="1" t="s">
        <v>2401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1</v>
      </c>
      <c r="R1921" s="1">
        <v>0</v>
      </c>
      <c r="S1921" s="1">
        <v>0</v>
      </c>
      <c r="T1921" s="1">
        <v>7316</v>
      </c>
      <c r="U1921" s="1">
        <v>957</v>
      </c>
      <c r="V1921" s="3">
        <v>0.91639999999999999</v>
      </c>
      <c r="W1921" s="3">
        <v>0.30720999999999998</v>
      </c>
      <c r="X1921" s="3">
        <v>0.11</v>
      </c>
      <c r="Y1921" s="3">
        <v>0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v>0</v>
      </c>
      <c r="AH1921" s="1">
        <v>0</v>
      </c>
      <c r="AI1921" s="1">
        <v>1</v>
      </c>
      <c r="AJ1921" s="1">
        <v>1</v>
      </c>
      <c r="AK1921" s="1">
        <v>1</v>
      </c>
      <c r="AL1921" s="1">
        <v>1</v>
      </c>
      <c r="AM1921" s="1">
        <v>53</v>
      </c>
      <c r="AN1921" s="3">
        <v>67.185641050000001</v>
      </c>
      <c r="AO1921" s="3">
        <v>-14.185641050000001</v>
      </c>
      <c r="AP1921" s="1" t="s">
        <v>6925</v>
      </c>
      <c r="AQ1921" s="1">
        <v>30</v>
      </c>
      <c r="AR1921" s="1">
        <v>139</v>
      </c>
      <c r="AS1921" s="1">
        <v>141</v>
      </c>
      <c r="AT1921" s="1">
        <v>158</v>
      </c>
      <c r="AU1921" s="1">
        <v>190</v>
      </c>
      <c r="AV1921" s="1">
        <v>205</v>
      </c>
      <c r="AW1921" s="1">
        <v>290</v>
      </c>
      <c r="AX1921" s="1">
        <v>482</v>
      </c>
      <c r="AY1921" s="1">
        <v>692</v>
      </c>
      <c r="AZ1921" s="1">
        <v>741</v>
      </c>
      <c r="BA1921" s="1">
        <v>772</v>
      </c>
      <c r="BB1921" s="1">
        <v>904</v>
      </c>
      <c r="BC1921" s="1">
        <v>918</v>
      </c>
      <c r="BD1921" s="1">
        <v>967</v>
      </c>
      <c r="BE1921" s="1">
        <v>983</v>
      </c>
      <c r="BF1921" s="1">
        <v>1044</v>
      </c>
      <c r="BG1921" s="1">
        <v>1232</v>
      </c>
      <c r="BH1921" s="1">
        <v>1240</v>
      </c>
      <c r="BI1921" s="1">
        <v>1267</v>
      </c>
      <c r="BJ1921" s="1">
        <v>1307</v>
      </c>
      <c r="BK1921" s="1">
        <v>1495</v>
      </c>
      <c r="BL1921" s="1">
        <v>1550</v>
      </c>
      <c r="BM1921" s="1">
        <v>1576</v>
      </c>
      <c r="BN1921" s="1">
        <v>1687</v>
      </c>
      <c r="BO1921" s="1">
        <v>1701</v>
      </c>
      <c r="BP1921" s="1">
        <v>1951</v>
      </c>
      <c r="BQ1921" s="1">
        <v>2021</v>
      </c>
      <c r="BR1921" s="1">
        <v>2023</v>
      </c>
      <c r="BS1921" s="1">
        <v>2670</v>
      </c>
      <c r="BT1921" s="1">
        <v>2756</v>
      </c>
      <c r="BU1921" s="1">
        <v>23</v>
      </c>
      <c r="BV1921" s="1" t="b">
        <v>0</v>
      </c>
    </row>
    <row r="1922" spans="1:74" x14ac:dyDescent="0.2">
      <c r="A1922" s="1">
        <f>IF(ISERROR(SEARCH(Lookup!B$3,All!G1922)),A1921,A1921+1)</f>
        <v>1921</v>
      </c>
      <c r="B1922" s="1" t="s">
        <v>3359</v>
      </c>
      <c r="C1922" s="1" t="s">
        <v>5590</v>
      </c>
      <c r="D1922" s="1" t="s">
        <v>5619</v>
      </c>
      <c r="E1922" s="1" t="s">
        <v>364</v>
      </c>
      <c r="F1922" s="1" t="s">
        <v>2374</v>
      </c>
      <c r="G1922" s="1" t="s">
        <v>2402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1</v>
      </c>
      <c r="S1922" s="1">
        <v>0</v>
      </c>
      <c r="T1922" s="1">
        <v>7316</v>
      </c>
      <c r="U1922" s="1">
        <v>261</v>
      </c>
      <c r="V1922" s="3">
        <v>0.70109999999999995</v>
      </c>
      <c r="W1922" s="3">
        <v>0.4482759</v>
      </c>
      <c r="X1922" s="3">
        <v>0.155</v>
      </c>
      <c r="Y1922" s="3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1</v>
      </c>
      <c r="AJ1922" s="1">
        <v>1</v>
      </c>
      <c r="AK1922" s="1">
        <v>1</v>
      </c>
      <c r="AL1922" s="1">
        <v>1</v>
      </c>
      <c r="AM1922" s="1">
        <v>44</v>
      </c>
      <c r="AN1922" s="3">
        <v>51.697158929499999</v>
      </c>
      <c r="AO1922" s="3">
        <v>-7.6971589294999987</v>
      </c>
      <c r="AP1922" s="1" t="s">
        <v>6925</v>
      </c>
      <c r="AQ1922" s="1">
        <v>19</v>
      </c>
      <c r="AR1922" s="1">
        <v>58</v>
      </c>
      <c r="AS1922" s="1">
        <v>106</v>
      </c>
      <c r="AT1922" s="1">
        <v>161</v>
      </c>
      <c r="AU1922" s="1">
        <v>203</v>
      </c>
      <c r="AV1922" s="1">
        <v>271</v>
      </c>
      <c r="AW1922" s="1">
        <v>279</v>
      </c>
      <c r="AX1922" s="1">
        <v>296</v>
      </c>
      <c r="AY1922" s="1">
        <v>395</v>
      </c>
      <c r="AZ1922" s="1">
        <v>450</v>
      </c>
      <c r="BA1922" s="1">
        <v>725</v>
      </c>
      <c r="BB1922" s="1">
        <v>750</v>
      </c>
      <c r="BC1922" s="1">
        <v>751</v>
      </c>
      <c r="BD1922" s="1">
        <v>765</v>
      </c>
      <c r="BE1922" s="1">
        <v>826</v>
      </c>
      <c r="BF1922" s="1">
        <v>1043</v>
      </c>
      <c r="BG1922" s="1">
        <v>1066</v>
      </c>
      <c r="BH1922" s="1">
        <v>1082</v>
      </c>
      <c r="BI1922" s="1">
        <v>1095</v>
      </c>
      <c r="BJ1922" s="1">
        <v>1114</v>
      </c>
      <c r="BK1922" s="1">
        <v>1217</v>
      </c>
      <c r="BL1922" s="1">
        <v>1499</v>
      </c>
      <c r="BM1922" s="1">
        <v>1535</v>
      </c>
      <c r="BN1922" s="1">
        <v>1547</v>
      </c>
      <c r="BO1922" s="1">
        <v>1598</v>
      </c>
      <c r="BP1922" s="1">
        <v>1694</v>
      </c>
      <c r="BQ1922" s="1">
        <v>1825</v>
      </c>
      <c r="BR1922" s="1">
        <v>1847</v>
      </c>
      <c r="BS1922" s="1">
        <v>1857</v>
      </c>
      <c r="BT1922" s="1">
        <v>2008</v>
      </c>
      <c r="BU1922" s="1">
        <v>22</v>
      </c>
      <c r="BV1922" s="1" t="b">
        <v>0</v>
      </c>
    </row>
    <row r="1923" spans="1:74" x14ac:dyDescent="0.2">
      <c r="A1923" s="1">
        <f>IF(ISERROR(SEARCH(Lookup!B$3,All!G1923)),A1922,A1922+1)</f>
        <v>1922</v>
      </c>
      <c r="B1923" s="1" t="s">
        <v>3416</v>
      </c>
      <c r="C1923" s="1" t="s">
        <v>3417</v>
      </c>
      <c r="D1923" s="1" t="s">
        <v>5620</v>
      </c>
      <c r="E1923" s="1" t="s">
        <v>50</v>
      </c>
      <c r="F1923" s="1" t="s">
        <v>51</v>
      </c>
      <c r="G1923" s="1" t="s">
        <v>2403</v>
      </c>
      <c r="H1923" s="1">
        <v>0</v>
      </c>
      <c r="I1923" s="1">
        <v>1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9490</v>
      </c>
      <c r="U1923" s="1">
        <v>541</v>
      </c>
      <c r="V1923" s="3">
        <v>0.39</v>
      </c>
      <c r="W1923" s="3">
        <v>0.49168210000000001</v>
      </c>
      <c r="X1923" s="3">
        <v>0.13700000000000001</v>
      </c>
      <c r="Y1923" s="3">
        <v>0.04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1</v>
      </c>
      <c r="AG1923" s="1">
        <v>1</v>
      </c>
      <c r="AH1923" s="1">
        <v>1</v>
      </c>
      <c r="AI1923" s="1">
        <v>0</v>
      </c>
      <c r="AJ1923" s="1">
        <v>0</v>
      </c>
      <c r="AK1923" s="1">
        <v>0</v>
      </c>
      <c r="AL1923" s="1">
        <v>0</v>
      </c>
      <c r="AM1923" s="1">
        <v>57</v>
      </c>
      <c r="AN1923" s="3">
        <v>45.5406793605</v>
      </c>
      <c r="AO1923" s="3">
        <v>11.4593206395</v>
      </c>
      <c r="AP1923" s="1" t="s">
        <v>6925</v>
      </c>
      <c r="AQ1923" s="1">
        <v>113</v>
      </c>
      <c r="AR1923" s="1">
        <v>558</v>
      </c>
      <c r="AS1923" s="1">
        <v>720</v>
      </c>
      <c r="AT1923" s="1">
        <v>827</v>
      </c>
      <c r="AU1923" s="1">
        <v>829</v>
      </c>
      <c r="AV1923" s="1">
        <v>836</v>
      </c>
      <c r="AW1923" s="1">
        <v>845</v>
      </c>
      <c r="AX1923" s="1">
        <v>858</v>
      </c>
      <c r="AY1923" s="1">
        <v>956</v>
      </c>
      <c r="AZ1923" s="1">
        <v>1056</v>
      </c>
      <c r="BA1923" s="1">
        <v>1185</v>
      </c>
      <c r="BB1923" s="1">
        <v>1261</v>
      </c>
      <c r="BC1923" s="1">
        <v>1460</v>
      </c>
      <c r="BD1923" s="1">
        <v>1558</v>
      </c>
      <c r="BE1923" s="1">
        <v>1636</v>
      </c>
      <c r="BF1923" s="1">
        <v>1654</v>
      </c>
      <c r="BG1923" s="1">
        <v>1671</v>
      </c>
      <c r="BH1923" s="1">
        <v>1729</v>
      </c>
      <c r="BI1923" s="1">
        <v>1935</v>
      </c>
      <c r="BJ1923" s="1">
        <v>1944</v>
      </c>
      <c r="BK1923" s="1">
        <v>1946</v>
      </c>
      <c r="BL1923" s="1">
        <v>1947</v>
      </c>
      <c r="BM1923" s="1">
        <v>2017</v>
      </c>
      <c r="BN1923" s="1">
        <v>2048</v>
      </c>
      <c r="BO1923" s="1">
        <v>2071</v>
      </c>
      <c r="BP1923" s="1">
        <v>2132</v>
      </c>
      <c r="BQ1923" s="1">
        <v>2140</v>
      </c>
      <c r="BR1923" s="1">
        <v>2230</v>
      </c>
      <c r="BS1923" s="1">
        <v>2377</v>
      </c>
      <c r="BT1923" s="1">
        <v>2675</v>
      </c>
      <c r="BU1923" s="1">
        <v>7</v>
      </c>
      <c r="BV1923" s="1" t="b">
        <v>0</v>
      </c>
    </row>
    <row r="1924" spans="1:74" x14ac:dyDescent="0.2">
      <c r="A1924" s="1">
        <f>IF(ISERROR(SEARCH(Lookup!B$3,All!G1924)),A1923,A1923+1)</f>
        <v>1923</v>
      </c>
      <c r="B1924" s="1" t="s">
        <v>3798</v>
      </c>
      <c r="C1924" s="1" t="s">
        <v>4465</v>
      </c>
      <c r="D1924" s="1" t="s">
        <v>5621</v>
      </c>
      <c r="E1924" s="1" t="s">
        <v>104</v>
      </c>
      <c r="F1924" s="1" t="s">
        <v>1347</v>
      </c>
      <c r="G1924" s="1" t="s">
        <v>2404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1</v>
      </c>
      <c r="R1924" s="1">
        <v>0</v>
      </c>
      <c r="S1924" s="1">
        <v>0</v>
      </c>
      <c r="T1924" s="1">
        <v>7316</v>
      </c>
      <c r="U1924" s="1">
        <v>415</v>
      </c>
      <c r="V1924" s="3">
        <v>0.96389999999999998</v>
      </c>
      <c r="W1924" s="3">
        <v>0.46024100000000001</v>
      </c>
      <c r="X1924" s="3">
        <v>0.124</v>
      </c>
      <c r="Y1924" s="3">
        <v>0</v>
      </c>
      <c r="Z1924" s="1">
        <v>1</v>
      </c>
      <c r="AA1924" s="1">
        <v>1</v>
      </c>
      <c r="AB1924" s="1">
        <v>1</v>
      </c>
      <c r="AC1924" s="1">
        <v>1</v>
      </c>
      <c r="AD1924" s="1">
        <v>1</v>
      </c>
      <c r="AE1924" s="1">
        <v>1</v>
      </c>
      <c r="AF1924" s="1">
        <v>1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54</v>
      </c>
      <c r="AN1924" s="3">
        <v>54.958118204999998</v>
      </c>
      <c r="AO1924" s="3">
        <v>-0.95811820499999811</v>
      </c>
      <c r="AP1924" s="1" t="s">
        <v>6925</v>
      </c>
      <c r="AQ1924" s="1">
        <v>17</v>
      </c>
      <c r="AR1924" s="1">
        <v>66</v>
      </c>
      <c r="AS1924" s="1">
        <v>93</v>
      </c>
      <c r="AT1924" s="1">
        <v>134</v>
      </c>
      <c r="AU1924" s="1">
        <v>293</v>
      </c>
      <c r="AV1924" s="1">
        <v>343</v>
      </c>
      <c r="AW1924" s="1">
        <v>522</v>
      </c>
      <c r="AX1924" s="1">
        <v>603</v>
      </c>
      <c r="AY1924" s="1">
        <v>680</v>
      </c>
      <c r="AZ1924" s="1">
        <v>909</v>
      </c>
      <c r="BA1924" s="1">
        <v>978</v>
      </c>
      <c r="BB1924" s="1">
        <v>1013</v>
      </c>
      <c r="BC1924" s="1">
        <v>1041</v>
      </c>
      <c r="BD1924" s="1">
        <v>1059</v>
      </c>
      <c r="BE1924" s="1">
        <v>1115</v>
      </c>
      <c r="BF1924" s="1">
        <v>1161</v>
      </c>
      <c r="BG1924" s="1">
        <v>1174</v>
      </c>
      <c r="BH1924" s="1">
        <v>1231</v>
      </c>
      <c r="BI1924" s="1">
        <v>1258</v>
      </c>
      <c r="BJ1924" s="1">
        <v>1339</v>
      </c>
      <c r="BK1924" s="1">
        <v>1392</v>
      </c>
      <c r="BL1924" s="1">
        <v>1416</v>
      </c>
      <c r="BM1924" s="1">
        <v>1453</v>
      </c>
      <c r="BN1924" s="1">
        <v>1479</v>
      </c>
      <c r="BO1924" s="1">
        <v>1768</v>
      </c>
      <c r="BP1924" s="1">
        <v>1881</v>
      </c>
      <c r="BQ1924" s="1">
        <v>2120</v>
      </c>
      <c r="BR1924" s="1">
        <v>2247</v>
      </c>
      <c r="BS1924" s="1">
        <v>2340</v>
      </c>
      <c r="BT1924" s="1">
        <v>2474</v>
      </c>
      <c r="BU1924" s="1">
        <v>18</v>
      </c>
      <c r="BV1924" s="1" t="b">
        <v>0</v>
      </c>
    </row>
    <row r="1925" spans="1:74" x14ac:dyDescent="0.2">
      <c r="A1925" s="1">
        <f>IF(ISERROR(SEARCH(Lookup!B$3,All!G1925)),A1924,A1924+1)</f>
        <v>1924</v>
      </c>
      <c r="B1925" s="1" t="s">
        <v>3349</v>
      </c>
      <c r="C1925" s="1" t="s">
        <v>3546</v>
      </c>
      <c r="D1925" s="1" t="s">
        <v>5622</v>
      </c>
      <c r="E1925" s="1" t="s">
        <v>154</v>
      </c>
      <c r="F1925" s="1" t="s">
        <v>155</v>
      </c>
      <c r="G1925" s="1" t="s">
        <v>2405</v>
      </c>
      <c r="H1925" s="1">
        <v>0</v>
      </c>
      <c r="I1925" s="1">
        <v>0</v>
      </c>
      <c r="J1925" s="1">
        <v>1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7564</v>
      </c>
      <c r="U1925" s="1">
        <v>137</v>
      </c>
      <c r="V1925" s="3">
        <v>0</v>
      </c>
      <c r="W1925" s="3">
        <v>0.97080290000000002</v>
      </c>
      <c r="X1925" s="3">
        <v>0.3</v>
      </c>
      <c r="Y1925" s="3">
        <v>3.3000000000000002E-2</v>
      </c>
      <c r="Z1925" s="1">
        <v>1</v>
      </c>
      <c r="AA1925" s="1">
        <v>1</v>
      </c>
      <c r="AB1925" s="1">
        <v>1</v>
      </c>
      <c r="AC1925" s="1">
        <v>1</v>
      </c>
      <c r="AD1925" s="1">
        <v>1</v>
      </c>
      <c r="AE1925" s="1">
        <v>1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4</v>
      </c>
      <c r="AN1925" s="3">
        <v>0</v>
      </c>
      <c r="AO1925" s="3">
        <v>4</v>
      </c>
      <c r="AP1925" s="1" t="s">
        <v>6925</v>
      </c>
      <c r="AQ1925" s="1">
        <v>48</v>
      </c>
      <c r="AR1925" s="1">
        <v>146</v>
      </c>
      <c r="AS1925" s="1">
        <v>229</v>
      </c>
      <c r="AT1925" s="1">
        <v>239</v>
      </c>
      <c r="AU1925" s="1">
        <v>267</v>
      </c>
      <c r="AV1925" s="1">
        <v>425</v>
      </c>
      <c r="AW1925" s="1">
        <v>503</v>
      </c>
      <c r="AX1925" s="1">
        <v>708</v>
      </c>
      <c r="AY1925" s="1">
        <v>712</v>
      </c>
      <c r="AZ1925" s="1">
        <v>719</v>
      </c>
      <c r="BA1925" s="1">
        <v>821</v>
      </c>
      <c r="BB1925" s="1">
        <v>977</v>
      </c>
      <c r="BC1925" s="1">
        <v>1031</v>
      </c>
      <c r="BD1925" s="1">
        <v>1067</v>
      </c>
      <c r="BE1925" s="1">
        <v>1069</v>
      </c>
      <c r="BF1925" s="1">
        <v>1084</v>
      </c>
      <c r="BG1925" s="1">
        <v>1141</v>
      </c>
      <c r="BH1925" s="1">
        <v>1216</v>
      </c>
      <c r="BI1925" s="1">
        <v>1536</v>
      </c>
      <c r="BJ1925" s="1">
        <v>1617</v>
      </c>
      <c r="BK1925" s="1">
        <v>1721</v>
      </c>
      <c r="BL1925" s="1">
        <v>1903</v>
      </c>
      <c r="BM1925" s="1">
        <v>2177</v>
      </c>
      <c r="BN1925" s="1">
        <v>2553</v>
      </c>
      <c r="BO1925" s="1">
        <v>2671</v>
      </c>
      <c r="BP1925" s="1">
        <v>2703</v>
      </c>
      <c r="BQ1925" s="1">
        <v>2705</v>
      </c>
      <c r="BR1925" s="1">
        <v>2708</v>
      </c>
      <c r="BS1925" s="1">
        <v>2718</v>
      </c>
      <c r="BT1925" s="1">
        <v>2738</v>
      </c>
      <c r="BU1925" s="1">
        <v>21</v>
      </c>
      <c r="BV1925" s="1" t="b">
        <v>0</v>
      </c>
    </row>
    <row r="1926" spans="1:74" x14ac:dyDescent="0.2">
      <c r="A1926" s="1">
        <f>IF(ISERROR(SEARCH(Lookup!B$3,All!G1926)),A1925,A1925+1)</f>
        <v>1925</v>
      </c>
      <c r="B1926" s="1" t="s">
        <v>3420</v>
      </c>
      <c r="C1926" s="1" t="s">
        <v>5305</v>
      </c>
      <c r="D1926" s="1" t="s">
        <v>5623</v>
      </c>
      <c r="E1926" s="1" t="s">
        <v>123</v>
      </c>
      <c r="F1926" s="1" t="s">
        <v>2128</v>
      </c>
      <c r="G1926" s="1" t="s">
        <v>2406</v>
      </c>
      <c r="H1926" s="1">
        <v>0</v>
      </c>
      <c r="I1926" s="1">
        <v>1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8958</v>
      </c>
      <c r="U1926" s="1">
        <v>399</v>
      </c>
      <c r="V1926" s="3">
        <v>0.8296</v>
      </c>
      <c r="W1926" s="3">
        <v>0.42606519999999998</v>
      </c>
      <c r="X1926" s="3">
        <v>0.14299999999999999</v>
      </c>
      <c r="Y1926" s="3">
        <v>4.5999999999999999E-2</v>
      </c>
      <c r="Z1926" s="1">
        <v>1</v>
      </c>
      <c r="AA1926" s="1">
        <v>1</v>
      </c>
      <c r="AB1926" s="1">
        <v>1</v>
      </c>
      <c r="AC1926" s="1">
        <v>1</v>
      </c>
      <c r="AD1926" s="1">
        <v>1</v>
      </c>
      <c r="AE1926" s="1">
        <v>1</v>
      </c>
      <c r="AF1926" s="1">
        <v>0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44</v>
      </c>
      <c r="AN1926" s="3">
        <v>55.971889725999993</v>
      </c>
      <c r="AO1926" s="3">
        <v>-11.971889725999993</v>
      </c>
      <c r="AP1926" s="1" t="s">
        <v>6925</v>
      </c>
      <c r="AQ1926" s="1">
        <v>5</v>
      </c>
      <c r="AR1926" s="1">
        <v>367</v>
      </c>
      <c r="AS1926" s="1">
        <v>402</v>
      </c>
      <c r="AT1926" s="1">
        <v>473</v>
      </c>
      <c r="AU1926" s="1">
        <v>500</v>
      </c>
      <c r="AV1926" s="1">
        <v>524</v>
      </c>
      <c r="AW1926" s="1">
        <v>649</v>
      </c>
      <c r="AX1926" s="1">
        <v>670</v>
      </c>
      <c r="AY1926" s="1">
        <v>806</v>
      </c>
      <c r="AZ1926" s="1">
        <v>827</v>
      </c>
      <c r="BA1926" s="1">
        <v>994</v>
      </c>
      <c r="BB1926" s="1">
        <v>1020</v>
      </c>
      <c r="BC1926" s="1">
        <v>1027</v>
      </c>
      <c r="BD1926" s="1">
        <v>1049</v>
      </c>
      <c r="BE1926" s="1">
        <v>1054</v>
      </c>
      <c r="BF1926" s="1">
        <v>1057</v>
      </c>
      <c r="BG1926" s="1">
        <v>1119</v>
      </c>
      <c r="BH1926" s="1">
        <v>1185</v>
      </c>
      <c r="BI1926" s="1">
        <v>1261</v>
      </c>
      <c r="BJ1926" s="1">
        <v>1265</v>
      </c>
      <c r="BK1926" s="1">
        <v>1304</v>
      </c>
      <c r="BL1926" s="1">
        <v>1325</v>
      </c>
      <c r="BM1926" s="1">
        <v>1407</v>
      </c>
      <c r="BN1926" s="1">
        <v>1690</v>
      </c>
      <c r="BO1926" s="1">
        <v>1692</v>
      </c>
      <c r="BP1926" s="1">
        <v>1784</v>
      </c>
      <c r="BQ1926" s="1">
        <v>1796</v>
      </c>
      <c r="BR1926" s="1">
        <v>2126</v>
      </c>
      <c r="BS1926" s="1">
        <v>2237</v>
      </c>
      <c r="BT1926" s="1">
        <v>2643</v>
      </c>
      <c r="BU1926" s="1">
        <v>20</v>
      </c>
      <c r="BV1926" s="1" t="b">
        <v>0</v>
      </c>
    </row>
    <row r="1927" spans="1:74" x14ac:dyDescent="0.2">
      <c r="A1927" s="1">
        <f>IF(ISERROR(SEARCH(Lookup!B$3,All!G1927)),A1926,A1926+1)</f>
        <v>1926</v>
      </c>
      <c r="B1927" s="1" t="s">
        <v>3314</v>
      </c>
      <c r="C1927" s="1" t="s">
        <v>5065</v>
      </c>
      <c r="D1927" s="1" t="s">
        <v>5624</v>
      </c>
      <c r="E1927" s="1" t="s">
        <v>61</v>
      </c>
      <c r="F1927" s="1" t="s">
        <v>1904</v>
      </c>
      <c r="G1927" s="1" t="s">
        <v>2407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1</v>
      </c>
      <c r="S1927" s="1">
        <v>0</v>
      </c>
      <c r="T1927" s="1">
        <v>7435</v>
      </c>
      <c r="U1927" s="1">
        <v>477</v>
      </c>
      <c r="V1927" s="3">
        <v>0.95389999999999997</v>
      </c>
      <c r="W1927" s="3">
        <v>0.490566</v>
      </c>
      <c r="X1927" s="3">
        <v>0.108</v>
      </c>
      <c r="Y1927" s="3">
        <v>0</v>
      </c>
      <c r="Z1927" s="1">
        <v>1</v>
      </c>
      <c r="AA1927" s="1">
        <v>1</v>
      </c>
      <c r="AB1927" s="1">
        <v>1</v>
      </c>
      <c r="AC1927" s="1">
        <v>1</v>
      </c>
      <c r="AD1927" s="1">
        <v>1</v>
      </c>
      <c r="AE1927" s="1">
        <v>1</v>
      </c>
      <c r="AF1927" s="1">
        <v>1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73</v>
      </c>
      <c r="AN1927" s="3">
        <v>52.945977329999991</v>
      </c>
      <c r="AO1927" s="3">
        <v>20.054022670000009</v>
      </c>
      <c r="AP1927" s="1" t="s">
        <v>6927</v>
      </c>
      <c r="AQ1927" s="1">
        <v>204</v>
      </c>
      <c r="AR1927" s="1">
        <v>280</v>
      </c>
      <c r="AS1927" s="1">
        <v>332</v>
      </c>
      <c r="AT1927" s="1">
        <v>338</v>
      </c>
      <c r="AU1927" s="1">
        <v>392</v>
      </c>
      <c r="AV1927" s="1">
        <v>423</v>
      </c>
      <c r="AW1927" s="1">
        <v>626</v>
      </c>
      <c r="AX1927" s="1">
        <v>737</v>
      </c>
      <c r="AY1927" s="1">
        <v>755</v>
      </c>
      <c r="AZ1927" s="1">
        <v>893</v>
      </c>
      <c r="BA1927" s="1">
        <v>975</v>
      </c>
      <c r="BB1927" s="1">
        <v>1160</v>
      </c>
      <c r="BC1927" s="1">
        <v>1297</v>
      </c>
      <c r="BD1927" s="1">
        <v>1306</v>
      </c>
      <c r="BE1927" s="1">
        <v>1348</v>
      </c>
      <c r="BF1927" s="1">
        <v>1419</v>
      </c>
      <c r="BG1927" s="1">
        <v>1498</v>
      </c>
      <c r="BH1927" s="1">
        <v>1639</v>
      </c>
      <c r="BI1927" s="1">
        <v>1722</v>
      </c>
      <c r="BJ1927" s="1">
        <v>1742</v>
      </c>
      <c r="BK1927" s="1">
        <v>1816</v>
      </c>
      <c r="BL1927" s="1">
        <v>1871</v>
      </c>
      <c r="BM1927" s="1">
        <v>2012</v>
      </c>
      <c r="BN1927" s="1">
        <v>2057</v>
      </c>
      <c r="BO1927" s="1">
        <v>2081</v>
      </c>
      <c r="BP1927" s="1">
        <v>2209</v>
      </c>
      <c r="BQ1927" s="1">
        <v>2222</v>
      </c>
      <c r="BR1927" s="1">
        <v>2339</v>
      </c>
      <c r="BS1927" s="1">
        <v>2626</v>
      </c>
      <c r="BT1927" s="1">
        <v>2804</v>
      </c>
      <c r="BU1927" s="1">
        <v>10</v>
      </c>
      <c r="BV1927" s="1" t="b">
        <v>0</v>
      </c>
    </row>
    <row r="1928" spans="1:74" x14ac:dyDescent="0.2">
      <c r="A1928" s="1">
        <f>IF(ISERROR(SEARCH(Lookup!B$3,All!G1928)),A1927,A1927+1)</f>
        <v>1927</v>
      </c>
      <c r="B1928" s="1" t="s">
        <v>3442</v>
      </c>
      <c r="C1928" s="1" t="s">
        <v>3772</v>
      </c>
      <c r="D1928" s="1" t="s">
        <v>5625</v>
      </c>
      <c r="E1928" s="1" t="s">
        <v>78</v>
      </c>
      <c r="F1928" s="1" t="s">
        <v>713</v>
      </c>
      <c r="G1928" s="1" t="s">
        <v>2408</v>
      </c>
      <c r="H1928" s="1">
        <v>0</v>
      </c>
      <c r="I1928" s="1">
        <v>0</v>
      </c>
      <c r="J1928" s="1">
        <v>0</v>
      </c>
      <c r="K1928" s="1">
        <v>1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7714</v>
      </c>
      <c r="U1928" s="1">
        <v>327</v>
      </c>
      <c r="V1928" s="3">
        <v>0.80120000000000002</v>
      </c>
      <c r="W1928" s="3">
        <v>0.2905199</v>
      </c>
      <c r="X1928" s="3">
        <v>0.14199999999999999</v>
      </c>
      <c r="Y1928" s="3">
        <v>2.1999999999999999E-2</v>
      </c>
      <c r="Z1928" s="1">
        <v>1</v>
      </c>
      <c r="AA1928" s="1">
        <v>1</v>
      </c>
      <c r="AB1928" s="1">
        <v>1</v>
      </c>
      <c r="AC1928" s="1">
        <v>1</v>
      </c>
      <c r="AD1928" s="1">
        <v>1</v>
      </c>
      <c r="AE1928" s="1">
        <v>0</v>
      </c>
      <c r="AF1928" s="1">
        <v>0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72</v>
      </c>
      <c r="AN1928" s="3">
        <v>66.298986649499994</v>
      </c>
      <c r="AO1928" s="3">
        <v>5.7010133505000056</v>
      </c>
      <c r="AP1928" s="1" t="s">
        <v>6925</v>
      </c>
      <c r="AQ1928" s="1">
        <v>54</v>
      </c>
      <c r="AR1928" s="1">
        <v>206</v>
      </c>
      <c r="AS1928" s="1">
        <v>304</v>
      </c>
      <c r="AT1928" s="1">
        <v>416</v>
      </c>
      <c r="AU1928" s="1">
        <v>527</v>
      </c>
      <c r="AV1928" s="1">
        <v>591</v>
      </c>
      <c r="AW1928" s="1">
        <v>706</v>
      </c>
      <c r="AX1928" s="1">
        <v>730</v>
      </c>
      <c r="AY1928" s="1">
        <v>767</v>
      </c>
      <c r="AZ1928" s="1">
        <v>803</v>
      </c>
      <c r="BA1928" s="1">
        <v>1092</v>
      </c>
      <c r="BB1928" s="1">
        <v>1117</v>
      </c>
      <c r="BC1928" s="1">
        <v>1177</v>
      </c>
      <c r="BD1928" s="1">
        <v>1262</v>
      </c>
      <c r="BE1928" s="1">
        <v>1303</v>
      </c>
      <c r="BF1928" s="1">
        <v>1525</v>
      </c>
      <c r="BG1928" s="1">
        <v>1554</v>
      </c>
      <c r="BH1928" s="1">
        <v>1642</v>
      </c>
      <c r="BI1928" s="1">
        <v>1750</v>
      </c>
      <c r="BJ1928" s="1">
        <v>2070</v>
      </c>
      <c r="BK1928" s="1">
        <v>2079</v>
      </c>
      <c r="BL1928" s="1">
        <v>2126</v>
      </c>
      <c r="BM1928" s="1">
        <v>2234</v>
      </c>
      <c r="BN1928" s="1">
        <v>2250</v>
      </c>
      <c r="BO1928" s="1">
        <v>2312</v>
      </c>
      <c r="BP1928" s="1">
        <v>2365</v>
      </c>
      <c r="BQ1928" s="1">
        <v>2442</v>
      </c>
      <c r="BR1928" s="1">
        <v>2579</v>
      </c>
      <c r="BS1928" s="1">
        <v>2666</v>
      </c>
      <c r="BT1928" s="1">
        <v>2805</v>
      </c>
      <c r="BU1928" s="1">
        <v>17</v>
      </c>
      <c r="BV1928" s="1" t="b">
        <v>0</v>
      </c>
    </row>
    <row r="1929" spans="1:74" x14ac:dyDescent="0.2">
      <c r="A1929" s="1">
        <f>IF(ISERROR(SEARCH(Lookup!B$3,All!G1929)),A1928,A1928+1)</f>
        <v>1928</v>
      </c>
      <c r="B1929" s="1" t="s">
        <v>3311</v>
      </c>
      <c r="C1929" s="1" t="s">
        <v>3697</v>
      </c>
      <c r="D1929" s="1" t="s">
        <v>5626</v>
      </c>
      <c r="E1929" s="1" t="s">
        <v>64</v>
      </c>
      <c r="F1929" s="1" t="s">
        <v>291</v>
      </c>
      <c r="G1929" s="1" t="s">
        <v>2409</v>
      </c>
      <c r="H1929" s="1">
        <v>0</v>
      </c>
      <c r="I1929" s="1">
        <v>0</v>
      </c>
      <c r="J1929" s="1">
        <v>0</v>
      </c>
      <c r="K1929" s="1">
        <v>1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12244</v>
      </c>
      <c r="U1929" s="1">
        <v>332</v>
      </c>
      <c r="V1929" s="3">
        <v>0.57830000000000004</v>
      </c>
      <c r="W1929" s="3">
        <v>5.1204800000000002E-2</v>
      </c>
      <c r="X1929" s="3">
        <v>0.16300000000000001</v>
      </c>
      <c r="Y1929" s="3">
        <v>4.1000000000000002E-2</v>
      </c>
      <c r="Z1929" s="1">
        <v>1</v>
      </c>
      <c r="AA1929" s="1">
        <v>1</v>
      </c>
      <c r="AB1929" s="1">
        <v>1</v>
      </c>
      <c r="AC1929" s="1">
        <v>1</v>
      </c>
      <c r="AD1929" s="1">
        <v>1</v>
      </c>
      <c r="AE1929" s="1">
        <v>1</v>
      </c>
      <c r="AF1929" s="1">
        <v>0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90</v>
      </c>
      <c r="AN1929" s="3">
        <v>82.380405124000006</v>
      </c>
      <c r="AO1929" s="3">
        <v>7.6195948759999936</v>
      </c>
      <c r="AP1929" s="1" t="s">
        <v>6925</v>
      </c>
      <c r="AQ1929" s="1">
        <v>128</v>
      </c>
      <c r="AR1929" s="1">
        <v>137</v>
      </c>
      <c r="AS1929" s="1">
        <v>360</v>
      </c>
      <c r="AT1929" s="1">
        <v>484</v>
      </c>
      <c r="AU1929" s="1">
        <v>536</v>
      </c>
      <c r="AV1929" s="1">
        <v>605</v>
      </c>
      <c r="AW1929" s="1">
        <v>653</v>
      </c>
      <c r="AX1929" s="1">
        <v>688</v>
      </c>
      <c r="AY1929" s="1">
        <v>871</v>
      </c>
      <c r="AZ1929" s="1">
        <v>942</v>
      </c>
      <c r="BA1929" s="1">
        <v>945</v>
      </c>
      <c r="BB1929" s="1">
        <v>1046</v>
      </c>
      <c r="BC1929" s="1">
        <v>1108</v>
      </c>
      <c r="BD1929" s="1">
        <v>1272</v>
      </c>
      <c r="BE1929" s="1">
        <v>1280</v>
      </c>
      <c r="BF1929" s="1">
        <v>1291</v>
      </c>
      <c r="BG1929" s="1">
        <v>1335</v>
      </c>
      <c r="BH1929" s="1">
        <v>1390</v>
      </c>
      <c r="BI1929" s="1">
        <v>1458</v>
      </c>
      <c r="BJ1929" s="1">
        <v>1761</v>
      </c>
      <c r="BK1929" s="1">
        <v>1775</v>
      </c>
      <c r="BL1929" s="1">
        <v>1803</v>
      </c>
      <c r="BM1929" s="1">
        <v>1815</v>
      </c>
      <c r="BN1929" s="1">
        <v>1818</v>
      </c>
      <c r="BO1929" s="1">
        <v>1900</v>
      </c>
      <c r="BP1929" s="1">
        <v>1915</v>
      </c>
      <c r="BQ1929" s="1">
        <v>1931</v>
      </c>
      <c r="BR1929" s="1">
        <v>1936</v>
      </c>
      <c r="BS1929" s="1">
        <v>1966</v>
      </c>
      <c r="BT1929" s="1">
        <v>2310</v>
      </c>
      <c r="BU1929" s="1">
        <v>19</v>
      </c>
      <c r="BV1929" s="1" t="b">
        <v>0</v>
      </c>
    </row>
    <row r="1930" spans="1:74" x14ac:dyDescent="0.2">
      <c r="A1930" s="1">
        <f>IF(ISERROR(SEARCH(Lookup!B$3,All!G1930)),A1929,A1929+1)</f>
        <v>1929</v>
      </c>
      <c r="B1930" s="1" t="s">
        <v>3416</v>
      </c>
      <c r="C1930" s="1" t="s">
        <v>3417</v>
      </c>
      <c r="D1930" s="1" t="s">
        <v>5627</v>
      </c>
      <c r="E1930" s="1" t="s">
        <v>50</v>
      </c>
      <c r="F1930" s="1" t="s">
        <v>51</v>
      </c>
      <c r="G1930" s="1" t="s">
        <v>1173</v>
      </c>
      <c r="H1930" s="1">
        <v>0</v>
      </c>
      <c r="I1930" s="1">
        <v>1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9490</v>
      </c>
      <c r="U1930" s="1">
        <v>1782</v>
      </c>
      <c r="V1930" s="3">
        <v>0.53979999999999995</v>
      </c>
      <c r="W1930" s="3">
        <v>0.2038074</v>
      </c>
      <c r="X1930" s="3">
        <v>8.5999999999999993E-2</v>
      </c>
      <c r="Y1930" s="3">
        <v>0.02</v>
      </c>
      <c r="Z1930" s="1">
        <v>0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0</v>
      </c>
      <c r="AG1930" s="1">
        <v>0</v>
      </c>
      <c r="AH1930" s="1">
        <v>0</v>
      </c>
      <c r="AI1930" s="1">
        <v>1</v>
      </c>
      <c r="AJ1930" s="1">
        <v>1</v>
      </c>
      <c r="AK1930" s="1">
        <v>1</v>
      </c>
      <c r="AL1930" s="1">
        <v>1</v>
      </c>
      <c r="AM1930" s="1">
        <v>65</v>
      </c>
      <c r="AN1930" s="3">
        <v>72.034458337000004</v>
      </c>
      <c r="AO1930" s="3">
        <v>-7.0344583370000038</v>
      </c>
      <c r="AP1930" s="1" t="s">
        <v>6925</v>
      </c>
      <c r="AQ1930" s="1">
        <v>114</v>
      </c>
      <c r="AR1930" s="1">
        <v>127</v>
      </c>
      <c r="AS1930" s="1">
        <v>284</v>
      </c>
      <c r="AT1930" s="1">
        <v>357</v>
      </c>
      <c r="AU1930" s="1">
        <v>526</v>
      </c>
      <c r="AV1930" s="1">
        <v>571</v>
      </c>
      <c r="AW1930" s="1">
        <v>574</v>
      </c>
      <c r="AX1930" s="1">
        <v>661</v>
      </c>
      <c r="AY1930" s="1">
        <v>875</v>
      </c>
      <c r="AZ1930" s="1">
        <v>923</v>
      </c>
      <c r="BA1930" s="1">
        <v>1169</v>
      </c>
      <c r="BB1930" s="1">
        <v>1214</v>
      </c>
      <c r="BC1930" s="1">
        <v>1393</v>
      </c>
      <c r="BD1930" s="1">
        <v>1589</v>
      </c>
      <c r="BE1930" s="1">
        <v>1631</v>
      </c>
      <c r="BF1930" s="1">
        <v>1655</v>
      </c>
      <c r="BG1930" s="1">
        <v>1766</v>
      </c>
      <c r="BH1930" s="1">
        <v>1773</v>
      </c>
      <c r="BI1930" s="1">
        <v>1829</v>
      </c>
      <c r="BJ1930" s="1">
        <v>1866</v>
      </c>
      <c r="BK1930" s="1">
        <v>1949</v>
      </c>
      <c r="BL1930" s="1">
        <v>1996</v>
      </c>
      <c r="BM1930" s="1">
        <v>2019</v>
      </c>
      <c r="BN1930" s="1">
        <v>2046</v>
      </c>
      <c r="BO1930" s="1">
        <v>2085</v>
      </c>
      <c r="BP1930" s="1">
        <v>2117</v>
      </c>
      <c r="BQ1930" s="1">
        <v>2168</v>
      </c>
      <c r="BR1930" s="1">
        <v>2190</v>
      </c>
      <c r="BS1930" s="1">
        <v>2658</v>
      </c>
      <c r="BT1930" s="1">
        <v>2668</v>
      </c>
      <c r="BU1930" s="1">
        <v>15</v>
      </c>
      <c r="BV1930" s="1" t="b">
        <v>0</v>
      </c>
    </row>
    <row r="1931" spans="1:74" x14ac:dyDescent="0.2">
      <c r="A1931" s="1">
        <f>IF(ISERROR(SEARCH(Lookup!B$3,All!G1931)),A1930,A1930+1)</f>
        <v>1930</v>
      </c>
      <c r="B1931" s="1" t="s">
        <v>3468</v>
      </c>
      <c r="C1931" s="1" t="s">
        <v>4653</v>
      </c>
      <c r="D1931" s="1" t="s">
        <v>5628</v>
      </c>
      <c r="E1931" s="1" t="s">
        <v>89</v>
      </c>
      <c r="F1931" s="1" t="s">
        <v>1517</v>
      </c>
      <c r="G1931" s="1" t="s">
        <v>2410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1</v>
      </c>
      <c r="S1931" s="1">
        <v>0</v>
      </c>
      <c r="T1931" s="1">
        <v>7316</v>
      </c>
      <c r="U1931" s="1">
        <v>353</v>
      </c>
      <c r="V1931" s="3">
        <v>0.96319999999999995</v>
      </c>
      <c r="W1931" s="3">
        <v>0.36543910000000002</v>
      </c>
      <c r="X1931" s="3">
        <v>9.5000000000000001E-2</v>
      </c>
      <c r="Y1931" s="3">
        <v>0</v>
      </c>
      <c r="Z1931" s="1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1">
        <v>0</v>
      </c>
      <c r="AI1931" s="1">
        <v>1</v>
      </c>
      <c r="AJ1931" s="1">
        <v>1</v>
      </c>
      <c r="AK1931" s="1">
        <v>1</v>
      </c>
      <c r="AL1931" s="1">
        <v>1</v>
      </c>
      <c r="AM1931" s="1">
        <v>73</v>
      </c>
      <c r="AN1931" s="3">
        <v>63.576059645500003</v>
      </c>
      <c r="AO1931" s="3">
        <v>9.4239403544999973</v>
      </c>
      <c r="AP1931" s="1" t="s">
        <v>6925</v>
      </c>
      <c r="AQ1931" s="1">
        <v>19</v>
      </c>
      <c r="AR1931" s="1">
        <v>58</v>
      </c>
      <c r="AS1931" s="1">
        <v>161</v>
      </c>
      <c r="AT1931" s="1">
        <v>203</v>
      </c>
      <c r="AU1931" s="1">
        <v>279</v>
      </c>
      <c r="AV1931" s="1">
        <v>296</v>
      </c>
      <c r="AW1931" s="1">
        <v>450</v>
      </c>
      <c r="AX1931" s="1">
        <v>586</v>
      </c>
      <c r="AY1931" s="1">
        <v>684</v>
      </c>
      <c r="AZ1931" s="1">
        <v>756</v>
      </c>
      <c r="BA1931" s="1">
        <v>765</v>
      </c>
      <c r="BB1931" s="1">
        <v>879</v>
      </c>
      <c r="BC1931" s="1">
        <v>917</v>
      </c>
      <c r="BD1931" s="1">
        <v>941</v>
      </c>
      <c r="BE1931" s="1">
        <v>1066</v>
      </c>
      <c r="BF1931" s="1">
        <v>1217</v>
      </c>
      <c r="BG1931" s="1">
        <v>1296</v>
      </c>
      <c r="BH1931" s="1">
        <v>1336</v>
      </c>
      <c r="BI1931" s="1">
        <v>1426</v>
      </c>
      <c r="BJ1931" s="1">
        <v>1450</v>
      </c>
      <c r="BK1931" s="1">
        <v>1501</v>
      </c>
      <c r="BL1931" s="1">
        <v>1510</v>
      </c>
      <c r="BM1931" s="1">
        <v>1520</v>
      </c>
      <c r="BN1931" s="1">
        <v>1535</v>
      </c>
      <c r="BO1931" s="1">
        <v>1602</v>
      </c>
      <c r="BP1931" s="1">
        <v>1847</v>
      </c>
      <c r="BQ1931" s="1">
        <v>1857</v>
      </c>
      <c r="BR1931" s="1">
        <v>1869</v>
      </c>
      <c r="BS1931" s="1">
        <v>2063</v>
      </c>
      <c r="BT1931" s="1">
        <v>2095</v>
      </c>
      <c r="BU1931" s="1">
        <v>8</v>
      </c>
      <c r="BV1931" s="1" t="b">
        <v>1</v>
      </c>
    </row>
    <row r="1932" spans="1:74" x14ac:dyDescent="0.2">
      <c r="A1932" s="1">
        <f>IF(ISERROR(SEARCH(Lookup!B$3,All!G1932)),A1931,A1931+1)</f>
        <v>1931</v>
      </c>
      <c r="B1932" s="1" t="s">
        <v>3311</v>
      </c>
      <c r="C1932" s="1" t="s">
        <v>5445</v>
      </c>
      <c r="D1932" s="1" t="s">
        <v>5629</v>
      </c>
      <c r="E1932" s="1" t="s">
        <v>64</v>
      </c>
      <c r="F1932" s="1" t="s">
        <v>2248</v>
      </c>
      <c r="G1932" s="1" t="s">
        <v>2411</v>
      </c>
      <c r="H1932" s="1">
        <v>0</v>
      </c>
      <c r="I1932" s="1">
        <v>0</v>
      </c>
      <c r="J1932" s="1">
        <v>0</v>
      </c>
      <c r="K1932" s="1">
        <v>1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12324</v>
      </c>
      <c r="U1932" s="1">
        <v>865</v>
      </c>
      <c r="V1932" s="3">
        <v>0.7399</v>
      </c>
      <c r="W1932" s="3">
        <v>7.9768800000000001E-2</v>
      </c>
      <c r="X1932" s="3">
        <v>0.17899999999999999</v>
      </c>
      <c r="Y1932" s="3">
        <v>0.01</v>
      </c>
      <c r="Z1932" s="1">
        <v>0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1</v>
      </c>
      <c r="AJ1932" s="1">
        <v>1</v>
      </c>
      <c r="AK1932" s="1">
        <v>1</v>
      </c>
      <c r="AL1932" s="1">
        <v>1</v>
      </c>
      <c r="AM1932" s="1">
        <v>82</v>
      </c>
      <c r="AN1932" s="3">
        <v>81.118207943999991</v>
      </c>
      <c r="AO1932" s="3">
        <v>0.88179205600000898</v>
      </c>
      <c r="AP1932" s="1" t="s">
        <v>6925</v>
      </c>
      <c r="AQ1932" s="1">
        <v>128</v>
      </c>
      <c r="AR1932" s="1">
        <v>137</v>
      </c>
      <c r="AS1932" s="1">
        <v>360</v>
      </c>
      <c r="AT1932" s="1">
        <v>398</v>
      </c>
      <c r="AU1932" s="1">
        <v>510</v>
      </c>
      <c r="AV1932" s="1">
        <v>526</v>
      </c>
      <c r="AW1932" s="1">
        <v>653</v>
      </c>
      <c r="AX1932" s="1">
        <v>661</v>
      </c>
      <c r="AY1932" s="1">
        <v>688</v>
      </c>
      <c r="AZ1932" s="1">
        <v>814</v>
      </c>
      <c r="BA1932" s="1">
        <v>816</v>
      </c>
      <c r="BB1932" s="1">
        <v>922</v>
      </c>
      <c r="BC1932" s="1">
        <v>1169</v>
      </c>
      <c r="BD1932" s="1">
        <v>1245</v>
      </c>
      <c r="BE1932" s="1">
        <v>1272</v>
      </c>
      <c r="BF1932" s="1">
        <v>1291</v>
      </c>
      <c r="BG1932" s="1">
        <v>1335</v>
      </c>
      <c r="BH1932" s="1">
        <v>1743</v>
      </c>
      <c r="BI1932" s="1">
        <v>1761</v>
      </c>
      <c r="BJ1932" s="1">
        <v>1775</v>
      </c>
      <c r="BK1932" s="1">
        <v>1795</v>
      </c>
      <c r="BL1932" s="1">
        <v>1815</v>
      </c>
      <c r="BM1932" s="1">
        <v>1818</v>
      </c>
      <c r="BN1932" s="1">
        <v>1829</v>
      </c>
      <c r="BO1932" s="1">
        <v>1900</v>
      </c>
      <c r="BP1932" s="1">
        <v>1915</v>
      </c>
      <c r="BQ1932" s="1">
        <v>1928</v>
      </c>
      <c r="BR1932" s="1">
        <v>1936</v>
      </c>
      <c r="BS1932" s="1">
        <v>1966</v>
      </c>
      <c r="BT1932" s="1">
        <v>2019</v>
      </c>
      <c r="BU1932" s="1">
        <v>17</v>
      </c>
      <c r="BV1932" s="1" t="b">
        <v>0</v>
      </c>
    </row>
    <row r="1933" spans="1:74" x14ac:dyDescent="0.2">
      <c r="A1933" s="1">
        <f>IF(ISERROR(SEARCH(Lookup!B$3,All!G1933)),A1932,A1932+1)</f>
        <v>1932</v>
      </c>
      <c r="B1933" s="1" t="s">
        <v>3305</v>
      </c>
      <c r="C1933" s="1" t="s">
        <v>3412</v>
      </c>
      <c r="D1933" s="1" t="s">
        <v>5630</v>
      </c>
      <c r="E1933" s="1" t="s">
        <v>47</v>
      </c>
      <c r="F1933" s="1" t="s">
        <v>48</v>
      </c>
      <c r="G1933" s="1" t="s">
        <v>2412</v>
      </c>
      <c r="H1933" s="1">
        <v>1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7660</v>
      </c>
      <c r="U1933" s="1">
        <v>282</v>
      </c>
      <c r="V1933" s="3">
        <v>7.1000000000000004E-3</v>
      </c>
      <c r="W1933" s="3">
        <v>0.88297870000000001</v>
      </c>
      <c r="X1933" s="3">
        <v>0.16</v>
      </c>
      <c r="Y1933" s="3">
        <v>8.0000000000000002E-3</v>
      </c>
      <c r="Z1933" s="1">
        <v>1</v>
      </c>
      <c r="AA1933" s="1">
        <v>1</v>
      </c>
      <c r="AB1933" s="1">
        <v>1</v>
      </c>
      <c r="AC1933" s="1">
        <v>1</v>
      </c>
      <c r="AD1933" s="1">
        <v>1</v>
      </c>
      <c r="AE1933" s="1">
        <v>1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10</v>
      </c>
      <c r="AN1933" s="3">
        <v>8.2809510434999982</v>
      </c>
      <c r="AO1933" s="3">
        <v>1.7190489565000018</v>
      </c>
      <c r="AP1933" s="1" t="s">
        <v>6925</v>
      </c>
      <c r="AQ1933" s="1">
        <v>73</v>
      </c>
      <c r="AR1933" s="1">
        <v>89</v>
      </c>
      <c r="AS1933" s="1">
        <v>348</v>
      </c>
      <c r="AT1933" s="1">
        <v>374</v>
      </c>
      <c r="AU1933" s="1">
        <v>412</v>
      </c>
      <c r="AV1933" s="1">
        <v>483</v>
      </c>
      <c r="AW1933" s="1">
        <v>503</v>
      </c>
      <c r="AX1933" s="1">
        <v>631</v>
      </c>
      <c r="AY1933" s="1">
        <v>763</v>
      </c>
      <c r="AZ1933" s="1">
        <v>776</v>
      </c>
      <c r="BA1933" s="1">
        <v>993</v>
      </c>
      <c r="BB1933" s="1">
        <v>1009</v>
      </c>
      <c r="BC1933" s="1">
        <v>1047</v>
      </c>
      <c r="BD1933" s="1">
        <v>1153</v>
      </c>
      <c r="BE1933" s="1">
        <v>1507</v>
      </c>
      <c r="BF1933" s="1">
        <v>1508</v>
      </c>
      <c r="BG1933" s="1">
        <v>1567</v>
      </c>
      <c r="BH1933" s="1">
        <v>1616</v>
      </c>
      <c r="BI1933" s="1">
        <v>1622</v>
      </c>
      <c r="BJ1933" s="1">
        <v>1657</v>
      </c>
      <c r="BK1933" s="1">
        <v>1708</v>
      </c>
      <c r="BL1933" s="1">
        <v>1756</v>
      </c>
      <c r="BM1933" s="1">
        <v>1903</v>
      </c>
      <c r="BN1933" s="1">
        <v>2214</v>
      </c>
      <c r="BO1933" s="1">
        <v>2493</v>
      </c>
      <c r="BP1933" s="1">
        <v>2537</v>
      </c>
      <c r="BQ1933" s="1">
        <v>2543</v>
      </c>
      <c r="BR1933" s="1">
        <v>2684</v>
      </c>
      <c r="BS1933" s="1">
        <v>2824</v>
      </c>
      <c r="BT1933" s="1">
        <v>2828</v>
      </c>
      <c r="BU1933" s="1">
        <v>13</v>
      </c>
      <c r="BV1933" s="1" t="b">
        <v>0</v>
      </c>
    </row>
    <row r="1934" spans="1:74" x14ac:dyDescent="0.2">
      <c r="A1934" s="1">
        <f>IF(ISERROR(SEARCH(Lookup!B$3,All!G1934)),A1933,A1933+1)</f>
        <v>1933</v>
      </c>
      <c r="B1934" s="1" t="s">
        <v>3386</v>
      </c>
      <c r="C1934" s="1" t="s">
        <v>4097</v>
      </c>
      <c r="D1934" s="1" t="s">
        <v>5631</v>
      </c>
      <c r="E1934" s="1" t="s">
        <v>41</v>
      </c>
      <c r="F1934" s="1" t="s">
        <v>1005</v>
      </c>
      <c r="G1934" s="1" t="s">
        <v>2413</v>
      </c>
      <c r="H1934" s="1">
        <v>0</v>
      </c>
      <c r="I1934" s="1">
        <v>0</v>
      </c>
      <c r="J1934" s="1">
        <v>0</v>
      </c>
      <c r="K1934" s="1">
        <v>1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7751</v>
      </c>
      <c r="U1934" s="1">
        <v>415</v>
      </c>
      <c r="V1934" s="3">
        <v>0.73980000000000001</v>
      </c>
      <c r="W1934" s="3">
        <v>0.48674699999999999</v>
      </c>
      <c r="X1934" s="3">
        <v>0.106</v>
      </c>
      <c r="Y1934" s="3">
        <v>7.0000000000000001E-3</v>
      </c>
      <c r="Z1934" s="1">
        <v>0</v>
      </c>
      <c r="AA1934" s="1">
        <v>0</v>
      </c>
      <c r="AB1934" s="1">
        <v>0</v>
      </c>
      <c r="AC1934" s="1">
        <v>1</v>
      </c>
      <c r="AD1934" s="1">
        <v>1</v>
      </c>
      <c r="AE1934" s="1">
        <v>1</v>
      </c>
      <c r="AF1934" s="1">
        <v>0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60</v>
      </c>
      <c r="AN1934" s="3">
        <v>50.828101235000005</v>
      </c>
      <c r="AO1934" s="3">
        <v>9.1718987649999946</v>
      </c>
      <c r="AP1934" s="1" t="s">
        <v>6925</v>
      </c>
      <c r="AQ1934" s="1">
        <v>18</v>
      </c>
      <c r="AR1934" s="1">
        <v>54</v>
      </c>
      <c r="AS1934" s="1">
        <v>91</v>
      </c>
      <c r="AT1934" s="1">
        <v>159</v>
      </c>
      <c r="AU1934" s="1">
        <v>417</v>
      </c>
      <c r="AV1934" s="1">
        <v>550</v>
      </c>
      <c r="AW1934" s="1">
        <v>1381</v>
      </c>
      <c r="AX1934" s="1">
        <v>1471</v>
      </c>
      <c r="AY1934" s="1">
        <v>1500</v>
      </c>
      <c r="AZ1934" s="1">
        <v>1568</v>
      </c>
      <c r="BA1934" s="1">
        <v>1571</v>
      </c>
      <c r="BB1934" s="1">
        <v>1572</v>
      </c>
      <c r="BC1934" s="1">
        <v>1613</v>
      </c>
      <c r="BD1934" s="1">
        <v>1712</v>
      </c>
      <c r="BE1934" s="1">
        <v>1713</v>
      </c>
      <c r="BF1934" s="1">
        <v>1734</v>
      </c>
      <c r="BG1934" s="1">
        <v>1814</v>
      </c>
      <c r="BH1934" s="1">
        <v>1840</v>
      </c>
      <c r="BI1934" s="1">
        <v>1852</v>
      </c>
      <c r="BJ1934" s="1">
        <v>2079</v>
      </c>
      <c r="BK1934" s="1">
        <v>2182</v>
      </c>
      <c r="BL1934" s="1">
        <v>2191</v>
      </c>
      <c r="BM1934" s="1">
        <v>2219</v>
      </c>
      <c r="BN1934" s="1">
        <v>2243</v>
      </c>
      <c r="BO1934" s="1">
        <v>2250</v>
      </c>
      <c r="BP1934" s="1">
        <v>2411</v>
      </c>
      <c r="BQ1934" s="1">
        <v>2455</v>
      </c>
      <c r="BR1934" s="1">
        <v>2511</v>
      </c>
      <c r="BS1934" s="1">
        <v>2561</v>
      </c>
      <c r="BT1934" s="1">
        <v>2640</v>
      </c>
      <c r="BU1934" s="1">
        <v>10</v>
      </c>
      <c r="BV1934" s="1" t="b">
        <v>0</v>
      </c>
    </row>
    <row r="1935" spans="1:74" x14ac:dyDescent="0.2">
      <c r="A1935" s="1">
        <f>IF(ISERROR(SEARCH(Lookup!B$3,All!G1935)),A1934,A1934+1)</f>
        <v>1934</v>
      </c>
      <c r="B1935" s="1" t="s">
        <v>3302</v>
      </c>
      <c r="C1935" s="1" t="s">
        <v>4625</v>
      </c>
      <c r="D1935" s="1" t="s">
        <v>5632</v>
      </c>
      <c r="E1935" s="1" t="s">
        <v>204</v>
      </c>
      <c r="F1935" s="1" t="s">
        <v>1490</v>
      </c>
      <c r="G1935" s="1" t="s">
        <v>2414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1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7316</v>
      </c>
      <c r="U1935" s="1">
        <v>934</v>
      </c>
      <c r="V1935" s="3">
        <v>0.92179999999999995</v>
      </c>
      <c r="W1935" s="3">
        <v>0.18308350000000001</v>
      </c>
      <c r="X1935" s="3">
        <v>7.6999999999999999E-2</v>
      </c>
      <c r="Y1935" s="3">
        <v>4.0000000000000001E-3</v>
      </c>
      <c r="Z1935" s="1">
        <v>0</v>
      </c>
      <c r="AA1935" s="1">
        <v>0</v>
      </c>
      <c r="AB1935" s="1">
        <v>0</v>
      </c>
      <c r="AC1935" s="1">
        <v>0</v>
      </c>
      <c r="AD1935" s="1">
        <v>0</v>
      </c>
      <c r="AE1935" s="1">
        <v>1</v>
      </c>
      <c r="AF1935" s="1">
        <v>1</v>
      </c>
      <c r="AG1935" s="1">
        <v>1</v>
      </c>
      <c r="AH1935" s="1">
        <v>1</v>
      </c>
      <c r="AI1935" s="1">
        <v>0</v>
      </c>
      <c r="AJ1935" s="1">
        <v>0</v>
      </c>
      <c r="AK1935" s="1">
        <v>0</v>
      </c>
      <c r="AL1935" s="1">
        <v>0</v>
      </c>
      <c r="AM1935" s="1">
        <v>81</v>
      </c>
      <c r="AN1935" s="3">
        <v>78.420770667499994</v>
      </c>
      <c r="AO1935" s="3">
        <v>2.579229332500006</v>
      </c>
      <c r="AP1935" s="1" t="s">
        <v>6925</v>
      </c>
      <c r="AQ1935" s="1">
        <v>39</v>
      </c>
      <c r="AR1935" s="1">
        <v>253</v>
      </c>
      <c r="AS1935" s="1">
        <v>288</v>
      </c>
      <c r="AT1935" s="1">
        <v>663</v>
      </c>
      <c r="AU1935" s="1">
        <v>815</v>
      </c>
      <c r="AV1935" s="1">
        <v>1000</v>
      </c>
      <c r="AW1935" s="1">
        <v>1065</v>
      </c>
      <c r="AX1935" s="1">
        <v>1132</v>
      </c>
      <c r="AY1935" s="1">
        <v>1180</v>
      </c>
      <c r="AZ1935" s="1">
        <v>1312</v>
      </c>
      <c r="BA1935" s="1">
        <v>1469</v>
      </c>
      <c r="BB1935" s="1">
        <v>1700</v>
      </c>
      <c r="BC1935" s="1">
        <v>1717</v>
      </c>
      <c r="BD1935" s="1">
        <v>1755</v>
      </c>
      <c r="BE1935" s="1">
        <v>1767</v>
      </c>
      <c r="BF1935" s="1">
        <v>1830</v>
      </c>
      <c r="BG1935" s="1">
        <v>1856</v>
      </c>
      <c r="BH1935" s="1">
        <v>1941</v>
      </c>
      <c r="BI1935" s="1">
        <v>2018</v>
      </c>
      <c r="BJ1935" s="1">
        <v>2038</v>
      </c>
      <c r="BK1935" s="1">
        <v>2052</v>
      </c>
      <c r="BL1935" s="1">
        <v>2141</v>
      </c>
      <c r="BM1935" s="1">
        <v>2149</v>
      </c>
      <c r="BN1935" s="1">
        <v>2275</v>
      </c>
      <c r="BO1935" s="1">
        <v>2325</v>
      </c>
      <c r="BP1935" s="1">
        <v>2356</v>
      </c>
      <c r="BQ1935" s="1">
        <v>2385</v>
      </c>
      <c r="BR1935" s="1">
        <v>2459</v>
      </c>
      <c r="BS1935" s="1">
        <v>2467</v>
      </c>
      <c r="BT1935" s="1">
        <v>2578</v>
      </c>
      <c r="BU1935" s="1">
        <v>8</v>
      </c>
      <c r="BV1935" s="1" t="b">
        <v>1</v>
      </c>
    </row>
    <row r="1936" spans="1:74" x14ac:dyDescent="0.2">
      <c r="A1936" s="1">
        <f>IF(ISERROR(SEARCH(Lookup!B$3,All!G1936)),A1935,A1935+1)</f>
        <v>1935</v>
      </c>
      <c r="B1936" s="1" t="s">
        <v>3442</v>
      </c>
      <c r="C1936" s="1" t="s">
        <v>4667</v>
      </c>
      <c r="D1936" s="1" t="s">
        <v>5633</v>
      </c>
      <c r="E1936" s="1" t="s">
        <v>78</v>
      </c>
      <c r="F1936" s="1" t="s">
        <v>1531</v>
      </c>
      <c r="G1936" s="1" t="s">
        <v>2415</v>
      </c>
      <c r="H1936" s="1">
        <v>0</v>
      </c>
      <c r="I1936" s="1">
        <v>0</v>
      </c>
      <c r="J1936" s="1">
        <v>0</v>
      </c>
      <c r="K1936" s="1">
        <v>1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8873</v>
      </c>
      <c r="U1936" s="1">
        <v>491</v>
      </c>
      <c r="V1936" s="3">
        <v>0.41339999999999999</v>
      </c>
      <c r="W1936" s="3">
        <v>0.46843180000000001</v>
      </c>
      <c r="X1936" s="3">
        <v>0.14299999999999999</v>
      </c>
      <c r="Y1936" s="3">
        <v>0.02</v>
      </c>
      <c r="Z1936" s="1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1</v>
      </c>
      <c r="AH1936" s="1">
        <v>1</v>
      </c>
      <c r="AI1936" s="1">
        <v>1</v>
      </c>
      <c r="AJ1936" s="1">
        <v>0</v>
      </c>
      <c r="AK1936" s="1">
        <v>0</v>
      </c>
      <c r="AL1936" s="1">
        <v>0</v>
      </c>
      <c r="AM1936" s="1">
        <v>17</v>
      </c>
      <c r="AN1936" s="3">
        <v>47.257317258999997</v>
      </c>
      <c r="AO1936" s="3">
        <v>-30.257317258999997</v>
      </c>
      <c r="AP1936" s="1" t="s">
        <v>6926</v>
      </c>
      <c r="AQ1936" s="1">
        <v>15</v>
      </c>
      <c r="AR1936" s="1">
        <v>113</v>
      </c>
      <c r="AS1936" s="1">
        <v>316</v>
      </c>
      <c r="AT1936" s="1">
        <v>829</v>
      </c>
      <c r="AU1936" s="1">
        <v>836</v>
      </c>
      <c r="AV1936" s="1">
        <v>858</v>
      </c>
      <c r="AW1936" s="1">
        <v>924</v>
      </c>
      <c r="AX1936" s="1">
        <v>1056</v>
      </c>
      <c r="AY1936" s="1">
        <v>1411</v>
      </c>
      <c r="AZ1936" s="1">
        <v>1429</v>
      </c>
      <c r="BA1936" s="1">
        <v>1630</v>
      </c>
      <c r="BB1936" s="1">
        <v>1654</v>
      </c>
      <c r="BC1936" s="1">
        <v>1671</v>
      </c>
      <c r="BD1936" s="1">
        <v>1782</v>
      </c>
      <c r="BE1936" s="1">
        <v>1896</v>
      </c>
      <c r="BF1936" s="1">
        <v>1983</v>
      </c>
      <c r="BG1936" s="1">
        <v>2037</v>
      </c>
      <c r="BH1936" s="1">
        <v>2048</v>
      </c>
      <c r="BI1936" s="1">
        <v>2071</v>
      </c>
      <c r="BJ1936" s="1">
        <v>2132</v>
      </c>
      <c r="BK1936" s="1">
        <v>2173</v>
      </c>
      <c r="BL1936" s="1">
        <v>2230</v>
      </c>
      <c r="BM1936" s="1">
        <v>2244</v>
      </c>
      <c r="BN1936" s="1">
        <v>2287</v>
      </c>
      <c r="BO1936" s="1">
        <v>2337</v>
      </c>
      <c r="BP1936" s="1">
        <v>2377</v>
      </c>
      <c r="BQ1936" s="1">
        <v>2407</v>
      </c>
      <c r="BR1936" s="1">
        <v>2648</v>
      </c>
      <c r="BS1936" s="1">
        <v>2675</v>
      </c>
      <c r="BT1936" s="1">
        <v>2821</v>
      </c>
      <c r="BU1936" s="1">
        <v>27</v>
      </c>
      <c r="BV1936" s="1" t="b">
        <v>0</v>
      </c>
    </row>
    <row r="1937" spans="1:74" x14ac:dyDescent="0.2">
      <c r="A1937" s="1">
        <f>IF(ISERROR(SEARCH(Lookup!B$3,All!G1937)),A1936,A1936+1)</f>
        <v>1936</v>
      </c>
      <c r="B1937" s="1" t="s">
        <v>3311</v>
      </c>
      <c r="C1937" s="1" t="s">
        <v>3697</v>
      </c>
      <c r="D1937" s="1" t="s">
        <v>5634</v>
      </c>
      <c r="E1937" s="1" t="s">
        <v>64</v>
      </c>
      <c r="F1937" s="1" t="s">
        <v>291</v>
      </c>
      <c r="G1937" s="1" t="s">
        <v>2416</v>
      </c>
      <c r="H1937" s="1">
        <v>0</v>
      </c>
      <c r="I1937" s="1">
        <v>0</v>
      </c>
      <c r="J1937" s="1">
        <v>0</v>
      </c>
      <c r="K1937" s="1">
        <v>1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12244</v>
      </c>
      <c r="U1937" s="1">
        <v>570</v>
      </c>
      <c r="V1937" s="3">
        <v>0.86140000000000005</v>
      </c>
      <c r="W1937" s="3">
        <v>4.5614000000000002E-2</v>
      </c>
      <c r="X1937" s="3">
        <v>0.09</v>
      </c>
      <c r="Y1937" s="3">
        <v>6.7000000000000004E-2</v>
      </c>
      <c r="Z1937" s="1">
        <v>1</v>
      </c>
      <c r="AA1937" s="1">
        <v>1</v>
      </c>
      <c r="AB1937" s="1">
        <v>1</v>
      </c>
      <c r="AC1937" s="1">
        <v>1</v>
      </c>
      <c r="AD1937" s="1">
        <v>1</v>
      </c>
      <c r="AE1937" s="1">
        <v>1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98</v>
      </c>
      <c r="AN1937" s="3">
        <v>89.039542069999982</v>
      </c>
      <c r="AO1937" s="3">
        <v>8.9604579300000182</v>
      </c>
      <c r="AP1937" s="1" t="s">
        <v>6925</v>
      </c>
      <c r="AQ1937" s="1">
        <v>128</v>
      </c>
      <c r="AR1937" s="1">
        <v>137</v>
      </c>
      <c r="AS1937" s="1">
        <v>360</v>
      </c>
      <c r="AT1937" s="1">
        <v>484</v>
      </c>
      <c r="AU1937" s="1">
        <v>510</v>
      </c>
      <c r="AV1937" s="1">
        <v>536</v>
      </c>
      <c r="AW1937" s="1">
        <v>605</v>
      </c>
      <c r="AX1937" s="1">
        <v>653</v>
      </c>
      <c r="AY1937" s="1">
        <v>688</v>
      </c>
      <c r="AZ1937" s="1">
        <v>871</v>
      </c>
      <c r="BA1937" s="1">
        <v>942</v>
      </c>
      <c r="BB1937" s="1">
        <v>945</v>
      </c>
      <c r="BC1937" s="1">
        <v>1108</v>
      </c>
      <c r="BD1937" s="1">
        <v>1272</v>
      </c>
      <c r="BE1937" s="1">
        <v>1280</v>
      </c>
      <c r="BF1937" s="1">
        <v>1291</v>
      </c>
      <c r="BG1937" s="1">
        <v>1335</v>
      </c>
      <c r="BH1937" s="1">
        <v>1390</v>
      </c>
      <c r="BI1937" s="1">
        <v>1458</v>
      </c>
      <c r="BJ1937" s="1">
        <v>1761</v>
      </c>
      <c r="BK1937" s="1">
        <v>1775</v>
      </c>
      <c r="BL1937" s="1">
        <v>1795</v>
      </c>
      <c r="BM1937" s="1">
        <v>1815</v>
      </c>
      <c r="BN1937" s="1">
        <v>1818</v>
      </c>
      <c r="BO1937" s="1">
        <v>1822</v>
      </c>
      <c r="BP1937" s="1">
        <v>1900</v>
      </c>
      <c r="BQ1937" s="1">
        <v>1915</v>
      </c>
      <c r="BR1937" s="1">
        <v>1928</v>
      </c>
      <c r="BS1937" s="1">
        <v>1966</v>
      </c>
      <c r="BT1937" s="1">
        <v>2310</v>
      </c>
      <c r="BU1937" s="1">
        <v>5</v>
      </c>
      <c r="BV1937" s="1" t="b">
        <v>1</v>
      </c>
    </row>
    <row r="1938" spans="1:74" x14ac:dyDescent="0.2">
      <c r="A1938" s="1">
        <f>IF(ISERROR(SEARCH(Lookup!B$3,All!G1938)),A1937,A1937+1)</f>
        <v>1937</v>
      </c>
      <c r="B1938" s="1" t="s">
        <v>3386</v>
      </c>
      <c r="C1938" s="1" t="s">
        <v>3400</v>
      </c>
      <c r="D1938" s="1" t="s">
        <v>5635</v>
      </c>
      <c r="E1938" s="1" t="s">
        <v>41</v>
      </c>
      <c r="F1938" s="1" t="s">
        <v>259</v>
      </c>
      <c r="G1938" s="1" t="s">
        <v>2417</v>
      </c>
      <c r="H1938" s="1">
        <v>0</v>
      </c>
      <c r="I1938" s="1">
        <v>0</v>
      </c>
      <c r="J1938" s="1">
        <v>0</v>
      </c>
      <c r="K1938" s="1">
        <v>1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7883</v>
      </c>
      <c r="U1938" s="1">
        <v>230</v>
      </c>
      <c r="V1938" s="3">
        <v>0.1174</v>
      </c>
      <c r="W1938" s="3">
        <v>0.90909090000000004</v>
      </c>
      <c r="X1938" s="3">
        <v>0.16900000000000001</v>
      </c>
      <c r="Y1938" s="3">
        <v>0</v>
      </c>
      <c r="Z1938" s="1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1</v>
      </c>
      <c r="AH1938" s="1">
        <v>1</v>
      </c>
      <c r="AI1938" s="1">
        <v>0</v>
      </c>
      <c r="AJ1938" s="1">
        <v>0</v>
      </c>
      <c r="AK1938" s="1">
        <v>0</v>
      </c>
      <c r="AL1938" s="1">
        <v>0</v>
      </c>
      <c r="AM1938" s="1">
        <v>6</v>
      </c>
      <c r="AN1938" s="3">
        <v>7.1043830045000016</v>
      </c>
      <c r="AO1938" s="3">
        <v>-1.1043830045000016</v>
      </c>
      <c r="AP1938" s="1" t="s">
        <v>6925</v>
      </c>
      <c r="AQ1938" s="1">
        <v>100</v>
      </c>
      <c r="AR1938" s="1">
        <v>109</v>
      </c>
      <c r="AS1938" s="1">
        <v>216</v>
      </c>
      <c r="AT1938" s="1">
        <v>241</v>
      </c>
      <c r="AU1938" s="1">
        <v>377</v>
      </c>
      <c r="AV1938" s="1">
        <v>531</v>
      </c>
      <c r="AW1938" s="1">
        <v>581</v>
      </c>
      <c r="AX1938" s="1">
        <v>673</v>
      </c>
      <c r="AY1938" s="1">
        <v>1191</v>
      </c>
      <c r="AZ1938" s="1">
        <v>1386</v>
      </c>
      <c r="BA1938" s="1">
        <v>1595</v>
      </c>
      <c r="BB1938" s="1">
        <v>1623</v>
      </c>
      <c r="BC1938" s="1">
        <v>1634</v>
      </c>
      <c r="BD1938" s="1">
        <v>1677</v>
      </c>
      <c r="BE1938" s="1">
        <v>1804</v>
      </c>
      <c r="BF1938" s="1">
        <v>1896</v>
      </c>
      <c r="BG1938" s="1">
        <v>2108</v>
      </c>
      <c r="BH1938" s="1">
        <v>2201</v>
      </c>
      <c r="BI1938" s="1">
        <v>2230</v>
      </c>
      <c r="BJ1938" s="1">
        <v>2242</v>
      </c>
      <c r="BK1938" s="1">
        <v>2282</v>
      </c>
      <c r="BL1938" s="1">
        <v>2287</v>
      </c>
      <c r="BM1938" s="1">
        <v>2463</v>
      </c>
      <c r="BN1938" s="1">
        <v>2675</v>
      </c>
      <c r="BO1938" s="1">
        <v>2713</v>
      </c>
      <c r="BP1938" s="1">
        <v>2723</v>
      </c>
      <c r="BQ1938" s="1">
        <v>2753</v>
      </c>
      <c r="BR1938" s="1">
        <v>2784</v>
      </c>
      <c r="BS1938" s="1">
        <v>2796</v>
      </c>
      <c r="BT1938" s="1">
        <v>2821</v>
      </c>
      <c r="BU1938" s="1">
        <v>29</v>
      </c>
      <c r="BV1938" s="1" t="b">
        <v>0</v>
      </c>
    </row>
    <row r="1939" spans="1:74" x14ac:dyDescent="0.2">
      <c r="A1939" s="1">
        <f>IF(ISERROR(SEARCH(Lookup!B$3,All!G1939)),A1938,A1938+1)</f>
        <v>1938</v>
      </c>
      <c r="B1939" s="1" t="s">
        <v>3341</v>
      </c>
      <c r="C1939" s="1" t="s">
        <v>3489</v>
      </c>
      <c r="D1939" s="1" t="s">
        <v>5636</v>
      </c>
      <c r="E1939" s="1" t="s">
        <v>157</v>
      </c>
      <c r="F1939" s="1" t="s">
        <v>465</v>
      </c>
      <c r="G1939" s="1" t="s">
        <v>2418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1</v>
      </c>
      <c r="P1939" s="1">
        <v>0</v>
      </c>
      <c r="Q1939" s="1">
        <v>0</v>
      </c>
      <c r="R1939" s="1">
        <v>0</v>
      </c>
      <c r="S1939" s="1">
        <v>0</v>
      </c>
      <c r="T1939" s="1">
        <v>7316</v>
      </c>
      <c r="U1939" s="1">
        <v>283</v>
      </c>
      <c r="V1939" s="3">
        <v>0.90810000000000002</v>
      </c>
      <c r="W1939" s="3">
        <v>0.53003529999999999</v>
      </c>
      <c r="X1939" s="3">
        <v>0.10100000000000001</v>
      </c>
      <c r="Y1939" s="3">
        <v>1.4E-2</v>
      </c>
      <c r="Z1939" s="1">
        <v>0</v>
      </c>
      <c r="AA1939" s="1">
        <v>0</v>
      </c>
      <c r="AB1939" s="1">
        <v>0</v>
      </c>
      <c r="AC1939" s="1">
        <v>1</v>
      </c>
      <c r="AD1939" s="1">
        <v>1</v>
      </c>
      <c r="AE1939" s="1">
        <v>1</v>
      </c>
      <c r="AF1939" s="1">
        <v>0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47</v>
      </c>
      <c r="AN1939" s="3">
        <v>49.6196430265</v>
      </c>
      <c r="AO1939" s="3">
        <v>-2.6196430265000004</v>
      </c>
      <c r="AP1939" s="1" t="s">
        <v>6925</v>
      </c>
      <c r="AQ1939" s="1">
        <v>1</v>
      </c>
      <c r="AR1939" s="1">
        <v>13</v>
      </c>
      <c r="AS1939" s="1">
        <v>21</v>
      </c>
      <c r="AT1939" s="1">
        <v>34</v>
      </c>
      <c r="AU1939" s="1">
        <v>175</v>
      </c>
      <c r="AV1939" s="1">
        <v>219</v>
      </c>
      <c r="AW1939" s="1">
        <v>227</v>
      </c>
      <c r="AX1939" s="1">
        <v>235</v>
      </c>
      <c r="AY1939" s="1">
        <v>376</v>
      </c>
      <c r="AZ1939" s="1">
        <v>382</v>
      </c>
      <c r="BA1939" s="1">
        <v>478</v>
      </c>
      <c r="BB1939" s="1">
        <v>592</v>
      </c>
      <c r="BC1939" s="1">
        <v>617</v>
      </c>
      <c r="BD1939" s="1">
        <v>703</v>
      </c>
      <c r="BE1939" s="1">
        <v>1079</v>
      </c>
      <c r="BF1939" s="1">
        <v>1167</v>
      </c>
      <c r="BG1939" s="1">
        <v>1179</v>
      </c>
      <c r="BH1939" s="1">
        <v>1264</v>
      </c>
      <c r="BI1939" s="1">
        <v>1485</v>
      </c>
      <c r="BJ1939" s="1">
        <v>1562</v>
      </c>
      <c r="BK1939" s="1">
        <v>1684</v>
      </c>
      <c r="BL1939" s="1">
        <v>1879</v>
      </c>
      <c r="BM1939" s="1">
        <v>2036</v>
      </c>
      <c r="BN1939" s="1">
        <v>2138</v>
      </c>
      <c r="BO1939" s="1">
        <v>2169</v>
      </c>
      <c r="BP1939" s="1">
        <v>2180</v>
      </c>
      <c r="BQ1939" s="1">
        <v>2304</v>
      </c>
      <c r="BR1939" s="1">
        <v>2379</v>
      </c>
      <c r="BS1939" s="1">
        <v>2749</v>
      </c>
      <c r="BT1939" s="1">
        <v>2750</v>
      </c>
      <c r="BU1939" s="1">
        <v>18</v>
      </c>
      <c r="BV1939" s="1" t="b">
        <v>0</v>
      </c>
    </row>
    <row r="1940" spans="1:74" x14ac:dyDescent="0.2">
      <c r="A1940" s="1">
        <f>IF(ISERROR(SEARCH(Lookup!B$3,All!G1940)),A1939,A1939+1)</f>
        <v>1939</v>
      </c>
      <c r="B1940" s="1" t="s">
        <v>3341</v>
      </c>
      <c r="C1940" s="1" t="s">
        <v>3489</v>
      </c>
      <c r="D1940" s="1" t="s">
        <v>5637</v>
      </c>
      <c r="E1940" s="1" t="s">
        <v>157</v>
      </c>
      <c r="F1940" s="1" t="s">
        <v>465</v>
      </c>
      <c r="G1940" s="1" t="s">
        <v>2419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1</v>
      </c>
      <c r="R1940" s="1">
        <v>0</v>
      </c>
      <c r="S1940" s="1">
        <v>0</v>
      </c>
      <c r="T1940" s="1">
        <v>7316</v>
      </c>
      <c r="U1940" s="1">
        <v>295</v>
      </c>
      <c r="V1940" s="3">
        <v>0.92200000000000004</v>
      </c>
      <c r="W1940" s="3">
        <v>0.42711860000000001</v>
      </c>
      <c r="X1940" s="3">
        <v>7.2999999999999995E-2</v>
      </c>
      <c r="Y1940" s="3">
        <v>1.7000000000000001E-2</v>
      </c>
      <c r="Z1940" s="1">
        <v>0</v>
      </c>
      <c r="AA1940" s="1">
        <v>0</v>
      </c>
      <c r="AB1940" s="1">
        <v>0</v>
      </c>
      <c r="AC1940" s="1">
        <v>0</v>
      </c>
      <c r="AD1940" s="1">
        <v>0</v>
      </c>
      <c r="AE1940" s="1">
        <v>0</v>
      </c>
      <c r="AF1940" s="1">
        <v>1</v>
      </c>
      <c r="AG1940" s="1">
        <v>1</v>
      </c>
      <c r="AH1940" s="1">
        <v>1</v>
      </c>
      <c r="AI1940" s="1">
        <v>0</v>
      </c>
      <c r="AJ1940" s="1">
        <v>0</v>
      </c>
      <c r="AK1940" s="1">
        <v>0</v>
      </c>
      <c r="AL1940" s="1">
        <v>0</v>
      </c>
      <c r="AM1940" s="1">
        <v>59</v>
      </c>
      <c r="AN1940" s="3">
        <v>59.066584292999998</v>
      </c>
      <c r="AO1940" s="3">
        <v>-6.658429299999824E-2</v>
      </c>
      <c r="AP1940" s="1" t="s">
        <v>6925</v>
      </c>
      <c r="AQ1940" s="1">
        <v>251</v>
      </c>
      <c r="AR1940" s="1">
        <v>429</v>
      </c>
      <c r="AS1940" s="1">
        <v>448</v>
      </c>
      <c r="AT1940" s="1">
        <v>599</v>
      </c>
      <c r="AU1940" s="1">
        <v>779</v>
      </c>
      <c r="AV1940" s="1">
        <v>1045</v>
      </c>
      <c r="AW1940" s="1">
        <v>1081</v>
      </c>
      <c r="AX1940" s="1">
        <v>1089</v>
      </c>
      <c r="AY1940" s="1">
        <v>1230</v>
      </c>
      <c r="AZ1940" s="1">
        <v>1274</v>
      </c>
      <c r="BA1940" s="1">
        <v>1560</v>
      </c>
      <c r="BB1940" s="1">
        <v>1637</v>
      </c>
      <c r="BC1940" s="1">
        <v>1739</v>
      </c>
      <c r="BD1940" s="1">
        <v>1842</v>
      </c>
      <c r="BE1940" s="1">
        <v>1897</v>
      </c>
      <c r="BF1940" s="1">
        <v>1978</v>
      </c>
      <c r="BG1940" s="1">
        <v>1988</v>
      </c>
      <c r="BH1940" s="1">
        <v>2044</v>
      </c>
      <c r="BI1940" s="1">
        <v>2050</v>
      </c>
      <c r="BJ1940" s="1">
        <v>2134</v>
      </c>
      <c r="BK1940" s="1">
        <v>2142</v>
      </c>
      <c r="BL1940" s="1">
        <v>2162</v>
      </c>
      <c r="BM1940" s="1">
        <v>2164</v>
      </c>
      <c r="BN1940" s="1">
        <v>2262</v>
      </c>
      <c r="BO1940" s="1">
        <v>2267</v>
      </c>
      <c r="BP1940" s="1">
        <v>2506</v>
      </c>
      <c r="BQ1940" s="1">
        <v>2534</v>
      </c>
      <c r="BR1940" s="1">
        <v>2616</v>
      </c>
      <c r="BS1940" s="1">
        <v>2748</v>
      </c>
      <c r="BT1940" s="1">
        <v>2779</v>
      </c>
      <c r="BU1940" s="1">
        <v>16</v>
      </c>
      <c r="BV1940" s="1" t="b">
        <v>0</v>
      </c>
    </row>
    <row r="1941" spans="1:74" x14ac:dyDescent="0.2">
      <c r="A1941" s="1">
        <f>IF(ISERROR(SEARCH(Lookup!B$3,All!G1941)),A1940,A1940+1)</f>
        <v>1940</v>
      </c>
      <c r="B1941" s="1" t="s">
        <v>3386</v>
      </c>
      <c r="C1941" s="1" t="s">
        <v>3853</v>
      </c>
      <c r="D1941" s="1" t="s">
        <v>5638</v>
      </c>
      <c r="E1941" s="1" t="s">
        <v>41</v>
      </c>
      <c r="F1941" s="1" t="s">
        <v>786</v>
      </c>
      <c r="G1941" s="1" t="s">
        <v>2420</v>
      </c>
      <c r="H1941" s="1">
        <v>0</v>
      </c>
      <c r="I1941" s="1">
        <v>0</v>
      </c>
      <c r="J1941" s="1">
        <v>0</v>
      </c>
      <c r="K1941" s="1">
        <v>1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7316</v>
      </c>
      <c r="U1941" s="1">
        <v>1247</v>
      </c>
      <c r="V1941" s="3">
        <v>0.97670000000000001</v>
      </c>
      <c r="W1941" s="3">
        <v>0.22935040000000001</v>
      </c>
      <c r="X1941" s="3">
        <v>0.11</v>
      </c>
      <c r="Y1941" s="3">
        <v>0</v>
      </c>
      <c r="Z1941" s="1">
        <v>0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1">
        <v>0</v>
      </c>
      <c r="AH1941" s="1">
        <v>0</v>
      </c>
      <c r="AI1941" s="1">
        <v>1</v>
      </c>
      <c r="AJ1941" s="1">
        <v>1</v>
      </c>
      <c r="AK1941" s="1">
        <v>1</v>
      </c>
      <c r="AL1941" s="1">
        <v>1</v>
      </c>
      <c r="AM1941" s="1">
        <v>68</v>
      </c>
      <c r="AN1941" s="3">
        <v>74.178057052</v>
      </c>
      <c r="AO1941" s="3">
        <v>-6.1780570519999998</v>
      </c>
      <c r="AP1941" s="1" t="s">
        <v>6925</v>
      </c>
      <c r="AQ1941" s="1">
        <v>24</v>
      </c>
      <c r="AR1941" s="1">
        <v>28</v>
      </c>
      <c r="AS1941" s="1">
        <v>108</v>
      </c>
      <c r="AT1941" s="1">
        <v>127</v>
      </c>
      <c r="AU1941" s="1">
        <v>225</v>
      </c>
      <c r="AV1941" s="1">
        <v>328</v>
      </c>
      <c r="AW1941" s="1">
        <v>446</v>
      </c>
      <c r="AX1941" s="1">
        <v>488</v>
      </c>
      <c r="AY1941" s="1">
        <v>548</v>
      </c>
      <c r="AZ1941" s="1">
        <v>554</v>
      </c>
      <c r="BA1941" s="1">
        <v>594</v>
      </c>
      <c r="BB1941" s="1">
        <v>637</v>
      </c>
      <c r="BC1941" s="1">
        <v>748</v>
      </c>
      <c r="BD1941" s="1">
        <v>766</v>
      </c>
      <c r="BE1941" s="1">
        <v>851</v>
      </c>
      <c r="BF1941" s="1">
        <v>864</v>
      </c>
      <c r="BG1941" s="1">
        <v>898</v>
      </c>
      <c r="BH1941" s="1">
        <v>913</v>
      </c>
      <c r="BI1941" s="1">
        <v>923</v>
      </c>
      <c r="BJ1941" s="1">
        <v>983</v>
      </c>
      <c r="BK1941" s="1">
        <v>1186</v>
      </c>
      <c r="BL1941" s="1">
        <v>1382</v>
      </c>
      <c r="BM1941" s="1">
        <v>1405</v>
      </c>
      <c r="BN1941" s="1">
        <v>1487</v>
      </c>
      <c r="BO1941" s="1">
        <v>1493</v>
      </c>
      <c r="BP1941" s="1">
        <v>1606</v>
      </c>
      <c r="BQ1941" s="1">
        <v>1647</v>
      </c>
      <c r="BR1941" s="1">
        <v>2076</v>
      </c>
      <c r="BS1941" s="1">
        <v>2104</v>
      </c>
      <c r="BT1941" s="1">
        <v>2194</v>
      </c>
      <c r="BU1941" s="1">
        <v>9</v>
      </c>
      <c r="BV1941" s="1" t="b">
        <v>0</v>
      </c>
    </row>
    <row r="1942" spans="1:74" x14ac:dyDescent="0.2">
      <c r="A1942" s="1">
        <f>IF(ISERROR(SEARCH(Lookup!B$3,All!G1942)),A1941,A1941+1)</f>
        <v>1941</v>
      </c>
      <c r="B1942" s="1" t="s">
        <v>3416</v>
      </c>
      <c r="C1942" s="1" t="s">
        <v>4678</v>
      </c>
      <c r="D1942" s="1" t="s">
        <v>5639</v>
      </c>
      <c r="E1942" s="1" t="s">
        <v>50</v>
      </c>
      <c r="F1942" s="1" t="s">
        <v>1541</v>
      </c>
      <c r="G1942" s="1" t="s">
        <v>2421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1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7316</v>
      </c>
      <c r="U1942" s="1">
        <v>609</v>
      </c>
      <c r="V1942" s="3">
        <v>0.85709999999999997</v>
      </c>
      <c r="W1942" s="3">
        <v>0.2922824</v>
      </c>
      <c r="X1942" s="3">
        <v>0.13100000000000001</v>
      </c>
      <c r="Y1942" s="3">
        <v>8.0000000000000002E-3</v>
      </c>
      <c r="Z1942" s="1">
        <v>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1</v>
      </c>
      <c r="AG1942" s="1">
        <v>1</v>
      </c>
      <c r="AH1942" s="1">
        <v>1</v>
      </c>
      <c r="AI1942" s="1">
        <v>0</v>
      </c>
      <c r="AJ1942" s="1">
        <v>0</v>
      </c>
      <c r="AK1942" s="1">
        <v>0</v>
      </c>
      <c r="AL1942" s="1">
        <v>0</v>
      </c>
      <c r="AM1942" s="1">
        <v>19</v>
      </c>
      <c r="AN1942" s="3">
        <v>67.045579712000006</v>
      </c>
      <c r="AO1942" s="3">
        <v>-48.045579712000006</v>
      </c>
      <c r="AP1942" s="1" t="s">
        <v>6928</v>
      </c>
      <c r="AQ1942" s="1">
        <v>253</v>
      </c>
      <c r="AR1942" s="1">
        <v>288</v>
      </c>
      <c r="AS1942" s="1">
        <v>292</v>
      </c>
      <c r="AT1942" s="1">
        <v>347</v>
      </c>
      <c r="AU1942" s="1">
        <v>654</v>
      </c>
      <c r="AV1942" s="1">
        <v>663</v>
      </c>
      <c r="AW1942" s="1">
        <v>1000</v>
      </c>
      <c r="AX1942" s="1">
        <v>1065</v>
      </c>
      <c r="AY1942" s="1">
        <v>1139</v>
      </c>
      <c r="AZ1942" s="1">
        <v>1180</v>
      </c>
      <c r="BA1942" s="1">
        <v>1238</v>
      </c>
      <c r="BB1942" s="1">
        <v>1700</v>
      </c>
      <c r="BC1942" s="1">
        <v>1717</v>
      </c>
      <c r="BD1942" s="1">
        <v>1755</v>
      </c>
      <c r="BE1942" s="1">
        <v>1856</v>
      </c>
      <c r="BF1942" s="1">
        <v>1934</v>
      </c>
      <c r="BG1942" s="1">
        <v>2038</v>
      </c>
      <c r="BH1942" s="1">
        <v>2052</v>
      </c>
      <c r="BI1942" s="1">
        <v>2056</v>
      </c>
      <c r="BJ1942" s="1">
        <v>2102</v>
      </c>
      <c r="BK1942" s="1">
        <v>2149</v>
      </c>
      <c r="BL1942" s="1">
        <v>2172</v>
      </c>
      <c r="BM1942" s="1">
        <v>2248</v>
      </c>
      <c r="BN1942" s="1">
        <v>2275</v>
      </c>
      <c r="BO1942" s="1">
        <v>2356</v>
      </c>
      <c r="BP1942" s="1">
        <v>2459</v>
      </c>
      <c r="BQ1942" s="1">
        <v>2529</v>
      </c>
      <c r="BR1942" s="1">
        <v>2578</v>
      </c>
      <c r="BS1942" s="1">
        <v>2674</v>
      </c>
      <c r="BT1942" s="1">
        <v>2781</v>
      </c>
      <c r="BU1942" s="1">
        <v>31</v>
      </c>
      <c r="BV1942" s="1" t="b">
        <v>0</v>
      </c>
    </row>
    <row r="1943" spans="1:74" x14ac:dyDescent="0.2">
      <c r="A1943" s="1">
        <f>IF(ISERROR(SEARCH(Lookup!B$3,All!G1943)),A1942,A1942+1)</f>
        <v>1942</v>
      </c>
      <c r="B1943" s="1" t="s">
        <v>3311</v>
      </c>
      <c r="C1943" s="1" t="s">
        <v>3618</v>
      </c>
      <c r="D1943" s="1" t="s">
        <v>5640</v>
      </c>
      <c r="E1943" s="1" t="s">
        <v>64</v>
      </c>
      <c r="F1943" s="1" t="s">
        <v>133</v>
      </c>
      <c r="G1943" s="1" t="s">
        <v>2422</v>
      </c>
      <c r="H1943" s="1">
        <v>0</v>
      </c>
      <c r="I1943" s="1">
        <v>0</v>
      </c>
      <c r="J1943" s="1">
        <v>0</v>
      </c>
      <c r="K1943" s="1">
        <v>1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7552</v>
      </c>
      <c r="U1943" s="1">
        <v>1290</v>
      </c>
      <c r="V1943" s="3">
        <v>0.90159999999999996</v>
      </c>
      <c r="W1943" s="3">
        <v>0.17596899999999999</v>
      </c>
      <c r="X1943" s="3">
        <v>0.14099999999999999</v>
      </c>
      <c r="Y1943" s="3">
        <v>1.7000000000000001E-2</v>
      </c>
      <c r="Z1943" s="1">
        <v>0</v>
      </c>
      <c r="AA1943" s="1">
        <v>0</v>
      </c>
      <c r="AB1943" s="1">
        <v>0</v>
      </c>
      <c r="AC1943" s="1">
        <v>0</v>
      </c>
      <c r="AD1943" s="1">
        <v>0</v>
      </c>
      <c r="AE1943" s="1">
        <v>0</v>
      </c>
      <c r="AF1943" s="1">
        <v>1</v>
      </c>
      <c r="AG1943" s="1">
        <v>1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85</v>
      </c>
      <c r="AN1943" s="3">
        <v>76.703801345000016</v>
      </c>
      <c r="AO1943" s="3">
        <v>8.2961986549999835</v>
      </c>
      <c r="AP1943" s="1" t="s">
        <v>6925</v>
      </c>
      <c r="AQ1943" s="1">
        <v>39</v>
      </c>
      <c r="AR1943" s="1">
        <v>321</v>
      </c>
      <c r="AS1943" s="1">
        <v>326</v>
      </c>
      <c r="AT1943" s="1">
        <v>533</v>
      </c>
      <c r="AU1943" s="1">
        <v>639</v>
      </c>
      <c r="AV1943" s="1">
        <v>702</v>
      </c>
      <c r="AW1943" s="1">
        <v>982</v>
      </c>
      <c r="AX1943" s="1">
        <v>1132</v>
      </c>
      <c r="AY1943" s="1">
        <v>1312</v>
      </c>
      <c r="AZ1943" s="1">
        <v>1315</v>
      </c>
      <c r="BA1943" s="1">
        <v>1418</v>
      </c>
      <c r="BB1943" s="1">
        <v>1474</v>
      </c>
      <c r="BC1943" s="1">
        <v>1531</v>
      </c>
      <c r="BD1943" s="1">
        <v>1532</v>
      </c>
      <c r="BE1943" s="1">
        <v>1678</v>
      </c>
      <c r="BF1943" s="1">
        <v>1767</v>
      </c>
      <c r="BG1943" s="1">
        <v>1865</v>
      </c>
      <c r="BH1943" s="1">
        <v>1995</v>
      </c>
      <c r="BI1943" s="1">
        <v>2018</v>
      </c>
      <c r="BJ1943" s="1">
        <v>2089</v>
      </c>
      <c r="BK1943" s="1">
        <v>2110</v>
      </c>
      <c r="BL1943" s="1">
        <v>2141</v>
      </c>
      <c r="BM1943" s="1">
        <v>2233</v>
      </c>
      <c r="BN1943" s="1">
        <v>2334</v>
      </c>
      <c r="BO1943" s="1">
        <v>2380</v>
      </c>
      <c r="BP1943" s="1">
        <v>2385</v>
      </c>
      <c r="BQ1943" s="1">
        <v>2496</v>
      </c>
      <c r="BR1943" s="1">
        <v>2515</v>
      </c>
      <c r="BS1943" s="1">
        <v>2519</v>
      </c>
      <c r="BT1943" s="1">
        <v>2747</v>
      </c>
      <c r="BU1943" s="1">
        <v>11</v>
      </c>
      <c r="BV1943" s="1" t="b">
        <v>0</v>
      </c>
    </row>
    <row r="1944" spans="1:74" x14ac:dyDescent="0.2">
      <c r="A1944" s="1">
        <f>IF(ISERROR(SEARCH(Lookup!B$3,All!G1944)),A1943,A1943+1)</f>
        <v>1943</v>
      </c>
      <c r="B1944" s="1" t="s">
        <v>3349</v>
      </c>
      <c r="C1944" s="1" t="s">
        <v>5154</v>
      </c>
      <c r="D1944" s="1" t="s">
        <v>5641</v>
      </c>
      <c r="E1944" s="1" t="s">
        <v>154</v>
      </c>
      <c r="F1944" s="1" t="s">
        <v>1991</v>
      </c>
      <c r="G1944" s="1" t="s">
        <v>2423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1</v>
      </c>
      <c r="S1944" s="1">
        <v>0</v>
      </c>
      <c r="T1944" s="1">
        <v>7316</v>
      </c>
      <c r="U1944" s="1">
        <v>244</v>
      </c>
      <c r="V1944" s="3">
        <v>0.88519999999999999</v>
      </c>
      <c r="W1944" s="3">
        <v>0.47131149999999999</v>
      </c>
      <c r="X1944" s="3">
        <v>0.249</v>
      </c>
      <c r="Y1944" s="3">
        <v>0</v>
      </c>
      <c r="Z1944" s="1">
        <v>0</v>
      </c>
      <c r="AA1944" s="1">
        <v>0</v>
      </c>
      <c r="AB1944" s="1">
        <v>0</v>
      </c>
      <c r="AC1944" s="1">
        <v>0</v>
      </c>
      <c r="AD1944" s="1">
        <v>0</v>
      </c>
      <c r="AE1944" s="1">
        <v>0</v>
      </c>
      <c r="AF1944" s="1">
        <v>1</v>
      </c>
      <c r="AG1944" s="1">
        <v>1</v>
      </c>
      <c r="AH1944" s="1">
        <v>1</v>
      </c>
      <c r="AI1944" s="1">
        <v>0</v>
      </c>
      <c r="AJ1944" s="1">
        <v>0</v>
      </c>
      <c r="AK1944" s="1">
        <v>0</v>
      </c>
      <c r="AL1944" s="1">
        <v>0</v>
      </c>
      <c r="AM1944" s="1">
        <v>38</v>
      </c>
      <c r="AN1944" s="3">
        <v>48.8306308075</v>
      </c>
      <c r="AO1944" s="3">
        <v>-10.8306308075</v>
      </c>
      <c r="AP1944" s="1" t="s">
        <v>6925</v>
      </c>
      <c r="AQ1944" s="1">
        <v>223</v>
      </c>
      <c r="AR1944" s="1">
        <v>268</v>
      </c>
      <c r="AS1944" s="1">
        <v>278</v>
      </c>
      <c r="AT1944" s="1">
        <v>324</v>
      </c>
      <c r="AU1944" s="1">
        <v>470</v>
      </c>
      <c r="AV1944" s="1">
        <v>790</v>
      </c>
      <c r="AW1944" s="1">
        <v>1006</v>
      </c>
      <c r="AX1944" s="1">
        <v>1042</v>
      </c>
      <c r="AY1944" s="1">
        <v>1076</v>
      </c>
      <c r="AZ1944" s="1">
        <v>1110</v>
      </c>
      <c r="BA1944" s="1">
        <v>1229</v>
      </c>
      <c r="BB1944" s="1">
        <v>1512</v>
      </c>
      <c r="BC1944" s="1">
        <v>1534</v>
      </c>
      <c r="BD1944" s="1">
        <v>1597</v>
      </c>
      <c r="BE1944" s="1">
        <v>1760</v>
      </c>
      <c r="BF1944" s="1">
        <v>1832</v>
      </c>
      <c r="BG1944" s="1">
        <v>2106</v>
      </c>
      <c r="BH1944" s="1">
        <v>2161</v>
      </c>
      <c r="BI1944" s="1">
        <v>2185</v>
      </c>
      <c r="BJ1944" s="1">
        <v>2226</v>
      </c>
      <c r="BK1944" s="1">
        <v>2249</v>
      </c>
      <c r="BL1944" s="1">
        <v>2263</v>
      </c>
      <c r="BM1944" s="1">
        <v>2274</v>
      </c>
      <c r="BN1944" s="1">
        <v>2289</v>
      </c>
      <c r="BO1944" s="1">
        <v>2360</v>
      </c>
      <c r="BP1944" s="1">
        <v>2374</v>
      </c>
      <c r="BQ1944" s="1">
        <v>2487</v>
      </c>
      <c r="BR1944" s="1">
        <v>2568</v>
      </c>
      <c r="BS1944" s="1">
        <v>2646</v>
      </c>
      <c r="BT1944" s="1">
        <v>2650</v>
      </c>
      <c r="BU1944" s="1">
        <v>21</v>
      </c>
      <c r="BV1944" s="1" t="b">
        <v>0</v>
      </c>
    </row>
    <row r="1945" spans="1:74" x14ac:dyDescent="0.2">
      <c r="A1945" s="1">
        <f>IF(ISERROR(SEARCH(Lookup!B$3,All!G1945)),A1944,A1944+1)</f>
        <v>1944</v>
      </c>
      <c r="B1945" s="1" t="s">
        <v>3420</v>
      </c>
      <c r="C1945" s="1" t="s">
        <v>3574</v>
      </c>
      <c r="D1945" s="1" t="s">
        <v>5642</v>
      </c>
      <c r="E1945" s="1" t="s">
        <v>123</v>
      </c>
      <c r="F1945" s="1" t="s">
        <v>539</v>
      </c>
      <c r="G1945" s="1" t="s">
        <v>2424</v>
      </c>
      <c r="H1945" s="1">
        <v>0</v>
      </c>
      <c r="I1945" s="1">
        <v>1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9326</v>
      </c>
      <c r="U1945" s="1">
        <v>796</v>
      </c>
      <c r="V1945" s="3">
        <v>0.83919999999999995</v>
      </c>
      <c r="W1945" s="3">
        <v>0.35427140000000001</v>
      </c>
      <c r="X1945" s="3">
        <v>8.3000000000000004E-2</v>
      </c>
      <c r="Y1945" s="3">
        <v>2.7E-2</v>
      </c>
      <c r="Z1945" s="1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1</v>
      </c>
      <c r="AG1945" s="1">
        <v>1</v>
      </c>
      <c r="AH1945" s="1">
        <v>1</v>
      </c>
      <c r="AI1945" s="1">
        <v>0</v>
      </c>
      <c r="AJ1945" s="1">
        <v>0</v>
      </c>
      <c r="AK1945" s="1">
        <v>0</v>
      </c>
      <c r="AL1945" s="1">
        <v>0</v>
      </c>
      <c r="AM1945" s="1">
        <v>31</v>
      </c>
      <c r="AN1945" s="3">
        <v>63.706729657000004</v>
      </c>
      <c r="AO1945" s="3">
        <v>-32.706729657000004</v>
      </c>
      <c r="AP1945" s="1" t="s">
        <v>6926</v>
      </c>
      <c r="AQ1945" s="1">
        <v>182</v>
      </c>
      <c r="AR1945" s="1">
        <v>302</v>
      </c>
      <c r="AS1945" s="1">
        <v>558</v>
      </c>
      <c r="AT1945" s="1">
        <v>886</v>
      </c>
      <c r="AU1945" s="1">
        <v>896</v>
      </c>
      <c r="AV1945" s="1">
        <v>920</v>
      </c>
      <c r="AW1945" s="1">
        <v>1056</v>
      </c>
      <c r="AX1945" s="1">
        <v>1245</v>
      </c>
      <c r="AY1945" s="1">
        <v>1292</v>
      </c>
      <c r="AZ1945" s="1">
        <v>1439</v>
      </c>
      <c r="BA1945" s="1">
        <v>1460</v>
      </c>
      <c r="BB1945" s="1">
        <v>1558</v>
      </c>
      <c r="BC1945" s="1">
        <v>1630</v>
      </c>
      <c r="BD1945" s="1">
        <v>1636</v>
      </c>
      <c r="BE1945" s="1">
        <v>1678</v>
      </c>
      <c r="BF1945" s="1">
        <v>1729</v>
      </c>
      <c r="BG1945" s="1">
        <v>1782</v>
      </c>
      <c r="BH1945" s="1">
        <v>1843</v>
      </c>
      <c r="BI1945" s="1">
        <v>1922</v>
      </c>
      <c r="BJ1945" s="1">
        <v>1947</v>
      </c>
      <c r="BK1945" s="1">
        <v>2037</v>
      </c>
      <c r="BL1945" s="1">
        <v>2071</v>
      </c>
      <c r="BM1945" s="1">
        <v>2132</v>
      </c>
      <c r="BN1945" s="1">
        <v>2140</v>
      </c>
      <c r="BO1945" s="1">
        <v>2158</v>
      </c>
      <c r="BP1945" s="1">
        <v>2178</v>
      </c>
      <c r="BQ1945" s="1">
        <v>2518</v>
      </c>
      <c r="BR1945" s="1">
        <v>2519</v>
      </c>
      <c r="BS1945" s="1">
        <v>2595</v>
      </c>
      <c r="BT1945" s="1">
        <v>2817</v>
      </c>
      <c r="BU1945" s="1">
        <v>26</v>
      </c>
      <c r="BV1945" s="1" t="b">
        <v>0</v>
      </c>
    </row>
    <row r="1946" spans="1:74" x14ac:dyDescent="0.2">
      <c r="A1946" s="1">
        <f>IF(ISERROR(SEARCH(Lookup!B$3,All!G1946)),A1945,A1945+1)</f>
        <v>1945</v>
      </c>
      <c r="B1946" s="1" t="s">
        <v>3477</v>
      </c>
      <c r="C1946" s="1" t="s">
        <v>4658</v>
      </c>
      <c r="D1946" s="1" t="s">
        <v>5643</v>
      </c>
      <c r="E1946" s="1" t="s">
        <v>455</v>
      </c>
      <c r="F1946" s="1" t="s">
        <v>1522</v>
      </c>
      <c r="G1946" s="1" t="s">
        <v>2425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1</v>
      </c>
      <c r="P1946" s="1">
        <v>0</v>
      </c>
      <c r="Q1946" s="1">
        <v>0</v>
      </c>
      <c r="R1946" s="1">
        <v>0</v>
      </c>
      <c r="S1946" s="1">
        <v>0</v>
      </c>
      <c r="T1946" s="1">
        <v>7316</v>
      </c>
      <c r="U1946" s="1">
        <v>568</v>
      </c>
      <c r="V1946" s="3">
        <v>0.97889999999999999</v>
      </c>
      <c r="W1946" s="3">
        <v>0.34615390000000001</v>
      </c>
      <c r="X1946" s="3">
        <v>0.105</v>
      </c>
      <c r="Y1946" s="3">
        <v>0</v>
      </c>
      <c r="Z1946" s="1">
        <v>0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1</v>
      </c>
      <c r="AJ1946" s="1">
        <v>1</v>
      </c>
      <c r="AK1946" s="1">
        <v>1</v>
      </c>
      <c r="AL1946" s="1">
        <v>1</v>
      </c>
      <c r="AM1946" s="1">
        <v>50</v>
      </c>
      <c r="AN1946" s="3">
        <v>64.974014319499986</v>
      </c>
      <c r="AO1946" s="3">
        <v>-14.974014319499986</v>
      </c>
      <c r="AP1946" s="1" t="s">
        <v>6925</v>
      </c>
      <c r="AQ1946" s="1">
        <v>12</v>
      </c>
      <c r="AR1946" s="1">
        <v>24</v>
      </c>
      <c r="AS1946" s="1">
        <v>26</v>
      </c>
      <c r="AT1946" s="1">
        <v>184</v>
      </c>
      <c r="AU1946" s="1">
        <v>228</v>
      </c>
      <c r="AV1946" s="1">
        <v>236</v>
      </c>
      <c r="AW1946" s="1">
        <v>308</v>
      </c>
      <c r="AX1946" s="1">
        <v>331</v>
      </c>
      <c r="AY1946" s="1">
        <v>488</v>
      </c>
      <c r="AZ1946" s="1">
        <v>544</v>
      </c>
      <c r="BA1946" s="1">
        <v>579</v>
      </c>
      <c r="BB1946" s="1">
        <v>698</v>
      </c>
      <c r="BC1946" s="1">
        <v>704</v>
      </c>
      <c r="BD1946" s="1">
        <v>735</v>
      </c>
      <c r="BE1946" s="1">
        <v>780</v>
      </c>
      <c r="BF1946" s="1">
        <v>792</v>
      </c>
      <c r="BG1946" s="1">
        <v>795</v>
      </c>
      <c r="BH1946" s="1">
        <v>1079</v>
      </c>
      <c r="BI1946" s="1">
        <v>1124</v>
      </c>
      <c r="BJ1946" s="1">
        <v>1149</v>
      </c>
      <c r="BK1946" s="1">
        <v>1422</v>
      </c>
      <c r="BL1946" s="1">
        <v>1473</v>
      </c>
      <c r="BM1946" s="1">
        <v>1514</v>
      </c>
      <c r="BN1946" s="1">
        <v>1540</v>
      </c>
      <c r="BO1946" s="1">
        <v>1563</v>
      </c>
      <c r="BP1946" s="1">
        <v>1970</v>
      </c>
      <c r="BQ1946" s="1">
        <v>2023</v>
      </c>
      <c r="BR1946" s="1">
        <v>2026</v>
      </c>
      <c r="BS1946" s="1">
        <v>2284</v>
      </c>
      <c r="BT1946" s="1">
        <v>2697</v>
      </c>
      <c r="BU1946" s="1">
        <v>17</v>
      </c>
      <c r="BV1946" s="1" t="b">
        <v>0</v>
      </c>
    </row>
    <row r="1947" spans="1:74" x14ac:dyDescent="0.2">
      <c r="A1947" s="1">
        <f>IF(ISERROR(SEARCH(Lookup!B$3,All!G1947)),A1946,A1946+1)</f>
        <v>1946</v>
      </c>
      <c r="B1947" s="1" t="s">
        <v>3442</v>
      </c>
      <c r="C1947" s="1" t="s">
        <v>3443</v>
      </c>
      <c r="D1947" s="1" t="s">
        <v>5644</v>
      </c>
      <c r="E1947" s="1" t="s">
        <v>78</v>
      </c>
      <c r="F1947" s="1" t="s">
        <v>165</v>
      </c>
      <c r="G1947" s="1" t="s">
        <v>2426</v>
      </c>
      <c r="H1947" s="1">
        <v>0</v>
      </c>
      <c r="I1947" s="1">
        <v>1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7835</v>
      </c>
      <c r="U1947" s="1">
        <v>781</v>
      </c>
      <c r="V1947" s="3">
        <v>0.27529999999999999</v>
      </c>
      <c r="W1947" s="3">
        <v>0.79081630000000003</v>
      </c>
      <c r="X1947" s="3">
        <v>0.17299999999999999</v>
      </c>
      <c r="Y1947" s="3">
        <v>0.08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1</v>
      </c>
      <c r="AG1947" s="1">
        <v>1</v>
      </c>
      <c r="AH1947" s="1">
        <v>1</v>
      </c>
      <c r="AI1947" s="1">
        <v>0</v>
      </c>
      <c r="AJ1947" s="1">
        <v>0</v>
      </c>
      <c r="AK1947" s="1">
        <v>0</v>
      </c>
      <c r="AL1947" s="1">
        <v>0</v>
      </c>
      <c r="AM1947" s="1">
        <v>4</v>
      </c>
      <c r="AN1947" s="3">
        <v>19.307804431500006</v>
      </c>
      <c r="AO1947" s="3">
        <v>-15.307804431500006</v>
      </c>
      <c r="AP1947" s="1" t="s">
        <v>6925</v>
      </c>
      <c r="AQ1947" s="1">
        <v>15</v>
      </c>
      <c r="AR1947" s="1">
        <v>209</v>
      </c>
      <c r="AS1947" s="1">
        <v>713</v>
      </c>
      <c r="AT1947" s="1">
        <v>720</v>
      </c>
      <c r="AU1947" s="1">
        <v>797</v>
      </c>
      <c r="AV1947" s="1">
        <v>829</v>
      </c>
      <c r="AW1947" s="1">
        <v>836</v>
      </c>
      <c r="AX1947" s="1">
        <v>867</v>
      </c>
      <c r="AY1947" s="1">
        <v>956</v>
      </c>
      <c r="AZ1947" s="1">
        <v>1097</v>
      </c>
      <c r="BA1947" s="1">
        <v>1309</v>
      </c>
      <c r="BB1947" s="1">
        <v>1379</v>
      </c>
      <c r="BC1947" s="1">
        <v>1481</v>
      </c>
      <c r="BD1947" s="1">
        <v>1623</v>
      </c>
      <c r="BE1947" s="1">
        <v>1677</v>
      </c>
      <c r="BF1947" s="1">
        <v>1691</v>
      </c>
      <c r="BG1947" s="1">
        <v>1804</v>
      </c>
      <c r="BH1947" s="1">
        <v>1813</v>
      </c>
      <c r="BI1947" s="1">
        <v>1896</v>
      </c>
      <c r="BJ1947" s="1">
        <v>1922</v>
      </c>
      <c r="BK1947" s="1">
        <v>2017</v>
      </c>
      <c r="BL1947" s="1">
        <v>2025</v>
      </c>
      <c r="BM1947" s="1">
        <v>2282</v>
      </c>
      <c r="BN1947" s="1">
        <v>2675</v>
      </c>
      <c r="BO1947" s="1">
        <v>2704</v>
      </c>
      <c r="BP1947" s="1">
        <v>2723</v>
      </c>
      <c r="BQ1947" s="1">
        <v>2765</v>
      </c>
      <c r="BR1947" s="1">
        <v>2784</v>
      </c>
      <c r="BS1947" s="1">
        <v>2785</v>
      </c>
      <c r="BT1947" s="1">
        <v>2786</v>
      </c>
      <c r="BU1947" s="1">
        <v>29</v>
      </c>
      <c r="BV1947" s="1" t="b">
        <v>0</v>
      </c>
    </row>
    <row r="1948" spans="1:74" x14ac:dyDescent="0.2">
      <c r="A1948" s="1">
        <f>IF(ISERROR(SEARCH(Lookup!B$3,All!G1948)),A1947,A1947+1)</f>
        <v>1947</v>
      </c>
      <c r="B1948" s="1" t="s">
        <v>3420</v>
      </c>
      <c r="C1948" s="1" t="s">
        <v>3574</v>
      </c>
      <c r="D1948" s="1" t="s">
        <v>5645</v>
      </c>
      <c r="E1948" s="1" t="s">
        <v>123</v>
      </c>
      <c r="F1948" s="1" t="s">
        <v>539</v>
      </c>
      <c r="G1948" s="1" t="s">
        <v>2427</v>
      </c>
      <c r="H1948" s="1">
        <v>0</v>
      </c>
      <c r="I1948" s="1">
        <v>1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9326</v>
      </c>
      <c r="U1948" s="1">
        <v>754</v>
      </c>
      <c r="V1948" s="3">
        <v>0.74929999999999997</v>
      </c>
      <c r="W1948" s="3">
        <v>0.52519890000000002</v>
      </c>
      <c r="X1948" s="3">
        <v>6.4000000000000001E-2</v>
      </c>
      <c r="Y1948" s="3">
        <v>9.2999999999999999E-2</v>
      </c>
      <c r="Z1948" s="1">
        <v>0</v>
      </c>
      <c r="AA1948" s="1">
        <v>0</v>
      </c>
      <c r="AB1948" s="1">
        <v>0</v>
      </c>
      <c r="AC1948" s="1">
        <v>0</v>
      </c>
      <c r="AD1948" s="1">
        <v>0</v>
      </c>
      <c r="AE1948" s="1">
        <v>0</v>
      </c>
      <c r="AF1948" s="1">
        <v>1</v>
      </c>
      <c r="AG1948" s="1">
        <v>1</v>
      </c>
      <c r="AH1948" s="1">
        <v>1</v>
      </c>
      <c r="AI1948" s="1">
        <v>0</v>
      </c>
      <c r="AJ1948" s="1">
        <v>0</v>
      </c>
      <c r="AK1948" s="1">
        <v>0</v>
      </c>
      <c r="AL1948" s="1">
        <v>0</v>
      </c>
      <c r="AM1948" s="1">
        <v>28</v>
      </c>
      <c r="AN1948" s="3">
        <v>50.279141044500001</v>
      </c>
      <c r="AO1948" s="3">
        <v>-22.279141044500001</v>
      </c>
      <c r="AP1948" s="1" t="s">
        <v>6926</v>
      </c>
      <c r="AQ1948" s="1">
        <v>75</v>
      </c>
      <c r="AR1948" s="1">
        <v>182</v>
      </c>
      <c r="AS1948" s="1">
        <v>302</v>
      </c>
      <c r="AT1948" s="1">
        <v>558</v>
      </c>
      <c r="AU1948" s="1">
        <v>649</v>
      </c>
      <c r="AV1948" s="1">
        <v>845</v>
      </c>
      <c r="AW1948" s="1">
        <v>920</v>
      </c>
      <c r="AX1948" s="1">
        <v>924</v>
      </c>
      <c r="AY1948" s="1">
        <v>1056</v>
      </c>
      <c r="AZ1948" s="1">
        <v>1261</v>
      </c>
      <c r="BA1948" s="1">
        <v>1439</v>
      </c>
      <c r="BB1948" s="1">
        <v>1460</v>
      </c>
      <c r="BC1948" s="1">
        <v>1558</v>
      </c>
      <c r="BD1948" s="1">
        <v>1630</v>
      </c>
      <c r="BE1948" s="1">
        <v>1636</v>
      </c>
      <c r="BF1948" s="1">
        <v>1729</v>
      </c>
      <c r="BG1948" s="1">
        <v>1782</v>
      </c>
      <c r="BH1948" s="1">
        <v>1784</v>
      </c>
      <c r="BI1948" s="1">
        <v>1843</v>
      </c>
      <c r="BJ1948" s="1">
        <v>1922</v>
      </c>
      <c r="BK1948" s="1">
        <v>1944</v>
      </c>
      <c r="BL1948" s="1">
        <v>1948</v>
      </c>
      <c r="BM1948" s="1">
        <v>2017</v>
      </c>
      <c r="BN1948" s="1">
        <v>2037</v>
      </c>
      <c r="BO1948" s="1">
        <v>2071</v>
      </c>
      <c r="BP1948" s="1">
        <v>2131</v>
      </c>
      <c r="BQ1948" s="1">
        <v>2140</v>
      </c>
      <c r="BR1948" s="1">
        <v>2519</v>
      </c>
      <c r="BS1948" s="1">
        <v>2595</v>
      </c>
      <c r="BT1948" s="1">
        <v>2817</v>
      </c>
      <c r="BU1948" s="1">
        <v>24</v>
      </c>
      <c r="BV1948" s="1" t="b">
        <v>0</v>
      </c>
    </row>
    <row r="1949" spans="1:74" x14ac:dyDescent="0.2">
      <c r="A1949" s="1">
        <f>IF(ISERROR(SEARCH(Lookup!B$3,All!G1949)),A1948,A1948+1)</f>
        <v>1948</v>
      </c>
      <c r="B1949" s="1" t="s">
        <v>3420</v>
      </c>
      <c r="C1949" s="1" t="s">
        <v>3574</v>
      </c>
      <c r="D1949" s="1" t="s">
        <v>5646</v>
      </c>
      <c r="E1949" s="1" t="s">
        <v>123</v>
      </c>
      <c r="F1949" s="1" t="s">
        <v>539</v>
      </c>
      <c r="G1949" s="1" t="s">
        <v>2428</v>
      </c>
      <c r="H1949" s="1">
        <v>0</v>
      </c>
      <c r="I1949" s="1">
        <v>0</v>
      </c>
      <c r="J1949" s="1">
        <v>0</v>
      </c>
      <c r="K1949" s="1">
        <v>1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9326</v>
      </c>
      <c r="U1949" s="1">
        <v>709</v>
      </c>
      <c r="V1949" s="3">
        <v>0.83069999999999999</v>
      </c>
      <c r="W1949" s="3">
        <v>0.58251059999999999</v>
      </c>
      <c r="X1949" s="3">
        <v>9.4E-2</v>
      </c>
      <c r="Y1949" s="3">
        <v>0.186</v>
      </c>
      <c r="Z1949" s="1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1</v>
      </c>
      <c r="AG1949" s="1">
        <v>1</v>
      </c>
      <c r="AH1949" s="1">
        <v>1</v>
      </c>
      <c r="AI1949" s="1">
        <v>0</v>
      </c>
      <c r="AJ1949" s="1">
        <v>0</v>
      </c>
      <c r="AK1949" s="1">
        <v>0</v>
      </c>
      <c r="AL1949" s="1">
        <v>0</v>
      </c>
      <c r="AM1949" s="1">
        <v>15</v>
      </c>
      <c r="AN1949" s="3">
        <v>46.68624475299999</v>
      </c>
      <c r="AO1949" s="3">
        <v>-31.68624475299999</v>
      </c>
      <c r="AP1949" s="1" t="s">
        <v>6926</v>
      </c>
      <c r="AQ1949" s="1">
        <v>75</v>
      </c>
      <c r="AR1949" s="1">
        <v>182</v>
      </c>
      <c r="AS1949" s="1">
        <v>302</v>
      </c>
      <c r="AT1949" s="1">
        <v>828</v>
      </c>
      <c r="AU1949" s="1">
        <v>838</v>
      </c>
      <c r="AV1949" s="1">
        <v>845</v>
      </c>
      <c r="AW1949" s="1">
        <v>920</v>
      </c>
      <c r="AX1949" s="1">
        <v>924</v>
      </c>
      <c r="AY1949" s="1">
        <v>1056</v>
      </c>
      <c r="AZ1949" s="1">
        <v>1133</v>
      </c>
      <c r="BA1949" s="1">
        <v>1377</v>
      </c>
      <c r="BB1949" s="1">
        <v>1439</v>
      </c>
      <c r="BC1949" s="1">
        <v>1475</v>
      </c>
      <c r="BD1949" s="1">
        <v>1538</v>
      </c>
      <c r="BE1949" s="1">
        <v>1630</v>
      </c>
      <c r="BF1949" s="1">
        <v>1671</v>
      </c>
      <c r="BG1949" s="1">
        <v>1729</v>
      </c>
      <c r="BH1949" s="1">
        <v>1782</v>
      </c>
      <c r="BI1949" s="1">
        <v>1843</v>
      </c>
      <c r="BJ1949" s="1">
        <v>1947</v>
      </c>
      <c r="BK1949" s="1">
        <v>2017</v>
      </c>
      <c r="BL1949" s="1">
        <v>2037</v>
      </c>
      <c r="BM1949" s="1">
        <v>2071</v>
      </c>
      <c r="BN1949" s="1">
        <v>2131</v>
      </c>
      <c r="BO1949" s="1">
        <v>2235</v>
      </c>
      <c r="BP1949" s="1">
        <v>2518</v>
      </c>
      <c r="BQ1949" s="1">
        <v>2519</v>
      </c>
      <c r="BR1949" s="1">
        <v>2595</v>
      </c>
      <c r="BS1949" s="1">
        <v>2743</v>
      </c>
      <c r="BT1949" s="1">
        <v>2817</v>
      </c>
      <c r="BU1949" s="1">
        <v>29</v>
      </c>
      <c r="BV1949" s="1" t="b">
        <v>0</v>
      </c>
    </row>
    <row r="1950" spans="1:74" x14ac:dyDescent="0.2">
      <c r="A1950" s="1">
        <f>IF(ISERROR(SEARCH(Lookup!B$3,All!G1950)),A1949,A1949+1)</f>
        <v>1949</v>
      </c>
      <c r="B1950" s="1" t="s">
        <v>3311</v>
      </c>
      <c r="C1950" s="1" t="s">
        <v>3633</v>
      </c>
      <c r="D1950" s="1" t="s">
        <v>5647</v>
      </c>
      <c r="E1950" s="1" t="s">
        <v>64</v>
      </c>
      <c r="F1950" s="1" t="s">
        <v>591</v>
      </c>
      <c r="G1950" s="1" t="s">
        <v>2429</v>
      </c>
      <c r="H1950" s="1">
        <v>0</v>
      </c>
      <c r="I1950" s="1">
        <v>0</v>
      </c>
      <c r="J1950" s="1">
        <v>0</v>
      </c>
      <c r="K1950" s="1">
        <v>1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8635</v>
      </c>
      <c r="U1950" s="1">
        <v>1570</v>
      </c>
      <c r="V1950" s="3">
        <v>0.72929999999999995</v>
      </c>
      <c r="W1950" s="3">
        <v>0.22356690000000001</v>
      </c>
      <c r="X1950" s="3">
        <v>8.3000000000000004E-2</v>
      </c>
      <c r="Y1950" s="3">
        <v>2.5000000000000001E-2</v>
      </c>
      <c r="Z1950" s="1">
        <v>0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1</v>
      </c>
      <c r="AJ1950" s="1">
        <v>1</v>
      </c>
      <c r="AK1950" s="1">
        <v>1</v>
      </c>
      <c r="AL1950" s="1">
        <v>1</v>
      </c>
      <c r="AM1950" s="1">
        <v>27</v>
      </c>
      <c r="AN1950" s="3">
        <v>72.883204884499989</v>
      </c>
      <c r="AO1950" s="3">
        <v>-45.883204884499989</v>
      </c>
      <c r="AP1950" s="1" t="s">
        <v>6928</v>
      </c>
      <c r="AQ1950" s="1">
        <v>28</v>
      </c>
      <c r="AR1950" s="1">
        <v>127</v>
      </c>
      <c r="AS1950" s="1">
        <v>225</v>
      </c>
      <c r="AT1950" s="1">
        <v>548</v>
      </c>
      <c r="AU1950" s="1">
        <v>554</v>
      </c>
      <c r="AV1950" s="1">
        <v>574</v>
      </c>
      <c r="AW1950" s="1">
        <v>594</v>
      </c>
      <c r="AX1950" s="1">
        <v>748</v>
      </c>
      <c r="AY1950" s="1">
        <v>864</v>
      </c>
      <c r="AZ1950" s="1">
        <v>875</v>
      </c>
      <c r="BA1950" s="1">
        <v>898</v>
      </c>
      <c r="BB1950" s="1">
        <v>913</v>
      </c>
      <c r="BC1950" s="1">
        <v>923</v>
      </c>
      <c r="BD1950" s="1">
        <v>1393</v>
      </c>
      <c r="BE1950" s="1">
        <v>1400</v>
      </c>
      <c r="BF1950" s="1">
        <v>1606</v>
      </c>
      <c r="BG1950" s="1">
        <v>1631</v>
      </c>
      <c r="BH1950" s="1">
        <v>1829</v>
      </c>
      <c r="BI1950" s="1">
        <v>1898</v>
      </c>
      <c r="BJ1950" s="1">
        <v>1969</v>
      </c>
      <c r="BK1950" s="1">
        <v>1996</v>
      </c>
      <c r="BL1950" s="1">
        <v>2046</v>
      </c>
      <c r="BM1950" s="1">
        <v>2076</v>
      </c>
      <c r="BN1950" s="1">
        <v>2085</v>
      </c>
      <c r="BO1950" s="1">
        <v>2116</v>
      </c>
      <c r="BP1950" s="1">
        <v>2125</v>
      </c>
      <c r="BQ1950" s="1">
        <v>2190</v>
      </c>
      <c r="BR1950" s="1">
        <v>2194</v>
      </c>
      <c r="BS1950" s="1">
        <v>2658</v>
      </c>
      <c r="BT1950" s="1">
        <v>2668</v>
      </c>
      <c r="BU1950" s="1">
        <v>30</v>
      </c>
      <c r="BV1950" s="1" t="b">
        <v>0</v>
      </c>
    </row>
    <row r="1951" spans="1:74" x14ac:dyDescent="0.2">
      <c r="A1951" s="1">
        <f>IF(ISERROR(SEARCH(Lookup!B$3,All!G1951)),A1950,A1950+1)</f>
        <v>1950</v>
      </c>
      <c r="B1951" s="1" t="s">
        <v>3311</v>
      </c>
      <c r="C1951" s="1" t="s">
        <v>3633</v>
      </c>
      <c r="D1951" s="1" t="s">
        <v>5648</v>
      </c>
      <c r="E1951" s="1" t="s">
        <v>64</v>
      </c>
      <c r="F1951" s="1" t="s">
        <v>591</v>
      </c>
      <c r="G1951" s="1" t="s">
        <v>2430</v>
      </c>
      <c r="H1951" s="1">
        <v>0</v>
      </c>
      <c r="I1951" s="1">
        <v>0</v>
      </c>
      <c r="J1951" s="1">
        <v>0</v>
      </c>
      <c r="K1951" s="1">
        <v>1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8635</v>
      </c>
      <c r="U1951" s="1">
        <v>475</v>
      </c>
      <c r="V1951" s="3">
        <v>0.88629999999999998</v>
      </c>
      <c r="W1951" s="3">
        <v>0.2126316</v>
      </c>
      <c r="X1951" s="3">
        <v>0.14699999999999999</v>
      </c>
      <c r="Y1951" s="3">
        <v>5.2999999999999999E-2</v>
      </c>
      <c r="Z1951" s="1">
        <v>1</v>
      </c>
      <c r="AA1951" s="1">
        <v>1</v>
      </c>
      <c r="AB1951" s="1">
        <v>1</v>
      </c>
      <c r="AC1951" s="1">
        <v>1</v>
      </c>
      <c r="AD1951" s="1">
        <v>1</v>
      </c>
      <c r="AE1951" s="1">
        <v>1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93</v>
      </c>
      <c r="AN1951" s="3">
        <v>73.777390858000004</v>
      </c>
      <c r="AO1951" s="3">
        <v>19.222609141999996</v>
      </c>
      <c r="AP1951" s="1" t="s">
        <v>6927</v>
      </c>
      <c r="AQ1951" s="1">
        <v>51</v>
      </c>
      <c r="AR1951" s="1">
        <v>172</v>
      </c>
      <c r="AS1951" s="1">
        <v>340</v>
      </c>
      <c r="AT1951" s="1">
        <v>355</v>
      </c>
      <c r="AU1951" s="1">
        <v>424</v>
      </c>
      <c r="AV1951" s="1">
        <v>622</v>
      </c>
      <c r="AW1951" s="1">
        <v>677</v>
      </c>
      <c r="AX1951" s="1">
        <v>783</v>
      </c>
      <c r="AY1951" s="1">
        <v>803</v>
      </c>
      <c r="AZ1951" s="1">
        <v>806</v>
      </c>
      <c r="BA1951" s="1">
        <v>822</v>
      </c>
      <c r="BB1951" s="1">
        <v>868</v>
      </c>
      <c r="BC1951" s="1">
        <v>1020</v>
      </c>
      <c r="BD1951" s="1">
        <v>1071</v>
      </c>
      <c r="BE1951" s="1">
        <v>1171</v>
      </c>
      <c r="BF1951" s="1">
        <v>1206</v>
      </c>
      <c r="BG1951" s="1">
        <v>1226</v>
      </c>
      <c r="BH1951" s="1">
        <v>1262</v>
      </c>
      <c r="BI1951" s="1">
        <v>1265</v>
      </c>
      <c r="BJ1951" s="1">
        <v>1365</v>
      </c>
      <c r="BK1951" s="1">
        <v>1661</v>
      </c>
      <c r="BL1951" s="1">
        <v>1812</v>
      </c>
      <c r="BM1951" s="1">
        <v>1854</v>
      </c>
      <c r="BN1951" s="1">
        <v>2126</v>
      </c>
      <c r="BO1951" s="1">
        <v>2291</v>
      </c>
      <c r="BP1951" s="1">
        <v>2312</v>
      </c>
      <c r="BQ1951" s="1">
        <v>2425</v>
      </c>
      <c r="BR1951" s="1">
        <v>2464</v>
      </c>
      <c r="BS1951" s="1">
        <v>2619</v>
      </c>
      <c r="BT1951" s="1">
        <v>2819</v>
      </c>
      <c r="BU1951" s="1">
        <v>9</v>
      </c>
      <c r="BV1951" s="1" t="b">
        <v>0</v>
      </c>
    </row>
    <row r="1952" spans="1:74" x14ac:dyDescent="0.2">
      <c r="A1952" s="1">
        <f>IF(ISERROR(SEARCH(Lookup!B$3,All!G1952)),A1951,A1951+1)</f>
        <v>1951</v>
      </c>
      <c r="B1952" s="1" t="s">
        <v>3762</v>
      </c>
      <c r="C1952" s="1" t="s">
        <v>3930</v>
      </c>
      <c r="D1952" s="1" t="s">
        <v>5649</v>
      </c>
      <c r="E1952" s="1" t="s">
        <v>223</v>
      </c>
      <c r="F1952" s="1" t="s">
        <v>849</v>
      </c>
      <c r="G1952" s="1" t="s">
        <v>2431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1</v>
      </c>
      <c r="R1952" s="1">
        <v>0</v>
      </c>
      <c r="S1952" s="1">
        <v>0</v>
      </c>
      <c r="T1952" s="1">
        <v>7316</v>
      </c>
      <c r="U1952" s="1">
        <v>1085</v>
      </c>
      <c r="V1952" s="3">
        <v>0.91610000000000003</v>
      </c>
      <c r="W1952" s="3">
        <v>0.21290319999999999</v>
      </c>
      <c r="X1952" s="3">
        <v>0.106</v>
      </c>
      <c r="Y1952" s="3">
        <v>0</v>
      </c>
      <c r="Z1952" s="1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0</v>
      </c>
      <c r="AH1952" s="1">
        <v>0</v>
      </c>
      <c r="AI1952" s="1">
        <v>1</v>
      </c>
      <c r="AJ1952" s="1">
        <v>1</v>
      </c>
      <c r="AK1952" s="1">
        <v>1</v>
      </c>
      <c r="AL1952" s="1">
        <v>1</v>
      </c>
      <c r="AM1952" s="1">
        <v>72</v>
      </c>
      <c r="AN1952" s="3">
        <v>74.910539416000006</v>
      </c>
      <c r="AO1952" s="3">
        <v>-2.910539416000006</v>
      </c>
      <c r="AP1952" s="1" t="s">
        <v>6925</v>
      </c>
      <c r="AQ1952" s="1">
        <v>30</v>
      </c>
      <c r="AR1952" s="1">
        <v>158</v>
      </c>
      <c r="AS1952" s="1">
        <v>205</v>
      </c>
      <c r="AT1952" s="1">
        <v>400</v>
      </c>
      <c r="AU1952" s="1">
        <v>482</v>
      </c>
      <c r="AV1952" s="1">
        <v>664</v>
      </c>
      <c r="AW1952" s="1">
        <v>692</v>
      </c>
      <c r="AX1952" s="1">
        <v>741</v>
      </c>
      <c r="AY1952" s="1">
        <v>772</v>
      </c>
      <c r="AZ1952" s="1">
        <v>774</v>
      </c>
      <c r="BA1952" s="1">
        <v>904</v>
      </c>
      <c r="BB1952" s="1">
        <v>967</v>
      </c>
      <c r="BC1952" s="1">
        <v>983</v>
      </c>
      <c r="BD1952" s="1">
        <v>1044</v>
      </c>
      <c r="BE1952" s="1">
        <v>1051</v>
      </c>
      <c r="BF1952" s="1">
        <v>1093</v>
      </c>
      <c r="BG1952" s="1">
        <v>1232</v>
      </c>
      <c r="BH1952" s="1">
        <v>1240</v>
      </c>
      <c r="BI1952" s="1">
        <v>1267</v>
      </c>
      <c r="BJ1952" s="1">
        <v>1307</v>
      </c>
      <c r="BK1952" s="1">
        <v>1495</v>
      </c>
      <c r="BL1952" s="1">
        <v>1550</v>
      </c>
      <c r="BM1952" s="1">
        <v>1576</v>
      </c>
      <c r="BN1952" s="1">
        <v>1687</v>
      </c>
      <c r="BO1952" s="1">
        <v>1701</v>
      </c>
      <c r="BP1952" s="1">
        <v>1748</v>
      </c>
      <c r="BQ1952" s="1">
        <v>1920</v>
      </c>
      <c r="BR1952" s="1">
        <v>2021</v>
      </c>
      <c r="BS1952" s="1">
        <v>2670</v>
      </c>
      <c r="BT1952" s="1">
        <v>2756</v>
      </c>
      <c r="BU1952" s="1">
        <v>14</v>
      </c>
      <c r="BV1952" s="1" t="b">
        <v>0</v>
      </c>
    </row>
    <row r="1953" spans="1:74" x14ac:dyDescent="0.2">
      <c r="A1953" s="1">
        <f>IF(ISERROR(SEARCH(Lookup!B$3,All!G1953)),A1952,A1952+1)</f>
        <v>1952</v>
      </c>
      <c r="B1953" s="1" t="s">
        <v>3762</v>
      </c>
      <c r="C1953" s="1" t="s">
        <v>3930</v>
      </c>
      <c r="D1953" s="1" t="s">
        <v>5650</v>
      </c>
      <c r="E1953" s="1" t="s">
        <v>223</v>
      </c>
      <c r="F1953" s="1" t="s">
        <v>849</v>
      </c>
      <c r="G1953" s="1" t="s">
        <v>2432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1</v>
      </c>
      <c r="R1953" s="1">
        <v>0</v>
      </c>
      <c r="S1953" s="1">
        <v>0</v>
      </c>
      <c r="T1953" s="1">
        <v>7316</v>
      </c>
      <c r="U1953" s="1">
        <v>166</v>
      </c>
      <c r="V1953" s="3">
        <v>0.93979999999999997</v>
      </c>
      <c r="W1953" s="3">
        <v>0.13855419999999999</v>
      </c>
      <c r="X1953" s="3">
        <v>0.129</v>
      </c>
      <c r="Y1953" s="3">
        <v>0</v>
      </c>
      <c r="Z1953" s="1">
        <v>1</v>
      </c>
      <c r="AA1953" s="1">
        <v>1</v>
      </c>
      <c r="AB1953" s="1">
        <v>1</v>
      </c>
      <c r="AC1953" s="1">
        <v>1</v>
      </c>
      <c r="AD1953" s="1">
        <v>1</v>
      </c>
      <c r="AE1953" s="1">
        <v>1</v>
      </c>
      <c r="AF1953" s="1">
        <v>0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89</v>
      </c>
      <c r="AN1953" s="3">
        <v>80.390894671000012</v>
      </c>
      <c r="AO1953" s="3">
        <v>8.6091053289999877</v>
      </c>
      <c r="AP1953" s="1" t="s">
        <v>6925</v>
      </c>
      <c r="AQ1953" s="1">
        <v>17</v>
      </c>
      <c r="AR1953" s="1">
        <v>93</v>
      </c>
      <c r="AS1953" s="1">
        <v>351</v>
      </c>
      <c r="AT1953" s="1">
        <v>383</v>
      </c>
      <c r="AU1953" s="1">
        <v>468</v>
      </c>
      <c r="AV1953" s="1">
        <v>522</v>
      </c>
      <c r="AW1953" s="1">
        <v>676</v>
      </c>
      <c r="AX1953" s="1">
        <v>810</v>
      </c>
      <c r="AY1953" s="1">
        <v>1161</v>
      </c>
      <c r="AZ1953" s="1">
        <v>1243</v>
      </c>
      <c r="BA1953" s="1">
        <v>1416</v>
      </c>
      <c r="BB1953" s="1">
        <v>1425</v>
      </c>
      <c r="BC1953" s="1">
        <v>1546</v>
      </c>
      <c r="BD1953" s="1">
        <v>1581</v>
      </c>
      <c r="BE1953" s="1">
        <v>1624</v>
      </c>
      <c r="BF1953" s="1">
        <v>1765</v>
      </c>
      <c r="BG1953" s="1">
        <v>1800</v>
      </c>
      <c r="BH1953" s="1">
        <v>2055</v>
      </c>
      <c r="BI1953" s="1">
        <v>2204</v>
      </c>
      <c r="BJ1953" s="1">
        <v>2247</v>
      </c>
      <c r="BK1953" s="1">
        <v>2317</v>
      </c>
      <c r="BL1953" s="1">
        <v>2355</v>
      </c>
      <c r="BM1953" s="1">
        <v>2399</v>
      </c>
      <c r="BN1953" s="1">
        <v>2451</v>
      </c>
      <c r="BO1953" s="1">
        <v>2580</v>
      </c>
      <c r="BP1953" s="1">
        <v>2642</v>
      </c>
      <c r="BQ1953" s="1">
        <v>2662</v>
      </c>
      <c r="BR1953" s="1">
        <v>2692</v>
      </c>
      <c r="BS1953" s="1">
        <v>2744</v>
      </c>
      <c r="BT1953" s="1">
        <v>2801</v>
      </c>
      <c r="BU1953" s="1">
        <v>13</v>
      </c>
      <c r="BV1953" s="1" t="b">
        <v>0</v>
      </c>
    </row>
    <row r="1954" spans="1:74" x14ac:dyDescent="0.2">
      <c r="A1954" s="1">
        <f>IF(ISERROR(SEARCH(Lookup!B$3,All!G1954)),A1953,A1953+1)</f>
        <v>1953</v>
      </c>
      <c r="B1954" s="1" t="s">
        <v>3762</v>
      </c>
      <c r="C1954" s="1" t="s">
        <v>3930</v>
      </c>
      <c r="D1954" s="1" t="s">
        <v>5651</v>
      </c>
      <c r="E1954" s="1" t="s">
        <v>223</v>
      </c>
      <c r="F1954" s="1" t="s">
        <v>849</v>
      </c>
      <c r="G1954" s="1" t="s">
        <v>2433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1</v>
      </c>
      <c r="S1954" s="1">
        <v>0</v>
      </c>
      <c r="T1954" s="1">
        <v>7316</v>
      </c>
      <c r="U1954" s="1">
        <v>263</v>
      </c>
      <c r="V1954" s="3">
        <v>0.90110000000000001</v>
      </c>
      <c r="W1954" s="3">
        <v>0.1749049</v>
      </c>
      <c r="X1954" s="3">
        <v>0.108</v>
      </c>
      <c r="Y1954" s="3">
        <v>0</v>
      </c>
      <c r="Z1954" s="1">
        <v>1</v>
      </c>
      <c r="AA1954" s="1">
        <v>1</v>
      </c>
      <c r="AB1954" s="1">
        <v>1</v>
      </c>
      <c r="AC1954" s="1">
        <v>1</v>
      </c>
      <c r="AD1954" s="1">
        <v>1</v>
      </c>
      <c r="AE1954" s="1">
        <v>1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95</v>
      </c>
      <c r="AN1954" s="3">
        <v>77.720197574500006</v>
      </c>
      <c r="AO1954" s="3">
        <v>17.279802425499994</v>
      </c>
      <c r="AP1954" s="1" t="s">
        <v>6925</v>
      </c>
      <c r="AQ1954" s="1">
        <v>118</v>
      </c>
      <c r="AR1954" s="1">
        <v>204</v>
      </c>
      <c r="AS1954" s="1">
        <v>314</v>
      </c>
      <c r="AT1954" s="1">
        <v>323</v>
      </c>
      <c r="AU1954" s="1">
        <v>409</v>
      </c>
      <c r="AV1954" s="1">
        <v>423</v>
      </c>
      <c r="AW1954" s="1">
        <v>515</v>
      </c>
      <c r="AX1954" s="1">
        <v>602</v>
      </c>
      <c r="AY1954" s="1">
        <v>674</v>
      </c>
      <c r="AZ1954" s="1">
        <v>755</v>
      </c>
      <c r="BA1954" s="1">
        <v>889</v>
      </c>
      <c r="BB1954" s="1">
        <v>939</v>
      </c>
      <c r="BC1954" s="1">
        <v>975</v>
      </c>
      <c r="BD1954" s="1">
        <v>1215</v>
      </c>
      <c r="BE1954" s="1">
        <v>1236</v>
      </c>
      <c r="BF1954" s="1">
        <v>1288</v>
      </c>
      <c r="BG1954" s="1">
        <v>1436</v>
      </c>
      <c r="BH1954" s="1">
        <v>1506</v>
      </c>
      <c r="BI1954" s="1">
        <v>1742</v>
      </c>
      <c r="BJ1954" s="1">
        <v>1794</v>
      </c>
      <c r="BK1954" s="1">
        <v>1994</v>
      </c>
      <c r="BL1954" s="1">
        <v>2012</v>
      </c>
      <c r="BM1954" s="1">
        <v>2213</v>
      </c>
      <c r="BN1954" s="1">
        <v>2222</v>
      </c>
      <c r="BO1954" s="1">
        <v>2224</v>
      </c>
      <c r="BP1954" s="1">
        <v>2316</v>
      </c>
      <c r="BQ1954" s="1">
        <v>2319</v>
      </c>
      <c r="BR1954" s="1">
        <v>2349</v>
      </c>
      <c r="BS1954" s="1">
        <v>2558</v>
      </c>
      <c r="BT1954" s="1">
        <v>2647</v>
      </c>
      <c r="BU1954" s="1">
        <v>2</v>
      </c>
      <c r="BV1954" s="1" t="b">
        <v>1</v>
      </c>
    </row>
    <row r="1955" spans="1:74" x14ac:dyDescent="0.2">
      <c r="A1955" s="1">
        <f>IF(ISERROR(SEARCH(Lookup!B$3,All!G1955)),A1954,A1954+1)</f>
        <v>1954</v>
      </c>
      <c r="B1955" s="1" t="s">
        <v>3305</v>
      </c>
      <c r="C1955" s="1" t="s">
        <v>4126</v>
      </c>
      <c r="D1955" s="1" t="s">
        <v>5652</v>
      </c>
      <c r="E1955" s="1" t="s">
        <v>47</v>
      </c>
      <c r="F1955" s="1" t="s">
        <v>1032</v>
      </c>
      <c r="G1955" s="1" t="s">
        <v>1525</v>
      </c>
      <c r="H1955" s="1">
        <v>0</v>
      </c>
      <c r="I1955" s="1">
        <v>0</v>
      </c>
      <c r="J1955" s="1">
        <v>0</v>
      </c>
      <c r="K1955" s="1">
        <v>1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8794</v>
      </c>
      <c r="U1955" s="1">
        <v>414</v>
      </c>
      <c r="V1955" s="3">
        <v>0.93479999999999996</v>
      </c>
      <c r="W1955" s="3">
        <v>9.6618399999999993E-2</v>
      </c>
      <c r="X1955" s="3">
        <v>0.14000000000000001</v>
      </c>
      <c r="Y1955" s="3">
        <v>0</v>
      </c>
      <c r="Z1955" s="1">
        <v>0</v>
      </c>
      <c r="AA1955" s="1">
        <v>0</v>
      </c>
      <c r="AB1955" s="1">
        <v>0</v>
      </c>
      <c r="AC1955" s="1">
        <v>1</v>
      </c>
      <c r="AD1955" s="1">
        <v>1</v>
      </c>
      <c r="AE1955" s="1">
        <v>1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87</v>
      </c>
      <c r="AN1955" s="3">
        <v>83.328871892000009</v>
      </c>
      <c r="AO1955" s="3">
        <v>3.6711281079999907</v>
      </c>
      <c r="AP1955" s="1" t="s">
        <v>6925</v>
      </c>
      <c r="AQ1955" s="1">
        <v>6</v>
      </c>
      <c r="AR1955" s="1">
        <v>51</v>
      </c>
      <c r="AS1955" s="1">
        <v>90</v>
      </c>
      <c r="AT1955" s="1">
        <v>335</v>
      </c>
      <c r="AU1955" s="1">
        <v>340</v>
      </c>
      <c r="AV1955" s="1">
        <v>424</v>
      </c>
      <c r="AW1955" s="1">
        <v>496</v>
      </c>
      <c r="AX1955" s="1">
        <v>622</v>
      </c>
      <c r="AY1955" s="1">
        <v>822</v>
      </c>
      <c r="AZ1955" s="1">
        <v>853</v>
      </c>
      <c r="BA1955" s="1">
        <v>1171</v>
      </c>
      <c r="BB1955" s="1">
        <v>1195</v>
      </c>
      <c r="BC1955" s="1">
        <v>1206</v>
      </c>
      <c r="BD1955" s="1">
        <v>1575</v>
      </c>
      <c r="BE1955" s="1">
        <v>1661</v>
      </c>
      <c r="BF1955" s="1">
        <v>1744</v>
      </c>
      <c r="BG1955" s="1">
        <v>1844</v>
      </c>
      <c r="BH1955" s="1">
        <v>1854</v>
      </c>
      <c r="BI1955" s="1">
        <v>1950</v>
      </c>
      <c r="BJ1955" s="1">
        <v>2291</v>
      </c>
      <c r="BK1955" s="1">
        <v>2297</v>
      </c>
      <c r="BL1955" s="1">
        <v>2302</v>
      </c>
      <c r="BM1955" s="1">
        <v>2390</v>
      </c>
      <c r="BN1955" s="1">
        <v>2425</v>
      </c>
      <c r="BO1955" s="1">
        <v>2464</v>
      </c>
      <c r="BP1955" s="1">
        <v>2503</v>
      </c>
      <c r="BQ1955" s="1">
        <v>2619</v>
      </c>
      <c r="BR1955" s="1">
        <v>2737</v>
      </c>
      <c r="BS1955" s="1">
        <v>2818</v>
      </c>
      <c r="BT1955" s="1">
        <v>2819</v>
      </c>
      <c r="BU1955" s="1">
        <v>25</v>
      </c>
      <c r="BV1955" s="1" t="b">
        <v>0</v>
      </c>
    </row>
    <row r="1956" spans="1:74" x14ac:dyDescent="0.2">
      <c r="A1956" s="1">
        <f>IF(ISERROR(SEARCH(Lookup!B$3,All!G1956)),A1955,A1955+1)</f>
        <v>1955</v>
      </c>
      <c r="B1956" s="1" t="s">
        <v>3425</v>
      </c>
      <c r="C1956" s="1" t="s">
        <v>3426</v>
      </c>
      <c r="D1956" s="1" t="s">
        <v>5653</v>
      </c>
      <c r="E1956" s="1" t="s">
        <v>101</v>
      </c>
      <c r="F1956" s="1" t="s">
        <v>230</v>
      </c>
      <c r="G1956" s="1" t="s">
        <v>2434</v>
      </c>
      <c r="H1956" s="1">
        <v>0</v>
      </c>
      <c r="I1956" s="1">
        <v>0</v>
      </c>
      <c r="J1956" s="1">
        <v>0</v>
      </c>
      <c r="K1956" s="1">
        <v>1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7316</v>
      </c>
      <c r="U1956" s="1">
        <v>367</v>
      </c>
      <c r="V1956" s="3">
        <v>0.87739999999999996</v>
      </c>
      <c r="W1956" s="3">
        <v>0.28065400000000001</v>
      </c>
      <c r="X1956" s="3">
        <v>0.16600000000000001</v>
      </c>
      <c r="Y1956" s="3">
        <v>4.0000000000000001E-3</v>
      </c>
      <c r="Z1956" s="1">
        <v>1</v>
      </c>
      <c r="AA1956" s="1">
        <v>1</v>
      </c>
      <c r="AB1956" s="1">
        <v>1</v>
      </c>
      <c r="AC1956" s="1">
        <v>1</v>
      </c>
      <c r="AD1956" s="1">
        <v>1</v>
      </c>
      <c r="AE1956" s="1">
        <v>1</v>
      </c>
      <c r="AF1956" s="1">
        <v>1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83</v>
      </c>
      <c r="AN1956" s="3">
        <v>66.97844327</v>
      </c>
      <c r="AO1956" s="3">
        <v>16.02155673</v>
      </c>
      <c r="AP1956" s="1" t="s">
        <v>6925</v>
      </c>
      <c r="AQ1956" s="1">
        <v>388</v>
      </c>
      <c r="AR1956" s="1">
        <v>415</v>
      </c>
      <c r="AS1956" s="1">
        <v>416</v>
      </c>
      <c r="AT1956" s="1">
        <v>499</v>
      </c>
      <c r="AU1956" s="1">
        <v>527</v>
      </c>
      <c r="AV1956" s="1">
        <v>545</v>
      </c>
      <c r="AW1956" s="1">
        <v>641</v>
      </c>
      <c r="AX1956" s="1">
        <v>798</v>
      </c>
      <c r="AY1956" s="1">
        <v>800</v>
      </c>
      <c r="AZ1956" s="1">
        <v>966</v>
      </c>
      <c r="BA1956" s="1">
        <v>1112</v>
      </c>
      <c r="BB1956" s="1">
        <v>1117</v>
      </c>
      <c r="BC1956" s="1">
        <v>1178</v>
      </c>
      <c r="BD1956" s="1">
        <v>1442</v>
      </c>
      <c r="BE1956" s="1">
        <v>1525</v>
      </c>
      <c r="BF1956" s="1">
        <v>1674</v>
      </c>
      <c r="BG1956" s="1">
        <v>1880</v>
      </c>
      <c r="BH1956" s="1">
        <v>1888</v>
      </c>
      <c r="BI1956" s="1">
        <v>1909</v>
      </c>
      <c r="BJ1956" s="1">
        <v>2070</v>
      </c>
      <c r="BK1956" s="1">
        <v>2083</v>
      </c>
      <c r="BL1956" s="1">
        <v>2088</v>
      </c>
      <c r="BM1956" s="1">
        <v>2091</v>
      </c>
      <c r="BN1956" s="1">
        <v>2093</v>
      </c>
      <c r="BO1956" s="1">
        <v>2115</v>
      </c>
      <c r="BP1956" s="1">
        <v>2193</v>
      </c>
      <c r="BQ1956" s="1">
        <v>2535</v>
      </c>
      <c r="BR1956" s="1">
        <v>2636</v>
      </c>
      <c r="BS1956" s="1">
        <v>2693</v>
      </c>
      <c r="BT1956" s="1">
        <v>2740</v>
      </c>
      <c r="BU1956" s="1">
        <v>11</v>
      </c>
      <c r="BV1956" s="1" t="b">
        <v>0</v>
      </c>
    </row>
    <row r="1957" spans="1:74" x14ac:dyDescent="0.2">
      <c r="A1957" s="1">
        <f>IF(ISERROR(SEARCH(Lookup!B$3,All!G1957)),A1956,A1956+1)</f>
        <v>1956</v>
      </c>
      <c r="B1957" s="1" t="s">
        <v>3416</v>
      </c>
      <c r="C1957" s="1" t="s">
        <v>3417</v>
      </c>
      <c r="D1957" s="1" t="s">
        <v>5654</v>
      </c>
      <c r="E1957" s="1" t="s">
        <v>50</v>
      </c>
      <c r="F1957" s="1" t="s">
        <v>51</v>
      </c>
      <c r="G1957" s="1" t="s">
        <v>2435</v>
      </c>
      <c r="H1957" s="1">
        <v>0</v>
      </c>
      <c r="I1957" s="1">
        <v>1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9490</v>
      </c>
      <c r="U1957" s="1">
        <v>481</v>
      </c>
      <c r="V1957" s="3">
        <v>0.78590000000000004</v>
      </c>
      <c r="W1957" s="3">
        <v>6.8607100000000004E-2</v>
      </c>
      <c r="X1957" s="3">
        <v>0.152</v>
      </c>
      <c r="Y1957" s="3">
        <v>0</v>
      </c>
      <c r="Z1957" s="1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1</v>
      </c>
      <c r="AI1957" s="1">
        <v>1</v>
      </c>
      <c r="AJ1957" s="1">
        <v>1</v>
      </c>
      <c r="AK1957" s="1">
        <v>1</v>
      </c>
      <c r="AL1957" s="1">
        <v>1</v>
      </c>
      <c r="AM1957" s="1">
        <v>95</v>
      </c>
      <c r="AN1957" s="3">
        <v>83.381278985500003</v>
      </c>
      <c r="AO1957" s="3">
        <v>11.618721014499997</v>
      </c>
      <c r="AP1957" s="1" t="s">
        <v>6925</v>
      </c>
      <c r="AQ1957" s="1">
        <v>69</v>
      </c>
      <c r="AR1957" s="1">
        <v>166</v>
      </c>
      <c r="AS1957" s="1">
        <v>180</v>
      </c>
      <c r="AT1957" s="1">
        <v>285</v>
      </c>
      <c r="AU1957" s="1">
        <v>311</v>
      </c>
      <c r="AV1957" s="1">
        <v>315</v>
      </c>
      <c r="AW1957" s="1">
        <v>473</v>
      </c>
      <c r="AX1957" s="1">
        <v>553</v>
      </c>
      <c r="AY1957" s="1">
        <v>554</v>
      </c>
      <c r="AZ1957" s="1">
        <v>558</v>
      </c>
      <c r="BA1957" s="1">
        <v>659</v>
      </c>
      <c r="BB1957" s="1">
        <v>660</v>
      </c>
      <c r="BC1957" s="1">
        <v>670</v>
      </c>
      <c r="BD1957" s="1">
        <v>686</v>
      </c>
      <c r="BE1957" s="1">
        <v>1005</v>
      </c>
      <c r="BF1957" s="1">
        <v>1382</v>
      </c>
      <c r="BG1957" s="1">
        <v>1427</v>
      </c>
      <c r="BH1957" s="1">
        <v>1460</v>
      </c>
      <c r="BI1957" s="1">
        <v>1558</v>
      </c>
      <c r="BJ1957" s="1">
        <v>1587</v>
      </c>
      <c r="BK1957" s="1">
        <v>1636</v>
      </c>
      <c r="BL1957" s="1">
        <v>1655</v>
      </c>
      <c r="BM1957" s="1">
        <v>1727</v>
      </c>
      <c r="BN1957" s="1">
        <v>1944</v>
      </c>
      <c r="BO1957" s="1">
        <v>2009</v>
      </c>
      <c r="BP1957" s="1">
        <v>2104</v>
      </c>
      <c r="BQ1957" s="1">
        <v>2117</v>
      </c>
      <c r="BR1957" s="1">
        <v>2133</v>
      </c>
      <c r="BS1957" s="1">
        <v>2140</v>
      </c>
      <c r="BT1957" s="1">
        <v>2727</v>
      </c>
      <c r="BU1957" s="1">
        <v>7</v>
      </c>
      <c r="BV1957" s="1" t="b">
        <v>1</v>
      </c>
    </row>
    <row r="1958" spans="1:74" x14ac:dyDescent="0.2">
      <c r="A1958" s="1">
        <f>IF(ISERROR(SEARCH(Lookup!B$3,All!G1958)),A1957,A1957+1)</f>
        <v>1957</v>
      </c>
      <c r="B1958" s="1" t="s">
        <v>3311</v>
      </c>
      <c r="C1958" s="1" t="s">
        <v>4214</v>
      </c>
      <c r="D1958" s="1" t="s">
        <v>5655</v>
      </c>
      <c r="E1958" s="1" t="s">
        <v>64</v>
      </c>
      <c r="F1958" s="1" t="s">
        <v>85</v>
      </c>
      <c r="G1958" s="1" t="s">
        <v>2436</v>
      </c>
      <c r="H1958" s="1">
        <v>0</v>
      </c>
      <c r="I1958" s="1">
        <v>0</v>
      </c>
      <c r="J1958" s="1">
        <v>1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7491</v>
      </c>
      <c r="U1958" s="1">
        <v>377</v>
      </c>
      <c r="V1958" s="3">
        <v>0.2334</v>
      </c>
      <c r="W1958" s="3">
        <v>0.88624340000000001</v>
      </c>
      <c r="X1958" s="3">
        <v>0.17499999999999999</v>
      </c>
      <c r="Y1958" s="3">
        <v>0.28299999999999997</v>
      </c>
      <c r="Z1958" s="1">
        <v>1</v>
      </c>
      <c r="AA1958" s="1">
        <v>1</v>
      </c>
      <c r="AB1958" s="1">
        <v>1</v>
      </c>
      <c r="AC1958" s="1">
        <v>1</v>
      </c>
      <c r="AD1958" s="1">
        <v>1</v>
      </c>
      <c r="AE1958" s="1">
        <v>1</v>
      </c>
      <c r="AF1958" s="1">
        <v>1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2</v>
      </c>
      <c r="AN1958" s="3">
        <v>13.392066516999996</v>
      </c>
      <c r="AO1958" s="3">
        <v>-11.392066516999996</v>
      </c>
      <c r="AP1958" s="1" t="s">
        <v>6925</v>
      </c>
      <c r="AQ1958" s="1">
        <v>20</v>
      </c>
      <c r="AR1958" s="1">
        <v>50</v>
      </c>
      <c r="AS1958" s="1">
        <v>213</v>
      </c>
      <c r="AT1958" s="1">
        <v>297</v>
      </c>
      <c r="AU1958" s="1">
        <v>572</v>
      </c>
      <c r="AV1958" s="1">
        <v>613</v>
      </c>
      <c r="AW1958" s="1">
        <v>721</v>
      </c>
      <c r="AX1958" s="1">
        <v>723</v>
      </c>
      <c r="AY1958" s="1">
        <v>821</v>
      </c>
      <c r="AZ1958" s="1">
        <v>825</v>
      </c>
      <c r="BA1958" s="1">
        <v>857</v>
      </c>
      <c r="BB1958" s="1">
        <v>959</v>
      </c>
      <c r="BC1958" s="1">
        <v>1084</v>
      </c>
      <c r="BD1958" s="1">
        <v>1109</v>
      </c>
      <c r="BE1958" s="1">
        <v>1170</v>
      </c>
      <c r="BF1958" s="1">
        <v>1212</v>
      </c>
      <c r="BG1958" s="1">
        <v>1239</v>
      </c>
      <c r="BH1958" s="1">
        <v>1255</v>
      </c>
      <c r="BI1958" s="1">
        <v>1645</v>
      </c>
      <c r="BJ1958" s="1">
        <v>1676</v>
      </c>
      <c r="BK1958" s="1">
        <v>1679</v>
      </c>
      <c r="BL1958" s="1">
        <v>1711</v>
      </c>
      <c r="BM1958" s="1">
        <v>2001</v>
      </c>
      <c r="BN1958" s="1">
        <v>2105</v>
      </c>
      <c r="BO1958" s="1">
        <v>2447</v>
      </c>
      <c r="BP1958" s="1">
        <v>2449</v>
      </c>
      <c r="BQ1958" s="1">
        <v>2607</v>
      </c>
      <c r="BR1958" s="1">
        <v>2702</v>
      </c>
      <c r="BS1958" s="1">
        <v>2730</v>
      </c>
      <c r="BT1958" s="1">
        <v>2795</v>
      </c>
      <c r="BU1958" s="1">
        <v>30</v>
      </c>
      <c r="BV1958" s="1" t="b">
        <v>0</v>
      </c>
    </row>
    <row r="1959" spans="1:74" x14ac:dyDescent="0.2">
      <c r="A1959" s="1">
        <f>IF(ISERROR(SEARCH(Lookup!B$3,All!G1959)),A1958,A1958+1)</f>
        <v>1958</v>
      </c>
      <c r="B1959" s="1" t="s">
        <v>3420</v>
      </c>
      <c r="C1959" s="1" t="s">
        <v>3421</v>
      </c>
      <c r="D1959" s="1" t="s">
        <v>5656</v>
      </c>
      <c r="E1959" s="1" t="s">
        <v>123</v>
      </c>
      <c r="F1959" s="1" t="s">
        <v>410</v>
      </c>
      <c r="G1959" s="1" t="s">
        <v>2437</v>
      </c>
      <c r="H1959" s="1">
        <v>0</v>
      </c>
      <c r="I1959" s="1">
        <v>0</v>
      </c>
      <c r="J1959" s="1">
        <v>0</v>
      </c>
      <c r="K1959" s="1">
        <v>1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7807</v>
      </c>
      <c r="U1959" s="1">
        <v>356</v>
      </c>
      <c r="V1959" s="3">
        <v>0.81459999999999999</v>
      </c>
      <c r="W1959" s="3">
        <v>0.21629209999999999</v>
      </c>
      <c r="X1959" s="3">
        <v>0.14499999999999999</v>
      </c>
      <c r="Y1959" s="3">
        <v>9.1999999999999998E-2</v>
      </c>
      <c r="Z1959" s="1">
        <v>1</v>
      </c>
      <c r="AA1959" s="1">
        <v>1</v>
      </c>
      <c r="AB1959" s="1">
        <v>1</v>
      </c>
      <c r="AC1959" s="1">
        <v>1</v>
      </c>
      <c r="AD1959" s="1">
        <v>1</v>
      </c>
      <c r="AE1959" s="1">
        <v>1</v>
      </c>
      <c r="AF1959" s="1">
        <v>1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44</v>
      </c>
      <c r="AN1959" s="3">
        <v>73.138388410499999</v>
      </c>
      <c r="AO1959" s="3">
        <v>-29.138388410499999</v>
      </c>
      <c r="AP1959" s="1" t="s">
        <v>6926</v>
      </c>
      <c r="AQ1959" s="1">
        <v>27</v>
      </c>
      <c r="AR1959" s="1">
        <v>527</v>
      </c>
      <c r="AS1959" s="1">
        <v>545</v>
      </c>
      <c r="AT1959" s="1">
        <v>641</v>
      </c>
      <c r="AU1959" s="1">
        <v>677</v>
      </c>
      <c r="AV1959" s="1">
        <v>783</v>
      </c>
      <c r="AW1959" s="1">
        <v>798</v>
      </c>
      <c r="AX1959" s="1">
        <v>1226</v>
      </c>
      <c r="AY1959" s="1">
        <v>1262</v>
      </c>
      <c r="AZ1959" s="1">
        <v>1529</v>
      </c>
      <c r="BA1959" s="1">
        <v>1552</v>
      </c>
      <c r="BB1959" s="1">
        <v>1661</v>
      </c>
      <c r="BC1959" s="1">
        <v>1674</v>
      </c>
      <c r="BD1959" s="1">
        <v>1909</v>
      </c>
      <c r="BE1959" s="1">
        <v>1955</v>
      </c>
      <c r="BF1959" s="1">
        <v>2083</v>
      </c>
      <c r="BG1959" s="1">
        <v>2091</v>
      </c>
      <c r="BH1959" s="1">
        <v>2092</v>
      </c>
      <c r="BI1959" s="1">
        <v>2093</v>
      </c>
      <c r="BJ1959" s="1">
        <v>2113</v>
      </c>
      <c r="BK1959" s="1">
        <v>2114</v>
      </c>
      <c r="BL1959" s="1">
        <v>2115</v>
      </c>
      <c r="BM1959" s="1">
        <v>2126</v>
      </c>
      <c r="BN1959" s="1">
        <v>2151</v>
      </c>
      <c r="BO1959" s="1">
        <v>2203</v>
      </c>
      <c r="BP1959" s="1">
        <v>2229</v>
      </c>
      <c r="BQ1959" s="1">
        <v>2257</v>
      </c>
      <c r="BR1959" s="1">
        <v>2386</v>
      </c>
      <c r="BS1959" s="1">
        <v>2389</v>
      </c>
      <c r="BT1959" s="1">
        <v>2693</v>
      </c>
      <c r="BU1959" s="1">
        <v>30</v>
      </c>
      <c r="BV1959" s="1" t="b">
        <v>0</v>
      </c>
    </row>
    <row r="1960" spans="1:74" x14ac:dyDescent="0.2">
      <c r="A1960" s="1">
        <f>IF(ISERROR(SEARCH(Lookup!B$3,All!G1960)),A1959,A1959+1)</f>
        <v>1959</v>
      </c>
      <c r="B1960" s="1" t="s">
        <v>3420</v>
      </c>
      <c r="C1960" s="1" t="s">
        <v>3421</v>
      </c>
      <c r="D1960" s="1" t="s">
        <v>5657</v>
      </c>
      <c r="E1960" s="1" t="s">
        <v>123</v>
      </c>
      <c r="F1960" s="1" t="s">
        <v>410</v>
      </c>
      <c r="G1960" s="1" t="s">
        <v>2438</v>
      </c>
      <c r="H1960" s="1">
        <v>0</v>
      </c>
      <c r="I1960" s="1">
        <v>0</v>
      </c>
      <c r="J1960" s="1">
        <v>0</v>
      </c>
      <c r="K1960" s="1">
        <v>1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7807</v>
      </c>
      <c r="U1960" s="1">
        <v>826</v>
      </c>
      <c r="V1960" s="3">
        <v>0.89349999999999996</v>
      </c>
      <c r="W1960" s="3">
        <v>0.29539949999999998</v>
      </c>
      <c r="X1960" s="3">
        <v>0.161</v>
      </c>
      <c r="Y1960" s="3">
        <v>0</v>
      </c>
      <c r="Z1960" s="1">
        <v>0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v>1</v>
      </c>
      <c r="AH1960" s="1">
        <v>1</v>
      </c>
      <c r="AI1960" s="1">
        <v>1</v>
      </c>
      <c r="AJ1960" s="1">
        <v>0</v>
      </c>
      <c r="AK1960" s="1">
        <v>0</v>
      </c>
      <c r="AL1960" s="1">
        <v>0</v>
      </c>
      <c r="AM1960" s="1">
        <v>28</v>
      </c>
      <c r="AN1960" s="3">
        <v>66.110634747500001</v>
      </c>
      <c r="AO1960" s="3">
        <v>-38.110634747500001</v>
      </c>
      <c r="AP1960" s="1" t="s">
        <v>6928</v>
      </c>
      <c r="AQ1960" s="1">
        <v>43</v>
      </c>
      <c r="AR1960" s="1">
        <v>326</v>
      </c>
      <c r="AS1960" s="1">
        <v>508</v>
      </c>
      <c r="AT1960" s="1">
        <v>533</v>
      </c>
      <c r="AU1960" s="1">
        <v>549</v>
      </c>
      <c r="AV1960" s="1">
        <v>553</v>
      </c>
      <c r="AW1960" s="1">
        <v>639</v>
      </c>
      <c r="AX1960" s="1">
        <v>702</v>
      </c>
      <c r="AY1960" s="1">
        <v>819</v>
      </c>
      <c r="AZ1960" s="1">
        <v>924</v>
      </c>
      <c r="BA1960" s="1">
        <v>1187</v>
      </c>
      <c r="BB1960" s="1">
        <v>1315</v>
      </c>
      <c r="BC1960" s="1">
        <v>1418</v>
      </c>
      <c r="BD1960" s="1">
        <v>1531</v>
      </c>
      <c r="BE1960" s="1">
        <v>1532</v>
      </c>
      <c r="BF1960" s="1">
        <v>1549</v>
      </c>
      <c r="BG1960" s="1">
        <v>1682</v>
      </c>
      <c r="BH1960" s="1">
        <v>1843</v>
      </c>
      <c r="BI1960" s="1">
        <v>1995</v>
      </c>
      <c r="BJ1960" s="1">
        <v>2037</v>
      </c>
      <c r="BK1960" s="1">
        <v>2089</v>
      </c>
      <c r="BL1960" s="1">
        <v>2110</v>
      </c>
      <c r="BM1960" s="1">
        <v>2173</v>
      </c>
      <c r="BN1960" s="1">
        <v>2233</v>
      </c>
      <c r="BO1960" s="1">
        <v>2244</v>
      </c>
      <c r="BP1960" s="1">
        <v>2245</v>
      </c>
      <c r="BQ1960" s="1">
        <v>2380</v>
      </c>
      <c r="BR1960" s="1">
        <v>2515</v>
      </c>
      <c r="BS1960" s="1">
        <v>2577</v>
      </c>
      <c r="BT1960" s="1">
        <v>2717</v>
      </c>
      <c r="BU1960" s="1">
        <v>30</v>
      </c>
      <c r="BV1960" s="1" t="b">
        <v>0</v>
      </c>
    </row>
    <row r="1961" spans="1:74" x14ac:dyDescent="0.2">
      <c r="A1961" s="1">
        <f>IF(ISERROR(SEARCH(Lookup!B$3,All!G1961)),A1960,A1960+1)</f>
        <v>1960</v>
      </c>
      <c r="B1961" s="1" t="s">
        <v>3420</v>
      </c>
      <c r="C1961" s="1" t="s">
        <v>3421</v>
      </c>
      <c r="D1961" s="1" t="s">
        <v>5658</v>
      </c>
      <c r="E1961" s="1" t="s">
        <v>123</v>
      </c>
      <c r="F1961" s="1" t="s">
        <v>410</v>
      </c>
      <c r="G1961" s="1" t="s">
        <v>2439</v>
      </c>
      <c r="H1961" s="1">
        <v>0</v>
      </c>
      <c r="I1961" s="1">
        <v>0</v>
      </c>
      <c r="J1961" s="1">
        <v>0</v>
      </c>
      <c r="K1961" s="1">
        <v>1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7807</v>
      </c>
      <c r="U1961" s="1">
        <v>611</v>
      </c>
      <c r="V1961" s="3">
        <v>0.96889999999999998</v>
      </c>
      <c r="W1961" s="3">
        <v>9.6562999999999996E-2</v>
      </c>
      <c r="X1961" s="3">
        <v>9.5000000000000001E-2</v>
      </c>
      <c r="Y1961" s="3">
        <v>1.7999999999999999E-2</v>
      </c>
      <c r="Z1961" s="1">
        <v>1</v>
      </c>
      <c r="AA1961" s="1">
        <v>1</v>
      </c>
      <c r="AB1961" s="1">
        <v>1</v>
      </c>
      <c r="AC1961" s="1">
        <v>1</v>
      </c>
      <c r="AD1961" s="1">
        <v>1</v>
      </c>
      <c r="AE1961" s="1">
        <v>1</v>
      </c>
      <c r="AF1961" s="1">
        <v>1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71</v>
      </c>
      <c r="AN1961" s="3">
        <v>85.495107814999997</v>
      </c>
      <c r="AO1961" s="3">
        <v>-14.495107814999997</v>
      </c>
      <c r="AP1961" s="1" t="s">
        <v>6925</v>
      </c>
      <c r="AQ1961" s="1">
        <v>41</v>
      </c>
      <c r="AR1961" s="1">
        <v>96</v>
      </c>
      <c r="AS1961" s="1">
        <v>143</v>
      </c>
      <c r="AT1961" s="1">
        <v>200</v>
      </c>
      <c r="AU1961" s="1">
        <v>415</v>
      </c>
      <c r="AV1961" s="1">
        <v>798</v>
      </c>
      <c r="AW1961" s="1">
        <v>903</v>
      </c>
      <c r="AX1961" s="1">
        <v>965</v>
      </c>
      <c r="AY1961" s="1">
        <v>1131</v>
      </c>
      <c r="AZ1961" s="1">
        <v>1226</v>
      </c>
      <c r="BA1961" s="1">
        <v>1462</v>
      </c>
      <c r="BB1961" s="1">
        <v>1529</v>
      </c>
      <c r="BC1961" s="1">
        <v>1552</v>
      </c>
      <c r="BD1961" s="1">
        <v>1659</v>
      </c>
      <c r="BE1961" s="1">
        <v>1777</v>
      </c>
      <c r="BF1961" s="1">
        <v>1862</v>
      </c>
      <c r="BG1961" s="1">
        <v>1909</v>
      </c>
      <c r="BH1961" s="1">
        <v>2115</v>
      </c>
      <c r="BI1961" s="1">
        <v>2192</v>
      </c>
      <c r="BJ1961" s="1">
        <v>2257</v>
      </c>
      <c r="BK1961" s="1">
        <v>2276</v>
      </c>
      <c r="BL1961" s="1">
        <v>2281</v>
      </c>
      <c r="BM1961" s="1">
        <v>2368</v>
      </c>
      <c r="BN1961" s="1">
        <v>2425</v>
      </c>
      <c r="BO1961" s="1">
        <v>2471</v>
      </c>
      <c r="BP1961" s="1">
        <v>2619</v>
      </c>
      <c r="BQ1961" s="1">
        <v>2693</v>
      </c>
      <c r="BR1961" s="1">
        <v>2695</v>
      </c>
      <c r="BS1961" s="1">
        <v>2698</v>
      </c>
      <c r="BT1961" s="1">
        <v>2783</v>
      </c>
      <c r="BU1961" s="1">
        <v>28</v>
      </c>
      <c r="BV1961" s="1" t="b">
        <v>0</v>
      </c>
    </row>
    <row r="1962" spans="1:74" x14ac:dyDescent="0.2">
      <c r="A1962" s="1">
        <f>IF(ISERROR(SEARCH(Lookup!B$3,All!G1962)),A1961,A1961+1)</f>
        <v>1961</v>
      </c>
      <c r="B1962" s="1" t="s">
        <v>3311</v>
      </c>
      <c r="C1962" s="1" t="s">
        <v>3371</v>
      </c>
      <c r="D1962" s="1" t="s">
        <v>5659</v>
      </c>
      <c r="E1962" s="1" t="s">
        <v>64</v>
      </c>
      <c r="F1962" s="1" t="s">
        <v>372</v>
      </c>
      <c r="G1962" s="1" t="s">
        <v>2440</v>
      </c>
      <c r="H1962" s="1">
        <v>0</v>
      </c>
      <c r="I1962" s="1">
        <v>0</v>
      </c>
      <c r="J1962" s="1">
        <v>0</v>
      </c>
      <c r="K1962" s="1">
        <v>1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7418</v>
      </c>
      <c r="U1962" s="1">
        <v>423</v>
      </c>
      <c r="V1962" s="3">
        <v>0.92200000000000004</v>
      </c>
      <c r="W1962" s="3">
        <v>0.28368789999999999</v>
      </c>
      <c r="X1962" s="3">
        <v>0.09</v>
      </c>
      <c r="Y1962" s="3">
        <v>0.03</v>
      </c>
      <c r="Z1962" s="1">
        <v>1</v>
      </c>
      <c r="AA1962" s="1">
        <v>1</v>
      </c>
      <c r="AB1962" s="1">
        <v>1</v>
      </c>
      <c r="AC1962" s="1">
        <v>1</v>
      </c>
      <c r="AD1962" s="1">
        <v>1</v>
      </c>
      <c r="AE1962" s="1">
        <v>1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94</v>
      </c>
      <c r="AN1962" s="3">
        <v>70.178332489499994</v>
      </c>
      <c r="AO1962" s="3">
        <v>23.821667510500006</v>
      </c>
      <c r="AP1962" s="1" t="s">
        <v>6927</v>
      </c>
      <c r="AQ1962" s="1">
        <v>35</v>
      </c>
      <c r="AR1962" s="1">
        <v>54</v>
      </c>
      <c r="AS1962" s="1">
        <v>91</v>
      </c>
      <c r="AT1962" s="1">
        <v>95</v>
      </c>
      <c r="AU1962" s="1">
        <v>118</v>
      </c>
      <c r="AV1962" s="1">
        <v>123</v>
      </c>
      <c r="AW1962" s="1">
        <v>281</v>
      </c>
      <c r="AX1962" s="1">
        <v>318</v>
      </c>
      <c r="AY1962" s="1">
        <v>394</v>
      </c>
      <c r="AZ1962" s="1">
        <v>767</v>
      </c>
      <c r="BA1962" s="1">
        <v>809</v>
      </c>
      <c r="BB1962" s="1">
        <v>839</v>
      </c>
      <c r="BC1962" s="1">
        <v>903</v>
      </c>
      <c r="BD1962" s="1">
        <v>929</v>
      </c>
      <c r="BE1962" s="1">
        <v>965</v>
      </c>
      <c r="BF1962" s="1">
        <v>1254</v>
      </c>
      <c r="BG1962" s="1">
        <v>1432</v>
      </c>
      <c r="BH1962" s="1">
        <v>1471</v>
      </c>
      <c r="BI1962" s="1">
        <v>1480</v>
      </c>
      <c r="BJ1962" s="1">
        <v>1554</v>
      </c>
      <c r="BK1962" s="1">
        <v>1572</v>
      </c>
      <c r="BL1962" s="1">
        <v>1642</v>
      </c>
      <c r="BM1962" s="1">
        <v>1814</v>
      </c>
      <c r="BN1962" s="1">
        <v>1848</v>
      </c>
      <c r="BO1962" s="1">
        <v>2152</v>
      </c>
      <c r="BP1962" s="1">
        <v>2192</v>
      </c>
      <c r="BQ1962" s="1">
        <v>2243</v>
      </c>
      <c r="BR1962" s="1">
        <v>2299</v>
      </c>
      <c r="BS1962" s="1">
        <v>2579</v>
      </c>
      <c r="BT1962" s="1">
        <v>2698</v>
      </c>
      <c r="BU1962" s="1">
        <v>2</v>
      </c>
      <c r="BV1962" s="1" t="b">
        <v>1</v>
      </c>
    </row>
    <row r="1963" spans="1:74" x14ac:dyDescent="0.2">
      <c r="A1963" s="1">
        <f>IF(ISERROR(SEARCH(Lookup!B$3,All!G1963)),A1962,A1962+1)</f>
        <v>1962</v>
      </c>
      <c r="B1963" s="1" t="s">
        <v>3416</v>
      </c>
      <c r="C1963" s="1" t="s">
        <v>3417</v>
      </c>
      <c r="D1963" s="1" t="s">
        <v>5660</v>
      </c>
      <c r="E1963" s="1" t="s">
        <v>50</v>
      </c>
      <c r="F1963" s="1" t="s">
        <v>51</v>
      </c>
      <c r="G1963" s="1" t="s">
        <v>2441</v>
      </c>
      <c r="H1963" s="1">
        <v>0</v>
      </c>
      <c r="I1963" s="1">
        <v>1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9490</v>
      </c>
      <c r="U1963" s="1">
        <v>415</v>
      </c>
      <c r="V1963" s="3">
        <v>0.46510000000000001</v>
      </c>
      <c r="W1963" s="3">
        <v>7.4698799999999996E-2</v>
      </c>
      <c r="X1963" s="3">
        <v>8.6999999999999994E-2</v>
      </c>
      <c r="Y1963" s="3">
        <v>2.5999999999999999E-2</v>
      </c>
      <c r="Z1963" s="1">
        <v>1</v>
      </c>
      <c r="AA1963" s="1">
        <v>1</v>
      </c>
      <c r="AB1963" s="1">
        <v>1</v>
      </c>
      <c r="AC1963" s="1">
        <v>1</v>
      </c>
      <c r="AD1963" s="1">
        <v>1</v>
      </c>
      <c r="AE1963" s="1">
        <v>1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99</v>
      </c>
      <c r="AN1963" s="3">
        <v>81.563575594000014</v>
      </c>
      <c r="AO1963" s="3">
        <v>17.436424405999986</v>
      </c>
      <c r="AP1963" s="1" t="s">
        <v>6925</v>
      </c>
      <c r="AQ1963" s="1">
        <v>5</v>
      </c>
      <c r="AR1963" s="1">
        <v>45</v>
      </c>
      <c r="AS1963" s="1">
        <v>69</v>
      </c>
      <c r="AT1963" s="1">
        <v>195</v>
      </c>
      <c r="AU1963" s="1">
        <v>231</v>
      </c>
      <c r="AV1963" s="1">
        <v>402</v>
      </c>
      <c r="AW1963" s="1">
        <v>473</v>
      </c>
      <c r="AX1963" s="1">
        <v>605</v>
      </c>
      <c r="AY1963" s="1">
        <v>649</v>
      </c>
      <c r="AZ1963" s="1">
        <v>670</v>
      </c>
      <c r="BA1963" s="1">
        <v>827</v>
      </c>
      <c r="BB1963" s="1">
        <v>934</v>
      </c>
      <c r="BC1963" s="1">
        <v>940</v>
      </c>
      <c r="BD1963" s="1">
        <v>994</v>
      </c>
      <c r="BE1963" s="1">
        <v>1054</v>
      </c>
      <c r="BF1963" s="1">
        <v>1057</v>
      </c>
      <c r="BG1963" s="1">
        <v>1185</v>
      </c>
      <c r="BH1963" s="1">
        <v>1261</v>
      </c>
      <c r="BI1963" s="1">
        <v>1304</v>
      </c>
      <c r="BJ1963" s="1">
        <v>1505</v>
      </c>
      <c r="BK1963" s="1">
        <v>1580</v>
      </c>
      <c r="BL1963" s="1">
        <v>1692</v>
      </c>
      <c r="BM1963" s="1">
        <v>1727</v>
      </c>
      <c r="BN1963" s="1">
        <v>1784</v>
      </c>
      <c r="BO1963" s="1">
        <v>1925</v>
      </c>
      <c r="BP1963" s="1">
        <v>2144</v>
      </c>
      <c r="BQ1963" s="1">
        <v>2237</v>
      </c>
      <c r="BR1963" s="1">
        <v>2373</v>
      </c>
      <c r="BS1963" s="1">
        <v>2615</v>
      </c>
      <c r="BT1963" s="1">
        <v>2643</v>
      </c>
      <c r="BU1963" s="1">
        <v>1</v>
      </c>
      <c r="BV1963" s="1" t="b">
        <v>1</v>
      </c>
    </row>
    <row r="1964" spans="1:74" x14ac:dyDescent="0.2">
      <c r="A1964" s="1">
        <f>IF(ISERROR(SEARCH(Lookup!B$3,All!G1964)),A1963,A1963+1)</f>
        <v>1963</v>
      </c>
      <c r="B1964" s="1" t="s">
        <v>3420</v>
      </c>
      <c r="C1964" s="1" t="s">
        <v>3509</v>
      </c>
      <c r="D1964" s="1" t="s">
        <v>5661</v>
      </c>
      <c r="E1964" s="1" t="s">
        <v>123</v>
      </c>
      <c r="F1964" s="1" t="s">
        <v>484</v>
      </c>
      <c r="G1964" s="1" t="s">
        <v>796</v>
      </c>
      <c r="H1964" s="1">
        <v>0</v>
      </c>
      <c r="I1964" s="1">
        <v>0</v>
      </c>
      <c r="J1964" s="1">
        <v>0</v>
      </c>
      <c r="K1964" s="1">
        <v>1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7316</v>
      </c>
      <c r="U1964" s="1">
        <v>574</v>
      </c>
      <c r="V1964" s="3">
        <v>0.81010000000000004</v>
      </c>
      <c r="W1964" s="3">
        <v>0.369338</v>
      </c>
      <c r="X1964" s="3">
        <v>9.6000000000000002E-2</v>
      </c>
      <c r="Y1964" s="3">
        <v>1.9E-2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1</v>
      </c>
      <c r="AG1964" s="1">
        <v>1</v>
      </c>
      <c r="AH1964" s="1">
        <v>1</v>
      </c>
      <c r="AI1964" s="1">
        <v>0</v>
      </c>
      <c r="AJ1964" s="1">
        <v>0</v>
      </c>
      <c r="AK1964" s="1">
        <v>0</v>
      </c>
      <c r="AL1964" s="1">
        <v>0</v>
      </c>
      <c r="AM1964" s="1">
        <v>47</v>
      </c>
      <c r="AN1964" s="3">
        <v>61.605712189999998</v>
      </c>
      <c r="AO1964" s="3">
        <v>-14.605712189999998</v>
      </c>
      <c r="AP1964" s="1" t="s">
        <v>6925</v>
      </c>
      <c r="AQ1964" s="1">
        <v>385</v>
      </c>
      <c r="AR1964" s="1">
        <v>533</v>
      </c>
      <c r="AS1964" s="1">
        <v>549</v>
      </c>
      <c r="AT1964" s="1">
        <v>828</v>
      </c>
      <c r="AU1964" s="1">
        <v>886</v>
      </c>
      <c r="AV1964" s="1">
        <v>920</v>
      </c>
      <c r="AW1964" s="1">
        <v>924</v>
      </c>
      <c r="AX1964" s="1">
        <v>1125</v>
      </c>
      <c r="AY1964" s="1">
        <v>1315</v>
      </c>
      <c r="AZ1964" s="1">
        <v>1401</v>
      </c>
      <c r="BA1964" s="1">
        <v>1439</v>
      </c>
      <c r="BB1964" s="1">
        <v>1474</v>
      </c>
      <c r="BC1964" s="1">
        <v>1494</v>
      </c>
      <c r="BD1964" s="1">
        <v>1532</v>
      </c>
      <c r="BE1964" s="1">
        <v>1574</v>
      </c>
      <c r="BF1964" s="1">
        <v>1771</v>
      </c>
      <c r="BG1964" s="1">
        <v>1780</v>
      </c>
      <c r="BH1964" s="1">
        <v>1782</v>
      </c>
      <c r="BI1964" s="1">
        <v>1865</v>
      </c>
      <c r="BJ1964" s="1">
        <v>1995</v>
      </c>
      <c r="BK1964" s="1">
        <v>2187</v>
      </c>
      <c r="BL1964" s="1">
        <v>2245</v>
      </c>
      <c r="BM1964" s="1">
        <v>2380</v>
      </c>
      <c r="BN1964" s="1">
        <v>2401</v>
      </c>
      <c r="BO1964" s="1">
        <v>2403</v>
      </c>
      <c r="BP1964" s="1">
        <v>2577</v>
      </c>
      <c r="BQ1964" s="1">
        <v>2595</v>
      </c>
      <c r="BR1964" s="1">
        <v>2648</v>
      </c>
      <c r="BS1964" s="1">
        <v>2747</v>
      </c>
      <c r="BT1964" s="1">
        <v>2787</v>
      </c>
      <c r="BU1964" s="1">
        <v>19</v>
      </c>
      <c r="BV1964" s="1" t="b">
        <v>0</v>
      </c>
    </row>
    <row r="1965" spans="1:74" x14ac:dyDescent="0.2">
      <c r="A1965" s="1">
        <f>IF(ISERROR(SEARCH(Lookup!B$3,All!G1965)),A1964,A1964+1)</f>
        <v>1964</v>
      </c>
      <c r="B1965" s="1" t="s">
        <v>3386</v>
      </c>
      <c r="C1965" s="1" t="s">
        <v>4311</v>
      </c>
      <c r="D1965" s="1" t="s">
        <v>5662</v>
      </c>
      <c r="E1965" s="1" t="s">
        <v>41</v>
      </c>
      <c r="F1965" s="1" t="s">
        <v>1205</v>
      </c>
      <c r="G1965" s="1" t="s">
        <v>2442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1</v>
      </c>
      <c r="R1965" s="1">
        <v>0</v>
      </c>
      <c r="S1965" s="1">
        <v>0</v>
      </c>
      <c r="T1965" s="1">
        <v>7316</v>
      </c>
      <c r="U1965" s="1">
        <v>738</v>
      </c>
      <c r="V1965" s="3">
        <v>0.74929999999999997</v>
      </c>
      <c r="W1965" s="3">
        <v>0.63550139999999999</v>
      </c>
      <c r="X1965" s="3">
        <v>0.11600000000000001</v>
      </c>
      <c r="Y1965" s="3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1">
        <v>0</v>
      </c>
      <c r="AH1965" s="1">
        <v>0</v>
      </c>
      <c r="AI1965" s="1">
        <v>1</v>
      </c>
      <c r="AJ1965" s="1">
        <v>1</v>
      </c>
      <c r="AK1965" s="1">
        <v>1</v>
      </c>
      <c r="AL1965" s="1">
        <v>1</v>
      </c>
      <c r="AM1965" s="1">
        <v>51</v>
      </c>
      <c r="AN1965" s="3">
        <v>38.544527307000003</v>
      </c>
      <c r="AO1965" s="3">
        <v>12.455472692999997</v>
      </c>
      <c r="AP1965" s="1" t="s">
        <v>6925</v>
      </c>
      <c r="AQ1965" s="1">
        <v>139</v>
      </c>
      <c r="AR1965" s="1">
        <v>141</v>
      </c>
      <c r="AS1965" s="1">
        <v>164</v>
      </c>
      <c r="AT1965" s="1">
        <v>190</v>
      </c>
      <c r="AU1965" s="1">
        <v>244</v>
      </c>
      <c r="AV1965" s="1">
        <v>290</v>
      </c>
      <c r="AW1965" s="1">
        <v>449</v>
      </c>
      <c r="AX1965" s="1">
        <v>482</v>
      </c>
      <c r="AY1965" s="1">
        <v>589</v>
      </c>
      <c r="AZ1965" s="1">
        <v>601</v>
      </c>
      <c r="BA1965" s="1">
        <v>648</v>
      </c>
      <c r="BB1965" s="1">
        <v>692</v>
      </c>
      <c r="BC1965" s="1">
        <v>695</v>
      </c>
      <c r="BD1965" s="1">
        <v>729</v>
      </c>
      <c r="BE1965" s="1">
        <v>918</v>
      </c>
      <c r="BF1965" s="1">
        <v>998</v>
      </c>
      <c r="BG1965" s="1">
        <v>1048</v>
      </c>
      <c r="BH1965" s="1">
        <v>1107</v>
      </c>
      <c r="BI1965" s="1">
        <v>1225</v>
      </c>
      <c r="BJ1965" s="1">
        <v>1228</v>
      </c>
      <c r="BK1965" s="1">
        <v>1240</v>
      </c>
      <c r="BL1965" s="1">
        <v>1267</v>
      </c>
      <c r="BM1965" s="1">
        <v>1559</v>
      </c>
      <c r="BN1965" s="1">
        <v>1696</v>
      </c>
      <c r="BO1965" s="1">
        <v>1701</v>
      </c>
      <c r="BP1965" s="1">
        <v>1788</v>
      </c>
      <c r="BQ1965" s="1">
        <v>1920</v>
      </c>
      <c r="BR1965" s="1">
        <v>1992</v>
      </c>
      <c r="BS1965" s="1">
        <v>2021</v>
      </c>
      <c r="BT1965" s="1">
        <v>2023</v>
      </c>
      <c r="BU1965" s="1">
        <v>19</v>
      </c>
      <c r="BV1965" s="1" t="b">
        <v>0</v>
      </c>
    </row>
    <row r="1966" spans="1:74" x14ac:dyDescent="0.2">
      <c r="A1966" s="1">
        <f>IF(ISERROR(SEARCH(Lookup!B$3,All!G1966)),A1965,A1965+1)</f>
        <v>1965</v>
      </c>
      <c r="B1966" s="1" t="s">
        <v>3311</v>
      </c>
      <c r="C1966" s="1" t="s">
        <v>4080</v>
      </c>
      <c r="D1966" s="1" t="s">
        <v>5663</v>
      </c>
      <c r="E1966" s="1" t="s">
        <v>64</v>
      </c>
      <c r="F1966" s="1" t="s">
        <v>65</v>
      </c>
      <c r="G1966" s="1" t="s">
        <v>2443</v>
      </c>
      <c r="H1966" s="1">
        <v>0</v>
      </c>
      <c r="I1966" s="1">
        <v>0</v>
      </c>
      <c r="J1966" s="1">
        <v>1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11291</v>
      </c>
      <c r="U1966" s="1">
        <v>348</v>
      </c>
      <c r="V1966" s="3">
        <v>3.7400000000000003E-2</v>
      </c>
      <c r="W1966" s="3">
        <v>0.47850999999999999</v>
      </c>
      <c r="X1966" s="3">
        <v>0.14499999999999999</v>
      </c>
      <c r="Y1966" s="3">
        <v>0.315</v>
      </c>
      <c r="Z1966" s="1">
        <v>1</v>
      </c>
      <c r="AA1966" s="1">
        <v>1</v>
      </c>
      <c r="AB1966" s="1">
        <v>1</v>
      </c>
      <c r="AC1966" s="1">
        <v>1</v>
      </c>
      <c r="AD1966" s="1">
        <v>1</v>
      </c>
      <c r="AE1966" s="1">
        <v>1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16</v>
      </c>
      <c r="AN1966" s="3">
        <v>45.253842550000002</v>
      </c>
      <c r="AO1966" s="3">
        <v>-29.253842550000002</v>
      </c>
      <c r="AP1966" s="1" t="s">
        <v>6926</v>
      </c>
      <c r="AQ1966" s="1">
        <v>10</v>
      </c>
      <c r="AR1966" s="1">
        <v>110</v>
      </c>
      <c r="AS1966" s="1">
        <v>609</v>
      </c>
      <c r="AT1966" s="1">
        <v>611</v>
      </c>
      <c r="AU1966" s="1">
        <v>623</v>
      </c>
      <c r="AV1966" s="1">
        <v>651</v>
      </c>
      <c r="AW1966" s="1">
        <v>861</v>
      </c>
      <c r="AX1966" s="1">
        <v>927</v>
      </c>
      <c r="AY1966" s="1">
        <v>935</v>
      </c>
      <c r="AZ1966" s="1">
        <v>976</v>
      </c>
      <c r="BA1966" s="1">
        <v>991</v>
      </c>
      <c r="BB1966" s="1">
        <v>1101</v>
      </c>
      <c r="BC1966" s="1">
        <v>1118</v>
      </c>
      <c r="BD1966" s="1">
        <v>1170</v>
      </c>
      <c r="BE1966" s="1">
        <v>1304</v>
      </c>
      <c r="BF1966" s="1">
        <v>1353</v>
      </c>
      <c r="BG1966" s="1">
        <v>1457</v>
      </c>
      <c r="BH1966" s="1">
        <v>1545</v>
      </c>
      <c r="BI1966" s="1">
        <v>1590</v>
      </c>
      <c r="BJ1966" s="1">
        <v>1610</v>
      </c>
      <c r="BK1966" s="1">
        <v>1822</v>
      </c>
      <c r="BL1966" s="1">
        <v>1863</v>
      </c>
      <c r="BM1966" s="1">
        <v>1899</v>
      </c>
      <c r="BN1966" s="1">
        <v>2013</v>
      </c>
      <c r="BO1966" s="1">
        <v>2041</v>
      </c>
      <c r="BP1966" s="1">
        <v>2042</v>
      </c>
      <c r="BQ1966" s="1">
        <v>2260</v>
      </c>
      <c r="BR1966" s="1">
        <v>2261</v>
      </c>
      <c r="BS1966" s="1">
        <v>2286</v>
      </c>
      <c r="BT1966" s="1">
        <v>2311</v>
      </c>
      <c r="BU1966" s="1">
        <v>30</v>
      </c>
      <c r="BV1966" s="1" t="b">
        <v>0</v>
      </c>
    </row>
    <row r="1967" spans="1:74" x14ac:dyDescent="0.2">
      <c r="A1967" s="1">
        <f>IF(ISERROR(SEARCH(Lookup!B$3,All!G1967)),A1966,A1966+1)</f>
        <v>1966</v>
      </c>
      <c r="B1967" s="1" t="s">
        <v>3311</v>
      </c>
      <c r="C1967" s="1" t="s">
        <v>5445</v>
      </c>
      <c r="D1967" s="1" t="s">
        <v>5664</v>
      </c>
      <c r="E1967" s="1" t="s">
        <v>64</v>
      </c>
      <c r="F1967" s="1" t="s">
        <v>2248</v>
      </c>
      <c r="G1967" s="1" t="s">
        <v>2444</v>
      </c>
      <c r="H1967" s="1">
        <v>0</v>
      </c>
      <c r="I1967" s="1">
        <v>0</v>
      </c>
      <c r="J1967" s="1">
        <v>0</v>
      </c>
      <c r="K1967" s="1">
        <v>1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12324</v>
      </c>
      <c r="U1967" s="1">
        <v>363</v>
      </c>
      <c r="V1967" s="3">
        <v>0.876</v>
      </c>
      <c r="W1967" s="3">
        <v>6.0606100000000003E-2</v>
      </c>
      <c r="X1967" s="3">
        <v>0.13800000000000001</v>
      </c>
      <c r="Y1967" s="3">
        <v>6.4000000000000001E-2</v>
      </c>
      <c r="Z1967" s="1">
        <v>1</v>
      </c>
      <c r="AA1967" s="1">
        <v>1</v>
      </c>
      <c r="AB1967" s="1">
        <v>1</v>
      </c>
      <c r="AC1967" s="1">
        <v>1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0</v>
      </c>
      <c r="AM1967" s="1">
        <v>95</v>
      </c>
      <c r="AN1967" s="3">
        <v>86.326403980500004</v>
      </c>
      <c r="AO1967" s="3">
        <v>8.6735960194999961</v>
      </c>
      <c r="AP1967" s="1" t="s">
        <v>6925</v>
      </c>
      <c r="AQ1967" s="1">
        <v>128</v>
      </c>
      <c r="AR1967" s="1">
        <v>137</v>
      </c>
      <c r="AS1967" s="1">
        <v>360</v>
      </c>
      <c r="AT1967" s="1">
        <v>484</v>
      </c>
      <c r="AU1967" s="1">
        <v>536</v>
      </c>
      <c r="AV1967" s="1">
        <v>605</v>
      </c>
      <c r="AW1967" s="1">
        <v>653</v>
      </c>
      <c r="AX1967" s="1">
        <v>688</v>
      </c>
      <c r="AY1967" s="1">
        <v>871</v>
      </c>
      <c r="AZ1967" s="1">
        <v>942</v>
      </c>
      <c r="BA1967" s="1">
        <v>945</v>
      </c>
      <c r="BB1967" s="1">
        <v>1046</v>
      </c>
      <c r="BC1967" s="1">
        <v>1108</v>
      </c>
      <c r="BD1967" s="1">
        <v>1272</v>
      </c>
      <c r="BE1967" s="1">
        <v>1280</v>
      </c>
      <c r="BF1967" s="1">
        <v>1291</v>
      </c>
      <c r="BG1967" s="1">
        <v>1335</v>
      </c>
      <c r="BH1967" s="1">
        <v>1390</v>
      </c>
      <c r="BI1967" s="1">
        <v>1458</v>
      </c>
      <c r="BJ1967" s="1">
        <v>1761</v>
      </c>
      <c r="BK1967" s="1">
        <v>1775</v>
      </c>
      <c r="BL1967" s="1">
        <v>1795</v>
      </c>
      <c r="BM1967" s="1">
        <v>1815</v>
      </c>
      <c r="BN1967" s="1">
        <v>1818</v>
      </c>
      <c r="BO1967" s="1">
        <v>1900</v>
      </c>
      <c r="BP1967" s="1">
        <v>1915</v>
      </c>
      <c r="BQ1967" s="1">
        <v>1928</v>
      </c>
      <c r="BR1967" s="1">
        <v>1931</v>
      </c>
      <c r="BS1967" s="1">
        <v>1936</v>
      </c>
      <c r="BT1967" s="1">
        <v>2310</v>
      </c>
      <c r="BU1967" s="1">
        <v>15</v>
      </c>
      <c r="BV1967" s="1" t="b">
        <v>0</v>
      </c>
    </row>
    <row r="1968" spans="1:74" x14ac:dyDescent="0.2">
      <c r="A1968" s="1">
        <f>IF(ISERROR(SEARCH(Lookup!B$3,All!G1968)),A1967,A1967+1)</f>
        <v>1967</v>
      </c>
      <c r="B1968" s="1" t="s">
        <v>3386</v>
      </c>
      <c r="C1968" s="1" t="s">
        <v>4028</v>
      </c>
      <c r="D1968" s="1" t="s">
        <v>5665</v>
      </c>
      <c r="E1968" s="1" t="s">
        <v>41</v>
      </c>
      <c r="F1968" s="1" t="s">
        <v>940</v>
      </c>
      <c r="G1968" s="1" t="s">
        <v>2445</v>
      </c>
      <c r="H1968" s="1">
        <v>0</v>
      </c>
      <c r="I1968" s="1">
        <v>0</v>
      </c>
      <c r="J1968" s="1">
        <v>0</v>
      </c>
      <c r="K1968" s="1">
        <v>1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7316</v>
      </c>
      <c r="U1968" s="1">
        <v>402</v>
      </c>
      <c r="V1968" s="3">
        <v>0.83579999999999999</v>
      </c>
      <c r="W1968" s="3">
        <v>0.45409430000000001</v>
      </c>
      <c r="X1968" s="3">
        <v>0.18099999999999999</v>
      </c>
      <c r="Y1968" s="3">
        <v>0.01</v>
      </c>
      <c r="Z1968" s="1">
        <v>1</v>
      </c>
      <c r="AA1968" s="1">
        <v>1</v>
      </c>
      <c r="AB1968" s="1">
        <v>1</v>
      </c>
      <c r="AC1968" s="1">
        <v>1</v>
      </c>
      <c r="AD1968" s="1">
        <v>1</v>
      </c>
      <c r="AE1968" s="1">
        <v>1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44</v>
      </c>
      <c r="AN1968" s="3">
        <v>52.0714343215</v>
      </c>
      <c r="AO1968" s="3">
        <v>-8.0714343215</v>
      </c>
      <c r="AP1968" s="1" t="s">
        <v>6925</v>
      </c>
      <c r="AQ1968" s="1">
        <v>22</v>
      </c>
      <c r="AR1968" s="1">
        <v>23</v>
      </c>
      <c r="AS1968" s="1">
        <v>194</v>
      </c>
      <c r="AT1968" s="1">
        <v>304</v>
      </c>
      <c r="AU1968" s="1">
        <v>416</v>
      </c>
      <c r="AV1968" s="1">
        <v>495</v>
      </c>
      <c r="AW1968" s="1">
        <v>527</v>
      </c>
      <c r="AX1968" s="1">
        <v>538</v>
      </c>
      <c r="AY1968" s="1">
        <v>550</v>
      </c>
      <c r="AZ1968" s="1">
        <v>666</v>
      </c>
      <c r="BA1968" s="1">
        <v>813</v>
      </c>
      <c r="BB1968" s="1">
        <v>1104</v>
      </c>
      <c r="BC1968" s="1">
        <v>1178</v>
      </c>
      <c r="BD1968" s="1">
        <v>1648</v>
      </c>
      <c r="BE1968" s="1">
        <v>1674</v>
      </c>
      <c r="BF1968" s="1">
        <v>1840</v>
      </c>
      <c r="BG1968" s="1">
        <v>1867</v>
      </c>
      <c r="BH1968" s="1">
        <v>1882</v>
      </c>
      <c r="BI1968" s="1">
        <v>1888</v>
      </c>
      <c r="BJ1968" s="1">
        <v>1902</v>
      </c>
      <c r="BK1968" s="1">
        <v>1977</v>
      </c>
      <c r="BL1968" s="1">
        <v>2070</v>
      </c>
      <c r="BM1968" s="1">
        <v>2080</v>
      </c>
      <c r="BN1968" s="1">
        <v>2234</v>
      </c>
      <c r="BO1968" s="1">
        <v>2252</v>
      </c>
      <c r="BP1968" s="1">
        <v>2372</v>
      </c>
      <c r="BQ1968" s="1">
        <v>2535</v>
      </c>
      <c r="BR1968" s="1">
        <v>2641</v>
      </c>
      <c r="BS1968" s="1">
        <v>2740</v>
      </c>
      <c r="BT1968" s="1">
        <v>2805</v>
      </c>
      <c r="BU1968" s="1">
        <v>22</v>
      </c>
      <c r="BV1968" s="1" t="b">
        <v>0</v>
      </c>
    </row>
    <row r="1969" spans="1:74" x14ac:dyDescent="0.2">
      <c r="A1969" s="1">
        <f>IF(ISERROR(SEARCH(Lookup!B$3,All!G1969)),A1968,A1968+1)</f>
        <v>1968</v>
      </c>
      <c r="B1969" s="1" t="s">
        <v>3386</v>
      </c>
      <c r="C1969" s="1" t="s">
        <v>4028</v>
      </c>
      <c r="D1969" s="1" t="s">
        <v>5666</v>
      </c>
      <c r="E1969" s="1" t="s">
        <v>41</v>
      </c>
      <c r="F1969" s="1" t="s">
        <v>940</v>
      </c>
      <c r="G1969" s="1" t="s">
        <v>2446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1</v>
      </c>
      <c r="R1969" s="1">
        <v>0</v>
      </c>
      <c r="S1969" s="1">
        <v>0</v>
      </c>
      <c r="T1969" s="1">
        <v>7316</v>
      </c>
      <c r="U1969" s="1">
        <v>317</v>
      </c>
      <c r="V1969" s="3">
        <v>0.88009999999999999</v>
      </c>
      <c r="W1969" s="3">
        <v>0.48580440000000003</v>
      </c>
      <c r="X1969" s="3">
        <v>0.18</v>
      </c>
      <c r="Y1969" s="3">
        <v>1.2999999999999999E-2</v>
      </c>
      <c r="Z1969" s="1">
        <v>1</v>
      </c>
      <c r="AA1969" s="1">
        <v>1</v>
      </c>
      <c r="AB1969" s="1">
        <v>1</v>
      </c>
      <c r="AC1969" s="1">
        <v>1</v>
      </c>
      <c r="AD1969" s="1">
        <v>1</v>
      </c>
      <c r="AE1969" s="1">
        <v>1</v>
      </c>
      <c r="AF1969" s="1">
        <v>0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</v>
      </c>
      <c r="AM1969" s="1">
        <v>18</v>
      </c>
      <c r="AN1969" s="3">
        <v>50.120511321999999</v>
      </c>
      <c r="AO1969" s="3">
        <v>-32.120511321999999</v>
      </c>
      <c r="AP1969" s="1" t="s">
        <v>6926</v>
      </c>
      <c r="AQ1969" s="1">
        <v>17</v>
      </c>
      <c r="AR1969" s="1">
        <v>44</v>
      </c>
      <c r="AS1969" s="1">
        <v>174</v>
      </c>
      <c r="AT1969" s="1">
        <v>300</v>
      </c>
      <c r="AU1969" s="1">
        <v>383</v>
      </c>
      <c r="AV1969" s="1">
        <v>418</v>
      </c>
      <c r="AW1969" s="1">
        <v>522</v>
      </c>
      <c r="AX1969" s="1">
        <v>575</v>
      </c>
      <c r="AY1969" s="1">
        <v>619</v>
      </c>
      <c r="AZ1969" s="1">
        <v>676</v>
      </c>
      <c r="BA1969" s="1">
        <v>874</v>
      </c>
      <c r="BB1969" s="1">
        <v>978</v>
      </c>
      <c r="BC1969" s="1">
        <v>1013</v>
      </c>
      <c r="BD1969" s="1">
        <v>1041</v>
      </c>
      <c r="BE1969" s="1">
        <v>1080</v>
      </c>
      <c r="BF1969" s="1">
        <v>1147</v>
      </c>
      <c r="BG1969" s="1">
        <v>1168</v>
      </c>
      <c r="BH1969" s="1">
        <v>1258</v>
      </c>
      <c r="BI1969" s="1">
        <v>1392</v>
      </c>
      <c r="BJ1969" s="1">
        <v>1464</v>
      </c>
      <c r="BK1969" s="1">
        <v>1774</v>
      </c>
      <c r="BL1969" s="1">
        <v>1827</v>
      </c>
      <c r="BM1969" s="1">
        <v>1881</v>
      </c>
      <c r="BN1969" s="1">
        <v>1895</v>
      </c>
      <c r="BO1969" s="1">
        <v>1974</v>
      </c>
      <c r="BP1969" s="1">
        <v>1982</v>
      </c>
      <c r="BQ1969" s="1">
        <v>2340</v>
      </c>
      <c r="BR1969" s="1">
        <v>2451</v>
      </c>
      <c r="BS1969" s="1">
        <v>2474</v>
      </c>
      <c r="BT1969" s="1">
        <v>2492</v>
      </c>
      <c r="BU1969" s="1">
        <v>30</v>
      </c>
      <c r="BV1969" s="1" t="b">
        <v>0</v>
      </c>
    </row>
    <row r="1970" spans="1:74" x14ac:dyDescent="0.2">
      <c r="A1970" s="1">
        <f>IF(ISERROR(SEARCH(Lookup!B$3,All!G1970)),A1969,A1969+1)</f>
        <v>1969</v>
      </c>
      <c r="B1970" s="1" t="s">
        <v>3305</v>
      </c>
      <c r="C1970" s="1" t="s">
        <v>3949</v>
      </c>
      <c r="D1970" s="1" t="s">
        <v>5667</v>
      </c>
      <c r="E1970" s="1" t="s">
        <v>47</v>
      </c>
      <c r="F1970" s="1" t="s">
        <v>97</v>
      </c>
      <c r="G1970" s="1" t="s">
        <v>2447</v>
      </c>
      <c r="H1970" s="1">
        <v>0</v>
      </c>
      <c r="I1970" s="1">
        <v>0</v>
      </c>
      <c r="J1970" s="1">
        <v>0</v>
      </c>
      <c r="K1970" s="1">
        <v>1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7604</v>
      </c>
      <c r="U1970" s="1">
        <v>2053</v>
      </c>
      <c r="V1970" s="3">
        <v>0.77110000000000001</v>
      </c>
      <c r="W1970" s="3">
        <v>0.14515339999999999</v>
      </c>
      <c r="X1970" s="3">
        <v>0.106</v>
      </c>
      <c r="Y1970" s="3">
        <v>1.4E-2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1</v>
      </c>
      <c r="AJ1970" s="1">
        <v>1</v>
      </c>
      <c r="AK1970" s="1">
        <v>1</v>
      </c>
      <c r="AL1970" s="1">
        <v>1</v>
      </c>
      <c r="AM1970" s="1">
        <v>78</v>
      </c>
      <c r="AN1970" s="3">
        <v>78.781686567000008</v>
      </c>
      <c r="AO1970" s="3">
        <v>-0.78168656700000838</v>
      </c>
      <c r="AP1970" s="1" t="s">
        <v>6925</v>
      </c>
      <c r="AQ1970" s="1">
        <v>40</v>
      </c>
      <c r="AR1970" s="1">
        <v>108</v>
      </c>
      <c r="AS1970" s="1">
        <v>303</v>
      </c>
      <c r="AT1970" s="1">
        <v>313</v>
      </c>
      <c r="AU1970" s="1">
        <v>548</v>
      </c>
      <c r="AV1970" s="1">
        <v>574</v>
      </c>
      <c r="AW1970" s="1">
        <v>634</v>
      </c>
      <c r="AX1970" s="1">
        <v>637</v>
      </c>
      <c r="AY1970" s="1">
        <v>640</v>
      </c>
      <c r="AZ1970" s="1">
        <v>701</v>
      </c>
      <c r="BA1970" s="1">
        <v>748</v>
      </c>
      <c r="BB1970" s="1">
        <v>833</v>
      </c>
      <c r="BC1970" s="1">
        <v>923</v>
      </c>
      <c r="BD1970" s="1">
        <v>1188</v>
      </c>
      <c r="BE1970" s="1">
        <v>1400</v>
      </c>
      <c r="BF1970" s="1">
        <v>1631</v>
      </c>
      <c r="BG1970" s="1">
        <v>1647</v>
      </c>
      <c r="BH1970" s="1">
        <v>1785</v>
      </c>
      <c r="BI1970" s="1">
        <v>1898</v>
      </c>
      <c r="BJ1970" s="1">
        <v>1949</v>
      </c>
      <c r="BK1970" s="1">
        <v>2039</v>
      </c>
      <c r="BL1970" s="1">
        <v>2076</v>
      </c>
      <c r="BM1970" s="1">
        <v>2116</v>
      </c>
      <c r="BN1970" s="1">
        <v>2125</v>
      </c>
      <c r="BO1970" s="1">
        <v>2190</v>
      </c>
      <c r="BP1970" s="1">
        <v>2194</v>
      </c>
      <c r="BQ1970" s="1">
        <v>2391</v>
      </c>
      <c r="BR1970" s="1">
        <v>2658</v>
      </c>
      <c r="BS1970" s="1">
        <v>2659</v>
      </c>
      <c r="BT1970" s="1">
        <v>2668</v>
      </c>
      <c r="BU1970" s="1">
        <v>7</v>
      </c>
      <c r="BV1970" s="1" t="b">
        <v>1</v>
      </c>
    </row>
    <row r="1971" spans="1:74" x14ac:dyDescent="0.2">
      <c r="A1971" s="1">
        <f>IF(ISERROR(SEARCH(Lookup!B$3,All!G1971)),A1970,A1970+1)</f>
        <v>1970</v>
      </c>
      <c r="B1971" s="1" t="s">
        <v>3341</v>
      </c>
      <c r="C1971" s="1" t="s">
        <v>4224</v>
      </c>
      <c r="D1971" s="1" t="s">
        <v>5668</v>
      </c>
      <c r="E1971" s="1" t="s">
        <v>157</v>
      </c>
      <c r="F1971" s="1" t="s">
        <v>1124</v>
      </c>
      <c r="G1971" s="1" t="s">
        <v>2448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1</v>
      </c>
      <c r="P1971" s="1">
        <v>0</v>
      </c>
      <c r="Q1971" s="1">
        <v>0</v>
      </c>
      <c r="R1971" s="1">
        <v>0</v>
      </c>
      <c r="S1971" s="1">
        <v>0</v>
      </c>
      <c r="T1971" s="1">
        <v>7584</v>
      </c>
      <c r="U1971" s="1">
        <v>659</v>
      </c>
      <c r="V1971" s="3">
        <v>0.93930000000000002</v>
      </c>
      <c r="W1971" s="3">
        <v>0.369697</v>
      </c>
      <c r="X1971" s="3">
        <v>0.13900000000000001</v>
      </c>
      <c r="Y1971" s="3">
        <v>6.0000000000000001E-3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1</v>
      </c>
      <c r="AJ1971" s="1">
        <v>1</v>
      </c>
      <c r="AK1971" s="1">
        <v>1</v>
      </c>
      <c r="AL1971" s="1">
        <v>1</v>
      </c>
      <c r="AM1971" s="1">
        <v>35</v>
      </c>
      <c r="AN1971" s="3">
        <v>61.504950485000016</v>
      </c>
      <c r="AO1971" s="3">
        <v>-26.504950485000016</v>
      </c>
      <c r="AP1971" s="1" t="s">
        <v>6926</v>
      </c>
      <c r="AQ1971" s="1">
        <v>12</v>
      </c>
      <c r="AR1971" s="1">
        <v>24</v>
      </c>
      <c r="AS1971" s="1">
        <v>26</v>
      </c>
      <c r="AT1971" s="1">
        <v>184</v>
      </c>
      <c r="AU1971" s="1">
        <v>228</v>
      </c>
      <c r="AV1971" s="1">
        <v>236</v>
      </c>
      <c r="AW1971" s="1">
        <v>296</v>
      </c>
      <c r="AX1971" s="1">
        <v>308</v>
      </c>
      <c r="AY1971" s="1">
        <v>331</v>
      </c>
      <c r="AZ1971" s="1">
        <v>342</v>
      </c>
      <c r="BA1971" s="1">
        <v>488</v>
      </c>
      <c r="BB1971" s="1">
        <v>544</v>
      </c>
      <c r="BC1971" s="1">
        <v>579</v>
      </c>
      <c r="BD1971" s="1">
        <v>698</v>
      </c>
      <c r="BE1971" s="1">
        <v>704</v>
      </c>
      <c r="BF1971" s="1">
        <v>735</v>
      </c>
      <c r="BG1971" s="1">
        <v>780</v>
      </c>
      <c r="BH1971" s="1">
        <v>792</v>
      </c>
      <c r="BI1971" s="1">
        <v>795</v>
      </c>
      <c r="BJ1971" s="1">
        <v>1124</v>
      </c>
      <c r="BK1971" s="1">
        <v>1149</v>
      </c>
      <c r="BL1971" s="1">
        <v>1422</v>
      </c>
      <c r="BM1971" s="1">
        <v>1473</v>
      </c>
      <c r="BN1971" s="1">
        <v>1493</v>
      </c>
      <c r="BO1971" s="1">
        <v>1514</v>
      </c>
      <c r="BP1971" s="1">
        <v>1540</v>
      </c>
      <c r="BQ1971" s="1">
        <v>1563</v>
      </c>
      <c r="BR1971" s="1">
        <v>1945</v>
      </c>
      <c r="BS1971" s="1">
        <v>2284</v>
      </c>
      <c r="BT1971" s="1">
        <v>2697</v>
      </c>
      <c r="BU1971" s="1">
        <v>29</v>
      </c>
      <c r="BV1971" s="1" t="b">
        <v>0</v>
      </c>
    </row>
    <row r="1972" spans="1:74" x14ac:dyDescent="0.2">
      <c r="A1972" s="1">
        <f>IF(ISERROR(SEARCH(Lookup!B$3,All!G1972)),A1971,A1971+1)</f>
        <v>1971</v>
      </c>
      <c r="B1972" s="1" t="s">
        <v>3585</v>
      </c>
      <c r="C1972" s="1" t="s">
        <v>3586</v>
      </c>
      <c r="D1972" s="1" t="s">
        <v>5669</v>
      </c>
      <c r="E1972" s="1" t="s">
        <v>550</v>
      </c>
      <c r="F1972" s="1" t="s">
        <v>551</v>
      </c>
      <c r="G1972" s="1" t="s">
        <v>2449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1</v>
      </c>
      <c r="R1972" s="1">
        <v>0</v>
      </c>
      <c r="S1972" s="1">
        <v>0</v>
      </c>
      <c r="T1972" s="1">
        <v>7404</v>
      </c>
      <c r="U1972" s="1">
        <v>597</v>
      </c>
      <c r="V1972" s="3">
        <v>0.96150000000000002</v>
      </c>
      <c r="W1972" s="3">
        <v>0.58428809999999998</v>
      </c>
      <c r="X1972" s="3">
        <v>0.13100000000000001</v>
      </c>
      <c r="Y1972" s="3">
        <v>0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1</v>
      </c>
      <c r="AF1972" s="1">
        <v>1</v>
      </c>
      <c r="AG1972" s="1">
        <v>1</v>
      </c>
      <c r="AH1972" s="1">
        <v>1</v>
      </c>
      <c r="AI1972" s="1">
        <v>0</v>
      </c>
      <c r="AJ1972" s="1">
        <v>0</v>
      </c>
      <c r="AK1972" s="1">
        <v>0</v>
      </c>
      <c r="AL1972" s="1">
        <v>0</v>
      </c>
      <c r="AM1972" s="1">
        <v>45</v>
      </c>
      <c r="AN1972" s="3">
        <v>44.703846890500003</v>
      </c>
      <c r="AO1972" s="3">
        <v>0.29615310949999696</v>
      </c>
      <c r="AP1972" s="1" t="s">
        <v>6925</v>
      </c>
      <c r="AQ1972" s="1">
        <v>251</v>
      </c>
      <c r="AR1972" s="1">
        <v>429</v>
      </c>
      <c r="AS1972" s="1">
        <v>448</v>
      </c>
      <c r="AT1972" s="1">
        <v>599</v>
      </c>
      <c r="AU1972" s="1">
        <v>691</v>
      </c>
      <c r="AV1972" s="1">
        <v>910</v>
      </c>
      <c r="AW1972" s="1">
        <v>1045</v>
      </c>
      <c r="AX1972" s="1">
        <v>1081</v>
      </c>
      <c r="AY1972" s="1">
        <v>1089</v>
      </c>
      <c r="AZ1972" s="1">
        <v>1190</v>
      </c>
      <c r="BA1972" s="1">
        <v>1224</v>
      </c>
      <c r="BB1972" s="1">
        <v>1230</v>
      </c>
      <c r="BC1972" s="1">
        <v>1274</v>
      </c>
      <c r="BD1972" s="1">
        <v>1560</v>
      </c>
      <c r="BE1972" s="1">
        <v>1637</v>
      </c>
      <c r="BF1972" s="1">
        <v>1739</v>
      </c>
      <c r="BG1972" s="1">
        <v>1802</v>
      </c>
      <c r="BH1972" s="1">
        <v>1988</v>
      </c>
      <c r="BI1972" s="1">
        <v>2044</v>
      </c>
      <c r="BJ1972" s="1">
        <v>2134</v>
      </c>
      <c r="BK1972" s="1">
        <v>2154</v>
      </c>
      <c r="BL1972" s="1">
        <v>2155</v>
      </c>
      <c r="BM1972" s="1">
        <v>2162</v>
      </c>
      <c r="BN1972" s="1">
        <v>2164</v>
      </c>
      <c r="BO1972" s="1">
        <v>2262</v>
      </c>
      <c r="BP1972" s="1">
        <v>2267</v>
      </c>
      <c r="BQ1972" s="1">
        <v>2268</v>
      </c>
      <c r="BR1972" s="1">
        <v>2374</v>
      </c>
      <c r="BS1972" s="1">
        <v>2458</v>
      </c>
      <c r="BT1972" s="1">
        <v>2534</v>
      </c>
      <c r="BU1972" s="1">
        <v>16</v>
      </c>
      <c r="BV1972" s="1" t="b">
        <v>0</v>
      </c>
    </row>
    <row r="1973" spans="1:74" x14ac:dyDescent="0.2">
      <c r="A1973" s="1">
        <f>IF(ISERROR(SEARCH(Lookup!B$3,All!G1973)),A1972,A1972+1)</f>
        <v>1972</v>
      </c>
      <c r="B1973" s="1" t="s">
        <v>3386</v>
      </c>
      <c r="C1973" s="1" t="s">
        <v>4429</v>
      </c>
      <c r="D1973" s="1" t="s">
        <v>5670</v>
      </c>
      <c r="E1973" s="1" t="s">
        <v>41</v>
      </c>
      <c r="F1973" s="1" t="s">
        <v>1315</v>
      </c>
      <c r="G1973" s="1" t="s">
        <v>2450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1</v>
      </c>
      <c r="R1973" s="1">
        <v>0</v>
      </c>
      <c r="S1973" s="1">
        <v>0</v>
      </c>
      <c r="T1973" s="1">
        <v>7671</v>
      </c>
      <c r="U1973" s="1">
        <v>451</v>
      </c>
      <c r="V1973" s="3">
        <v>0.9667</v>
      </c>
      <c r="W1973" s="3">
        <v>0.25055430000000001</v>
      </c>
      <c r="X1973" s="3">
        <v>0</v>
      </c>
      <c r="Y1973" s="3">
        <v>0</v>
      </c>
      <c r="Z1973" s="1">
        <v>1</v>
      </c>
      <c r="AA1973" s="1">
        <v>1</v>
      </c>
      <c r="AB1973" s="1">
        <v>1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92</v>
      </c>
      <c r="AN1973" s="3">
        <v>76.126199121499994</v>
      </c>
      <c r="AO1973" s="3">
        <v>15.873800878500006</v>
      </c>
      <c r="AP1973" s="1" t="s">
        <v>6925</v>
      </c>
      <c r="AQ1973" s="1">
        <v>29</v>
      </c>
      <c r="AR1973" s="1">
        <v>33</v>
      </c>
      <c r="AS1973" s="1">
        <v>53</v>
      </c>
      <c r="AT1973" s="1">
        <v>233</v>
      </c>
      <c r="AU1973" s="1">
        <v>507</v>
      </c>
      <c r="AV1973" s="1">
        <v>519</v>
      </c>
      <c r="AW1973" s="1">
        <v>552</v>
      </c>
      <c r="AX1973" s="1">
        <v>709</v>
      </c>
      <c r="AY1973" s="1">
        <v>784</v>
      </c>
      <c r="AZ1973" s="1">
        <v>807</v>
      </c>
      <c r="BA1973" s="1">
        <v>854</v>
      </c>
      <c r="BB1973" s="1">
        <v>1251</v>
      </c>
      <c r="BC1973" s="1">
        <v>1275</v>
      </c>
      <c r="BD1973" s="1">
        <v>1324</v>
      </c>
      <c r="BE1973" s="1">
        <v>1361</v>
      </c>
      <c r="BF1973" s="1">
        <v>1581</v>
      </c>
      <c r="BG1973" s="1">
        <v>1768</v>
      </c>
      <c r="BH1973" s="1">
        <v>1800</v>
      </c>
      <c r="BI1973" s="1">
        <v>1917</v>
      </c>
      <c r="BJ1973" s="1">
        <v>2294</v>
      </c>
      <c r="BK1973" s="1">
        <v>2320</v>
      </c>
      <c r="BL1973" s="1">
        <v>2359</v>
      </c>
      <c r="BM1973" s="1">
        <v>2395</v>
      </c>
      <c r="BN1973" s="1">
        <v>2423</v>
      </c>
      <c r="BO1973" s="1">
        <v>2450</v>
      </c>
      <c r="BP1973" s="1">
        <v>2556</v>
      </c>
      <c r="BQ1973" s="1">
        <v>2657</v>
      </c>
      <c r="BR1973" s="1">
        <v>2742</v>
      </c>
      <c r="BS1973" s="1">
        <v>2803</v>
      </c>
      <c r="BT1973" s="1">
        <v>2809</v>
      </c>
      <c r="BU1973" s="1">
        <v>7</v>
      </c>
      <c r="BV1973" s="1" t="b">
        <v>1</v>
      </c>
    </row>
    <row r="1974" spans="1:74" x14ac:dyDescent="0.2">
      <c r="A1974" s="1">
        <f>IF(ISERROR(SEARCH(Lookup!B$3,All!G1974)),A1973,A1973+1)</f>
        <v>1973</v>
      </c>
      <c r="B1974" s="1" t="s">
        <v>3305</v>
      </c>
      <c r="C1974" s="1" t="s">
        <v>4278</v>
      </c>
      <c r="D1974" s="1" t="s">
        <v>5671</v>
      </c>
      <c r="E1974" s="1" t="s">
        <v>47</v>
      </c>
      <c r="F1974" s="1" t="s">
        <v>1172</v>
      </c>
      <c r="G1974" s="1" t="s">
        <v>2451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1</v>
      </c>
      <c r="R1974" s="1">
        <v>0</v>
      </c>
      <c r="S1974" s="1">
        <v>0</v>
      </c>
      <c r="T1974" s="1">
        <v>7841</v>
      </c>
      <c r="U1974" s="1">
        <v>395</v>
      </c>
      <c r="V1974" s="3">
        <v>0.94430000000000003</v>
      </c>
      <c r="W1974" s="3">
        <v>0.32405060000000002</v>
      </c>
      <c r="X1974" s="3">
        <v>0.19500000000000001</v>
      </c>
      <c r="Y1974" s="3">
        <v>3.1E-2</v>
      </c>
      <c r="Z1974" s="1">
        <v>1</v>
      </c>
      <c r="AA1974" s="1">
        <v>1</v>
      </c>
      <c r="AB1974" s="1">
        <v>1</v>
      </c>
      <c r="AC1974" s="1">
        <v>1</v>
      </c>
      <c r="AD1974" s="1">
        <v>1</v>
      </c>
      <c r="AE1974" s="1">
        <v>1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39</v>
      </c>
      <c r="AN1974" s="3">
        <v>63.605412453000014</v>
      </c>
      <c r="AO1974" s="3">
        <v>-24.605412453000014</v>
      </c>
      <c r="AP1974" s="1" t="s">
        <v>6926</v>
      </c>
      <c r="AQ1974" s="1">
        <v>17</v>
      </c>
      <c r="AR1974" s="1">
        <v>44</v>
      </c>
      <c r="AS1974" s="1">
        <v>93</v>
      </c>
      <c r="AT1974" s="1">
        <v>136</v>
      </c>
      <c r="AU1974" s="1">
        <v>174</v>
      </c>
      <c r="AV1974" s="1">
        <v>351</v>
      </c>
      <c r="AW1974" s="1">
        <v>383</v>
      </c>
      <c r="AX1974" s="1">
        <v>522</v>
      </c>
      <c r="AY1974" s="1">
        <v>575</v>
      </c>
      <c r="AZ1974" s="1">
        <v>676</v>
      </c>
      <c r="BA1974" s="1">
        <v>700</v>
      </c>
      <c r="BB1974" s="1">
        <v>1041</v>
      </c>
      <c r="BC1974" s="1">
        <v>1147</v>
      </c>
      <c r="BD1974" s="1">
        <v>1161</v>
      </c>
      <c r="BE1974" s="1">
        <v>1243</v>
      </c>
      <c r="BF1974" s="1">
        <v>1392</v>
      </c>
      <c r="BG1974" s="1">
        <v>1416</v>
      </c>
      <c r="BH1974" s="1">
        <v>1464</v>
      </c>
      <c r="BI1974" s="1">
        <v>1624</v>
      </c>
      <c r="BJ1974" s="1">
        <v>1759</v>
      </c>
      <c r="BK1974" s="1">
        <v>1774</v>
      </c>
      <c r="BL1974" s="1">
        <v>1968</v>
      </c>
      <c r="BM1974" s="1">
        <v>1974</v>
      </c>
      <c r="BN1974" s="1">
        <v>1982</v>
      </c>
      <c r="BO1974" s="1">
        <v>2055</v>
      </c>
      <c r="BP1974" s="1">
        <v>2342</v>
      </c>
      <c r="BQ1974" s="1">
        <v>2355</v>
      </c>
      <c r="BR1974" s="1">
        <v>2492</v>
      </c>
      <c r="BS1974" s="1">
        <v>2516</v>
      </c>
      <c r="BT1974" s="1">
        <v>2744</v>
      </c>
      <c r="BU1974" s="1">
        <v>26</v>
      </c>
      <c r="BV1974" s="1" t="b">
        <v>0</v>
      </c>
    </row>
    <row r="1975" spans="1:74" x14ac:dyDescent="0.2">
      <c r="A1975" s="1">
        <f>IF(ISERROR(SEARCH(Lookup!B$3,All!G1975)),A1974,A1974+1)</f>
        <v>1974</v>
      </c>
      <c r="B1975" s="1" t="s">
        <v>3719</v>
      </c>
      <c r="C1975" s="1" t="s">
        <v>3883</v>
      </c>
      <c r="D1975" s="1" t="s">
        <v>5672</v>
      </c>
      <c r="E1975" s="1" t="s">
        <v>256</v>
      </c>
      <c r="F1975" s="1" t="s">
        <v>810</v>
      </c>
      <c r="G1975" s="1" t="s">
        <v>2452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1</v>
      </c>
      <c r="R1975" s="1">
        <v>0</v>
      </c>
      <c r="S1975" s="1">
        <v>0</v>
      </c>
      <c r="T1975" s="1">
        <v>7316</v>
      </c>
      <c r="U1975" s="1">
        <v>338</v>
      </c>
      <c r="V1975" s="3">
        <v>0.92900000000000005</v>
      </c>
      <c r="W1975" s="3">
        <v>0.41420119999999999</v>
      </c>
      <c r="X1975" s="3">
        <v>0.193</v>
      </c>
      <c r="Y1975" s="3">
        <v>6.0000000000000001E-3</v>
      </c>
      <c r="Z1975" s="1">
        <v>1</v>
      </c>
      <c r="AA1975" s="1">
        <v>1</v>
      </c>
      <c r="AB1975" s="1">
        <v>1</v>
      </c>
      <c r="AC1975" s="1">
        <v>1</v>
      </c>
      <c r="AD1975" s="1">
        <v>1</v>
      </c>
      <c r="AE1975" s="1">
        <v>1</v>
      </c>
      <c r="AF1975" s="1">
        <v>0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64</v>
      </c>
      <c r="AN1975" s="3">
        <v>55.945447406000007</v>
      </c>
      <c r="AO1975" s="3">
        <v>8.0545525939999933</v>
      </c>
      <c r="AP1975" s="1" t="s">
        <v>6925</v>
      </c>
      <c r="AQ1975" s="1">
        <v>17</v>
      </c>
      <c r="AR1975" s="1">
        <v>44</v>
      </c>
      <c r="AS1975" s="1">
        <v>66</v>
      </c>
      <c r="AT1975" s="1">
        <v>93</v>
      </c>
      <c r="AU1975" s="1">
        <v>174</v>
      </c>
      <c r="AV1975" s="1">
        <v>351</v>
      </c>
      <c r="AW1975" s="1">
        <v>383</v>
      </c>
      <c r="AX1975" s="1">
        <v>418</v>
      </c>
      <c r="AY1975" s="1">
        <v>522</v>
      </c>
      <c r="AZ1975" s="1">
        <v>575</v>
      </c>
      <c r="BA1975" s="1">
        <v>676</v>
      </c>
      <c r="BB1975" s="1">
        <v>978</v>
      </c>
      <c r="BC1975" s="1">
        <v>1013</v>
      </c>
      <c r="BD1975" s="1">
        <v>1041</v>
      </c>
      <c r="BE1975" s="1">
        <v>1080</v>
      </c>
      <c r="BF1975" s="1">
        <v>1147</v>
      </c>
      <c r="BG1975" s="1">
        <v>1168</v>
      </c>
      <c r="BH1975" s="1">
        <v>1392</v>
      </c>
      <c r="BI1975" s="1">
        <v>1464</v>
      </c>
      <c r="BJ1975" s="1">
        <v>1774</v>
      </c>
      <c r="BK1975" s="1">
        <v>1968</v>
      </c>
      <c r="BL1975" s="1">
        <v>1973</v>
      </c>
      <c r="BM1975" s="1">
        <v>1982</v>
      </c>
      <c r="BN1975" s="1">
        <v>2055</v>
      </c>
      <c r="BO1975" s="1">
        <v>2342</v>
      </c>
      <c r="BP1975" s="1">
        <v>2355</v>
      </c>
      <c r="BQ1975" s="1">
        <v>2451</v>
      </c>
      <c r="BR1975" s="1">
        <v>2474</v>
      </c>
      <c r="BS1975" s="1">
        <v>2492</v>
      </c>
      <c r="BT1975" s="1">
        <v>2516</v>
      </c>
      <c r="BU1975" s="1">
        <v>15</v>
      </c>
      <c r="BV1975" s="1" t="b">
        <v>0</v>
      </c>
    </row>
    <row r="1976" spans="1:74" x14ac:dyDescent="0.2">
      <c r="A1976" s="1">
        <f>IF(ISERROR(SEARCH(Lookup!B$3,All!G1976)),A1975,A1975+1)</f>
        <v>1975</v>
      </c>
      <c r="B1976" s="1" t="s">
        <v>3311</v>
      </c>
      <c r="C1976" s="1" t="s">
        <v>4061</v>
      </c>
      <c r="D1976" s="1" t="s">
        <v>5673</v>
      </c>
      <c r="E1976" s="1" t="s">
        <v>64</v>
      </c>
      <c r="F1976" s="1" t="s">
        <v>970</v>
      </c>
      <c r="G1976" s="1" t="s">
        <v>2453</v>
      </c>
      <c r="H1976" s="1">
        <v>0</v>
      </c>
      <c r="I1976" s="1">
        <v>0</v>
      </c>
      <c r="J1976" s="1">
        <v>0</v>
      </c>
      <c r="K1976" s="1">
        <v>1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9116</v>
      </c>
      <c r="U1976" s="1">
        <v>527</v>
      </c>
      <c r="V1976" s="3">
        <v>0.56740000000000002</v>
      </c>
      <c r="W1976" s="3">
        <v>0.1802657</v>
      </c>
      <c r="X1976" s="3">
        <v>0.17</v>
      </c>
      <c r="Y1976" s="3">
        <v>0.151</v>
      </c>
      <c r="Z1976" s="1">
        <v>1</v>
      </c>
      <c r="AA1976" s="1">
        <v>1</v>
      </c>
      <c r="AB1976" s="1">
        <v>1</v>
      </c>
      <c r="AC1976" s="1">
        <v>1</v>
      </c>
      <c r="AD1976" s="1">
        <v>1</v>
      </c>
      <c r="AE1976" s="1">
        <v>1</v>
      </c>
      <c r="AF1976" s="1">
        <v>0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86</v>
      </c>
      <c r="AN1976" s="3">
        <v>72.8873154785</v>
      </c>
      <c r="AO1976" s="3">
        <v>13.1126845215</v>
      </c>
      <c r="AP1976" s="1" t="s">
        <v>6925</v>
      </c>
      <c r="AQ1976" s="1">
        <v>172</v>
      </c>
      <c r="AR1976" s="1">
        <v>355</v>
      </c>
      <c r="AS1976" s="1">
        <v>609</v>
      </c>
      <c r="AT1976" s="1">
        <v>651</v>
      </c>
      <c r="AU1976" s="1">
        <v>677</v>
      </c>
      <c r="AV1976" s="1">
        <v>678</v>
      </c>
      <c r="AW1976" s="1">
        <v>762</v>
      </c>
      <c r="AX1976" s="1">
        <v>783</v>
      </c>
      <c r="AY1976" s="1">
        <v>868</v>
      </c>
      <c r="AZ1976" s="1">
        <v>1020</v>
      </c>
      <c r="BA1976" s="1">
        <v>1071</v>
      </c>
      <c r="BB1976" s="1">
        <v>1206</v>
      </c>
      <c r="BC1976" s="1">
        <v>1262</v>
      </c>
      <c r="BD1976" s="1">
        <v>1406</v>
      </c>
      <c r="BE1976" s="1">
        <v>1592</v>
      </c>
      <c r="BF1976" s="1">
        <v>1632</v>
      </c>
      <c r="BG1976" s="1">
        <v>1838</v>
      </c>
      <c r="BH1976" s="1">
        <v>1854</v>
      </c>
      <c r="BI1976" s="1">
        <v>1899</v>
      </c>
      <c r="BJ1976" s="1">
        <v>1950</v>
      </c>
      <c r="BK1976" s="1">
        <v>2119</v>
      </c>
      <c r="BL1976" s="1">
        <v>2126</v>
      </c>
      <c r="BM1976" s="1">
        <v>2156</v>
      </c>
      <c r="BN1976" s="1">
        <v>2157</v>
      </c>
      <c r="BO1976" s="1">
        <v>2296</v>
      </c>
      <c r="BP1976" s="1">
        <v>2312</v>
      </c>
      <c r="BQ1976" s="1">
        <v>2332</v>
      </c>
      <c r="BR1976" s="1">
        <v>2351</v>
      </c>
      <c r="BS1976" s="1">
        <v>2373</v>
      </c>
      <c r="BT1976" s="1">
        <v>2376</v>
      </c>
      <c r="BU1976" s="1">
        <v>17</v>
      </c>
      <c r="BV1976" s="1" t="b">
        <v>0</v>
      </c>
    </row>
    <row r="1977" spans="1:74" x14ac:dyDescent="0.2">
      <c r="A1977" s="1">
        <f>IF(ISERROR(SEARCH(Lookup!B$3,All!G1977)),A1976,A1976+1)</f>
        <v>1976</v>
      </c>
      <c r="B1977" s="1" t="s">
        <v>3454</v>
      </c>
      <c r="C1977" s="1" t="s">
        <v>5674</v>
      </c>
      <c r="D1977" s="1" t="s">
        <v>5675</v>
      </c>
      <c r="E1977" s="1" t="s">
        <v>210</v>
      </c>
      <c r="F1977" s="1" t="s">
        <v>211</v>
      </c>
      <c r="G1977" s="1" t="s">
        <v>2454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1</v>
      </c>
      <c r="T1977" s="1">
        <v>7316</v>
      </c>
      <c r="U1977" s="1">
        <v>154</v>
      </c>
      <c r="V1977" s="3">
        <v>0.54549999999999998</v>
      </c>
      <c r="W1977" s="3">
        <v>0.62987009999999999</v>
      </c>
      <c r="X1977" s="3">
        <v>0.13600000000000001</v>
      </c>
      <c r="Y1977" s="3">
        <v>0.5</v>
      </c>
      <c r="Z1977" s="1">
        <v>0</v>
      </c>
      <c r="AA1977" s="1">
        <v>0</v>
      </c>
      <c r="AB1977" s="1">
        <v>0</v>
      </c>
      <c r="AC1977" s="1">
        <v>1</v>
      </c>
      <c r="AD1977" s="1">
        <v>1</v>
      </c>
      <c r="AE1977" s="1">
        <v>1</v>
      </c>
      <c r="AF1977" s="1">
        <v>1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47</v>
      </c>
      <c r="AN1977" s="3">
        <v>41.61972380049999</v>
      </c>
      <c r="AO1977" s="3">
        <v>5.3802761995000097</v>
      </c>
      <c r="AP1977" s="1" t="s">
        <v>6925</v>
      </c>
      <c r="AQ1977" s="1">
        <v>20</v>
      </c>
      <c r="AR1977" s="1">
        <v>595</v>
      </c>
      <c r="AS1977" s="1">
        <v>628</v>
      </c>
      <c r="AT1977" s="1">
        <v>697</v>
      </c>
      <c r="AU1977" s="1">
        <v>857</v>
      </c>
      <c r="AV1977" s="1">
        <v>1094</v>
      </c>
      <c r="AW1977" s="1">
        <v>1170</v>
      </c>
      <c r="AX1977" s="1">
        <v>1172</v>
      </c>
      <c r="AY1977" s="1">
        <v>1208</v>
      </c>
      <c r="AZ1977" s="1">
        <v>1239</v>
      </c>
      <c r="BA1977" s="1">
        <v>1353</v>
      </c>
      <c r="BB1977" s="1">
        <v>1372</v>
      </c>
      <c r="BC1977" s="1">
        <v>1417</v>
      </c>
      <c r="BD1977" s="1">
        <v>1459</v>
      </c>
      <c r="BE1977" s="1">
        <v>1573</v>
      </c>
      <c r="BF1977" s="1">
        <v>1738</v>
      </c>
      <c r="BG1977" s="1">
        <v>1757</v>
      </c>
      <c r="BH1977" s="1">
        <v>1799</v>
      </c>
      <c r="BI1977" s="1">
        <v>1806</v>
      </c>
      <c r="BJ1977" s="1">
        <v>2072</v>
      </c>
      <c r="BK1977" s="1">
        <v>2129</v>
      </c>
      <c r="BL1977" s="1">
        <v>2324</v>
      </c>
      <c r="BM1977" s="1">
        <v>2328</v>
      </c>
      <c r="BN1977" s="1">
        <v>2479</v>
      </c>
      <c r="BO1977" s="1">
        <v>2520</v>
      </c>
      <c r="BP1977" s="1">
        <v>2716</v>
      </c>
      <c r="BQ1977" s="1">
        <v>2763</v>
      </c>
      <c r="BR1977" s="1">
        <v>2773</v>
      </c>
      <c r="BS1977" s="1">
        <v>2782</v>
      </c>
      <c r="BT1977" s="1">
        <v>2790</v>
      </c>
      <c r="BU1977" s="1">
        <v>7</v>
      </c>
      <c r="BV1977" s="1" t="b">
        <v>1</v>
      </c>
    </row>
    <row r="1978" spans="1:74" x14ac:dyDescent="0.2">
      <c r="A1978" s="1">
        <f>IF(ISERROR(SEARCH(Lookup!B$3,All!G1978)),A1977,A1977+1)</f>
        <v>1977</v>
      </c>
      <c r="B1978" s="1" t="s">
        <v>3311</v>
      </c>
      <c r="C1978" s="1" t="s">
        <v>3371</v>
      </c>
      <c r="D1978" s="1" t="s">
        <v>5676</v>
      </c>
      <c r="E1978" s="1" t="s">
        <v>64</v>
      </c>
      <c r="F1978" s="1" t="s">
        <v>372</v>
      </c>
      <c r="G1978" s="1" t="s">
        <v>2455</v>
      </c>
      <c r="H1978" s="1">
        <v>0</v>
      </c>
      <c r="I1978" s="1">
        <v>0</v>
      </c>
      <c r="J1978" s="1">
        <v>0</v>
      </c>
      <c r="K1978" s="1">
        <v>1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7418</v>
      </c>
      <c r="U1978" s="1">
        <v>396</v>
      </c>
      <c r="V1978" s="3">
        <v>0.94950000000000001</v>
      </c>
      <c r="W1978" s="3">
        <v>0.36868689999999998</v>
      </c>
      <c r="X1978" s="3">
        <v>0.20499999999999999</v>
      </c>
      <c r="Y1978" s="3">
        <v>0.01</v>
      </c>
      <c r="Z1978" s="1">
        <v>1</v>
      </c>
      <c r="AA1978" s="1">
        <v>1</v>
      </c>
      <c r="AB1978" s="1">
        <v>1</v>
      </c>
      <c r="AC1978" s="1">
        <v>1</v>
      </c>
      <c r="AD1978" s="1">
        <v>1</v>
      </c>
      <c r="AE1978" s="1">
        <v>1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57</v>
      </c>
      <c r="AN1978" s="3">
        <v>59.489865484500008</v>
      </c>
      <c r="AO1978" s="3">
        <v>-2.4898654845000081</v>
      </c>
      <c r="AP1978" s="1" t="s">
        <v>6925</v>
      </c>
      <c r="AQ1978" s="1">
        <v>2</v>
      </c>
      <c r="AR1978" s="1">
        <v>23</v>
      </c>
      <c r="AS1978" s="1">
        <v>148</v>
      </c>
      <c r="AT1978" s="1">
        <v>194</v>
      </c>
      <c r="AU1978" s="1">
        <v>259</v>
      </c>
      <c r="AV1978" s="1">
        <v>304</v>
      </c>
      <c r="AW1978" s="1">
        <v>416</v>
      </c>
      <c r="AX1978" s="1">
        <v>456</v>
      </c>
      <c r="AY1978" s="1">
        <v>527</v>
      </c>
      <c r="AZ1978" s="1">
        <v>545</v>
      </c>
      <c r="BA1978" s="1">
        <v>656</v>
      </c>
      <c r="BB1978" s="1">
        <v>666</v>
      </c>
      <c r="BC1978" s="1">
        <v>689</v>
      </c>
      <c r="BD1978" s="1">
        <v>800</v>
      </c>
      <c r="BE1978" s="1">
        <v>966</v>
      </c>
      <c r="BF1978" s="1">
        <v>1104</v>
      </c>
      <c r="BG1978" s="1">
        <v>1178</v>
      </c>
      <c r="BH1978" s="1">
        <v>1380</v>
      </c>
      <c r="BI1978" s="1">
        <v>1867</v>
      </c>
      <c r="BJ1978" s="1">
        <v>1880</v>
      </c>
      <c r="BK1978" s="1">
        <v>1888</v>
      </c>
      <c r="BL1978" s="1">
        <v>1902</v>
      </c>
      <c r="BM1978" s="1">
        <v>1967</v>
      </c>
      <c r="BN1978" s="1">
        <v>2020</v>
      </c>
      <c r="BO1978" s="1">
        <v>2070</v>
      </c>
      <c r="BP1978" s="1">
        <v>2193</v>
      </c>
      <c r="BQ1978" s="1">
        <v>2234</v>
      </c>
      <c r="BR1978" s="1">
        <v>2535</v>
      </c>
      <c r="BS1978" s="1">
        <v>2740</v>
      </c>
      <c r="BT1978" s="1">
        <v>2805</v>
      </c>
      <c r="BU1978" s="1">
        <v>20</v>
      </c>
      <c r="BV1978" s="1" t="b">
        <v>0</v>
      </c>
    </row>
    <row r="1979" spans="1:74" x14ac:dyDescent="0.2">
      <c r="A1979" s="1">
        <f>IF(ISERROR(SEARCH(Lookup!B$3,All!G1979)),A1978,A1978+1)</f>
        <v>1978</v>
      </c>
      <c r="B1979" s="1" t="s">
        <v>3311</v>
      </c>
      <c r="C1979" s="1" t="s">
        <v>3336</v>
      </c>
      <c r="D1979" s="1" t="s">
        <v>5677</v>
      </c>
      <c r="E1979" s="1" t="s">
        <v>64</v>
      </c>
      <c r="F1979" s="1" t="s">
        <v>266</v>
      </c>
      <c r="G1979" s="1" t="s">
        <v>2456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1</v>
      </c>
      <c r="R1979" s="1">
        <v>0</v>
      </c>
      <c r="S1979" s="1">
        <v>0</v>
      </c>
      <c r="T1979" s="1">
        <v>7316</v>
      </c>
      <c r="U1979" s="1">
        <v>528</v>
      </c>
      <c r="V1979" s="3">
        <v>0.90720000000000001</v>
      </c>
      <c r="W1979" s="3">
        <v>0.30113640000000003</v>
      </c>
      <c r="X1979" s="3">
        <v>0.11600000000000001</v>
      </c>
      <c r="Y1979" s="3">
        <v>2.5000000000000001E-2</v>
      </c>
      <c r="Z1979" s="1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1</v>
      </c>
      <c r="AH1979" s="1">
        <v>1</v>
      </c>
      <c r="AI1979" s="1">
        <v>0</v>
      </c>
      <c r="AJ1979" s="1">
        <v>0</v>
      </c>
      <c r="AK1979" s="1">
        <v>0</v>
      </c>
      <c r="AL1979" s="1">
        <v>0</v>
      </c>
      <c r="AM1979" s="1">
        <v>47</v>
      </c>
      <c r="AN1979" s="3">
        <v>67.645935481999999</v>
      </c>
      <c r="AO1979" s="3">
        <v>-20.645935481999999</v>
      </c>
      <c r="AP1979" s="1" t="s">
        <v>6926</v>
      </c>
      <c r="AQ1979" s="1">
        <v>251</v>
      </c>
      <c r="AR1979" s="1">
        <v>599</v>
      </c>
      <c r="AS1979" s="1">
        <v>910</v>
      </c>
      <c r="AT1979" s="1">
        <v>1045</v>
      </c>
      <c r="AU1979" s="1">
        <v>1081</v>
      </c>
      <c r="AV1979" s="1">
        <v>1089</v>
      </c>
      <c r="AW1979" s="1">
        <v>1190</v>
      </c>
      <c r="AX1979" s="1">
        <v>1230</v>
      </c>
      <c r="AY1979" s="1">
        <v>1274</v>
      </c>
      <c r="AZ1979" s="1">
        <v>1396</v>
      </c>
      <c r="BA1979" s="1">
        <v>1739</v>
      </c>
      <c r="BB1979" s="1">
        <v>1842</v>
      </c>
      <c r="BC1979" s="1">
        <v>1897</v>
      </c>
      <c r="BD1979" s="1">
        <v>1939</v>
      </c>
      <c r="BE1979" s="1">
        <v>1988</v>
      </c>
      <c r="BF1979" s="1">
        <v>2022</v>
      </c>
      <c r="BG1979" s="1">
        <v>2044</v>
      </c>
      <c r="BH1979" s="1">
        <v>2050</v>
      </c>
      <c r="BI1979" s="1">
        <v>2134</v>
      </c>
      <c r="BJ1979" s="1">
        <v>2142</v>
      </c>
      <c r="BK1979" s="1">
        <v>2153</v>
      </c>
      <c r="BL1979" s="1">
        <v>2262</v>
      </c>
      <c r="BM1979" s="1">
        <v>2267</v>
      </c>
      <c r="BN1979" s="1">
        <v>2374</v>
      </c>
      <c r="BO1979" s="1">
        <v>2453</v>
      </c>
      <c r="BP1979" s="1">
        <v>2506</v>
      </c>
      <c r="BQ1979" s="1">
        <v>2616</v>
      </c>
      <c r="BR1979" s="1">
        <v>2667</v>
      </c>
      <c r="BS1979" s="1">
        <v>2748</v>
      </c>
      <c r="BT1979" s="1">
        <v>2779</v>
      </c>
      <c r="BU1979" s="1">
        <v>22</v>
      </c>
      <c r="BV1979" s="1" t="b">
        <v>0</v>
      </c>
    </row>
    <row r="1980" spans="1:74" x14ac:dyDescent="0.2">
      <c r="A1980" s="1">
        <f>IF(ISERROR(SEARCH(Lookup!B$3,All!G1980)),A1979,A1979+1)</f>
        <v>1979</v>
      </c>
      <c r="B1980" s="1" t="s">
        <v>3355</v>
      </c>
      <c r="C1980" s="1" t="s">
        <v>4184</v>
      </c>
      <c r="D1980" s="1" t="s">
        <v>5678</v>
      </c>
      <c r="E1980" s="1" t="s">
        <v>360</v>
      </c>
      <c r="F1980" s="1" t="s">
        <v>1087</v>
      </c>
      <c r="G1980" s="1" t="s">
        <v>2457</v>
      </c>
      <c r="H1980" s="1">
        <v>0</v>
      </c>
      <c r="I1980" s="1">
        <v>0</v>
      </c>
      <c r="J1980" s="1">
        <v>0</v>
      </c>
      <c r="K1980" s="1">
        <v>0</v>
      </c>
      <c r="L1980" s="1">
        <v>1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7426</v>
      </c>
      <c r="U1980" s="1">
        <v>851</v>
      </c>
      <c r="V1980" s="3">
        <v>0.95530000000000004</v>
      </c>
      <c r="W1980" s="3">
        <v>0.1586369</v>
      </c>
      <c r="X1980" s="3">
        <v>0.1</v>
      </c>
      <c r="Y1980" s="3">
        <v>5.0000000000000001E-3</v>
      </c>
      <c r="Z1980" s="1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1</v>
      </c>
      <c r="AF1980" s="1">
        <v>1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95</v>
      </c>
      <c r="AN1980" s="3">
        <v>80.013595234500002</v>
      </c>
      <c r="AO1980" s="3">
        <v>14.986404765499998</v>
      </c>
      <c r="AP1980" s="1" t="s">
        <v>6925</v>
      </c>
      <c r="AQ1980" s="1">
        <v>168</v>
      </c>
      <c r="AR1980" s="1">
        <v>414</v>
      </c>
      <c r="AS1980" s="1">
        <v>458</v>
      </c>
      <c r="AT1980" s="1">
        <v>745</v>
      </c>
      <c r="AU1980" s="1">
        <v>1189</v>
      </c>
      <c r="AV1980" s="1">
        <v>1247</v>
      </c>
      <c r="AW1980" s="1">
        <v>1268</v>
      </c>
      <c r="AX1980" s="1">
        <v>1351</v>
      </c>
      <c r="AY1980" s="1">
        <v>1412</v>
      </c>
      <c r="AZ1980" s="1">
        <v>1463</v>
      </c>
      <c r="BA1980" s="1">
        <v>1544</v>
      </c>
      <c r="BB1980" s="1">
        <v>1619</v>
      </c>
      <c r="BC1980" s="1">
        <v>1984</v>
      </c>
      <c r="BD1980" s="1">
        <v>2010</v>
      </c>
      <c r="BE1980" s="1">
        <v>2069</v>
      </c>
      <c r="BF1980" s="1">
        <v>2200</v>
      </c>
      <c r="BG1980" s="1">
        <v>2253</v>
      </c>
      <c r="BH1980" s="1">
        <v>2254</v>
      </c>
      <c r="BI1980" s="1">
        <v>2326</v>
      </c>
      <c r="BJ1980" s="1">
        <v>2329</v>
      </c>
      <c r="BK1980" s="1">
        <v>2338</v>
      </c>
      <c r="BL1980" s="1">
        <v>2343</v>
      </c>
      <c r="BM1980" s="1">
        <v>2517</v>
      </c>
      <c r="BN1980" s="1">
        <v>2531</v>
      </c>
      <c r="BO1980" s="1">
        <v>2549</v>
      </c>
      <c r="BP1980" s="1">
        <v>2567</v>
      </c>
      <c r="BQ1980" s="1">
        <v>2581</v>
      </c>
      <c r="BR1980" s="1">
        <v>2612</v>
      </c>
      <c r="BS1980" s="1">
        <v>2622</v>
      </c>
      <c r="BT1980" s="1">
        <v>2623</v>
      </c>
      <c r="BU1980" s="1">
        <v>5</v>
      </c>
      <c r="BV1980" s="1" t="b">
        <v>1</v>
      </c>
    </row>
    <row r="1981" spans="1:74" x14ac:dyDescent="0.2">
      <c r="A1981" s="1">
        <f>IF(ISERROR(SEARCH(Lookup!B$3,All!G1981)),A1980,A1980+1)</f>
        <v>1980</v>
      </c>
      <c r="B1981" s="1" t="s">
        <v>3333</v>
      </c>
      <c r="C1981" s="1" t="s">
        <v>3382</v>
      </c>
      <c r="D1981" s="1" t="s">
        <v>5679</v>
      </c>
      <c r="E1981" s="1" t="s">
        <v>196</v>
      </c>
      <c r="F1981" s="1" t="s">
        <v>380</v>
      </c>
      <c r="G1981" s="1" t="s">
        <v>2458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1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7620</v>
      </c>
      <c r="U1981" s="1">
        <v>719</v>
      </c>
      <c r="V1981" s="3">
        <v>0.8609</v>
      </c>
      <c r="W1981" s="3">
        <v>0.18358830000000001</v>
      </c>
      <c r="X1981" s="3">
        <v>7.5999999999999998E-2</v>
      </c>
      <c r="Y1981" s="3">
        <v>0</v>
      </c>
      <c r="Z1981" s="1">
        <v>0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1</v>
      </c>
      <c r="AG1981" s="1">
        <v>1</v>
      </c>
      <c r="AH1981" s="1">
        <v>1</v>
      </c>
      <c r="AI1981" s="1">
        <v>0</v>
      </c>
      <c r="AJ1981" s="1">
        <v>0</v>
      </c>
      <c r="AK1981" s="1">
        <v>0</v>
      </c>
      <c r="AL1981" s="1">
        <v>0</v>
      </c>
      <c r="AM1981" s="1">
        <v>87</v>
      </c>
      <c r="AN1981" s="3">
        <v>77.636062291499996</v>
      </c>
      <c r="AO1981" s="3">
        <v>9.3639377085000035</v>
      </c>
      <c r="AP1981" s="1" t="s">
        <v>6925</v>
      </c>
      <c r="AQ1981" s="1">
        <v>39</v>
      </c>
      <c r="AR1981" s="1">
        <v>83</v>
      </c>
      <c r="AS1981" s="1">
        <v>559</v>
      </c>
      <c r="AT1981" s="1">
        <v>593</v>
      </c>
      <c r="AU1981" s="1">
        <v>886</v>
      </c>
      <c r="AV1981" s="1">
        <v>905</v>
      </c>
      <c r="AW1981" s="1">
        <v>961</v>
      </c>
      <c r="AX1981" s="1">
        <v>982</v>
      </c>
      <c r="AY1981" s="1">
        <v>1022</v>
      </c>
      <c r="AZ1981" s="1">
        <v>1023</v>
      </c>
      <c r="BA1981" s="1">
        <v>1037</v>
      </c>
      <c r="BB1981" s="1">
        <v>1038</v>
      </c>
      <c r="BC1981" s="1">
        <v>1125</v>
      </c>
      <c r="BD1981" s="1">
        <v>1132</v>
      </c>
      <c r="BE1981" s="1">
        <v>1312</v>
      </c>
      <c r="BF1981" s="1">
        <v>1313</v>
      </c>
      <c r="BG1981" s="1">
        <v>1401</v>
      </c>
      <c r="BH1981" s="1">
        <v>1474</v>
      </c>
      <c r="BI1981" s="1">
        <v>1503</v>
      </c>
      <c r="BJ1981" s="1">
        <v>1513</v>
      </c>
      <c r="BK1981" s="1">
        <v>1747</v>
      </c>
      <c r="BL1981" s="1">
        <v>1767</v>
      </c>
      <c r="BM1981" s="1">
        <v>1780</v>
      </c>
      <c r="BN1981" s="1">
        <v>1995</v>
      </c>
      <c r="BO1981" s="1">
        <v>2018</v>
      </c>
      <c r="BP1981" s="1">
        <v>2043</v>
      </c>
      <c r="BQ1981" s="1">
        <v>2141</v>
      </c>
      <c r="BR1981" s="1">
        <v>2178</v>
      </c>
      <c r="BS1981" s="1">
        <v>2380</v>
      </c>
      <c r="BT1981" s="1">
        <v>2441</v>
      </c>
      <c r="BU1981" s="1">
        <v>7</v>
      </c>
      <c r="BV1981" s="1" t="b">
        <v>1</v>
      </c>
    </row>
    <row r="1982" spans="1:74" x14ac:dyDescent="0.2">
      <c r="A1982" s="1">
        <f>IF(ISERROR(SEARCH(Lookup!B$3,All!G1982)),A1981,A1981+1)</f>
        <v>1981</v>
      </c>
      <c r="B1982" s="1" t="s">
        <v>3328</v>
      </c>
      <c r="C1982" s="1" t="s">
        <v>3576</v>
      </c>
      <c r="D1982" s="1" t="s">
        <v>5680</v>
      </c>
      <c r="E1982" s="1" t="s">
        <v>339</v>
      </c>
      <c r="F1982" s="1" t="s">
        <v>541</v>
      </c>
      <c r="G1982" s="1" t="s">
        <v>2459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1</v>
      </c>
      <c r="Q1982" s="1">
        <v>0</v>
      </c>
      <c r="R1982" s="1">
        <v>0</v>
      </c>
      <c r="S1982" s="1">
        <v>0</v>
      </c>
      <c r="T1982" s="1">
        <v>8424</v>
      </c>
      <c r="U1982" s="1">
        <v>397</v>
      </c>
      <c r="V1982" s="3">
        <v>0.87660000000000005</v>
      </c>
      <c r="W1982" s="3">
        <v>0.40302270000000001</v>
      </c>
      <c r="X1982" s="3">
        <v>0.11899999999999999</v>
      </c>
      <c r="Y1982" s="3">
        <v>0</v>
      </c>
      <c r="Z1982" s="1">
        <v>1</v>
      </c>
      <c r="AA1982" s="1">
        <v>1</v>
      </c>
      <c r="AB1982" s="1">
        <v>1</v>
      </c>
      <c r="AC1982" s="1">
        <v>1</v>
      </c>
      <c r="AD1982" s="1">
        <v>1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37</v>
      </c>
      <c r="AN1982" s="3">
        <v>58.685722763500003</v>
      </c>
      <c r="AO1982" s="3">
        <v>-21.685722763500003</v>
      </c>
      <c r="AP1982" s="1" t="s">
        <v>6926</v>
      </c>
      <c r="AQ1982" s="1">
        <v>49</v>
      </c>
      <c r="AR1982" s="1">
        <v>142</v>
      </c>
      <c r="AS1982" s="1">
        <v>260</v>
      </c>
      <c r="AT1982" s="1">
        <v>262</v>
      </c>
      <c r="AU1982" s="1">
        <v>275</v>
      </c>
      <c r="AV1982" s="1">
        <v>277</v>
      </c>
      <c r="AW1982" s="1">
        <v>460</v>
      </c>
      <c r="AX1982" s="1">
        <v>493</v>
      </c>
      <c r="AY1982" s="1">
        <v>573</v>
      </c>
      <c r="AZ1982" s="1">
        <v>817</v>
      </c>
      <c r="BA1982" s="1">
        <v>835</v>
      </c>
      <c r="BB1982" s="1">
        <v>915</v>
      </c>
      <c r="BC1982" s="1">
        <v>964</v>
      </c>
      <c r="BD1982" s="1">
        <v>1001</v>
      </c>
      <c r="BE1982" s="1">
        <v>1068</v>
      </c>
      <c r="BF1982" s="1">
        <v>1233</v>
      </c>
      <c r="BG1982" s="1">
        <v>1355</v>
      </c>
      <c r="BH1982" s="1">
        <v>1399</v>
      </c>
      <c r="BI1982" s="1">
        <v>1424</v>
      </c>
      <c r="BJ1982" s="1">
        <v>1643</v>
      </c>
      <c r="BK1982" s="1">
        <v>1719</v>
      </c>
      <c r="BL1982" s="1">
        <v>1846</v>
      </c>
      <c r="BM1982" s="1">
        <v>2074</v>
      </c>
      <c r="BN1982" s="1">
        <v>2179</v>
      </c>
      <c r="BO1982" s="1">
        <v>2220</v>
      </c>
      <c r="BP1982" s="1">
        <v>2280</v>
      </c>
      <c r="BQ1982" s="1">
        <v>2300</v>
      </c>
      <c r="BR1982" s="1">
        <v>2336</v>
      </c>
      <c r="BS1982" s="1">
        <v>2732</v>
      </c>
      <c r="BT1982" s="1">
        <v>2806</v>
      </c>
      <c r="BU1982" s="1">
        <v>23</v>
      </c>
      <c r="BV1982" s="1" t="b">
        <v>0</v>
      </c>
    </row>
    <row r="1983" spans="1:74" x14ac:dyDescent="0.2">
      <c r="A1983" s="1">
        <f>IF(ISERROR(SEARCH(Lookup!B$3,All!G1983)),A1982,A1982+1)</f>
        <v>1982</v>
      </c>
      <c r="B1983" s="1" t="s">
        <v>3579</v>
      </c>
      <c r="C1983" s="1" t="s">
        <v>3580</v>
      </c>
      <c r="D1983" s="1" t="s">
        <v>5681</v>
      </c>
      <c r="E1983" s="1" t="s">
        <v>544</v>
      </c>
      <c r="F1983" s="1" t="s">
        <v>545</v>
      </c>
      <c r="G1983" s="1" t="s">
        <v>1730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1</v>
      </c>
      <c r="R1983" s="1">
        <v>0</v>
      </c>
      <c r="S1983" s="1">
        <v>0</v>
      </c>
      <c r="T1983" s="1">
        <v>7316</v>
      </c>
      <c r="U1983" s="1">
        <v>445</v>
      </c>
      <c r="V1983" s="3">
        <v>0.93710000000000004</v>
      </c>
      <c r="W1983" s="3">
        <v>0.36853930000000001</v>
      </c>
      <c r="X1983" s="3">
        <v>0.16900000000000001</v>
      </c>
      <c r="Y1983" s="3">
        <v>6.0000000000000001E-3</v>
      </c>
      <c r="Z1983" s="1">
        <v>1</v>
      </c>
      <c r="AA1983" s="1">
        <v>1</v>
      </c>
      <c r="AB1983" s="1">
        <v>1</v>
      </c>
      <c r="AC1983" s="1">
        <v>1</v>
      </c>
      <c r="AD1983" s="1">
        <v>1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34</v>
      </c>
      <c r="AN1983" s="3">
        <v>60.542084546499986</v>
      </c>
      <c r="AO1983" s="3">
        <v>-26.542084546499986</v>
      </c>
      <c r="AP1983" s="1" t="s">
        <v>6926</v>
      </c>
      <c r="AQ1983" s="1">
        <v>17</v>
      </c>
      <c r="AR1983" s="1">
        <v>44</v>
      </c>
      <c r="AS1983" s="1">
        <v>66</v>
      </c>
      <c r="AT1983" s="1">
        <v>93</v>
      </c>
      <c r="AU1983" s="1">
        <v>383</v>
      </c>
      <c r="AV1983" s="1">
        <v>522</v>
      </c>
      <c r="AW1983" s="1">
        <v>603</v>
      </c>
      <c r="AX1983" s="1">
        <v>619</v>
      </c>
      <c r="AY1983" s="1">
        <v>676</v>
      </c>
      <c r="AZ1983" s="1">
        <v>909</v>
      </c>
      <c r="BA1983" s="1">
        <v>925</v>
      </c>
      <c r="BB1983" s="1">
        <v>1041</v>
      </c>
      <c r="BC1983" s="1">
        <v>1080</v>
      </c>
      <c r="BD1983" s="1">
        <v>1161</v>
      </c>
      <c r="BE1983" s="1">
        <v>1168</v>
      </c>
      <c r="BF1983" s="1">
        <v>1174</v>
      </c>
      <c r="BG1983" s="1">
        <v>1464</v>
      </c>
      <c r="BH1983" s="1">
        <v>1774</v>
      </c>
      <c r="BI1983" s="1">
        <v>1895</v>
      </c>
      <c r="BJ1983" s="1">
        <v>1968</v>
      </c>
      <c r="BK1983" s="1">
        <v>1974</v>
      </c>
      <c r="BL1983" s="1">
        <v>2055</v>
      </c>
      <c r="BM1983" s="1">
        <v>2247</v>
      </c>
      <c r="BN1983" s="1">
        <v>2340</v>
      </c>
      <c r="BO1983" s="1">
        <v>2342</v>
      </c>
      <c r="BP1983" s="1">
        <v>2355</v>
      </c>
      <c r="BQ1983" s="1">
        <v>2474</v>
      </c>
      <c r="BR1983" s="1">
        <v>2516</v>
      </c>
      <c r="BS1983" s="1">
        <v>2560</v>
      </c>
      <c r="BT1983" s="1">
        <v>2744</v>
      </c>
      <c r="BU1983" s="1">
        <v>30</v>
      </c>
      <c r="BV1983" s="1" t="b">
        <v>0</v>
      </c>
    </row>
    <row r="1984" spans="1:74" x14ac:dyDescent="0.2">
      <c r="A1984" s="1">
        <f>IF(ISERROR(SEARCH(Lookup!B$3,All!G1984)),A1983,A1983+1)</f>
        <v>1983</v>
      </c>
      <c r="B1984" s="1" t="s">
        <v>3442</v>
      </c>
      <c r="C1984" s="1" t="s">
        <v>3841</v>
      </c>
      <c r="D1984" s="1" t="s">
        <v>5682</v>
      </c>
      <c r="E1984" s="1" t="s">
        <v>78</v>
      </c>
      <c r="F1984" s="1" t="s">
        <v>775</v>
      </c>
      <c r="G1984" s="1" t="s">
        <v>2460</v>
      </c>
      <c r="H1984" s="1">
        <v>0</v>
      </c>
      <c r="I1984" s="1">
        <v>0</v>
      </c>
      <c r="J1984" s="1">
        <v>1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8307</v>
      </c>
      <c r="U1984" s="1">
        <v>533</v>
      </c>
      <c r="V1984" s="3">
        <v>0.57220000000000004</v>
      </c>
      <c r="W1984" s="3">
        <v>0.3170732</v>
      </c>
      <c r="X1984" s="3">
        <v>0.109</v>
      </c>
      <c r="Y1984" s="3">
        <v>5.8000000000000003E-2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1</v>
      </c>
      <c r="AH1984" s="1">
        <v>1</v>
      </c>
      <c r="AI1984" s="1">
        <v>0</v>
      </c>
      <c r="AJ1984" s="1">
        <v>0</v>
      </c>
      <c r="AK1984" s="1">
        <v>0</v>
      </c>
      <c r="AL1984" s="1">
        <v>0</v>
      </c>
      <c r="AM1984" s="1">
        <v>50</v>
      </c>
      <c r="AN1984" s="3">
        <v>62.955061766000014</v>
      </c>
      <c r="AO1984" s="3">
        <v>-12.955061766000014</v>
      </c>
      <c r="AP1984" s="1" t="s">
        <v>6925</v>
      </c>
      <c r="AQ1984" s="1">
        <v>43</v>
      </c>
      <c r="AR1984" s="1">
        <v>75</v>
      </c>
      <c r="AS1984" s="1">
        <v>113</v>
      </c>
      <c r="AT1984" s="1">
        <v>182</v>
      </c>
      <c r="AU1984" s="1">
        <v>310</v>
      </c>
      <c r="AV1984" s="1">
        <v>504</v>
      </c>
      <c r="AW1984" s="1">
        <v>621</v>
      </c>
      <c r="AX1984" s="1">
        <v>635</v>
      </c>
      <c r="AY1984" s="1">
        <v>747</v>
      </c>
      <c r="AZ1984" s="1">
        <v>924</v>
      </c>
      <c r="BA1984" s="1">
        <v>1152</v>
      </c>
      <c r="BB1984" s="1">
        <v>1201</v>
      </c>
      <c r="BC1984" s="1">
        <v>1321</v>
      </c>
      <c r="BD1984" s="1">
        <v>1371</v>
      </c>
      <c r="BE1984" s="1">
        <v>1387</v>
      </c>
      <c r="BF1984" s="1">
        <v>1388</v>
      </c>
      <c r="BG1984" s="1">
        <v>1630</v>
      </c>
      <c r="BH1984" s="1">
        <v>1702</v>
      </c>
      <c r="BI1984" s="1">
        <v>1782</v>
      </c>
      <c r="BJ1984" s="1">
        <v>1886</v>
      </c>
      <c r="BK1984" s="1">
        <v>1993</v>
      </c>
      <c r="BL1984" s="1">
        <v>2037</v>
      </c>
      <c r="BM1984" s="1">
        <v>2158</v>
      </c>
      <c r="BN1984" s="1">
        <v>2159</v>
      </c>
      <c r="BO1984" s="1">
        <v>2173</v>
      </c>
      <c r="BP1984" s="1">
        <v>2337</v>
      </c>
      <c r="BQ1984" s="1">
        <v>2377</v>
      </c>
      <c r="BR1984" s="1">
        <v>2469</v>
      </c>
      <c r="BS1984" s="1">
        <v>2717</v>
      </c>
      <c r="BT1984" s="1">
        <v>2771</v>
      </c>
      <c r="BU1984" s="1">
        <v>21</v>
      </c>
      <c r="BV1984" s="1" t="b">
        <v>0</v>
      </c>
    </row>
    <row r="1985" spans="1:74" x14ac:dyDescent="0.2">
      <c r="A1985" s="1">
        <f>IF(ISERROR(SEARCH(Lookup!B$3,All!G1985)),A1984,A1984+1)</f>
        <v>1984</v>
      </c>
      <c r="B1985" s="1" t="s">
        <v>3526</v>
      </c>
      <c r="C1985" s="1" t="s">
        <v>5076</v>
      </c>
      <c r="D1985" s="1" t="s">
        <v>5683</v>
      </c>
      <c r="E1985" s="1" t="s">
        <v>117</v>
      </c>
      <c r="F1985" s="1" t="s">
        <v>1915</v>
      </c>
      <c r="G1985" s="1" t="s">
        <v>2461</v>
      </c>
      <c r="H1985" s="1">
        <v>0</v>
      </c>
      <c r="I1985" s="1">
        <v>0</v>
      </c>
      <c r="J1985" s="1">
        <v>0</v>
      </c>
      <c r="K1985" s="1">
        <v>0</v>
      </c>
      <c r="L1985" s="1">
        <v>1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7316</v>
      </c>
      <c r="U1985" s="1">
        <v>269</v>
      </c>
      <c r="V1985" s="3">
        <v>0.98880000000000001</v>
      </c>
      <c r="W1985" s="3">
        <v>0.10780670000000001</v>
      </c>
      <c r="X1985" s="3">
        <v>9.0999999999999998E-2</v>
      </c>
      <c r="Y1985" s="3">
        <v>0</v>
      </c>
      <c r="Z1985" s="1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1</v>
      </c>
      <c r="AG1985" s="1">
        <v>1</v>
      </c>
      <c r="AH1985" s="1">
        <v>1</v>
      </c>
      <c r="AI1985" s="1">
        <v>0</v>
      </c>
      <c r="AJ1985" s="1">
        <v>0</v>
      </c>
      <c r="AK1985" s="1">
        <v>0</v>
      </c>
      <c r="AL1985" s="1">
        <v>0</v>
      </c>
      <c r="AM1985" s="1">
        <v>92</v>
      </c>
      <c r="AN1985" s="3">
        <v>84.759299683500004</v>
      </c>
      <c r="AO1985" s="3">
        <v>7.2407003164999963</v>
      </c>
      <c r="AP1985" s="1" t="s">
        <v>6925</v>
      </c>
      <c r="AQ1985" s="1">
        <v>168</v>
      </c>
      <c r="AR1985" s="1">
        <v>458</v>
      </c>
      <c r="AS1985" s="1">
        <v>745</v>
      </c>
      <c r="AT1985" s="1">
        <v>1247</v>
      </c>
      <c r="AU1985" s="1">
        <v>1412</v>
      </c>
      <c r="AV1985" s="1">
        <v>1430</v>
      </c>
      <c r="AW1985" s="1">
        <v>1431</v>
      </c>
      <c r="AX1985" s="1">
        <v>1463</v>
      </c>
      <c r="AY1985" s="1">
        <v>1780</v>
      </c>
      <c r="AZ1985" s="1">
        <v>1979</v>
      </c>
      <c r="BA1985" s="1">
        <v>2010</v>
      </c>
      <c r="BB1985" s="1">
        <v>2050</v>
      </c>
      <c r="BC1985" s="1">
        <v>2139</v>
      </c>
      <c r="BD1985" s="1">
        <v>2150</v>
      </c>
      <c r="BE1985" s="1">
        <v>2200</v>
      </c>
      <c r="BF1985" s="1">
        <v>2253</v>
      </c>
      <c r="BG1985" s="1">
        <v>2254</v>
      </c>
      <c r="BH1985" s="1">
        <v>2326</v>
      </c>
      <c r="BI1985" s="1">
        <v>2329</v>
      </c>
      <c r="BJ1985" s="1">
        <v>2338</v>
      </c>
      <c r="BK1985" s="1">
        <v>2343</v>
      </c>
      <c r="BL1985" s="1">
        <v>2406</v>
      </c>
      <c r="BM1985" s="1">
        <v>2431</v>
      </c>
      <c r="BN1985" s="1">
        <v>2549</v>
      </c>
      <c r="BO1985" s="1">
        <v>2567</v>
      </c>
      <c r="BP1985" s="1">
        <v>2581</v>
      </c>
      <c r="BQ1985" s="1">
        <v>2612</v>
      </c>
      <c r="BR1985" s="1">
        <v>2622</v>
      </c>
      <c r="BS1985" s="1">
        <v>2623</v>
      </c>
      <c r="BT1985" s="1">
        <v>2787</v>
      </c>
      <c r="BU1985" s="1">
        <v>9</v>
      </c>
      <c r="BV1985" s="1" t="b">
        <v>1</v>
      </c>
    </row>
    <row r="1986" spans="1:74" x14ac:dyDescent="0.2">
      <c r="A1986" s="1">
        <f>IF(ISERROR(SEARCH(Lookup!B$3,All!G1986)),A1985,A1985+1)</f>
        <v>1985</v>
      </c>
      <c r="B1986" s="1" t="s">
        <v>3341</v>
      </c>
      <c r="C1986" s="1" t="s">
        <v>4224</v>
      </c>
      <c r="D1986" s="1" t="s">
        <v>5684</v>
      </c>
      <c r="E1986" s="1" t="s">
        <v>157</v>
      </c>
      <c r="F1986" s="1" t="s">
        <v>1124</v>
      </c>
      <c r="G1986" s="1" t="s">
        <v>2462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1</v>
      </c>
      <c r="P1986" s="1">
        <v>0</v>
      </c>
      <c r="Q1986" s="1">
        <v>0</v>
      </c>
      <c r="R1986" s="1">
        <v>0</v>
      </c>
      <c r="S1986" s="1">
        <v>0</v>
      </c>
      <c r="T1986" s="1">
        <v>7584</v>
      </c>
      <c r="U1986" s="1">
        <v>498</v>
      </c>
      <c r="V1986" s="3">
        <v>0.89359999999999995</v>
      </c>
      <c r="W1986" s="3">
        <v>0.50698600000000005</v>
      </c>
      <c r="X1986" s="3">
        <v>0.16400000000000001</v>
      </c>
      <c r="Y1986" s="3">
        <v>0.01</v>
      </c>
      <c r="Z1986" s="1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1</v>
      </c>
      <c r="AG1986" s="1">
        <v>1</v>
      </c>
      <c r="AH1986" s="1">
        <v>1</v>
      </c>
      <c r="AI1986" s="1">
        <v>0</v>
      </c>
      <c r="AJ1986" s="1">
        <v>0</v>
      </c>
      <c r="AK1986" s="1">
        <v>0</v>
      </c>
      <c r="AL1986" s="1">
        <v>0</v>
      </c>
      <c r="AM1986" s="1">
        <v>40</v>
      </c>
      <c r="AN1986" s="3">
        <v>49.092401930000001</v>
      </c>
      <c r="AO1986" s="3">
        <v>-9.0924019300000012</v>
      </c>
      <c r="AP1986" s="1" t="s">
        <v>6925</v>
      </c>
      <c r="AQ1986" s="1">
        <v>13</v>
      </c>
      <c r="AR1986" s="1">
        <v>25</v>
      </c>
      <c r="AS1986" s="1">
        <v>138</v>
      </c>
      <c r="AT1986" s="1">
        <v>227</v>
      </c>
      <c r="AU1986" s="1">
        <v>376</v>
      </c>
      <c r="AV1986" s="1">
        <v>382</v>
      </c>
      <c r="AW1986" s="1">
        <v>525</v>
      </c>
      <c r="AX1986" s="1">
        <v>615</v>
      </c>
      <c r="AY1986" s="1">
        <v>617</v>
      </c>
      <c r="AZ1986" s="1">
        <v>704</v>
      </c>
      <c r="BA1986" s="1">
        <v>795</v>
      </c>
      <c r="BB1986" s="1">
        <v>843</v>
      </c>
      <c r="BC1986" s="1">
        <v>1036</v>
      </c>
      <c r="BD1986" s="1">
        <v>1079</v>
      </c>
      <c r="BE1986" s="1">
        <v>1123</v>
      </c>
      <c r="BF1986" s="1">
        <v>1167</v>
      </c>
      <c r="BG1986" s="1">
        <v>1849</v>
      </c>
      <c r="BH1986" s="1">
        <v>1879</v>
      </c>
      <c r="BI1986" s="1">
        <v>1999</v>
      </c>
      <c r="BJ1986" s="1">
        <v>2138</v>
      </c>
      <c r="BK1986" s="1">
        <v>2146</v>
      </c>
      <c r="BL1986" s="1">
        <v>2169</v>
      </c>
      <c r="BM1986" s="1">
        <v>2181</v>
      </c>
      <c r="BN1986" s="1">
        <v>2358</v>
      </c>
      <c r="BO1986" s="1">
        <v>2379</v>
      </c>
      <c r="BP1986" s="1">
        <v>2424</v>
      </c>
      <c r="BQ1986" s="1">
        <v>2512</v>
      </c>
      <c r="BR1986" s="1">
        <v>2697</v>
      </c>
      <c r="BS1986" s="1">
        <v>2749</v>
      </c>
      <c r="BT1986" s="1">
        <v>2750</v>
      </c>
      <c r="BU1986" s="1">
        <v>16</v>
      </c>
      <c r="BV1986" s="1" t="b">
        <v>0</v>
      </c>
    </row>
    <row r="1987" spans="1:74" x14ac:dyDescent="0.2">
      <c r="A1987" s="1">
        <f>IF(ISERROR(SEARCH(Lookup!B$3,All!G1987)),A1986,A1986+1)</f>
        <v>1986</v>
      </c>
      <c r="B1987" s="1" t="s">
        <v>3368</v>
      </c>
      <c r="C1987" s="1" t="s">
        <v>3505</v>
      </c>
      <c r="D1987" s="1" t="s">
        <v>5685</v>
      </c>
      <c r="E1987" s="1" t="s">
        <v>149</v>
      </c>
      <c r="F1987" s="1" t="s">
        <v>282</v>
      </c>
      <c r="G1987" s="1" t="s">
        <v>2463</v>
      </c>
      <c r="H1987" s="1">
        <v>0</v>
      </c>
      <c r="I1987" s="1">
        <v>0</v>
      </c>
      <c r="J1987" s="1">
        <v>1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7366</v>
      </c>
      <c r="U1987" s="1">
        <v>654</v>
      </c>
      <c r="V1987" s="3">
        <v>0.55500000000000005</v>
      </c>
      <c r="W1987" s="3">
        <v>0.8547401</v>
      </c>
      <c r="X1987" s="3">
        <v>0.20899999999999999</v>
      </c>
      <c r="Y1987" s="3">
        <v>0.10199999999999999</v>
      </c>
      <c r="Z1987" s="1">
        <v>1</v>
      </c>
      <c r="AA1987" s="1">
        <v>1</v>
      </c>
      <c r="AB1987" s="1">
        <v>1</v>
      </c>
      <c r="AC1987" s="1">
        <v>1</v>
      </c>
      <c r="AD1987" s="1">
        <v>1</v>
      </c>
      <c r="AE1987" s="1">
        <v>1</v>
      </c>
      <c r="AF1987" s="1">
        <v>1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10</v>
      </c>
      <c r="AN1987" s="3">
        <v>16.543526650499992</v>
      </c>
      <c r="AO1987" s="3">
        <v>-6.5435266504999916</v>
      </c>
      <c r="AP1987" s="1" t="s">
        <v>6925</v>
      </c>
      <c r="AQ1987" s="1">
        <v>122</v>
      </c>
      <c r="AR1987" s="1">
        <v>146</v>
      </c>
      <c r="AS1987" s="1">
        <v>297</v>
      </c>
      <c r="AT1987" s="1">
        <v>514</v>
      </c>
      <c r="AU1987" s="1">
        <v>582</v>
      </c>
      <c r="AV1987" s="1">
        <v>721</v>
      </c>
      <c r="AW1987" s="1">
        <v>744</v>
      </c>
      <c r="AX1987" s="1">
        <v>770</v>
      </c>
      <c r="AY1987" s="1">
        <v>821</v>
      </c>
      <c r="AZ1987" s="1">
        <v>883</v>
      </c>
      <c r="BA1987" s="1">
        <v>888</v>
      </c>
      <c r="BB1987" s="1">
        <v>969</v>
      </c>
      <c r="BC1987" s="1">
        <v>1084</v>
      </c>
      <c r="BD1987" s="1">
        <v>1156</v>
      </c>
      <c r="BE1987" s="1">
        <v>1212</v>
      </c>
      <c r="BF1987" s="1">
        <v>1255</v>
      </c>
      <c r="BG1987" s="1">
        <v>1329</v>
      </c>
      <c r="BH1987" s="1">
        <v>1350</v>
      </c>
      <c r="BI1987" s="1">
        <v>1482</v>
      </c>
      <c r="BJ1987" s="1">
        <v>1561</v>
      </c>
      <c r="BK1987" s="1">
        <v>1605</v>
      </c>
      <c r="BL1987" s="1">
        <v>1640</v>
      </c>
      <c r="BM1987" s="1">
        <v>1676</v>
      </c>
      <c r="BN1987" s="1">
        <v>2124</v>
      </c>
      <c r="BO1987" s="1">
        <v>2270</v>
      </c>
      <c r="BP1987" s="1">
        <v>2341</v>
      </c>
      <c r="BQ1987" s="1">
        <v>2629</v>
      </c>
      <c r="BR1987" s="1">
        <v>2702</v>
      </c>
      <c r="BS1987" s="1">
        <v>2724</v>
      </c>
      <c r="BT1987" s="1">
        <v>2739</v>
      </c>
      <c r="BU1987" s="1">
        <v>23</v>
      </c>
      <c r="BV1987" s="1" t="b">
        <v>0</v>
      </c>
    </row>
    <row r="1988" spans="1:74" x14ac:dyDescent="0.2">
      <c r="A1988" s="1">
        <f>IF(ISERROR(SEARCH(Lookup!B$3,All!G1988)),A1987,A1987+1)</f>
        <v>1987</v>
      </c>
      <c r="B1988" s="1" t="s">
        <v>3397</v>
      </c>
      <c r="C1988" s="1" t="s">
        <v>4375</v>
      </c>
      <c r="D1988" s="1" t="s">
        <v>5686</v>
      </c>
      <c r="E1988" s="1" t="s">
        <v>263</v>
      </c>
      <c r="F1988" s="1" t="s">
        <v>1261</v>
      </c>
      <c r="G1988" s="1" t="s">
        <v>2464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1</v>
      </c>
      <c r="Q1988" s="1">
        <v>0</v>
      </c>
      <c r="R1988" s="1">
        <v>0</v>
      </c>
      <c r="S1988" s="1">
        <v>0</v>
      </c>
      <c r="T1988" s="1">
        <v>7316</v>
      </c>
      <c r="U1988" s="1">
        <v>329</v>
      </c>
      <c r="V1988" s="3">
        <v>0.95440000000000003</v>
      </c>
      <c r="W1988" s="3">
        <v>0.57142859999999995</v>
      </c>
      <c r="X1988" s="3">
        <v>0.16800000000000001</v>
      </c>
      <c r="Y1988" s="3">
        <v>0</v>
      </c>
      <c r="Z1988" s="1">
        <v>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1</v>
      </c>
      <c r="AG1988" s="1">
        <v>1</v>
      </c>
      <c r="AH1988" s="1">
        <v>1</v>
      </c>
      <c r="AI1988" s="1">
        <v>0</v>
      </c>
      <c r="AJ1988" s="1">
        <v>0</v>
      </c>
      <c r="AK1988" s="1">
        <v>0</v>
      </c>
      <c r="AL1988" s="1">
        <v>0</v>
      </c>
      <c r="AM1988" s="1">
        <v>42</v>
      </c>
      <c r="AN1988" s="3">
        <v>44.383754842999998</v>
      </c>
      <c r="AO1988" s="3">
        <v>-2.3837548429999984</v>
      </c>
      <c r="AP1988" s="1" t="s">
        <v>6925</v>
      </c>
      <c r="AQ1988" s="1">
        <v>72</v>
      </c>
      <c r="AR1988" s="1">
        <v>208</v>
      </c>
      <c r="AS1988" s="1">
        <v>276</v>
      </c>
      <c r="AT1988" s="1">
        <v>286</v>
      </c>
      <c r="AU1988" s="1">
        <v>512</v>
      </c>
      <c r="AV1988" s="1">
        <v>560</v>
      </c>
      <c r="AW1988" s="1">
        <v>612</v>
      </c>
      <c r="AX1988" s="1">
        <v>647</v>
      </c>
      <c r="AY1988" s="1">
        <v>844</v>
      </c>
      <c r="AZ1988" s="1">
        <v>849</v>
      </c>
      <c r="BA1988" s="1">
        <v>863</v>
      </c>
      <c r="BB1988" s="1">
        <v>878</v>
      </c>
      <c r="BC1988" s="1">
        <v>980</v>
      </c>
      <c r="BD1988" s="1">
        <v>1158</v>
      </c>
      <c r="BE1988" s="1">
        <v>1200</v>
      </c>
      <c r="BF1988" s="1">
        <v>1287</v>
      </c>
      <c r="BG1988" s="1">
        <v>1357</v>
      </c>
      <c r="BH1988" s="1">
        <v>1397</v>
      </c>
      <c r="BI1988" s="1">
        <v>1808</v>
      </c>
      <c r="BJ1988" s="1">
        <v>1892</v>
      </c>
      <c r="BK1988" s="1">
        <v>1893</v>
      </c>
      <c r="BL1988" s="1">
        <v>2118</v>
      </c>
      <c r="BM1988" s="1">
        <v>2148</v>
      </c>
      <c r="BN1988" s="1">
        <v>2165</v>
      </c>
      <c r="BO1988" s="1">
        <v>2189</v>
      </c>
      <c r="BP1988" s="1">
        <v>2239</v>
      </c>
      <c r="BQ1988" s="1">
        <v>2255</v>
      </c>
      <c r="BR1988" s="1">
        <v>2602</v>
      </c>
      <c r="BS1988" s="1">
        <v>2761</v>
      </c>
      <c r="BT1988" s="1">
        <v>2807</v>
      </c>
      <c r="BU1988" s="1">
        <v>21</v>
      </c>
      <c r="BV1988" s="1" t="b">
        <v>0</v>
      </c>
    </row>
    <row r="1989" spans="1:74" x14ac:dyDescent="0.2">
      <c r="A1989" s="1">
        <f>IF(ISERROR(SEARCH(Lookup!B$3,All!G1989)),A1988,A1988+1)</f>
        <v>1988</v>
      </c>
      <c r="B1989" s="1" t="s">
        <v>3325</v>
      </c>
      <c r="C1989" s="1" t="s">
        <v>5238</v>
      </c>
      <c r="D1989" s="1" t="s">
        <v>5687</v>
      </c>
      <c r="E1989" s="1" t="s">
        <v>53</v>
      </c>
      <c r="F1989" s="1" t="s">
        <v>2067</v>
      </c>
      <c r="G1989" s="1" t="s">
        <v>2465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1</v>
      </c>
      <c r="R1989" s="1">
        <v>0</v>
      </c>
      <c r="S1989" s="1">
        <v>0</v>
      </c>
      <c r="T1989" s="1">
        <v>7316</v>
      </c>
      <c r="U1989" s="1">
        <v>652</v>
      </c>
      <c r="V1989" s="3">
        <v>0.93559999999999999</v>
      </c>
      <c r="W1989" s="3">
        <v>0.33128829999999998</v>
      </c>
      <c r="X1989" s="3">
        <v>0.105</v>
      </c>
      <c r="Y1989" s="3">
        <v>5.0000000000000001E-3</v>
      </c>
      <c r="Z1989" s="1">
        <v>0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1</v>
      </c>
      <c r="AG1989" s="1">
        <v>1</v>
      </c>
      <c r="AH1989" s="1">
        <v>1</v>
      </c>
      <c r="AI1989" s="1">
        <v>0</v>
      </c>
      <c r="AJ1989" s="1">
        <v>0</v>
      </c>
      <c r="AK1989" s="1">
        <v>0</v>
      </c>
      <c r="AL1989" s="1">
        <v>0</v>
      </c>
      <c r="AM1989" s="1">
        <v>60</v>
      </c>
      <c r="AN1989" s="3">
        <v>65.707528291500012</v>
      </c>
      <c r="AO1989" s="3">
        <v>-5.7075282915000116</v>
      </c>
      <c r="AP1989" s="1" t="s">
        <v>6925</v>
      </c>
      <c r="AQ1989" s="1">
        <v>251</v>
      </c>
      <c r="AR1989" s="1">
        <v>429</v>
      </c>
      <c r="AS1989" s="1">
        <v>599</v>
      </c>
      <c r="AT1989" s="1">
        <v>764</v>
      </c>
      <c r="AU1989" s="1">
        <v>779</v>
      </c>
      <c r="AV1989" s="1">
        <v>1045</v>
      </c>
      <c r="AW1989" s="1">
        <v>1081</v>
      </c>
      <c r="AX1989" s="1">
        <v>1089</v>
      </c>
      <c r="AY1989" s="1">
        <v>1190</v>
      </c>
      <c r="AZ1989" s="1">
        <v>1230</v>
      </c>
      <c r="BA1989" s="1">
        <v>1274</v>
      </c>
      <c r="BB1989" s="1">
        <v>1396</v>
      </c>
      <c r="BC1989" s="1">
        <v>1739</v>
      </c>
      <c r="BD1989" s="1">
        <v>1842</v>
      </c>
      <c r="BE1989" s="1">
        <v>1897</v>
      </c>
      <c r="BF1989" s="1">
        <v>1939</v>
      </c>
      <c r="BG1989" s="1">
        <v>1978</v>
      </c>
      <c r="BH1989" s="1">
        <v>2022</v>
      </c>
      <c r="BI1989" s="1">
        <v>2044</v>
      </c>
      <c r="BJ1989" s="1">
        <v>2050</v>
      </c>
      <c r="BK1989" s="1">
        <v>2134</v>
      </c>
      <c r="BL1989" s="1">
        <v>2142</v>
      </c>
      <c r="BM1989" s="1">
        <v>2153</v>
      </c>
      <c r="BN1989" s="1">
        <v>2262</v>
      </c>
      <c r="BO1989" s="1">
        <v>2267</v>
      </c>
      <c r="BP1989" s="1">
        <v>2453</v>
      </c>
      <c r="BQ1989" s="1">
        <v>2506</v>
      </c>
      <c r="BR1989" s="1">
        <v>2616</v>
      </c>
      <c r="BS1989" s="1">
        <v>2667</v>
      </c>
      <c r="BT1989" s="1">
        <v>2779</v>
      </c>
      <c r="BU1989" s="1">
        <v>15</v>
      </c>
      <c r="BV1989" s="1" t="b">
        <v>0</v>
      </c>
    </row>
    <row r="1990" spans="1:74" x14ac:dyDescent="0.2">
      <c r="A1990" s="1">
        <f>IF(ISERROR(SEARCH(Lookup!B$3,All!G1990)),A1989,A1989+1)</f>
        <v>1989</v>
      </c>
      <c r="B1990" s="1" t="s">
        <v>3463</v>
      </c>
      <c r="C1990" s="1" t="s">
        <v>4634</v>
      </c>
      <c r="D1990" s="1" t="s">
        <v>5688</v>
      </c>
      <c r="E1990" s="1" t="s">
        <v>75</v>
      </c>
      <c r="F1990" s="1" t="s">
        <v>1499</v>
      </c>
      <c r="G1990" s="1" t="s">
        <v>2466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1</v>
      </c>
      <c r="S1990" s="1">
        <v>0</v>
      </c>
      <c r="T1990" s="1">
        <v>7316</v>
      </c>
      <c r="U1990" s="1">
        <v>219</v>
      </c>
      <c r="V1990" s="3">
        <v>0.94059999999999999</v>
      </c>
      <c r="W1990" s="3">
        <v>0.66666669999999995</v>
      </c>
      <c r="X1990" s="3">
        <v>0.111</v>
      </c>
      <c r="Y1990" s="3">
        <v>0</v>
      </c>
      <c r="Z1990" s="1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1</v>
      </c>
      <c r="AG1990" s="1">
        <v>1</v>
      </c>
      <c r="AH1990" s="1">
        <v>1</v>
      </c>
      <c r="AI1990" s="1">
        <v>0</v>
      </c>
      <c r="AJ1990" s="1">
        <v>0</v>
      </c>
      <c r="AK1990" s="1">
        <v>0</v>
      </c>
      <c r="AL1990" s="1">
        <v>0</v>
      </c>
      <c r="AM1990" s="1">
        <v>18</v>
      </c>
      <c r="AN1990" s="3">
        <v>38.507858983500007</v>
      </c>
      <c r="AO1990" s="3">
        <v>-20.507858983500007</v>
      </c>
      <c r="AP1990" s="1" t="s">
        <v>6926</v>
      </c>
      <c r="AQ1990" s="1">
        <v>278</v>
      </c>
      <c r="AR1990" s="1">
        <v>491</v>
      </c>
      <c r="AS1990" s="1">
        <v>911</v>
      </c>
      <c r="AT1990" s="1">
        <v>1006</v>
      </c>
      <c r="AU1990" s="1">
        <v>1042</v>
      </c>
      <c r="AV1990" s="1">
        <v>1229</v>
      </c>
      <c r="AW1990" s="1">
        <v>1237</v>
      </c>
      <c r="AX1990" s="1">
        <v>1374</v>
      </c>
      <c r="AY1990" s="1">
        <v>1451</v>
      </c>
      <c r="AZ1990" s="1">
        <v>1597</v>
      </c>
      <c r="BA1990" s="1">
        <v>1876</v>
      </c>
      <c r="BB1990" s="1">
        <v>1907</v>
      </c>
      <c r="BC1990" s="1">
        <v>1997</v>
      </c>
      <c r="BD1990" s="1">
        <v>2106</v>
      </c>
      <c r="BE1990" s="1">
        <v>2112</v>
      </c>
      <c r="BF1990" s="1">
        <v>2176</v>
      </c>
      <c r="BG1990" s="1">
        <v>2183</v>
      </c>
      <c r="BH1990" s="1">
        <v>2185</v>
      </c>
      <c r="BI1990" s="1">
        <v>2188</v>
      </c>
      <c r="BJ1990" s="1">
        <v>2216</v>
      </c>
      <c r="BK1990" s="1">
        <v>2274</v>
      </c>
      <c r="BL1990" s="1">
        <v>2309</v>
      </c>
      <c r="BM1990" s="1">
        <v>2314</v>
      </c>
      <c r="BN1990" s="1">
        <v>2323</v>
      </c>
      <c r="BO1990" s="1">
        <v>2384</v>
      </c>
      <c r="BP1990" s="1">
        <v>2422</v>
      </c>
      <c r="BQ1990" s="1">
        <v>2460</v>
      </c>
      <c r="BR1990" s="1">
        <v>2634</v>
      </c>
      <c r="BS1990" s="1">
        <v>2646</v>
      </c>
      <c r="BT1990" s="1">
        <v>2650</v>
      </c>
      <c r="BU1990" s="1">
        <v>30</v>
      </c>
      <c r="BV1990" s="1" t="b">
        <v>0</v>
      </c>
    </row>
    <row r="1991" spans="1:74" x14ac:dyDescent="0.2">
      <c r="A1991" s="1">
        <f>IF(ISERROR(SEARCH(Lookup!B$3,All!G1991)),A1990,A1990+1)</f>
        <v>1990</v>
      </c>
      <c r="B1991" s="1" t="s">
        <v>3611</v>
      </c>
      <c r="C1991" s="1" t="s">
        <v>4175</v>
      </c>
      <c r="D1991" s="1" t="s">
        <v>5689</v>
      </c>
      <c r="E1991" s="1" t="s">
        <v>250</v>
      </c>
      <c r="F1991" s="1" t="s">
        <v>1078</v>
      </c>
      <c r="G1991" s="1" t="s">
        <v>2467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1</v>
      </c>
      <c r="R1991" s="1">
        <v>0</v>
      </c>
      <c r="S1991" s="1">
        <v>0</v>
      </c>
      <c r="T1991" s="1">
        <v>7316</v>
      </c>
      <c r="U1991" s="1">
        <v>395</v>
      </c>
      <c r="V1991" s="3">
        <v>0.95950000000000002</v>
      </c>
      <c r="W1991" s="3">
        <v>0.77020200000000005</v>
      </c>
      <c r="X1991" s="3">
        <v>0.23799999999999999</v>
      </c>
      <c r="Y1991" s="3">
        <v>0</v>
      </c>
      <c r="Z1991" s="1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1</v>
      </c>
      <c r="AG1991" s="1">
        <v>1</v>
      </c>
      <c r="AH1991" s="1">
        <v>1</v>
      </c>
      <c r="AI1991" s="1">
        <v>0</v>
      </c>
      <c r="AJ1991" s="1">
        <v>0</v>
      </c>
      <c r="AK1991" s="1">
        <v>0</v>
      </c>
      <c r="AL1991" s="1">
        <v>0</v>
      </c>
      <c r="AM1991" s="1">
        <v>22</v>
      </c>
      <c r="AN1991" s="3">
        <v>26.042417509999993</v>
      </c>
      <c r="AO1991" s="3">
        <v>-4.0424175099999928</v>
      </c>
      <c r="AP1991" s="1" t="s">
        <v>6925</v>
      </c>
      <c r="AQ1991" s="1">
        <v>8</v>
      </c>
      <c r="AR1991" s="1">
        <v>60</v>
      </c>
      <c r="AS1991" s="1">
        <v>120</v>
      </c>
      <c r="AT1991" s="1">
        <v>273</v>
      </c>
      <c r="AU1991" s="1">
        <v>448</v>
      </c>
      <c r="AV1991" s="1">
        <v>910</v>
      </c>
      <c r="AW1991" s="1">
        <v>1042</v>
      </c>
      <c r="AX1991" s="1">
        <v>1045</v>
      </c>
      <c r="AY1991" s="1">
        <v>1089</v>
      </c>
      <c r="AZ1991" s="1">
        <v>1110</v>
      </c>
      <c r="BA1991" s="1">
        <v>1122</v>
      </c>
      <c r="BB1991" s="1">
        <v>1224</v>
      </c>
      <c r="BC1991" s="1">
        <v>1385</v>
      </c>
      <c r="BD1991" s="1">
        <v>1556</v>
      </c>
      <c r="BE1991" s="1">
        <v>1760</v>
      </c>
      <c r="BF1991" s="1">
        <v>1943</v>
      </c>
      <c r="BG1991" s="1">
        <v>1971</v>
      </c>
      <c r="BH1991" s="1">
        <v>2154</v>
      </c>
      <c r="BI1991" s="1">
        <v>2155</v>
      </c>
      <c r="BJ1991" s="1">
        <v>2161</v>
      </c>
      <c r="BK1991" s="1">
        <v>2162</v>
      </c>
      <c r="BL1991" s="1">
        <v>2201</v>
      </c>
      <c r="BM1991" s="1">
        <v>2268</v>
      </c>
      <c r="BN1991" s="1">
        <v>2274</v>
      </c>
      <c r="BO1991" s="1">
        <v>2289</v>
      </c>
      <c r="BP1991" s="1">
        <v>2360</v>
      </c>
      <c r="BQ1991" s="1">
        <v>2374</v>
      </c>
      <c r="BR1991" s="1">
        <v>2458</v>
      </c>
      <c r="BS1991" s="1">
        <v>2487</v>
      </c>
      <c r="BT1991" s="1">
        <v>2625</v>
      </c>
      <c r="BU1991" s="1">
        <v>24</v>
      </c>
      <c r="BV1991" s="1" t="b">
        <v>0</v>
      </c>
    </row>
    <row r="1992" spans="1:74" x14ac:dyDescent="0.2">
      <c r="A1992" s="1">
        <f>IF(ISERROR(SEARCH(Lookup!B$3,All!G1992)),A1991,A1991+1)</f>
        <v>1991</v>
      </c>
      <c r="B1992" s="1" t="s">
        <v>3406</v>
      </c>
      <c r="C1992" s="1" t="s">
        <v>3484</v>
      </c>
      <c r="D1992" s="1" t="s">
        <v>5690</v>
      </c>
      <c r="E1992" s="1" t="s">
        <v>56</v>
      </c>
      <c r="F1992" s="1" t="s">
        <v>57</v>
      </c>
      <c r="G1992" s="1" t="s">
        <v>2468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1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8611</v>
      </c>
      <c r="U1992" s="1">
        <v>362</v>
      </c>
      <c r="V1992" s="3">
        <v>0.86460000000000004</v>
      </c>
      <c r="W1992" s="3">
        <v>0.121547</v>
      </c>
      <c r="X1992" s="3">
        <v>0.13300000000000001</v>
      </c>
      <c r="Y1992" s="3">
        <v>5.0000000000000001E-3</v>
      </c>
      <c r="Z1992" s="1">
        <v>1</v>
      </c>
      <c r="AA1992" s="1">
        <v>1</v>
      </c>
      <c r="AB1992" s="1">
        <v>1</v>
      </c>
      <c r="AC1992" s="1">
        <v>1</v>
      </c>
      <c r="AD1992" s="1">
        <v>1</v>
      </c>
      <c r="AE1992" s="1">
        <v>1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96</v>
      </c>
      <c r="AN1992" s="3">
        <v>80.775919235000003</v>
      </c>
      <c r="AO1992" s="3">
        <v>15.224080764999997</v>
      </c>
      <c r="AP1992" s="1" t="s">
        <v>6925</v>
      </c>
      <c r="AQ1992" s="1">
        <v>7</v>
      </c>
      <c r="AR1992" s="1">
        <v>112</v>
      </c>
      <c r="AS1992" s="1">
        <v>230</v>
      </c>
      <c r="AT1992" s="1">
        <v>254</v>
      </c>
      <c r="AU1992" s="1">
        <v>299</v>
      </c>
      <c r="AV1992" s="1">
        <v>424</v>
      </c>
      <c r="AW1992" s="1">
        <v>496</v>
      </c>
      <c r="AX1992" s="1">
        <v>610</v>
      </c>
      <c r="AY1992" s="1">
        <v>622</v>
      </c>
      <c r="AZ1992" s="1">
        <v>822</v>
      </c>
      <c r="BA1992" s="1">
        <v>1171</v>
      </c>
      <c r="BB1992" s="1">
        <v>1206</v>
      </c>
      <c r="BC1992" s="1">
        <v>1314</v>
      </c>
      <c r="BD1992" s="1">
        <v>1366</v>
      </c>
      <c r="BE1992" s="1">
        <v>1456</v>
      </c>
      <c r="BF1992" s="1">
        <v>1661</v>
      </c>
      <c r="BG1992" s="1">
        <v>1710</v>
      </c>
      <c r="BH1992" s="1">
        <v>1718</v>
      </c>
      <c r="BI1992" s="1">
        <v>1844</v>
      </c>
      <c r="BJ1992" s="1">
        <v>1854</v>
      </c>
      <c r="BK1992" s="1">
        <v>1950</v>
      </c>
      <c r="BL1992" s="1">
        <v>2005</v>
      </c>
      <c r="BM1992" s="1">
        <v>2291</v>
      </c>
      <c r="BN1992" s="1">
        <v>2297</v>
      </c>
      <c r="BO1992" s="1">
        <v>2425</v>
      </c>
      <c r="BP1992" s="1">
        <v>2464</v>
      </c>
      <c r="BQ1992" s="1">
        <v>2619</v>
      </c>
      <c r="BR1992" s="1">
        <v>2699</v>
      </c>
      <c r="BS1992" s="1">
        <v>2737</v>
      </c>
      <c r="BT1992" s="1">
        <v>2818</v>
      </c>
      <c r="BU1992" s="1">
        <v>10</v>
      </c>
      <c r="BV1992" s="1" t="b">
        <v>0</v>
      </c>
    </row>
    <row r="1993" spans="1:74" x14ac:dyDescent="0.2">
      <c r="A1993" s="1">
        <f>IF(ISERROR(SEARCH(Lookup!B$3,All!G1993)),A1992,A1992+1)</f>
        <v>1992</v>
      </c>
      <c r="B1993" s="1" t="s">
        <v>3406</v>
      </c>
      <c r="C1993" s="1" t="s">
        <v>4660</v>
      </c>
      <c r="D1993" s="1" t="s">
        <v>5691</v>
      </c>
      <c r="E1993" s="1" t="s">
        <v>56</v>
      </c>
      <c r="F1993" s="1" t="s">
        <v>1524</v>
      </c>
      <c r="G1993" s="1" t="s">
        <v>2469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1</v>
      </c>
      <c r="R1993" s="1">
        <v>0</v>
      </c>
      <c r="S1993" s="1">
        <v>0</v>
      </c>
      <c r="T1993" s="1">
        <v>7316</v>
      </c>
      <c r="U1993" s="1">
        <v>465</v>
      </c>
      <c r="V1993" s="3">
        <v>0.96989999999999998</v>
      </c>
      <c r="W1993" s="3">
        <v>0.36989250000000001</v>
      </c>
      <c r="X1993" s="3">
        <v>0.155</v>
      </c>
      <c r="Y1993" s="3">
        <v>0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0</v>
      </c>
      <c r="AH1993" s="1">
        <v>0</v>
      </c>
      <c r="AI1993" s="1">
        <v>1</v>
      </c>
      <c r="AJ1993" s="1">
        <v>1</v>
      </c>
      <c r="AK1993" s="1">
        <v>1</v>
      </c>
      <c r="AL1993" s="1">
        <v>1</v>
      </c>
      <c r="AM1993" s="1">
        <v>67</v>
      </c>
      <c r="AN1993" s="3">
        <v>61.238950712500007</v>
      </c>
      <c r="AO1993" s="3">
        <v>5.7610492874999935</v>
      </c>
      <c r="AP1993" s="1" t="s">
        <v>6925</v>
      </c>
      <c r="AQ1993" s="1">
        <v>30</v>
      </c>
      <c r="AR1993" s="1">
        <v>139</v>
      </c>
      <c r="AS1993" s="1">
        <v>141</v>
      </c>
      <c r="AT1993" s="1">
        <v>190</v>
      </c>
      <c r="AU1993" s="1">
        <v>290</v>
      </c>
      <c r="AV1993" s="1">
        <v>344</v>
      </c>
      <c r="AW1993" s="1">
        <v>449</v>
      </c>
      <c r="AX1993" s="1">
        <v>482</v>
      </c>
      <c r="AY1993" s="1">
        <v>589</v>
      </c>
      <c r="AZ1993" s="1">
        <v>614</v>
      </c>
      <c r="BA1993" s="1">
        <v>648</v>
      </c>
      <c r="BB1993" s="1">
        <v>692</v>
      </c>
      <c r="BC1993" s="1">
        <v>695</v>
      </c>
      <c r="BD1993" s="1">
        <v>729</v>
      </c>
      <c r="BE1993" s="1">
        <v>757</v>
      </c>
      <c r="BF1993" s="1">
        <v>778</v>
      </c>
      <c r="BG1993" s="1">
        <v>865</v>
      </c>
      <c r="BH1993" s="1">
        <v>918</v>
      </c>
      <c r="BI1993" s="1">
        <v>967</v>
      </c>
      <c r="BJ1993" s="1">
        <v>1048</v>
      </c>
      <c r="BK1993" s="1">
        <v>1116</v>
      </c>
      <c r="BL1993" s="1">
        <v>1228</v>
      </c>
      <c r="BM1993" s="1">
        <v>1267</v>
      </c>
      <c r="BN1993" s="1">
        <v>1559</v>
      </c>
      <c r="BO1993" s="1">
        <v>1687</v>
      </c>
      <c r="BP1993" s="1">
        <v>1698</v>
      </c>
      <c r="BQ1993" s="1">
        <v>1701</v>
      </c>
      <c r="BR1993" s="1">
        <v>1704</v>
      </c>
      <c r="BS1993" s="1">
        <v>2023</v>
      </c>
      <c r="BT1993" s="1">
        <v>2670</v>
      </c>
      <c r="BU1993" s="1">
        <v>11</v>
      </c>
      <c r="BV1993" s="1" t="b">
        <v>0</v>
      </c>
    </row>
    <row r="1994" spans="1:74" x14ac:dyDescent="0.2">
      <c r="A1994" s="1">
        <f>IF(ISERROR(SEARCH(Lookup!B$3,All!G1994)),A1993,A1993+1)</f>
        <v>1993</v>
      </c>
      <c r="B1994" s="1" t="s">
        <v>3320</v>
      </c>
      <c r="C1994" s="1" t="s">
        <v>3466</v>
      </c>
      <c r="D1994" s="1" t="s">
        <v>5692</v>
      </c>
      <c r="E1994" s="1" t="s">
        <v>236</v>
      </c>
      <c r="F1994" s="1" t="s">
        <v>446</v>
      </c>
      <c r="G1994" s="1" t="s">
        <v>2470</v>
      </c>
      <c r="H1994" s="1">
        <v>0</v>
      </c>
      <c r="I1994" s="1">
        <v>0</v>
      </c>
      <c r="J1994" s="1">
        <v>1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7316</v>
      </c>
      <c r="U1994" s="1">
        <v>911</v>
      </c>
      <c r="V1994" s="3">
        <v>0.81340000000000001</v>
      </c>
      <c r="W1994" s="3">
        <v>0.40175630000000001</v>
      </c>
      <c r="X1994" s="3">
        <v>0.1</v>
      </c>
      <c r="Y1994" s="3">
        <v>7.0000000000000001E-3</v>
      </c>
      <c r="Z1994" s="1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1</v>
      </c>
      <c r="AG1994" s="1">
        <v>1</v>
      </c>
      <c r="AH1994" s="1">
        <v>1</v>
      </c>
      <c r="AI1994" s="1">
        <v>0</v>
      </c>
      <c r="AJ1994" s="1">
        <v>0</v>
      </c>
      <c r="AK1994" s="1">
        <v>0</v>
      </c>
      <c r="AL1994" s="1">
        <v>0</v>
      </c>
      <c r="AM1994" s="1">
        <v>83</v>
      </c>
      <c r="AN1994" s="3">
        <v>58.760387631500002</v>
      </c>
      <c r="AO1994" s="3">
        <v>24.239612368499998</v>
      </c>
      <c r="AP1994" s="1" t="s">
        <v>6927</v>
      </c>
      <c r="AQ1994" s="1">
        <v>302</v>
      </c>
      <c r="AR1994" s="1">
        <v>385</v>
      </c>
      <c r="AS1994" s="1">
        <v>504</v>
      </c>
      <c r="AT1994" s="1">
        <v>533</v>
      </c>
      <c r="AU1994" s="1">
        <v>606</v>
      </c>
      <c r="AV1994" s="1">
        <v>635</v>
      </c>
      <c r="AW1994" s="1">
        <v>828</v>
      </c>
      <c r="AX1994" s="1">
        <v>886</v>
      </c>
      <c r="AY1994" s="1">
        <v>920</v>
      </c>
      <c r="AZ1994" s="1">
        <v>924</v>
      </c>
      <c r="BA1994" s="1">
        <v>1105</v>
      </c>
      <c r="BB1994" s="1">
        <v>1135</v>
      </c>
      <c r="BC1994" s="1">
        <v>1315</v>
      </c>
      <c r="BD1994" s="1">
        <v>1319</v>
      </c>
      <c r="BE1994" s="1">
        <v>1321</v>
      </c>
      <c r="BF1994" s="1">
        <v>1371</v>
      </c>
      <c r="BG1994" s="1">
        <v>1387</v>
      </c>
      <c r="BH1994" s="1">
        <v>1474</v>
      </c>
      <c r="BI1994" s="1">
        <v>1532</v>
      </c>
      <c r="BJ1994" s="1">
        <v>1735</v>
      </c>
      <c r="BK1994" s="1">
        <v>1736</v>
      </c>
      <c r="BL1994" s="1">
        <v>1782</v>
      </c>
      <c r="BM1994" s="1">
        <v>1963</v>
      </c>
      <c r="BN1994" s="1">
        <v>2018</v>
      </c>
      <c r="BO1994" s="1">
        <v>2128</v>
      </c>
      <c r="BP1994" s="1">
        <v>2170</v>
      </c>
      <c r="BQ1994" s="1">
        <v>2233</v>
      </c>
      <c r="BR1994" s="1">
        <v>2469</v>
      </c>
      <c r="BS1994" s="1">
        <v>2595</v>
      </c>
      <c r="BT1994" s="1">
        <v>2747</v>
      </c>
      <c r="BU1994" s="1">
        <v>2</v>
      </c>
      <c r="BV1994" s="1" t="b">
        <v>1</v>
      </c>
    </row>
    <row r="1995" spans="1:74" x14ac:dyDescent="0.2">
      <c r="A1995" s="1">
        <f>IF(ISERROR(SEARCH(Lookup!B$3,All!G1995)),A1994,A1994+1)</f>
        <v>1994</v>
      </c>
      <c r="B1995" s="1" t="s">
        <v>3416</v>
      </c>
      <c r="C1995" s="1" t="s">
        <v>4564</v>
      </c>
      <c r="D1995" s="1" t="s">
        <v>5693</v>
      </c>
      <c r="E1995" s="1" t="s">
        <v>50</v>
      </c>
      <c r="F1995" s="1" t="s">
        <v>1433</v>
      </c>
      <c r="G1995" s="1" t="s">
        <v>2471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1</v>
      </c>
      <c r="S1995" s="1">
        <v>0</v>
      </c>
      <c r="T1995" s="1">
        <v>7513</v>
      </c>
      <c r="U1995" s="1">
        <v>438</v>
      </c>
      <c r="V1995" s="3">
        <v>0.90639999999999998</v>
      </c>
      <c r="W1995" s="3">
        <v>0.25570779999999999</v>
      </c>
      <c r="X1995" s="3">
        <v>0.111</v>
      </c>
      <c r="Y1995" s="3">
        <v>2.3E-2</v>
      </c>
      <c r="Z1995" s="1">
        <v>1</v>
      </c>
      <c r="AA1995" s="1">
        <v>1</v>
      </c>
      <c r="AB1995" s="1">
        <v>1</v>
      </c>
      <c r="AC1995" s="1">
        <v>1</v>
      </c>
      <c r="AD1995" s="1">
        <v>1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78</v>
      </c>
      <c r="AN1995" s="3">
        <v>71.441654639000006</v>
      </c>
      <c r="AO1995" s="3">
        <v>6.5583453609999935</v>
      </c>
      <c r="AP1995" s="1" t="s">
        <v>6925</v>
      </c>
      <c r="AQ1995" s="1">
        <v>204</v>
      </c>
      <c r="AR1995" s="1">
        <v>314</v>
      </c>
      <c r="AS1995" s="1">
        <v>323</v>
      </c>
      <c r="AT1995" s="1">
        <v>409</v>
      </c>
      <c r="AU1995" s="1">
        <v>423</v>
      </c>
      <c r="AV1995" s="1">
        <v>515</v>
      </c>
      <c r="AW1995" s="1">
        <v>534</v>
      </c>
      <c r="AX1995" s="1">
        <v>602</v>
      </c>
      <c r="AY1995" s="1">
        <v>674</v>
      </c>
      <c r="AZ1995" s="1">
        <v>755</v>
      </c>
      <c r="BA1995" s="1">
        <v>889</v>
      </c>
      <c r="BB1995" s="1">
        <v>939</v>
      </c>
      <c r="BC1995" s="1">
        <v>975</v>
      </c>
      <c r="BD1995" s="1">
        <v>1236</v>
      </c>
      <c r="BE1995" s="1">
        <v>1288</v>
      </c>
      <c r="BF1995" s="1">
        <v>1436</v>
      </c>
      <c r="BG1995" s="1">
        <v>1506</v>
      </c>
      <c r="BH1995" s="1">
        <v>1742</v>
      </c>
      <c r="BI1995" s="1">
        <v>1779</v>
      </c>
      <c r="BJ1995" s="1">
        <v>1794</v>
      </c>
      <c r="BK1995" s="1">
        <v>1914</v>
      </c>
      <c r="BL1995" s="1">
        <v>1953</v>
      </c>
      <c r="BM1995" s="1">
        <v>2012</v>
      </c>
      <c r="BN1995" s="1">
        <v>2028</v>
      </c>
      <c r="BO1995" s="1">
        <v>2222</v>
      </c>
      <c r="BP1995" s="1">
        <v>2224</v>
      </c>
      <c r="BQ1995" s="1">
        <v>2316</v>
      </c>
      <c r="BR1995" s="1">
        <v>2319</v>
      </c>
      <c r="BS1995" s="1">
        <v>2349</v>
      </c>
      <c r="BT1995" s="1">
        <v>2558</v>
      </c>
      <c r="BU1995" s="1">
        <v>12</v>
      </c>
      <c r="BV1995" s="1" t="b">
        <v>0</v>
      </c>
    </row>
    <row r="1996" spans="1:74" x14ac:dyDescent="0.2">
      <c r="A1996" s="1">
        <f>IF(ISERROR(SEARCH(Lookup!B$3,All!G1996)),A1995,A1995+1)</f>
        <v>1995</v>
      </c>
      <c r="B1996" s="1" t="s">
        <v>3579</v>
      </c>
      <c r="C1996" s="1" t="s">
        <v>3754</v>
      </c>
      <c r="D1996" s="1" t="s">
        <v>5694</v>
      </c>
      <c r="E1996" s="1" t="s">
        <v>544</v>
      </c>
      <c r="F1996" s="1" t="s">
        <v>698</v>
      </c>
      <c r="G1996" s="1" t="s">
        <v>2472</v>
      </c>
      <c r="H1996" s="1">
        <v>0</v>
      </c>
      <c r="I1996" s="1">
        <v>0</v>
      </c>
      <c r="J1996" s="1">
        <v>0</v>
      </c>
      <c r="K1996" s="1">
        <v>1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7426</v>
      </c>
      <c r="U1996" s="1">
        <v>694</v>
      </c>
      <c r="V1996" s="3">
        <v>0.85160000000000002</v>
      </c>
      <c r="W1996" s="3">
        <v>0.23054749999999999</v>
      </c>
      <c r="X1996" s="3">
        <v>0.128</v>
      </c>
      <c r="Y1996" s="3">
        <v>1.2E-2</v>
      </c>
      <c r="Z1996" s="1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1</v>
      </c>
      <c r="AG1996" s="1">
        <v>1</v>
      </c>
      <c r="AH1996" s="1">
        <v>1</v>
      </c>
      <c r="AI1996" s="1">
        <v>0</v>
      </c>
      <c r="AJ1996" s="1">
        <v>0</v>
      </c>
      <c r="AK1996" s="1">
        <v>0</v>
      </c>
      <c r="AL1996" s="1">
        <v>0</v>
      </c>
      <c r="AM1996" s="1">
        <v>55</v>
      </c>
      <c r="AN1996" s="3">
        <v>72.097824987500005</v>
      </c>
      <c r="AO1996" s="3">
        <v>-17.097824987500005</v>
      </c>
      <c r="AP1996" s="1" t="s">
        <v>6925</v>
      </c>
      <c r="AQ1996" s="1">
        <v>39</v>
      </c>
      <c r="AR1996" s="1">
        <v>43</v>
      </c>
      <c r="AS1996" s="1">
        <v>326</v>
      </c>
      <c r="AT1996" s="1">
        <v>533</v>
      </c>
      <c r="AU1996" s="1">
        <v>549</v>
      </c>
      <c r="AV1996" s="1">
        <v>639</v>
      </c>
      <c r="AW1996" s="1">
        <v>702</v>
      </c>
      <c r="AX1996" s="1">
        <v>819</v>
      </c>
      <c r="AY1996" s="1">
        <v>886</v>
      </c>
      <c r="AZ1996" s="1">
        <v>896</v>
      </c>
      <c r="BA1996" s="1">
        <v>924</v>
      </c>
      <c r="BB1996" s="1">
        <v>1125</v>
      </c>
      <c r="BC1996" s="1">
        <v>1132</v>
      </c>
      <c r="BD1996" s="1">
        <v>1312</v>
      </c>
      <c r="BE1996" s="1">
        <v>1315</v>
      </c>
      <c r="BF1996" s="1">
        <v>1401</v>
      </c>
      <c r="BG1996" s="1">
        <v>1474</v>
      </c>
      <c r="BH1996" s="1">
        <v>1532</v>
      </c>
      <c r="BI1996" s="1">
        <v>1767</v>
      </c>
      <c r="BJ1996" s="1">
        <v>1780</v>
      </c>
      <c r="BK1996" s="1">
        <v>1963</v>
      </c>
      <c r="BL1996" s="1">
        <v>2089</v>
      </c>
      <c r="BM1996" s="1">
        <v>2141</v>
      </c>
      <c r="BN1996" s="1">
        <v>2233</v>
      </c>
      <c r="BO1996" s="1">
        <v>2245</v>
      </c>
      <c r="BP1996" s="1">
        <v>2380</v>
      </c>
      <c r="BQ1996" s="1">
        <v>2403</v>
      </c>
      <c r="BR1996" s="1">
        <v>2577</v>
      </c>
      <c r="BS1996" s="1">
        <v>2747</v>
      </c>
      <c r="BT1996" s="1">
        <v>2787</v>
      </c>
      <c r="BU1996" s="1">
        <v>25</v>
      </c>
      <c r="BV1996" s="1" t="b">
        <v>0</v>
      </c>
    </row>
    <row r="1997" spans="1:74" x14ac:dyDescent="0.2">
      <c r="A1997" s="1">
        <f>IF(ISERROR(SEARCH(Lookup!B$3,All!G1997)),A1996,A1996+1)</f>
        <v>1996</v>
      </c>
      <c r="B1997" s="1" t="s">
        <v>3311</v>
      </c>
      <c r="C1997" s="1" t="s">
        <v>3366</v>
      </c>
      <c r="D1997" s="1" t="s">
        <v>5695</v>
      </c>
      <c r="E1997" s="1" t="s">
        <v>64</v>
      </c>
      <c r="F1997" s="1" t="s">
        <v>191</v>
      </c>
      <c r="G1997" s="1" t="s">
        <v>2473</v>
      </c>
      <c r="H1997" s="1">
        <v>0</v>
      </c>
      <c r="I1997" s="1">
        <v>0</v>
      </c>
      <c r="J1997" s="1">
        <v>0</v>
      </c>
      <c r="K1997" s="1">
        <v>1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8348</v>
      </c>
      <c r="U1997" s="1">
        <v>1501</v>
      </c>
      <c r="V1997" s="3">
        <v>0.82210000000000005</v>
      </c>
      <c r="W1997" s="3">
        <v>4.46369E-2</v>
      </c>
      <c r="X1997" s="3">
        <v>6.2E-2</v>
      </c>
      <c r="Y1997" s="3">
        <v>0</v>
      </c>
      <c r="Z1997" s="1">
        <v>0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0</v>
      </c>
      <c r="AG1997" s="1">
        <v>0</v>
      </c>
      <c r="AH1997" s="1">
        <v>0</v>
      </c>
      <c r="AI1997" s="1">
        <v>1</v>
      </c>
      <c r="AJ1997" s="1">
        <v>1</v>
      </c>
      <c r="AK1997" s="1">
        <v>1</v>
      </c>
      <c r="AL1997" s="1">
        <v>1</v>
      </c>
      <c r="AM1997" s="1">
        <v>93</v>
      </c>
      <c r="AN1997" s="3">
        <v>88.834865234499986</v>
      </c>
      <c r="AO1997" s="3">
        <v>4.1651347655000137</v>
      </c>
      <c r="AP1997" s="1" t="s">
        <v>6925</v>
      </c>
      <c r="AQ1997" s="1">
        <v>28</v>
      </c>
      <c r="AR1997" s="1">
        <v>127</v>
      </c>
      <c r="AS1997" s="1">
        <v>225</v>
      </c>
      <c r="AT1997" s="1">
        <v>400</v>
      </c>
      <c r="AU1997" s="1">
        <v>446</v>
      </c>
      <c r="AV1997" s="1">
        <v>548</v>
      </c>
      <c r="AW1997" s="1">
        <v>554</v>
      </c>
      <c r="AX1997" s="1">
        <v>574</v>
      </c>
      <c r="AY1997" s="1">
        <v>701</v>
      </c>
      <c r="AZ1997" s="1">
        <v>748</v>
      </c>
      <c r="BA1997" s="1">
        <v>864</v>
      </c>
      <c r="BB1997" s="1">
        <v>875</v>
      </c>
      <c r="BC1997" s="1">
        <v>923</v>
      </c>
      <c r="BD1997" s="1">
        <v>1188</v>
      </c>
      <c r="BE1997" s="1">
        <v>1382</v>
      </c>
      <c r="BF1997" s="1">
        <v>1393</v>
      </c>
      <c r="BG1997" s="1">
        <v>1400</v>
      </c>
      <c r="BH1997" s="1">
        <v>1606</v>
      </c>
      <c r="BI1997" s="1">
        <v>1631</v>
      </c>
      <c r="BJ1997" s="1">
        <v>1949</v>
      </c>
      <c r="BK1997" s="1">
        <v>1969</v>
      </c>
      <c r="BL1997" s="1">
        <v>2046</v>
      </c>
      <c r="BM1997" s="1">
        <v>2076</v>
      </c>
      <c r="BN1997" s="1">
        <v>2085</v>
      </c>
      <c r="BO1997" s="1">
        <v>2116</v>
      </c>
      <c r="BP1997" s="1">
        <v>2125</v>
      </c>
      <c r="BQ1997" s="1">
        <v>2194</v>
      </c>
      <c r="BR1997" s="1">
        <v>2658</v>
      </c>
      <c r="BS1997" s="1">
        <v>2659</v>
      </c>
      <c r="BT1997" s="1">
        <v>2668</v>
      </c>
      <c r="BU1997" s="1">
        <v>1</v>
      </c>
      <c r="BV1997" s="1" t="b">
        <v>1</v>
      </c>
    </row>
    <row r="1998" spans="1:74" x14ac:dyDescent="0.2">
      <c r="A1998" s="1">
        <f>IF(ISERROR(SEARCH(Lookup!B$3,All!G1998)),A1997,A1997+1)</f>
        <v>1997</v>
      </c>
      <c r="B1998" s="1" t="s">
        <v>3362</v>
      </c>
      <c r="C1998" s="1" t="s">
        <v>4339</v>
      </c>
      <c r="D1998" s="1" t="s">
        <v>5696</v>
      </c>
      <c r="E1998" s="1" t="s">
        <v>128</v>
      </c>
      <c r="F1998" s="1" t="s">
        <v>1229</v>
      </c>
      <c r="G1998" s="1" t="s">
        <v>2474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1</v>
      </c>
      <c r="S1998" s="1">
        <v>0</v>
      </c>
      <c r="T1998" s="1">
        <v>7316</v>
      </c>
      <c r="U1998" s="1">
        <v>431</v>
      </c>
      <c r="V1998" s="3">
        <v>0.96519999999999995</v>
      </c>
      <c r="W1998" s="3">
        <v>0.4361949</v>
      </c>
      <c r="X1998" s="3">
        <v>0.114</v>
      </c>
      <c r="Y1998" s="3">
        <v>0</v>
      </c>
      <c r="Z1998" s="1">
        <v>0</v>
      </c>
      <c r="AA1998" s="1">
        <v>0</v>
      </c>
      <c r="AB1998" s="1">
        <v>0</v>
      </c>
      <c r="AC1998" s="1">
        <v>0</v>
      </c>
      <c r="AD1998" s="1">
        <v>0</v>
      </c>
      <c r="AE1998" s="1">
        <v>1</v>
      </c>
      <c r="AF1998" s="1">
        <v>1</v>
      </c>
      <c r="AG1998" s="1">
        <v>1</v>
      </c>
      <c r="AH1998" s="1">
        <v>1</v>
      </c>
      <c r="AI1998" s="1">
        <v>0</v>
      </c>
      <c r="AJ1998" s="1">
        <v>0</v>
      </c>
      <c r="AK1998" s="1">
        <v>0</v>
      </c>
      <c r="AL1998" s="1">
        <v>0</v>
      </c>
      <c r="AM1998" s="1">
        <v>12</v>
      </c>
      <c r="AN1998" s="3">
        <v>57.252541524500003</v>
      </c>
      <c r="AO1998" s="3">
        <v>-45.252541524500003</v>
      </c>
      <c r="AP1998" s="1" t="s">
        <v>6928</v>
      </c>
      <c r="AQ1998" s="1">
        <v>223</v>
      </c>
      <c r="AR1998" s="1">
        <v>295</v>
      </c>
      <c r="AS1998" s="1">
        <v>491</v>
      </c>
      <c r="AT1998" s="1">
        <v>791</v>
      </c>
      <c r="AU1998" s="1">
        <v>911</v>
      </c>
      <c r="AV1998" s="1">
        <v>1006</v>
      </c>
      <c r="AW1998" s="1">
        <v>1229</v>
      </c>
      <c r="AX1998" s="1">
        <v>1237</v>
      </c>
      <c r="AY1998" s="1">
        <v>1438</v>
      </c>
      <c r="AZ1998" s="1">
        <v>1512</v>
      </c>
      <c r="BA1998" s="1">
        <v>1597</v>
      </c>
      <c r="BB1998" s="1">
        <v>1876</v>
      </c>
      <c r="BC1998" s="1">
        <v>1907</v>
      </c>
      <c r="BD1998" s="1">
        <v>2145</v>
      </c>
      <c r="BE1998" s="1">
        <v>2147</v>
      </c>
      <c r="BF1998" s="1">
        <v>2176</v>
      </c>
      <c r="BG1998" s="1">
        <v>2183</v>
      </c>
      <c r="BH1998" s="1">
        <v>2188</v>
      </c>
      <c r="BI1998" s="1">
        <v>2238</v>
      </c>
      <c r="BJ1998" s="1">
        <v>2246</v>
      </c>
      <c r="BK1998" s="1">
        <v>2309</v>
      </c>
      <c r="BL1998" s="1">
        <v>2314</v>
      </c>
      <c r="BM1998" s="1">
        <v>2384</v>
      </c>
      <c r="BN1998" s="1">
        <v>2422</v>
      </c>
      <c r="BO1998" s="1">
        <v>2460</v>
      </c>
      <c r="BP1998" s="1">
        <v>2618</v>
      </c>
      <c r="BQ1998" s="1">
        <v>2634</v>
      </c>
      <c r="BR1998" s="1">
        <v>2639</v>
      </c>
      <c r="BS1998" s="1">
        <v>2646</v>
      </c>
      <c r="BT1998" s="1">
        <v>2715</v>
      </c>
      <c r="BU1998" s="1">
        <v>31</v>
      </c>
      <c r="BV1998" s="1" t="b">
        <v>0</v>
      </c>
    </row>
    <row r="1999" spans="1:74" x14ac:dyDescent="0.2">
      <c r="A1999" s="1">
        <f>IF(ISERROR(SEARCH(Lookup!B$3,All!G1999)),A1998,A1998+1)</f>
        <v>1998</v>
      </c>
      <c r="B1999" s="1" t="s">
        <v>3716</v>
      </c>
      <c r="C1999" s="1" t="s">
        <v>5605</v>
      </c>
      <c r="D1999" s="1" t="s">
        <v>5697</v>
      </c>
      <c r="E1999" s="1" t="s">
        <v>664</v>
      </c>
      <c r="F1999" s="1" t="s">
        <v>2388</v>
      </c>
      <c r="G1999" s="1" t="s">
        <v>192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1</v>
      </c>
      <c r="T1999" s="1">
        <v>7601</v>
      </c>
      <c r="U1999" s="1">
        <v>308</v>
      </c>
      <c r="V1999" s="3">
        <v>0.53900000000000003</v>
      </c>
      <c r="W1999" s="3">
        <v>0.91883119999999996</v>
      </c>
      <c r="X1999" s="3">
        <v>0.15</v>
      </c>
      <c r="Y1999" s="3">
        <v>0</v>
      </c>
      <c r="Z1999" s="1">
        <v>1</v>
      </c>
      <c r="AA1999" s="1">
        <v>1</v>
      </c>
      <c r="AB1999" s="1">
        <v>1</v>
      </c>
      <c r="AC1999" s="1">
        <v>1</v>
      </c>
      <c r="AD1999" s="1">
        <v>1</v>
      </c>
      <c r="AE1999" s="1">
        <v>1</v>
      </c>
      <c r="AF1999" s="1">
        <v>1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2</v>
      </c>
      <c r="AN1999" s="3">
        <v>12.042157556000003</v>
      </c>
      <c r="AO1999" s="3">
        <v>-10.042157556000003</v>
      </c>
      <c r="AP1999" s="1" t="s">
        <v>6925</v>
      </c>
      <c r="AQ1999" s="1">
        <v>63</v>
      </c>
      <c r="AR1999" s="1">
        <v>98</v>
      </c>
      <c r="AS1999" s="1">
        <v>147</v>
      </c>
      <c r="AT1999" s="1">
        <v>261</v>
      </c>
      <c r="AU1999" s="1">
        <v>369</v>
      </c>
      <c r="AV1999" s="1">
        <v>410</v>
      </c>
      <c r="AW1999" s="1">
        <v>516</v>
      </c>
      <c r="AX1999" s="1">
        <v>521</v>
      </c>
      <c r="AY1999" s="1">
        <v>568</v>
      </c>
      <c r="AZ1999" s="1">
        <v>714</v>
      </c>
      <c r="BA1999" s="1">
        <v>773</v>
      </c>
      <c r="BB1999" s="1">
        <v>847</v>
      </c>
      <c r="BC1999" s="1">
        <v>881</v>
      </c>
      <c r="BD1999" s="1">
        <v>1002</v>
      </c>
      <c r="BE1999" s="1">
        <v>1073</v>
      </c>
      <c r="BF1999" s="1">
        <v>1086</v>
      </c>
      <c r="BG1999" s="1">
        <v>1270</v>
      </c>
      <c r="BH1999" s="1">
        <v>1308</v>
      </c>
      <c r="BI1999" s="1">
        <v>1452</v>
      </c>
      <c r="BJ1999" s="1">
        <v>1627</v>
      </c>
      <c r="BK1999" s="1">
        <v>1667</v>
      </c>
      <c r="BL1999" s="1">
        <v>1855</v>
      </c>
      <c r="BM1999" s="1">
        <v>1858</v>
      </c>
      <c r="BN1999" s="1">
        <v>1901</v>
      </c>
      <c r="BO1999" s="1">
        <v>1913</v>
      </c>
      <c r="BP1999" s="1">
        <v>2031</v>
      </c>
      <c r="BQ1999" s="1">
        <v>2047</v>
      </c>
      <c r="BR1999" s="1">
        <v>2058</v>
      </c>
      <c r="BS1999" s="1">
        <v>2488</v>
      </c>
      <c r="BT1999" s="1">
        <v>2701</v>
      </c>
      <c r="BU1999" s="1">
        <v>31</v>
      </c>
      <c r="BV1999" s="1" t="b">
        <v>0</v>
      </c>
    </row>
    <row r="2000" spans="1:74" x14ac:dyDescent="0.2">
      <c r="A2000" s="1">
        <f>IF(ISERROR(SEARCH(Lookup!B$3,All!G2000)),A1999,A1999+1)</f>
        <v>1999</v>
      </c>
      <c r="B2000" s="1" t="s">
        <v>3539</v>
      </c>
      <c r="C2000" s="1" t="s">
        <v>3915</v>
      </c>
      <c r="D2000" s="1" t="s">
        <v>5698</v>
      </c>
      <c r="E2000" s="1" t="s">
        <v>38</v>
      </c>
      <c r="F2000" s="1" t="s">
        <v>39</v>
      </c>
      <c r="G2000" s="1" t="s">
        <v>2475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1</v>
      </c>
      <c r="P2000" s="1">
        <v>0</v>
      </c>
      <c r="Q2000" s="1">
        <v>0</v>
      </c>
      <c r="R2000" s="1">
        <v>0</v>
      </c>
      <c r="S2000" s="1">
        <v>0</v>
      </c>
      <c r="T2000" s="1">
        <v>7316</v>
      </c>
      <c r="U2000" s="1">
        <v>679</v>
      </c>
      <c r="V2000" s="3">
        <v>0.89100000000000001</v>
      </c>
      <c r="W2000" s="3">
        <v>0.5405008</v>
      </c>
      <c r="X2000" s="3">
        <v>0.19500000000000001</v>
      </c>
      <c r="Y2000" s="3">
        <v>1.4E-2</v>
      </c>
      <c r="Z2000" s="1">
        <v>0</v>
      </c>
      <c r="AA2000" s="1">
        <v>0</v>
      </c>
      <c r="AB2000" s="1">
        <v>0</v>
      </c>
      <c r="AC2000" s="1">
        <v>0</v>
      </c>
      <c r="AD2000" s="1">
        <v>0</v>
      </c>
      <c r="AE2000" s="1">
        <v>0</v>
      </c>
      <c r="AF2000" s="1">
        <v>1</v>
      </c>
      <c r="AG2000" s="1">
        <v>1</v>
      </c>
      <c r="AH2000" s="1">
        <v>1</v>
      </c>
      <c r="AI2000" s="1">
        <v>0</v>
      </c>
      <c r="AJ2000" s="1">
        <v>0</v>
      </c>
      <c r="AK2000" s="1">
        <v>0</v>
      </c>
      <c r="AL2000" s="1">
        <v>0</v>
      </c>
      <c r="AM2000" s="1">
        <v>14</v>
      </c>
      <c r="AN2000" s="3">
        <v>45.345515104</v>
      </c>
      <c r="AO2000" s="3">
        <v>-31.345515104</v>
      </c>
      <c r="AP2000" s="1" t="s">
        <v>6926</v>
      </c>
      <c r="AQ2000" s="1">
        <v>13</v>
      </c>
      <c r="AR2000" s="1">
        <v>25</v>
      </c>
      <c r="AS2000" s="1">
        <v>138</v>
      </c>
      <c r="AT2000" s="1">
        <v>175</v>
      </c>
      <c r="AU2000" s="1">
        <v>227</v>
      </c>
      <c r="AV2000" s="1">
        <v>382</v>
      </c>
      <c r="AW2000" s="1">
        <v>525</v>
      </c>
      <c r="AX2000" s="1">
        <v>615</v>
      </c>
      <c r="AY2000" s="1">
        <v>617</v>
      </c>
      <c r="AZ2000" s="1">
        <v>704</v>
      </c>
      <c r="BA2000" s="1">
        <v>843</v>
      </c>
      <c r="BB2000" s="1">
        <v>1036</v>
      </c>
      <c r="BC2000" s="1">
        <v>1079</v>
      </c>
      <c r="BD2000" s="1">
        <v>1123</v>
      </c>
      <c r="BE2000" s="1">
        <v>1298</v>
      </c>
      <c r="BF2000" s="1">
        <v>1621</v>
      </c>
      <c r="BG2000" s="1">
        <v>1849</v>
      </c>
      <c r="BH2000" s="1">
        <v>1879</v>
      </c>
      <c r="BI2000" s="1">
        <v>1985</v>
      </c>
      <c r="BJ2000" s="1">
        <v>2138</v>
      </c>
      <c r="BK2000" s="1">
        <v>2146</v>
      </c>
      <c r="BL2000" s="1">
        <v>2169</v>
      </c>
      <c r="BM2000" s="1">
        <v>2181</v>
      </c>
      <c r="BN2000" s="1">
        <v>2304</v>
      </c>
      <c r="BO2000" s="1">
        <v>2379</v>
      </c>
      <c r="BP2000" s="1">
        <v>2424</v>
      </c>
      <c r="BQ2000" s="1">
        <v>2512</v>
      </c>
      <c r="BR2000" s="1">
        <v>2697</v>
      </c>
      <c r="BS2000" s="1">
        <v>2749</v>
      </c>
      <c r="BT2000" s="1">
        <v>2750</v>
      </c>
      <c r="BU2000" s="1">
        <v>31</v>
      </c>
      <c r="BV2000" s="1" t="b">
        <v>0</v>
      </c>
    </row>
    <row r="2001" spans="1:74" x14ac:dyDescent="0.2">
      <c r="A2001" s="1">
        <f>IF(ISERROR(SEARCH(Lookup!B$3,All!G2001)),A2000,A2000+1)</f>
        <v>2000</v>
      </c>
      <c r="B2001" s="1" t="s">
        <v>3325</v>
      </c>
      <c r="C2001" s="1" t="s">
        <v>3376</v>
      </c>
      <c r="D2001" s="1" t="s">
        <v>5699</v>
      </c>
      <c r="E2001" s="1" t="s">
        <v>53</v>
      </c>
      <c r="F2001" s="1" t="s">
        <v>375</v>
      </c>
      <c r="G2001" s="1" t="s">
        <v>415</v>
      </c>
      <c r="H2001" s="1">
        <v>0</v>
      </c>
      <c r="I2001" s="1">
        <v>1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7546</v>
      </c>
      <c r="U2001" s="1">
        <v>388</v>
      </c>
      <c r="V2001" s="3">
        <v>3.09E-2</v>
      </c>
      <c r="W2001" s="3">
        <v>0.97680409999999995</v>
      </c>
      <c r="X2001" s="3">
        <v>0.22800000000000001</v>
      </c>
      <c r="Y2001" s="3">
        <v>0.629</v>
      </c>
      <c r="Z2001" s="1">
        <v>1</v>
      </c>
      <c r="AA2001" s="1">
        <v>1</v>
      </c>
      <c r="AB2001" s="1">
        <v>1</v>
      </c>
      <c r="AC2001" s="1">
        <v>1</v>
      </c>
      <c r="AD2001" s="1">
        <v>1</v>
      </c>
      <c r="AE2001" s="1">
        <v>1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16</v>
      </c>
      <c r="AN2001" s="3">
        <v>5.8335884704999952</v>
      </c>
      <c r="AO2001" s="3">
        <v>10.166411529500005</v>
      </c>
      <c r="AP2001" s="1" t="s">
        <v>6925</v>
      </c>
      <c r="AQ2001" s="1">
        <v>20</v>
      </c>
      <c r="AR2001" s="1">
        <v>37</v>
      </c>
      <c r="AS2001" s="1">
        <v>104</v>
      </c>
      <c r="AT2001" s="1">
        <v>121</v>
      </c>
      <c r="AU2001" s="1">
        <v>185</v>
      </c>
      <c r="AV2001" s="1">
        <v>201</v>
      </c>
      <c r="AW2001" s="1">
        <v>404</v>
      </c>
      <c r="AX2001" s="1">
        <v>595</v>
      </c>
      <c r="AY2001" s="1">
        <v>628</v>
      </c>
      <c r="AZ2001" s="1">
        <v>672</v>
      </c>
      <c r="BA2001" s="1">
        <v>690</v>
      </c>
      <c r="BB2001" s="1">
        <v>884</v>
      </c>
      <c r="BC2001" s="1">
        <v>974</v>
      </c>
      <c r="BD2001" s="1">
        <v>1058</v>
      </c>
      <c r="BE2001" s="1">
        <v>1137</v>
      </c>
      <c r="BF2001" s="1">
        <v>1239</v>
      </c>
      <c r="BG2001" s="1">
        <v>1330</v>
      </c>
      <c r="BH2001" s="1">
        <v>1455</v>
      </c>
      <c r="BI2001" s="1">
        <v>1573</v>
      </c>
      <c r="BJ2001" s="1">
        <v>1664</v>
      </c>
      <c r="BK2001" s="1">
        <v>1723</v>
      </c>
      <c r="BL2001" s="1">
        <v>1738</v>
      </c>
      <c r="BM2001" s="1">
        <v>1806</v>
      </c>
      <c r="BN2001" s="1">
        <v>2321</v>
      </c>
      <c r="BO2001" s="1">
        <v>2328</v>
      </c>
      <c r="BP2001" s="1">
        <v>2440</v>
      </c>
      <c r="BQ2001" s="1">
        <v>2587</v>
      </c>
      <c r="BR2001" s="1">
        <v>2706</v>
      </c>
      <c r="BS2001" s="1">
        <v>2711</v>
      </c>
      <c r="BT2001" s="1">
        <v>2790</v>
      </c>
      <c r="BU2001" s="1">
        <v>13</v>
      </c>
      <c r="BV2001" s="1" t="b">
        <v>0</v>
      </c>
    </row>
    <row r="2002" spans="1:74" x14ac:dyDescent="0.2">
      <c r="A2002" s="1">
        <f>IF(ISERROR(SEARCH(Lookup!B$3,All!G2002)),A2001,A2001+1)</f>
        <v>2001</v>
      </c>
      <c r="B2002" s="1" t="s">
        <v>3325</v>
      </c>
      <c r="C2002" s="1" t="s">
        <v>3376</v>
      </c>
      <c r="D2002" s="1" t="s">
        <v>5700</v>
      </c>
      <c r="E2002" s="1" t="s">
        <v>53</v>
      </c>
      <c r="F2002" s="1" t="s">
        <v>375</v>
      </c>
      <c r="G2002" s="1" t="s">
        <v>2476</v>
      </c>
      <c r="H2002" s="1">
        <v>0</v>
      </c>
      <c r="I2002" s="1">
        <v>1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7546</v>
      </c>
      <c r="U2002" s="1">
        <v>535</v>
      </c>
      <c r="V2002" s="3">
        <v>0.215</v>
      </c>
      <c r="W2002" s="3">
        <v>0.93084109999999998</v>
      </c>
      <c r="X2002" s="3">
        <v>0.17499999999999999</v>
      </c>
      <c r="Y2002" s="3">
        <v>0.217</v>
      </c>
      <c r="Z2002" s="1">
        <v>1</v>
      </c>
      <c r="AA2002" s="1">
        <v>1</v>
      </c>
      <c r="AB2002" s="1">
        <v>1</v>
      </c>
      <c r="AC2002" s="1">
        <v>1</v>
      </c>
      <c r="AD2002" s="1">
        <v>1</v>
      </c>
      <c r="AE2002" s="1">
        <v>1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11</v>
      </c>
      <c r="AN2002" s="3">
        <v>8.8207266555000032</v>
      </c>
      <c r="AO2002" s="3">
        <v>2.1792733444999968</v>
      </c>
      <c r="AP2002" s="1" t="s">
        <v>6925</v>
      </c>
      <c r="AQ2002" s="1">
        <v>140</v>
      </c>
      <c r="AR2002" s="1">
        <v>176</v>
      </c>
      <c r="AS2002" s="1">
        <v>218</v>
      </c>
      <c r="AT2002" s="1">
        <v>247</v>
      </c>
      <c r="AU2002" s="1">
        <v>556</v>
      </c>
      <c r="AV2002" s="1">
        <v>557</v>
      </c>
      <c r="AW2002" s="1">
        <v>572</v>
      </c>
      <c r="AX2002" s="1">
        <v>578</v>
      </c>
      <c r="AY2002" s="1">
        <v>608</v>
      </c>
      <c r="AZ2002" s="1">
        <v>857</v>
      </c>
      <c r="BA2002" s="1">
        <v>866</v>
      </c>
      <c r="BB2002" s="1">
        <v>959</v>
      </c>
      <c r="BC2002" s="1">
        <v>1084</v>
      </c>
      <c r="BD2002" s="1">
        <v>1109</v>
      </c>
      <c r="BE2002" s="1">
        <v>1121</v>
      </c>
      <c r="BF2002" s="1">
        <v>1138</v>
      </c>
      <c r="BG2002" s="1">
        <v>1212</v>
      </c>
      <c r="BH2002" s="1">
        <v>1242</v>
      </c>
      <c r="BI2002" s="1">
        <v>1326</v>
      </c>
      <c r="BJ2002" s="1">
        <v>1362</v>
      </c>
      <c r="BK2002" s="1">
        <v>1428</v>
      </c>
      <c r="BL2002" s="1">
        <v>1444</v>
      </c>
      <c r="BM2002" s="1">
        <v>1645</v>
      </c>
      <c r="BN2002" s="1">
        <v>1957</v>
      </c>
      <c r="BO2002" s="1">
        <v>2025</v>
      </c>
      <c r="BP2002" s="1">
        <v>2218</v>
      </c>
      <c r="BQ2002" s="1">
        <v>2393</v>
      </c>
      <c r="BR2002" s="1">
        <v>2609</v>
      </c>
      <c r="BS2002" s="1">
        <v>2706</v>
      </c>
      <c r="BT2002" s="1">
        <v>2730</v>
      </c>
      <c r="BU2002" s="1">
        <v>15</v>
      </c>
      <c r="BV2002" s="1" t="b">
        <v>0</v>
      </c>
    </row>
    <row r="2003" spans="1:74" x14ac:dyDescent="0.2">
      <c r="A2003" s="1">
        <f>IF(ISERROR(SEARCH(Lookup!B$3,All!G2003)),A2002,A2002+1)</f>
        <v>2002</v>
      </c>
      <c r="B2003" s="1" t="s">
        <v>3308</v>
      </c>
      <c r="C2003" s="1" t="s">
        <v>5284</v>
      </c>
      <c r="D2003" s="1" t="s">
        <v>5701</v>
      </c>
      <c r="E2003" s="1" t="s">
        <v>193</v>
      </c>
      <c r="F2003" s="1" t="s">
        <v>2107</v>
      </c>
      <c r="G2003" s="1" t="s">
        <v>2477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1</v>
      </c>
      <c r="T2003" s="1">
        <v>7316</v>
      </c>
      <c r="U2003" s="1">
        <v>535</v>
      </c>
      <c r="V2003" s="3">
        <v>0.95330000000000004</v>
      </c>
      <c r="W2003" s="3">
        <v>0.80373830000000002</v>
      </c>
      <c r="X2003" s="3">
        <v>0.20699999999999999</v>
      </c>
      <c r="Y2003" s="3">
        <v>0</v>
      </c>
      <c r="Z2003" s="1">
        <v>1</v>
      </c>
      <c r="AA2003" s="1">
        <v>1</v>
      </c>
      <c r="AB2003" s="1">
        <v>1</v>
      </c>
      <c r="AC2003" s="1">
        <v>1</v>
      </c>
      <c r="AD2003" s="1">
        <v>1</v>
      </c>
      <c r="AE2003" s="1">
        <v>1</v>
      </c>
      <c r="AF2003" s="1">
        <v>1</v>
      </c>
      <c r="AG2003" s="1">
        <v>1</v>
      </c>
      <c r="AH2003" s="1">
        <v>1</v>
      </c>
      <c r="AI2003" s="1">
        <v>1</v>
      </c>
      <c r="AJ2003" s="1">
        <v>1</v>
      </c>
      <c r="AK2003" s="1">
        <v>1</v>
      </c>
      <c r="AL2003" s="1">
        <v>1</v>
      </c>
      <c r="AM2003" s="1">
        <v>20</v>
      </c>
      <c r="AN2003" s="3">
        <v>24.332278041499993</v>
      </c>
      <c r="AO2003" s="3">
        <v>-4.3322780414999933</v>
      </c>
      <c r="AP2003" s="1" t="s">
        <v>6925</v>
      </c>
      <c r="AQ2003" s="1">
        <v>64</v>
      </c>
      <c r="AR2003" s="1">
        <v>98</v>
      </c>
      <c r="AS2003" s="1">
        <v>147</v>
      </c>
      <c r="AT2003" s="1">
        <v>156</v>
      </c>
      <c r="AU2003" s="1">
        <v>186</v>
      </c>
      <c r="AV2003" s="1">
        <v>226</v>
      </c>
      <c r="AW2003" s="1">
        <v>270</v>
      </c>
      <c r="AX2003" s="1">
        <v>368</v>
      </c>
      <c r="AY2003" s="1">
        <v>516</v>
      </c>
      <c r="AZ2003" s="1">
        <v>520</v>
      </c>
      <c r="BA2003" s="1">
        <v>734</v>
      </c>
      <c r="BB2003" s="1">
        <v>847</v>
      </c>
      <c r="BC2003" s="1">
        <v>973</v>
      </c>
      <c r="BD2003" s="1">
        <v>1025</v>
      </c>
      <c r="BE2003" s="1">
        <v>1100</v>
      </c>
      <c r="BF2003" s="1">
        <v>1271</v>
      </c>
      <c r="BG2003" s="1">
        <v>1278</v>
      </c>
      <c r="BH2003" s="1">
        <v>1328</v>
      </c>
      <c r="BI2003" s="1">
        <v>1363</v>
      </c>
      <c r="BJ2003" s="1">
        <v>1511</v>
      </c>
      <c r="BK2003" s="1">
        <v>1627</v>
      </c>
      <c r="BL2003" s="1">
        <v>1913</v>
      </c>
      <c r="BM2003" s="1">
        <v>2031</v>
      </c>
      <c r="BN2003" s="1">
        <v>2099</v>
      </c>
      <c r="BO2003" s="1">
        <v>2258</v>
      </c>
      <c r="BP2003" s="1">
        <v>2264</v>
      </c>
      <c r="BQ2003" s="1">
        <v>2488</v>
      </c>
      <c r="BR2003" s="1">
        <v>2497</v>
      </c>
      <c r="BS2003" s="1">
        <v>2532</v>
      </c>
      <c r="BT2003" s="1">
        <v>2701</v>
      </c>
      <c r="BU2003" s="1">
        <v>26</v>
      </c>
      <c r="BV2003" s="1" t="b">
        <v>0</v>
      </c>
    </row>
    <row r="2004" spans="1:74" x14ac:dyDescent="0.2">
      <c r="A2004" s="1">
        <f>IF(ISERROR(SEARCH(Lookup!B$3,All!G2004)),A2003,A2003+1)</f>
        <v>2003</v>
      </c>
      <c r="B2004" s="1" t="s">
        <v>3655</v>
      </c>
      <c r="C2004" s="1" t="s">
        <v>5053</v>
      </c>
      <c r="D2004" s="1" t="s">
        <v>5702</v>
      </c>
      <c r="E2004" s="1" t="s">
        <v>610</v>
      </c>
      <c r="F2004" s="1" t="s">
        <v>1892</v>
      </c>
      <c r="G2004" s="1" t="s">
        <v>2478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1</v>
      </c>
      <c r="S2004" s="1">
        <v>0</v>
      </c>
      <c r="T2004" s="1">
        <v>7316</v>
      </c>
      <c r="U2004" s="1">
        <v>629</v>
      </c>
      <c r="V2004" s="3">
        <v>0.97929999999999995</v>
      </c>
      <c r="W2004" s="3">
        <v>0.56438790000000005</v>
      </c>
      <c r="X2004" s="3">
        <v>0.105</v>
      </c>
      <c r="Y2004" s="3">
        <v>0</v>
      </c>
      <c r="Z2004" s="1">
        <v>1</v>
      </c>
      <c r="AA2004" s="1">
        <v>1</v>
      </c>
      <c r="AB2004" s="1">
        <v>1</v>
      </c>
      <c r="AC2004" s="1">
        <v>1</v>
      </c>
      <c r="AD2004" s="1">
        <v>1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23</v>
      </c>
      <c r="AN2004" s="3">
        <v>47.412078489499997</v>
      </c>
      <c r="AO2004" s="3">
        <v>-24.412078489499997</v>
      </c>
      <c r="AP2004" s="1" t="s">
        <v>6926</v>
      </c>
      <c r="AQ2004" s="1">
        <v>105</v>
      </c>
      <c r="AR2004" s="1">
        <v>204</v>
      </c>
      <c r="AS2004" s="1">
        <v>396</v>
      </c>
      <c r="AT2004" s="1">
        <v>409</v>
      </c>
      <c r="AU2004" s="1">
        <v>528</v>
      </c>
      <c r="AV2004" s="1">
        <v>534</v>
      </c>
      <c r="AW2004" s="1">
        <v>755</v>
      </c>
      <c r="AX2004" s="1">
        <v>820</v>
      </c>
      <c r="AY2004" s="1">
        <v>948</v>
      </c>
      <c r="AZ2004" s="1">
        <v>1019</v>
      </c>
      <c r="BA2004" s="1">
        <v>1348</v>
      </c>
      <c r="BB2004" s="1">
        <v>1498</v>
      </c>
      <c r="BC2004" s="1">
        <v>1519</v>
      </c>
      <c r="BD2004" s="1">
        <v>1522</v>
      </c>
      <c r="BE2004" s="1">
        <v>1530</v>
      </c>
      <c r="BF2004" s="1">
        <v>1599</v>
      </c>
      <c r="BG2004" s="1">
        <v>1716</v>
      </c>
      <c r="BH2004" s="1">
        <v>1741</v>
      </c>
      <c r="BI2004" s="1">
        <v>1742</v>
      </c>
      <c r="BJ2004" s="1">
        <v>1779</v>
      </c>
      <c r="BK2004" s="1">
        <v>1860</v>
      </c>
      <c r="BL2004" s="1">
        <v>1914</v>
      </c>
      <c r="BM2004" s="1">
        <v>1918</v>
      </c>
      <c r="BN2004" s="1">
        <v>2028</v>
      </c>
      <c r="BO2004" s="1">
        <v>2029</v>
      </c>
      <c r="BP2004" s="1">
        <v>2030</v>
      </c>
      <c r="BQ2004" s="1">
        <v>2081</v>
      </c>
      <c r="BR2004" s="1">
        <v>2339</v>
      </c>
      <c r="BS2004" s="1">
        <v>2626</v>
      </c>
      <c r="BT2004" s="1">
        <v>2804</v>
      </c>
      <c r="BU2004" s="1">
        <v>28</v>
      </c>
      <c r="BV2004" s="1" t="b">
        <v>0</v>
      </c>
    </row>
    <row r="2005" spans="1:74" x14ac:dyDescent="0.2">
      <c r="A2005" s="1">
        <f>IF(ISERROR(SEARCH(Lookup!B$3,All!G2005)),A2004,A2004+1)</f>
        <v>2004</v>
      </c>
      <c r="B2005" s="1" t="s">
        <v>3333</v>
      </c>
      <c r="C2005" s="1" t="s">
        <v>5703</v>
      </c>
      <c r="D2005" s="1" t="s">
        <v>5704</v>
      </c>
      <c r="E2005" s="1" t="s">
        <v>196</v>
      </c>
      <c r="F2005" s="1" t="s">
        <v>2479</v>
      </c>
      <c r="G2005" s="1" t="s">
        <v>2480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1</v>
      </c>
      <c r="R2005" s="1">
        <v>0</v>
      </c>
      <c r="S2005" s="1">
        <v>0</v>
      </c>
      <c r="T2005" s="1">
        <v>7316</v>
      </c>
      <c r="U2005" s="1">
        <v>72</v>
      </c>
      <c r="V2005" s="3">
        <v>0.77780000000000005</v>
      </c>
      <c r="W2005" s="3">
        <v>0.44444440000000002</v>
      </c>
      <c r="X2005" s="3">
        <v>0.20899999999999999</v>
      </c>
      <c r="Y2005" s="3">
        <v>0.11600000000000001</v>
      </c>
      <c r="Z2005" s="1">
        <v>1</v>
      </c>
      <c r="AA2005" s="1">
        <v>1</v>
      </c>
      <c r="AB2005" s="1">
        <v>1</v>
      </c>
      <c r="AC2005" s="1">
        <v>1</v>
      </c>
      <c r="AD2005" s="1">
        <v>1</v>
      </c>
      <c r="AE2005" s="1">
        <v>1</v>
      </c>
      <c r="AF2005" s="1">
        <v>1</v>
      </c>
      <c r="AG2005" s="1">
        <v>1</v>
      </c>
      <c r="AH2005" s="1">
        <v>1</v>
      </c>
      <c r="AI2005" s="1">
        <v>0</v>
      </c>
      <c r="AJ2005" s="1">
        <v>0</v>
      </c>
      <c r="AK2005" s="1">
        <v>0</v>
      </c>
      <c r="AL2005" s="1">
        <v>0</v>
      </c>
      <c r="AM2005" s="1">
        <v>33</v>
      </c>
      <c r="AN2005" s="3">
        <v>52.410701021999998</v>
      </c>
      <c r="AO2005" s="3">
        <v>-19.410701021999998</v>
      </c>
      <c r="AP2005" s="1" t="s">
        <v>6926</v>
      </c>
      <c r="AQ2005" s="1">
        <v>44</v>
      </c>
      <c r="AR2005" s="1">
        <v>136</v>
      </c>
      <c r="AS2005" s="1">
        <v>174</v>
      </c>
      <c r="AT2005" s="1">
        <v>259</v>
      </c>
      <c r="AU2005" s="1">
        <v>300</v>
      </c>
      <c r="AV2005" s="1">
        <v>351</v>
      </c>
      <c r="AW2005" s="1">
        <v>418</v>
      </c>
      <c r="AX2005" s="1">
        <v>575</v>
      </c>
      <c r="AY2005" s="1">
        <v>676</v>
      </c>
      <c r="AZ2005" s="1">
        <v>978</v>
      </c>
      <c r="BA2005" s="1">
        <v>1013</v>
      </c>
      <c r="BB2005" s="1">
        <v>1147</v>
      </c>
      <c r="BC2005" s="1">
        <v>1311</v>
      </c>
      <c r="BD2005" s="1">
        <v>1339</v>
      </c>
      <c r="BE2005" s="1">
        <v>1378</v>
      </c>
      <c r="BF2005" s="1">
        <v>1448</v>
      </c>
      <c r="BG2005" s="1">
        <v>1464</v>
      </c>
      <c r="BH2005" s="1">
        <v>1759</v>
      </c>
      <c r="BI2005" s="1">
        <v>1774</v>
      </c>
      <c r="BJ2005" s="1">
        <v>1827</v>
      </c>
      <c r="BK2005" s="1">
        <v>1968</v>
      </c>
      <c r="BL2005" s="1">
        <v>1973</v>
      </c>
      <c r="BM2005" s="1">
        <v>1974</v>
      </c>
      <c r="BN2005" s="1">
        <v>2410</v>
      </c>
      <c r="BO2005" s="1">
        <v>2436</v>
      </c>
      <c r="BP2005" s="1">
        <v>2451</v>
      </c>
      <c r="BQ2005" s="1">
        <v>2530</v>
      </c>
      <c r="BR2005" s="1">
        <v>2538</v>
      </c>
      <c r="BS2005" s="1">
        <v>2589</v>
      </c>
      <c r="BT2005" s="1">
        <v>2649</v>
      </c>
      <c r="BU2005" s="1">
        <v>25</v>
      </c>
      <c r="BV2005" s="1" t="b">
        <v>0</v>
      </c>
    </row>
    <row r="2006" spans="1:74" x14ac:dyDescent="0.2">
      <c r="A2006" s="1">
        <f>IF(ISERROR(SEARCH(Lookup!B$3,All!G2006)),A2005,A2005+1)</f>
        <v>2005</v>
      </c>
      <c r="B2006" s="1" t="s">
        <v>3311</v>
      </c>
      <c r="C2006" s="1" t="s">
        <v>3336</v>
      </c>
      <c r="D2006" s="1" t="s">
        <v>5705</v>
      </c>
      <c r="E2006" s="1" t="s">
        <v>64</v>
      </c>
      <c r="F2006" s="1" t="s">
        <v>266</v>
      </c>
      <c r="G2006" s="1" t="s">
        <v>2481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1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7316</v>
      </c>
      <c r="U2006" s="1">
        <v>405</v>
      </c>
      <c r="V2006" s="3">
        <v>0.93330000000000002</v>
      </c>
      <c r="W2006" s="3">
        <v>0.37037039999999999</v>
      </c>
      <c r="X2006" s="3">
        <v>0.10299999999999999</v>
      </c>
      <c r="Y2006" s="3">
        <v>2.9000000000000001E-2</v>
      </c>
      <c r="Z2006" s="1">
        <v>1</v>
      </c>
      <c r="AA2006" s="1">
        <v>1</v>
      </c>
      <c r="AB2006" s="1">
        <v>1</v>
      </c>
      <c r="AC2006" s="1">
        <v>1</v>
      </c>
      <c r="AD2006" s="1">
        <v>1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79</v>
      </c>
      <c r="AN2006" s="3">
        <v>62.879029151999994</v>
      </c>
      <c r="AO2006" s="3">
        <v>16.120970848000006</v>
      </c>
      <c r="AP2006" s="1" t="s">
        <v>6925</v>
      </c>
      <c r="AQ2006" s="1">
        <v>78</v>
      </c>
      <c r="AR2006" s="1">
        <v>112</v>
      </c>
      <c r="AS2006" s="1">
        <v>254</v>
      </c>
      <c r="AT2006" s="1">
        <v>258</v>
      </c>
      <c r="AU2006" s="1">
        <v>272</v>
      </c>
      <c r="AV2006" s="1">
        <v>354</v>
      </c>
      <c r="AW2006" s="1">
        <v>406</v>
      </c>
      <c r="AX2006" s="1">
        <v>501</v>
      </c>
      <c r="AY2006" s="1">
        <v>590</v>
      </c>
      <c r="AZ2006" s="1">
        <v>610</v>
      </c>
      <c r="BA2006" s="1">
        <v>769</v>
      </c>
      <c r="BB2006" s="1">
        <v>932</v>
      </c>
      <c r="BC2006" s="1">
        <v>943</v>
      </c>
      <c r="BD2006" s="1">
        <v>981</v>
      </c>
      <c r="BE2006" s="1">
        <v>1140</v>
      </c>
      <c r="BF2006" s="1">
        <v>1281</v>
      </c>
      <c r="BG2006" s="1">
        <v>1283</v>
      </c>
      <c r="BH2006" s="1">
        <v>1366</v>
      </c>
      <c r="BI2006" s="1">
        <v>1384</v>
      </c>
      <c r="BJ2006" s="1">
        <v>1413</v>
      </c>
      <c r="BK2006" s="1">
        <v>1523</v>
      </c>
      <c r="BL2006" s="1">
        <v>1644</v>
      </c>
      <c r="BM2006" s="1">
        <v>1662</v>
      </c>
      <c r="BN2006" s="1">
        <v>1697</v>
      </c>
      <c r="BO2006" s="1">
        <v>1699</v>
      </c>
      <c r="BP2006" s="1">
        <v>1710</v>
      </c>
      <c r="BQ2006" s="1">
        <v>1841</v>
      </c>
      <c r="BR2006" s="1">
        <v>2202</v>
      </c>
      <c r="BS2006" s="1">
        <v>2665</v>
      </c>
      <c r="BT2006" s="1">
        <v>2699</v>
      </c>
      <c r="BU2006" s="1">
        <v>9</v>
      </c>
      <c r="BV2006" s="1" t="b">
        <v>1</v>
      </c>
    </row>
    <row r="2007" spans="1:74" x14ac:dyDescent="0.2">
      <c r="A2007" s="1">
        <f>IF(ISERROR(SEARCH(Lookup!B$3,All!G2007)),A2006,A2006+1)</f>
        <v>2006</v>
      </c>
      <c r="B2007" s="1" t="s">
        <v>3305</v>
      </c>
      <c r="C2007" s="1" t="s">
        <v>3389</v>
      </c>
      <c r="D2007" s="1" t="s">
        <v>5706</v>
      </c>
      <c r="E2007" s="1" t="s">
        <v>47</v>
      </c>
      <c r="F2007" s="1" t="s">
        <v>386</v>
      </c>
      <c r="G2007" s="1" t="s">
        <v>2482</v>
      </c>
      <c r="H2007" s="1">
        <v>0</v>
      </c>
      <c r="I2007" s="1">
        <v>0</v>
      </c>
      <c r="J2007" s="1">
        <v>1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8802</v>
      </c>
      <c r="U2007" s="1">
        <v>750</v>
      </c>
      <c r="V2007" s="3">
        <v>0.94530000000000003</v>
      </c>
      <c r="W2007" s="3">
        <v>0.7946666</v>
      </c>
      <c r="X2007" s="3">
        <v>0.108</v>
      </c>
      <c r="Y2007" s="3">
        <v>0.41299999999999998</v>
      </c>
      <c r="Z2007" s="1">
        <v>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1</v>
      </c>
      <c r="AG2007" s="1">
        <v>1</v>
      </c>
      <c r="AH2007" s="1">
        <v>1</v>
      </c>
      <c r="AI2007" s="1">
        <v>0</v>
      </c>
      <c r="AJ2007" s="1">
        <v>0</v>
      </c>
      <c r="AK2007" s="1">
        <v>0</v>
      </c>
      <c r="AL2007" s="1">
        <v>0</v>
      </c>
      <c r="AM2007" s="1">
        <v>30</v>
      </c>
      <c r="AN2007" s="3">
        <v>33.120918532999994</v>
      </c>
      <c r="AO2007" s="3">
        <v>-3.120918532999994</v>
      </c>
      <c r="AP2007" s="1" t="s">
        <v>6925</v>
      </c>
      <c r="AQ2007" s="1">
        <v>717</v>
      </c>
      <c r="AR2007" s="1">
        <v>1016</v>
      </c>
      <c r="AS2007" s="1">
        <v>1094</v>
      </c>
      <c r="AT2007" s="1">
        <v>1170</v>
      </c>
      <c r="AU2007" s="1">
        <v>1208</v>
      </c>
      <c r="AV2007" s="1">
        <v>1372</v>
      </c>
      <c r="AW2007" s="1">
        <v>1417</v>
      </c>
      <c r="AX2007" s="1">
        <v>1446</v>
      </c>
      <c r="AY2007" s="1">
        <v>1475</v>
      </c>
      <c r="AZ2007" s="1">
        <v>1538</v>
      </c>
      <c r="BA2007" s="1">
        <v>1545</v>
      </c>
      <c r="BB2007" s="1">
        <v>1714</v>
      </c>
      <c r="BC2007" s="1">
        <v>1762</v>
      </c>
      <c r="BD2007" s="1">
        <v>1910</v>
      </c>
      <c r="BE2007" s="1">
        <v>1948</v>
      </c>
      <c r="BF2007" s="1">
        <v>2007</v>
      </c>
      <c r="BG2007" s="1">
        <v>2041</v>
      </c>
      <c r="BH2007" s="1">
        <v>2042</v>
      </c>
      <c r="BI2007" s="1">
        <v>2072</v>
      </c>
      <c r="BJ2007" s="1">
        <v>2131</v>
      </c>
      <c r="BK2007" s="1">
        <v>2370</v>
      </c>
      <c r="BL2007" s="1">
        <v>2479</v>
      </c>
      <c r="BM2007" s="1">
        <v>2716</v>
      </c>
      <c r="BN2007" s="1">
        <v>2751</v>
      </c>
      <c r="BO2007" s="1">
        <v>2754</v>
      </c>
      <c r="BP2007" s="1">
        <v>2773</v>
      </c>
      <c r="BQ2007" s="1">
        <v>2782</v>
      </c>
      <c r="BR2007" s="1">
        <v>2793</v>
      </c>
      <c r="BS2007" s="1">
        <v>2798</v>
      </c>
      <c r="BT2007" s="1">
        <v>2826</v>
      </c>
      <c r="BU2007" s="1">
        <v>15</v>
      </c>
      <c r="BV2007" s="1" t="b">
        <v>0</v>
      </c>
    </row>
    <row r="2008" spans="1:74" x14ac:dyDescent="0.2">
      <c r="A2008" s="1">
        <f>IF(ISERROR(SEARCH(Lookup!B$3,All!G2008)),A2007,A2007+1)</f>
        <v>2007</v>
      </c>
      <c r="B2008" s="1" t="s">
        <v>3305</v>
      </c>
      <c r="C2008" s="1" t="s">
        <v>3389</v>
      </c>
      <c r="D2008" s="1" t="s">
        <v>5707</v>
      </c>
      <c r="E2008" s="1" t="s">
        <v>47</v>
      </c>
      <c r="F2008" s="1" t="s">
        <v>386</v>
      </c>
      <c r="G2008" s="1" t="s">
        <v>2483</v>
      </c>
      <c r="H2008" s="1">
        <v>0</v>
      </c>
      <c r="I2008" s="1">
        <v>0</v>
      </c>
      <c r="J2008" s="1">
        <v>1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8802</v>
      </c>
      <c r="U2008" s="1">
        <v>530</v>
      </c>
      <c r="V2008" s="3">
        <v>0.97740000000000005</v>
      </c>
      <c r="W2008" s="3">
        <v>0.8210923</v>
      </c>
      <c r="X2008" s="3">
        <v>7.3999999999999996E-2</v>
      </c>
      <c r="Y2008" s="3">
        <v>0.41599999999999998</v>
      </c>
      <c r="Z2008" s="1">
        <v>0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1</v>
      </c>
      <c r="AG2008" s="1">
        <v>1</v>
      </c>
      <c r="AH2008" s="1">
        <v>1</v>
      </c>
      <c r="AI2008" s="1">
        <v>0</v>
      </c>
      <c r="AJ2008" s="1">
        <v>0</v>
      </c>
      <c r="AK2008" s="1">
        <v>0</v>
      </c>
      <c r="AL2008" s="1">
        <v>0</v>
      </c>
      <c r="AM2008" s="1">
        <v>70</v>
      </c>
      <c r="AN2008" s="3">
        <v>32.581218311499995</v>
      </c>
      <c r="AO2008" s="3">
        <v>37.418781688500005</v>
      </c>
      <c r="AP2008" s="1" t="s">
        <v>6929</v>
      </c>
      <c r="AQ2008" s="1">
        <v>717</v>
      </c>
      <c r="AR2008" s="1">
        <v>1016</v>
      </c>
      <c r="AS2008" s="1">
        <v>1094</v>
      </c>
      <c r="AT2008" s="1">
        <v>1170</v>
      </c>
      <c r="AU2008" s="1">
        <v>1208</v>
      </c>
      <c r="AV2008" s="1">
        <v>1372</v>
      </c>
      <c r="AW2008" s="1">
        <v>1417</v>
      </c>
      <c r="AX2008" s="1">
        <v>1446</v>
      </c>
      <c r="AY2008" s="1">
        <v>1538</v>
      </c>
      <c r="AZ2008" s="1">
        <v>1545</v>
      </c>
      <c r="BA2008" s="1">
        <v>1714</v>
      </c>
      <c r="BB2008" s="1">
        <v>1762</v>
      </c>
      <c r="BC2008" s="1">
        <v>1850</v>
      </c>
      <c r="BD2008" s="1">
        <v>1910</v>
      </c>
      <c r="BE2008" s="1">
        <v>1948</v>
      </c>
      <c r="BF2008" s="1">
        <v>2006</v>
      </c>
      <c r="BG2008" s="1">
        <v>2042</v>
      </c>
      <c r="BH2008" s="1">
        <v>2072</v>
      </c>
      <c r="BI2008" s="1">
        <v>2131</v>
      </c>
      <c r="BJ2008" s="1">
        <v>2235</v>
      </c>
      <c r="BK2008" s="1">
        <v>2370</v>
      </c>
      <c r="BL2008" s="1">
        <v>2479</v>
      </c>
      <c r="BM2008" s="1">
        <v>2716</v>
      </c>
      <c r="BN2008" s="1">
        <v>2751</v>
      </c>
      <c r="BO2008" s="1">
        <v>2754</v>
      </c>
      <c r="BP2008" s="1">
        <v>2773</v>
      </c>
      <c r="BQ2008" s="1">
        <v>2782</v>
      </c>
      <c r="BR2008" s="1">
        <v>2793</v>
      </c>
      <c r="BS2008" s="1">
        <v>2798</v>
      </c>
      <c r="BT2008" s="1">
        <v>2826</v>
      </c>
      <c r="BU2008" s="1">
        <v>3</v>
      </c>
      <c r="BV2008" s="1" t="b">
        <v>1</v>
      </c>
    </row>
    <row r="2009" spans="1:74" x14ac:dyDescent="0.2">
      <c r="A2009" s="1">
        <f>IF(ISERROR(SEARCH(Lookup!B$3,All!G2009)),A2008,A2008+1)</f>
        <v>2008</v>
      </c>
      <c r="B2009" s="1" t="s">
        <v>3897</v>
      </c>
      <c r="C2009" s="1" t="s">
        <v>5259</v>
      </c>
      <c r="D2009" s="1" t="s">
        <v>5708</v>
      </c>
      <c r="E2009" s="1" t="s">
        <v>181</v>
      </c>
      <c r="F2009" s="1" t="s">
        <v>2086</v>
      </c>
      <c r="G2009" s="1" t="s">
        <v>2484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1</v>
      </c>
      <c r="S2009" s="1">
        <v>0</v>
      </c>
      <c r="T2009" s="1">
        <v>7316</v>
      </c>
      <c r="U2009" s="1">
        <v>269</v>
      </c>
      <c r="V2009" s="3">
        <v>0.98509999999999998</v>
      </c>
      <c r="W2009" s="3">
        <v>0.44609670000000001</v>
      </c>
      <c r="X2009" s="3">
        <v>0.20399999999999999</v>
      </c>
      <c r="Y2009" s="3">
        <v>0</v>
      </c>
      <c r="Z2009" s="1">
        <v>0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0</v>
      </c>
      <c r="AH2009" s="1">
        <v>0</v>
      </c>
      <c r="AI2009" s="1">
        <v>1</v>
      </c>
      <c r="AJ2009" s="1">
        <v>1</v>
      </c>
      <c r="AK2009" s="1">
        <v>1</v>
      </c>
      <c r="AL2009" s="1">
        <v>1</v>
      </c>
      <c r="AM2009" s="1">
        <v>39</v>
      </c>
      <c r="AN2009" s="3">
        <v>53.605993633499999</v>
      </c>
      <c r="AO2009" s="3">
        <v>-14.605993633499999</v>
      </c>
      <c r="AP2009" s="1" t="s">
        <v>6925</v>
      </c>
      <c r="AQ2009" s="1">
        <v>106</v>
      </c>
      <c r="AR2009" s="1">
        <v>161</v>
      </c>
      <c r="AS2009" s="1">
        <v>203</v>
      </c>
      <c r="AT2009" s="1">
        <v>271</v>
      </c>
      <c r="AU2009" s="1">
        <v>296</v>
      </c>
      <c r="AV2009" s="1">
        <v>333</v>
      </c>
      <c r="AW2009" s="1">
        <v>380</v>
      </c>
      <c r="AX2009" s="1">
        <v>395</v>
      </c>
      <c r="AY2009" s="1">
        <v>725</v>
      </c>
      <c r="AZ2009" s="1">
        <v>750</v>
      </c>
      <c r="BA2009" s="1">
        <v>751</v>
      </c>
      <c r="BB2009" s="1">
        <v>826</v>
      </c>
      <c r="BC2009" s="1">
        <v>1011</v>
      </c>
      <c r="BD2009" s="1">
        <v>1043</v>
      </c>
      <c r="BE2009" s="1">
        <v>1082</v>
      </c>
      <c r="BF2009" s="1">
        <v>1095</v>
      </c>
      <c r="BG2009" s="1">
        <v>1114</v>
      </c>
      <c r="BH2009" s="1">
        <v>1217</v>
      </c>
      <c r="BI2009" s="1">
        <v>1352</v>
      </c>
      <c r="BJ2009" s="1">
        <v>1358</v>
      </c>
      <c r="BK2009" s="1">
        <v>1427</v>
      </c>
      <c r="BL2009" s="1">
        <v>1499</v>
      </c>
      <c r="BM2009" s="1">
        <v>1535</v>
      </c>
      <c r="BN2009" s="1">
        <v>1541</v>
      </c>
      <c r="BO2009" s="1">
        <v>1598</v>
      </c>
      <c r="BP2009" s="1">
        <v>1694</v>
      </c>
      <c r="BQ2009" s="1">
        <v>1825</v>
      </c>
      <c r="BR2009" s="1">
        <v>1847</v>
      </c>
      <c r="BS2009" s="1">
        <v>1857</v>
      </c>
      <c r="BT2009" s="1">
        <v>1921</v>
      </c>
      <c r="BU2009" s="1">
        <v>23</v>
      </c>
      <c r="BV2009" s="1" t="b">
        <v>0</v>
      </c>
    </row>
    <row r="2010" spans="1:74" x14ac:dyDescent="0.2">
      <c r="A2010" s="1">
        <f>IF(ISERROR(SEARCH(Lookup!B$3,All!G2010)),A2009,A2009+1)</f>
        <v>2009</v>
      </c>
      <c r="B2010" s="1" t="s">
        <v>3344</v>
      </c>
      <c r="C2010" s="1" t="s">
        <v>4835</v>
      </c>
      <c r="D2010" s="1" t="s">
        <v>5709</v>
      </c>
      <c r="E2010" s="1" t="s">
        <v>247</v>
      </c>
      <c r="F2010" s="1" t="s">
        <v>1689</v>
      </c>
      <c r="G2010" s="1" t="s">
        <v>2485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1</v>
      </c>
      <c r="S2010" s="1">
        <v>0</v>
      </c>
      <c r="T2010" s="1">
        <v>8386</v>
      </c>
      <c r="U2010" s="1">
        <v>221</v>
      </c>
      <c r="V2010" s="3">
        <v>0.88690000000000002</v>
      </c>
      <c r="W2010" s="3">
        <v>0.33484160000000002</v>
      </c>
      <c r="X2010" s="3">
        <v>0.17299999999999999</v>
      </c>
      <c r="Y2010" s="3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1</v>
      </c>
      <c r="AG2010" s="1">
        <v>1</v>
      </c>
      <c r="AH2010" s="1">
        <v>1</v>
      </c>
      <c r="AI2010" s="1">
        <v>1</v>
      </c>
      <c r="AJ2010" s="1">
        <v>1</v>
      </c>
      <c r="AK2010" s="1">
        <v>1</v>
      </c>
      <c r="AL2010" s="1">
        <v>1</v>
      </c>
      <c r="AM2010" s="1">
        <v>30</v>
      </c>
      <c r="AN2010" s="3">
        <v>62.444537908000001</v>
      </c>
      <c r="AO2010" s="3">
        <v>-32.444537908000001</v>
      </c>
      <c r="AP2010" s="1" t="s">
        <v>6926</v>
      </c>
      <c r="AQ2010" s="1">
        <v>3</v>
      </c>
      <c r="AR2010" s="1">
        <v>9</v>
      </c>
      <c r="AS2010" s="1">
        <v>102</v>
      </c>
      <c r="AT2010" s="1">
        <v>116</v>
      </c>
      <c r="AU2010" s="1">
        <v>203</v>
      </c>
      <c r="AV2010" s="1">
        <v>222</v>
      </c>
      <c r="AW2010" s="1">
        <v>238</v>
      </c>
      <c r="AX2010" s="1">
        <v>333</v>
      </c>
      <c r="AY2010" s="1">
        <v>380</v>
      </c>
      <c r="AZ2010" s="1">
        <v>393</v>
      </c>
      <c r="BA2010" s="1">
        <v>422</v>
      </c>
      <c r="BB2010" s="1">
        <v>627</v>
      </c>
      <c r="BC2010" s="1">
        <v>826</v>
      </c>
      <c r="BD2010" s="1">
        <v>895</v>
      </c>
      <c r="BE2010" s="1">
        <v>1014</v>
      </c>
      <c r="BF2010" s="1">
        <v>1034</v>
      </c>
      <c r="BG2010" s="1">
        <v>1077</v>
      </c>
      <c r="BH2010" s="1">
        <v>1082</v>
      </c>
      <c r="BI2010" s="1">
        <v>1148</v>
      </c>
      <c r="BJ2010" s="1">
        <v>1159</v>
      </c>
      <c r="BK2010" s="1">
        <v>1173</v>
      </c>
      <c r="BL2010" s="1">
        <v>1305</v>
      </c>
      <c r="BM2010" s="1">
        <v>1352</v>
      </c>
      <c r="BN2010" s="1">
        <v>1358</v>
      </c>
      <c r="BO2010" s="1">
        <v>1420</v>
      </c>
      <c r="BP2010" s="1">
        <v>1427</v>
      </c>
      <c r="BQ2010" s="1">
        <v>1541</v>
      </c>
      <c r="BR2010" s="1">
        <v>1598</v>
      </c>
      <c r="BS2010" s="1">
        <v>1805</v>
      </c>
      <c r="BT2010" s="1">
        <v>1872</v>
      </c>
      <c r="BU2010" s="1">
        <v>23</v>
      </c>
      <c r="BV2010" s="1" t="b">
        <v>0</v>
      </c>
    </row>
    <row r="2011" spans="1:74" x14ac:dyDescent="0.2">
      <c r="A2011" s="1">
        <f>IF(ISERROR(SEARCH(Lookup!B$3,All!G2011)),A2010,A2010+1)</f>
        <v>2010</v>
      </c>
      <c r="B2011" s="1" t="s">
        <v>3349</v>
      </c>
      <c r="C2011" s="1" t="s">
        <v>5461</v>
      </c>
      <c r="D2011" s="1" t="s">
        <v>5710</v>
      </c>
      <c r="E2011" s="1" t="s">
        <v>154</v>
      </c>
      <c r="F2011" s="1" t="s">
        <v>2263</v>
      </c>
      <c r="G2011" s="1" t="s">
        <v>2486</v>
      </c>
      <c r="H2011" s="1">
        <v>0</v>
      </c>
      <c r="I2011" s="1">
        <v>0</v>
      </c>
      <c r="J2011" s="1">
        <v>0</v>
      </c>
      <c r="K2011" s="1">
        <v>0</v>
      </c>
      <c r="L2011" s="1">
        <v>1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7316</v>
      </c>
      <c r="U2011" s="1">
        <v>430</v>
      </c>
      <c r="V2011" s="3">
        <v>0.9</v>
      </c>
      <c r="W2011" s="3">
        <v>0.33953489999999997</v>
      </c>
      <c r="X2011" s="3">
        <v>0.17100000000000001</v>
      </c>
      <c r="Y2011" s="3">
        <v>0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1</v>
      </c>
      <c r="AG2011" s="1">
        <v>1</v>
      </c>
      <c r="AH2011" s="1">
        <v>1</v>
      </c>
      <c r="AI2011" s="1">
        <v>0</v>
      </c>
      <c r="AJ2011" s="1">
        <v>0</v>
      </c>
      <c r="AK2011" s="1">
        <v>0</v>
      </c>
      <c r="AL2011" s="1">
        <v>0</v>
      </c>
      <c r="AM2011" s="1">
        <v>51</v>
      </c>
      <c r="AN2011" s="3">
        <v>62.292918224500006</v>
      </c>
      <c r="AO2011" s="3">
        <v>-11.292918224500006</v>
      </c>
      <c r="AP2011" s="1" t="s">
        <v>6925</v>
      </c>
      <c r="AQ2011" s="1">
        <v>168</v>
      </c>
      <c r="AR2011" s="1">
        <v>232</v>
      </c>
      <c r="AS2011" s="1">
        <v>414</v>
      </c>
      <c r="AT2011" s="1">
        <v>458</v>
      </c>
      <c r="AU2011" s="1">
        <v>1210</v>
      </c>
      <c r="AV2011" s="1">
        <v>1247</v>
      </c>
      <c r="AW2011" s="1">
        <v>1294</v>
      </c>
      <c r="AX2011" s="1">
        <v>1359</v>
      </c>
      <c r="AY2011" s="1">
        <v>1752</v>
      </c>
      <c r="AZ2011" s="1">
        <v>1979</v>
      </c>
      <c r="BA2011" s="1">
        <v>1984</v>
      </c>
      <c r="BB2011" s="1">
        <v>2069</v>
      </c>
      <c r="BC2011" s="1">
        <v>2077</v>
      </c>
      <c r="BD2011" s="1">
        <v>2166</v>
      </c>
      <c r="BE2011" s="1">
        <v>2187</v>
      </c>
      <c r="BF2011" s="1">
        <v>2200</v>
      </c>
      <c r="BG2011" s="1">
        <v>2263</v>
      </c>
      <c r="BH2011" s="1">
        <v>2326</v>
      </c>
      <c r="BI2011" s="1">
        <v>2329</v>
      </c>
      <c r="BJ2011" s="1">
        <v>2343</v>
      </c>
      <c r="BK2011" s="1">
        <v>2406</v>
      </c>
      <c r="BL2011" s="1">
        <v>2431</v>
      </c>
      <c r="BM2011" s="1">
        <v>2456</v>
      </c>
      <c r="BN2011" s="1">
        <v>2517</v>
      </c>
      <c r="BO2011" s="1">
        <v>2525</v>
      </c>
      <c r="BP2011" s="1">
        <v>2549</v>
      </c>
      <c r="BQ2011" s="1">
        <v>2577</v>
      </c>
      <c r="BR2011" s="1">
        <v>2581</v>
      </c>
      <c r="BS2011" s="1">
        <v>2622</v>
      </c>
      <c r="BT2011" s="1">
        <v>2623</v>
      </c>
      <c r="BU2011" s="1">
        <v>22</v>
      </c>
      <c r="BV2011" s="1" t="b">
        <v>0</v>
      </c>
    </row>
    <row r="2012" spans="1:74" x14ac:dyDescent="0.2">
      <c r="A2012" s="1">
        <f>IF(ISERROR(SEARCH(Lookup!B$3,All!G2012)),A2011,A2011+1)</f>
        <v>2011</v>
      </c>
      <c r="B2012" s="1" t="s">
        <v>3328</v>
      </c>
      <c r="C2012" s="1" t="s">
        <v>5503</v>
      </c>
      <c r="D2012" s="1" t="s">
        <v>5711</v>
      </c>
      <c r="E2012" s="1" t="s">
        <v>339</v>
      </c>
      <c r="F2012" s="1" t="s">
        <v>2487</v>
      </c>
      <c r="G2012" s="1" t="s">
        <v>2487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1</v>
      </c>
      <c r="S2012" s="1">
        <v>0</v>
      </c>
      <c r="T2012" s="1">
        <v>7519</v>
      </c>
      <c r="U2012" s="1">
        <v>230</v>
      </c>
      <c r="V2012" s="3">
        <v>0.88700000000000001</v>
      </c>
      <c r="W2012" s="3">
        <v>0.45652169999999997</v>
      </c>
      <c r="X2012" s="3">
        <v>0.15</v>
      </c>
      <c r="Y2012" s="3">
        <v>2.5000000000000001E-2</v>
      </c>
      <c r="Z2012" s="1">
        <v>1</v>
      </c>
      <c r="AA2012" s="1">
        <v>1</v>
      </c>
      <c r="AB2012" s="1">
        <v>1</v>
      </c>
      <c r="AC2012" s="1">
        <v>1</v>
      </c>
      <c r="AD2012" s="1">
        <v>1</v>
      </c>
      <c r="AE2012" s="1">
        <v>1</v>
      </c>
      <c r="AF2012" s="1">
        <v>1</v>
      </c>
      <c r="AG2012" s="1">
        <v>1</v>
      </c>
      <c r="AH2012" s="1">
        <v>1</v>
      </c>
      <c r="AI2012" s="1">
        <v>1</v>
      </c>
      <c r="AJ2012" s="1">
        <v>1</v>
      </c>
      <c r="AK2012" s="1">
        <v>1</v>
      </c>
      <c r="AL2012" s="1">
        <v>1</v>
      </c>
      <c r="AM2012" s="1">
        <v>80</v>
      </c>
      <c r="AN2012" s="3">
        <v>53.728410758499997</v>
      </c>
      <c r="AO2012" s="3">
        <v>26.271589241500003</v>
      </c>
      <c r="AP2012" s="1" t="s">
        <v>6927</v>
      </c>
      <c r="AQ2012" s="1">
        <v>3</v>
      </c>
      <c r="AR2012" s="1">
        <v>116</v>
      </c>
      <c r="AS2012" s="1">
        <v>156</v>
      </c>
      <c r="AT2012" s="1">
        <v>238</v>
      </c>
      <c r="AU2012" s="1">
        <v>393</v>
      </c>
      <c r="AV2012" s="1">
        <v>895</v>
      </c>
      <c r="AW2012" s="1">
        <v>973</v>
      </c>
      <c r="AX2012" s="1">
        <v>995</v>
      </c>
      <c r="AY2012" s="1">
        <v>1018</v>
      </c>
      <c r="AZ2012" s="1">
        <v>1034</v>
      </c>
      <c r="BA2012" s="1">
        <v>1077</v>
      </c>
      <c r="BB2012" s="1">
        <v>1159</v>
      </c>
      <c r="BC2012" s="1">
        <v>1173</v>
      </c>
      <c r="BD2012" s="1">
        <v>1305</v>
      </c>
      <c r="BE2012" s="1">
        <v>1346</v>
      </c>
      <c r="BF2012" s="1">
        <v>1394</v>
      </c>
      <c r="BG2012" s="1">
        <v>1420</v>
      </c>
      <c r="BH2012" s="1">
        <v>1596</v>
      </c>
      <c r="BI2012" s="1">
        <v>1626</v>
      </c>
      <c r="BJ2012" s="1">
        <v>1805</v>
      </c>
      <c r="BK2012" s="1">
        <v>1872</v>
      </c>
      <c r="BL2012" s="1">
        <v>2009</v>
      </c>
      <c r="BM2012" s="1">
        <v>2016</v>
      </c>
      <c r="BN2012" s="1">
        <v>2082</v>
      </c>
      <c r="BO2012" s="1">
        <v>2099</v>
      </c>
      <c r="BP2012" s="1">
        <v>2404</v>
      </c>
      <c r="BQ2012" s="1">
        <v>2417</v>
      </c>
      <c r="BR2012" s="1">
        <v>2428</v>
      </c>
      <c r="BS2012" s="1">
        <v>2497</v>
      </c>
      <c r="BT2012" s="1">
        <v>2676</v>
      </c>
      <c r="BU2012" s="1">
        <v>3</v>
      </c>
      <c r="BV2012" s="1" t="b">
        <v>1</v>
      </c>
    </row>
    <row r="2013" spans="1:74" x14ac:dyDescent="0.2">
      <c r="A2013" s="1">
        <f>IF(ISERROR(SEARCH(Lookup!B$3,All!G2013)),A2012,A2012+1)</f>
        <v>2012</v>
      </c>
      <c r="B2013" s="1" t="s">
        <v>3341</v>
      </c>
      <c r="C2013" s="1" t="s">
        <v>5712</v>
      </c>
      <c r="D2013" s="1" t="s">
        <v>5713</v>
      </c>
      <c r="E2013" s="1" t="s">
        <v>157</v>
      </c>
      <c r="F2013" s="1" t="s">
        <v>243</v>
      </c>
      <c r="G2013" s="1" t="s">
        <v>2488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1</v>
      </c>
      <c r="S2013" s="1">
        <v>0</v>
      </c>
      <c r="T2013" s="1">
        <v>7316</v>
      </c>
      <c r="U2013" s="1">
        <v>315</v>
      </c>
      <c r="V2013" s="3">
        <v>0.90159999999999996</v>
      </c>
      <c r="W2013" s="3">
        <v>0.3333333</v>
      </c>
      <c r="X2013" s="3">
        <v>0.10100000000000001</v>
      </c>
      <c r="Y2013" s="3">
        <v>0</v>
      </c>
      <c r="Z2013" s="1">
        <v>1</v>
      </c>
      <c r="AA2013" s="1">
        <v>1</v>
      </c>
      <c r="AB2013" s="1">
        <v>1</v>
      </c>
      <c r="AC2013" s="1">
        <v>1</v>
      </c>
      <c r="AD2013" s="1">
        <v>1</v>
      </c>
      <c r="AE2013" s="1">
        <v>1</v>
      </c>
      <c r="AF2013" s="1">
        <v>1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39</v>
      </c>
      <c r="AN2013" s="3">
        <v>65.213756016500014</v>
      </c>
      <c r="AO2013" s="3">
        <v>-26.213756016500014</v>
      </c>
      <c r="AP2013" s="1" t="s">
        <v>6926</v>
      </c>
      <c r="AQ2013" s="1">
        <v>80</v>
      </c>
      <c r="AR2013" s="1">
        <v>204</v>
      </c>
      <c r="AS2013" s="1">
        <v>280</v>
      </c>
      <c r="AT2013" s="1">
        <v>323</v>
      </c>
      <c r="AU2013" s="1">
        <v>423</v>
      </c>
      <c r="AV2013" s="1">
        <v>515</v>
      </c>
      <c r="AW2013" s="1">
        <v>602</v>
      </c>
      <c r="AX2013" s="1">
        <v>626</v>
      </c>
      <c r="AY2013" s="1">
        <v>674</v>
      </c>
      <c r="AZ2013" s="1">
        <v>737</v>
      </c>
      <c r="BA2013" s="1">
        <v>755</v>
      </c>
      <c r="BB2013" s="1">
        <v>889</v>
      </c>
      <c r="BC2013" s="1">
        <v>893</v>
      </c>
      <c r="BD2013" s="1">
        <v>939</v>
      </c>
      <c r="BE2013" s="1">
        <v>975</v>
      </c>
      <c r="BF2013" s="1">
        <v>1236</v>
      </c>
      <c r="BG2013" s="1">
        <v>1288</v>
      </c>
      <c r="BH2013" s="1">
        <v>1306</v>
      </c>
      <c r="BI2013" s="1">
        <v>1436</v>
      </c>
      <c r="BJ2013" s="1">
        <v>1506</v>
      </c>
      <c r="BK2013" s="1">
        <v>1639</v>
      </c>
      <c r="BL2013" s="1">
        <v>1742</v>
      </c>
      <c r="BM2013" s="1">
        <v>1794</v>
      </c>
      <c r="BN2013" s="1">
        <v>1816</v>
      </c>
      <c r="BO2013" s="1">
        <v>1926</v>
      </c>
      <c r="BP2013" s="1">
        <v>1953</v>
      </c>
      <c r="BQ2013" s="1">
        <v>2209</v>
      </c>
      <c r="BR2013" s="1">
        <v>2222</v>
      </c>
      <c r="BS2013" s="1">
        <v>2316</v>
      </c>
      <c r="BT2013" s="1">
        <v>2558</v>
      </c>
      <c r="BU2013" s="1">
        <v>29</v>
      </c>
      <c r="BV2013" s="1" t="b">
        <v>0</v>
      </c>
    </row>
    <row r="2014" spans="1:74" x14ac:dyDescent="0.2">
      <c r="A2014" s="1">
        <f>IF(ISERROR(SEARCH(Lookup!B$3,All!G2014)),A2013,A2013+1)</f>
        <v>2013</v>
      </c>
      <c r="B2014" s="1" t="s">
        <v>3311</v>
      </c>
      <c r="C2014" s="1" t="s">
        <v>3837</v>
      </c>
      <c r="D2014" s="1" t="s">
        <v>5714</v>
      </c>
      <c r="E2014" s="1" t="s">
        <v>64</v>
      </c>
      <c r="F2014" s="1" t="s">
        <v>261</v>
      </c>
      <c r="G2014" s="1" t="s">
        <v>2489</v>
      </c>
      <c r="H2014" s="1">
        <v>0</v>
      </c>
      <c r="I2014" s="1">
        <v>0</v>
      </c>
      <c r="J2014" s="1">
        <v>1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10365</v>
      </c>
      <c r="U2014" s="1">
        <v>286</v>
      </c>
      <c r="V2014" s="3">
        <v>0.48249999999999998</v>
      </c>
      <c r="W2014" s="3">
        <v>0.37979089999999999</v>
      </c>
      <c r="X2014" s="3">
        <v>0.18099999999999999</v>
      </c>
      <c r="Y2014" s="3">
        <v>0.27500000000000002</v>
      </c>
      <c r="Z2014" s="1">
        <v>1</v>
      </c>
      <c r="AA2014" s="1">
        <v>1</v>
      </c>
      <c r="AB2014" s="1">
        <v>1</v>
      </c>
      <c r="AC2014" s="1">
        <v>1</v>
      </c>
      <c r="AD2014" s="1">
        <v>1</v>
      </c>
      <c r="AE2014" s="1">
        <v>1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19</v>
      </c>
      <c r="AN2014" s="3">
        <v>56.85632400450001</v>
      </c>
      <c r="AO2014" s="3">
        <v>-37.85632400450001</v>
      </c>
      <c r="AP2014" s="1" t="s">
        <v>6928</v>
      </c>
      <c r="AQ2014" s="1">
        <v>110</v>
      </c>
      <c r="AR2014" s="1">
        <v>609</v>
      </c>
      <c r="AS2014" s="1">
        <v>611</v>
      </c>
      <c r="AT2014" s="1">
        <v>651</v>
      </c>
      <c r="AU2014" s="1">
        <v>718</v>
      </c>
      <c r="AV2014" s="1">
        <v>861</v>
      </c>
      <c r="AW2014" s="1">
        <v>927</v>
      </c>
      <c r="AX2014" s="1">
        <v>976</v>
      </c>
      <c r="AY2014" s="1">
        <v>1118</v>
      </c>
      <c r="AZ2014" s="1">
        <v>1353</v>
      </c>
      <c r="BA2014" s="1">
        <v>1406</v>
      </c>
      <c r="BB2014" s="1">
        <v>1545</v>
      </c>
      <c r="BC2014" s="1">
        <v>1590</v>
      </c>
      <c r="BD2014" s="1">
        <v>1822</v>
      </c>
      <c r="BE2014" s="1">
        <v>1838</v>
      </c>
      <c r="BF2014" s="1">
        <v>1863</v>
      </c>
      <c r="BG2014" s="1">
        <v>1899</v>
      </c>
      <c r="BH2014" s="1">
        <v>1965</v>
      </c>
      <c r="BI2014" s="1">
        <v>1975</v>
      </c>
      <c r="BJ2014" s="1">
        <v>2041</v>
      </c>
      <c r="BK2014" s="1">
        <v>2042</v>
      </c>
      <c r="BL2014" s="1">
        <v>2073</v>
      </c>
      <c r="BM2014" s="1">
        <v>2156</v>
      </c>
      <c r="BN2014" s="1">
        <v>2157</v>
      </c>
      <c r="BO2014" s="1">
        <v>2259</v>
      </c>
      <c r="BP2014" s="1">
        <v>2260</v>
      </c>
      <c r="BQ2014" s="1">
        <v>2261</v>
      </c>
      <c r="BR2014" s="1">
        <v>2311</v>
      </c>
      <c r="BS2014" s="1">
        <v>2332</v>
      </c>
      <c r="BT2014" s="1">
        <v>2509</v>
      </c>
      <c r="BU2014" s="1">
        <v>30</v>
      </c>
      <c r="BV2014" s="1" t="b">
        <v>0</v>
      </c>
    </row>
    <row r="2015" spans="1:74" x14ac:dyDescent="0.2">
      <c r="A2015" s="1">
        <f>IF(ISERROR(SEARCH(Lookup!B$3,All!G2015)),A2014,A2014+1)</f>
        <v>2014</v>
      </c>
      <c r="B2015" s="1" t="s">
        <v>3445</v>
      </c>
      <c r="C2015" s="1" t="s">
        <v>4669</v>
      </c>
      <c r="D2015" s="1" t="s">
        <v>5715</v>
      </c>
      <c r="E2015" s="1" t="s">
        <v>427</v>
      </c>
      <c r="F2015" s="1" t="s">
        <v>1533</v>
      </c>
      <c r="G2015" s="1" t="s">
        <v>2490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1</v>
      </c>
      <c r="T2015" s="1">
        <v>7316</v>
      </c>
      <c r="U2015" s="1">
        <v>256</v>
      </c>
      <c r="V2015" s="3">
        <v>0.92969999999999997</v>
      </c>
      <c r="W2015" s="3">
        <v>0.55078130000000003</v>
      </c>
      <c r="X2015" s="3">
        <v>0.109</v>
      </c>
      <c r="Y2015" s="3">
        <v>0</v>
      </c>
      <c r="Z2015" s="1">
        <v>0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1</v>
      </c>
      <c r="AJ2015" s="1">
        <v>1</v>
      </c>
      <c r="AK2015" s="1">
        <v>1</v>
      </c>
      <c r="AL2015" s="1">
        <v>1</v>
      </c>
      <c r="AM2015" s="1">
        <v>25</v>
      </c>
      <c r="AN2015" s="3">
        <v>47.773621756499999</v>
      </c>
      <c r="AO2015" s="3">
        <v>-22.773621756499999</v>
      </c>
      <c r="AP2015" s="1" t="s">
        <v>6926</v>
      </c>
      <c r="AQ2015" s="1">
        <v>64</v>
      </c>
      <c r="AR2015" s="1">
        <v>126</v>
      </c>
      <c r="AS2015" s="1">
        <v>162</v>
      </c>
      <c r="AT2015" s="1">
        <v>485</v>
      </c>
      <c r="AU2015" s="1">
        <v>492</v>
      </c>
      <c r="AV2015" s="1">
        <v>569</v>
      </c>
      <c r="AW2015" s="1">
        <v>620</v>
      </c>
      <c r="AX2015" s="1">
        <v>665</v>
      </c>
      <c r="AY2015" s="1">
        <v>685</v>
      </c>
      <c r="AZ2015" s="1">
        <v>696</v>
      </c>
      <c r="BA2015" s="1">
        <v>734</v>
      </c>
      <c r="BB2015" s="1">
        <v>788</v>
      </c>
      <c r="BC2015" s="1">
        <v>823</v>
      </c>
      <c r="BD2015" s="1">
        <v>880</v>
      </c>
      <c r="BE2015" s="1">
        <v>1003</v>
      </c>
      <c r="BF2015" s="1">
        <v>1025</v>
      </c>
      <c r="BG2015" s="1">
        <v>1030</v>
      </c>
      <c r="BH2015" s="1">
        <v>1219</v>
      </c>
      <c r="BI2015" s="1">
        <v>1271</v>
      </c>
      <c r="BJ2015" s="1">
        <v>1299</v>
      </c>
      <c r="BK2015" s="1">
        <v>1328</v>
      </c>
      <c r="BL2015" s="1">
        <v>1527</v>
      </c>
      <c r="BM2015" s="1">
        <v>1564</v>
      </c>
      <c r="BN2015" s="1">
        <v>1618</v>
      </c>
      <c r="BO2015" s="1">
        <v>1672</v>
      </c>
      <c r="BP2015" s="1">
        <v>1705</v>
      </c>
      <c r="BQ2015" s="1">
        <v>2084</v>
      </c>
      <c r="BR2015" s="1">
        <v>2090</v>
      </c>
      <c r="BS2015" s="1">
        <v>2215</v>
      </c>
      <c r="BT2015" s="1">
        <v>2264</v>
      </c>
      <c r="BU2015" s="1">
        <v>28</v>
      </c>
      <c r="BV2015" s="1" t="b">
        <v>0</v>
      </c>
    </row>
    <row r="2016" spans="1:74" x14ac:dyDescent="0.2">
      <c r="A2016" s="1">
        <f>IF(ISERROR(SEARCH(Lookup!B$3,All!G2016)),A2015,A2015+1)</f>
        <v>2015</v>
      </c>
      <c r="B2016" s="1" t="s">
        <v>3585</v>
      </c>
      <c r="C2016" s="1" t="s">
        <v>4347</v>
      </c>
      <c r="D2016" s="1" t="s">
        <v>5716</v>
      </c>
      <c r="E2016" s="1" t="s">
        <v>550</v>
      </c>
      <c r="F2016" s="1" t="s">
        <v>1237</v>
      </c>
      <c r="G2016" s="1" t="s">
        <v>2491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1</v>
      </c>
      <c r="S2016" s="1">
        <v>0</v>
      </c>
      <c r="T2016" s="1">
        <v>7788</v>
      </c>
      <c r="U2016" s="1">
        <v>230</v>
      </c>
      <c r="V2016" s="3">
        <v>0.98699999999999999</v>
      </c>
      <c r="W2016" s="3">
        <v>0.41739130000000002</v>
      </c>
      <c r="X2016" s="3">
        <v>3.7999999999999999E-2</v>
      </c>
      <c r="Y2016" s="3">
        <v>0</v>
      </c>
      <c r="Z2016" s="1">
        <v>1</v>
      </c>
      <c r="AA2016" s="1">
        <v>1</v>
      </c>
      <c r="AB2016" s="1">
        <v>1</v>
      </c>
      <c r="AC2016" s="1">
        <v>1</v>
      </c>
      <c r="AD2016" s="1">
        <v>1</v>
      </c>
      <c r="AE2016" s="1">
        <v>1</v>
      </c>
      <c r="AF2016" s="1">
        <v>1</v>
      </c>
      <c r="AG2016" s="1">
        <v>1</v>
      </c>
      <c r="AH2016" s="1">
        <v>1</v>
      </c>
      <c r="AI2016" s="1">
        <v>0</v>
      </c>
      <c r="AJ2016" s="1">
        <v>0</v>
      </c>
      <c r="AK2016" s="1">
        <v>0</v>
      </c>
      <c r="AL2016" s="1">
        <v>0</v>
      </c>
      <c r="AM2016" s="1">
        <v>90</v>
      </c>
      <c r="AN2016" s="3">
        <v>61.636602306499988</v>
      </c>
      <c r="AO2016" s="3">
        <v>28.363397693500012</v>
      </c>
      <c r="AP2016" s="1" t="s">
        <v>6927</v>
      </c>
      <c r="AQ2016" s="1">
        <v>80</v>
      </c>
      <c r="AR2016" s="1">
        <v>198</v>
      </c>
      <c r="AS2016" s="1">
        <v>323</v>
      </c>
      <c r="AT2016" s="1">
        <v>379</v>
      </c>
      <c r="AU2016" s="1">
        <v>423</v>
      </c>
      <c r="AV2016" s="1">
        <v>436</v>
      </c>
      <c r="AW2016" s="1">
        <v>447</v>
      </c>
      <c r="AX2016" s="1">
        <v>515</v>
      </c>
      <c r="AY2016" s="1">
        <v>562</v>
      </c>
      <c r="AZ2016" s="1">
        <v>737</v>
      </c>
      <c r="BA2016" s="1">
        <v>893</v>
      </c>
      <c r="BB2016" s="1">
        <v>939</v>
      </c>
      <c r="BC2016" s="1">
        <v>1078</v>
      </c>
      <c r="BD2016" s="1">
        <v>1160</v>
      </c>
      <c r="BE2016" s="1">
        <v>1197</v>
      </c>
      <c r="BF2016" s="1">
        <v>1290</v>
      </c>
      <c r="BG2016" s="1">
        <v>1306</v>
      </c>
      <c r="BH2016" s="1">
        <v>1345</v>
      </c>
      <c r="BI2016" s="1">
        <v>1436</v>
      </c>
      <c r="BJ2016" s="1">
        <v>1596</v>
      </c>
      <c r="BK2016" s="1">
        <v>1639</v>
      </c>
      <c r="BL2016" s="1">
        <v>1871</v>
      </c>
      <c r="BM2016" s="1">
        <v>1926</v>
      </c>
      <c r="BN2016" s="1">
        <v>2012</v>
      </c>
      <c r="BO2016" s="1">
        <v>2029</v>
      </c>
      <c r="BP2016" s="1">
        <v>2175</v>
      </c>
      <c r="BQ2016" s="1">
        <v>2209</v>
      </c>
      <c r="BR2016" s="1">
        <v>2222</v>
      </c>
      <c r="BS2016" s="1">
        <v>2439</v>
      </c>
      <c r="BT2016" s="1">
        <v>2626</v>
      </c>
      <c r="BU2016" s="1">
        <v>2</v>
      </c>
      <c r="BV2016" s="1" t="b">
        <v>1</v>
      </c>
    </row>
    <row r="2017" spans="1:74" x14ac:dyDescent="0.2">
      <c r="A2017" s="1">
        <f>IF(ISERROR(SEARCH(Lookup!B$3,All!G2017)),A2016,A2016+1)</f>
        <v>2016</v>
      </c>
      <c r="B2017" s="1" t="s">
        <v>3585</v>
      </c>
      <c r="C2017" s="1" t="s">
        <v>5717</v>
      </c>
      <c r="D2017" s="1" t="s">
        <v>5718</v>
      </c>
      <c r="E2017" s="1" t="s">
        <v>550</v>
      </c>
      <c r="F2017" s="1" t="s">
        <v>2492</v>
      </c>
      <c r="G2017" s="1" t="s">
        <v>2493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1</v>
      </c>
      <c r="S2017" s="1">
        <v>0</v>
      </c>
      <c r="T2017" s="1">
        <v>7316</v>
      </c>
      <c r="U2017" s="1">
        <v>162</v>
      </c>
      <c r="V2017" s="3">
        <v>0.94440000000000002</v>
      </c>
      <c r="W2017" s="3">
        <v>0.67283950000000003</v>
      </c>
      <c r="X2017" s="3">
        <v>0.10299999999999999</v>
      </c>
      <c r="Y2017" s="3">
        <v>0</v>
      </c>
      <c r="Z2017" s="1">
        <v>1</v>
      </c>
      <c r="AA2017" s="1">
        <v>1</v>
      </c>
      <c r="AB2017" s="1">
        <v>1</v>
      </c>
      <c r="AC2017" s="1">
        <v>1</v>
      </c>
      <c r="AD2017" s="1">
        <v>1</v>
      </c>
      <c r="AE2017" s="1">
        <v>1</v>
      </c>
      <c r="AF2017" s="1">
        <v>1</v>
      </c>
      <c r="AG2017" s="1">
        <v>1</v>
      </c>
      <c r="AH2017" s="1">
        <v>1</v>
      </c>
      <c r="AI2017" s="1">
        <v>1</v>
      </c>
      <c r="AJ2017" s="1">
        <v>1</v>
      </c>
      <c r="AK2017" s="1">
        <v>1</v>
      </c>
      <c r="AL2017" s="1">
        <v>1</v>
      </c>
      <c r="AM2017" s="1">
        <v>2</v>
      </c>
      <c r="AN2017" s="3">
        <v>38.331234447499995</v>
      </c>
      <c r="AO2017" s="3">
        <v>-36.331234447499995</v>
      </c>
      <c r="AP2017" s="1" t="s">
        <v>6928</v>
      </c>
      <c r="AQ2017" s="1">
        <v>3</v>
      </c>
      <c r="AR2017" s="1">
        <v>186</v>
      </c>
      <c r="AS2017" s="1">
        <v>198</v>
      </c>
      <c r="AT2017" s="1">
        <v>237</v>
      </c>
      <c r="AU2017" s="1">
        <v>289</v>
      </c>
      <c r="AV2017" s="1">
        <v>338</v>
      </c>
      <c r="AW2017" s="1">
        <v>393</v>
      </c>
      <c r="AX2017" s="1">
        <v>520</v>
      </c>
      <c r="AY2017" s="1">
        <v>973</v>
      </c>
      <c r="AZ2017" s="1">
        <v>995</v>
      </c>
      <c r="BA2017" s="1">
        <v>1034</v>
      </c>
      <c r="BB2017" s="1">
        <v>1173</v>
      </c>
      <c r="BC2017" s="1">
        <v>1290</v>
      </c>
      <c r="BD2017" s="1">
        <v>1297</v>
      </c>
      <c r="BE2017" s="1">
        <v>1346</v>
      </c>
      <c r="BF2017" s="1">
        <v>1394</v>
      </c>
      <c r="BG2017" s="1">
        <v>1511</v>
      </c>
      <c r="BH2017" s="1">
        <v>1596</v>
      </c>
      <c r="BI2017" s="1">
        <v>1626</v>
      </c>
      <c r="BJ2017" s="1">
        <v>1722</v>
      </c>
      <c r="BK2017" s="1">
        <v>1805</v>
      </c>
      <c r="BL2017" s="1">
        <v>1871</v>
      </c>
      <c r="BM2017" s="1">
        <v>1872</v>
      </c>
      <c r="BN2017" s="1">
        <v>2011</v>
      </c>
      <c r="BO2017" s="1">
        <v>2082</v>
      </c>
      <c r="BP2017" s="1">
        <v>2175</v>
      </c>
      <c r="BQ2017" s="1">
        <v>2398</v>
      </c>
      <c r="BR2017" s="1">
        <v>2497</v>
      </c>
      <c r="BS2017" s="1">
        <v>2532</v>
      </c>
      <c r="BT2017" s="1">
        <v>2676</v>
      </c>
      <c r="BU2017" s="1">
        <v>31</v>
      </c>
      <c r="BV2017" s="1" t="b">
        <v>0</v>
      </c>
    </row>
    <row r="2018" spans="1:74" x14ac:dyDescent="0.2">
      <c r="A2018" s="1">
        <f>IF(ISERROR(SEARCH(Lookup!B$3,All!G2018)),A2017,A2017+1)</f>
        <v>2017</v>
      </c>
      <c r="B2018" s="1" t="s">
        <v>3420</v>
      </c>
      <c r="C2018" s="1" t="s">
        <v>3972</v>
      </c>
      <c r="D2018" s="1" t="s">
        <v>5719</v>
      </c>
      <c r="E2018" s="1" t="s">
        <v>123</v>
      </c>
      <c r="F2018" s="1" t="s">
        <v>888</v>
      </c>
      <c r="G2018" s="1" t="s">
        <v>2494</v>
      </c>
      <c r="H2018" s="1">
        <v>0</v>
      </c>
      <c r="I2018" s="1">
        <v>1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8489</v>
      </c>
      <c r="U2018" s="1">
        <v>619</v>
      </c>
      <c r="V2018" s="3">
        <v>0.53469999999999995</v>
      </c>
      <c r="W2018" s="3">
        <v>0.7463651</v>
      </c>
      <c r="X2018" s="3">
        <v>0.13100000000000001</v>
      </c>
      <c r="Y2018" s="3">
        <v>0.129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1</v>
      </c>
      <c r="AG2018" s="1">
        <v>1</v>
      </c>
      <c r="AH2018" s="1">
        <v>1</v>
      </c>
      <c r="AI2018" s="1">
        <v>0</v>
      </c>
      <c r="AJ2018" s="1">
        <v>0</v>
      </c>
      <c r="AK2018" s="1">
        <v>0</v>
      </c>
      <c r="AL2018" s="1">
        <v>0</v>
      </c>
      <c r="AM2018" s="1">
        <v>24</v>
      </c>
      <c r="AN2018" s="3">
        <v>28.011010775499997</v>
      </c>
      <c r="AO2018" s="3">
        <v>-4.0110107754999973</v>
      </c>
      <c r="AP2018" s="1" t="s">
        <v>6925</v>
      </c>
      <c r="AQ2018" s="1">
        <v>120</v>
      </c>
      <c r="AR2018" s="1">
        <v>209</v>
      </c>
      <c r="AS2018" s="1">
        <v>266</v>
      </c>
      <c r="AT2018" s="1">
        <v>720</v>
      </c>
      <c r="AU2018" s="1">
        <v>836</v>
      </c>
      <c r="AV2018" s="1">
        <v>845</v>
      </c>
      <c r="AW2018" s="1">
        <v>855</v>
      </c>
      <c r="AX2018" s="1">
        <v>867</v>
      </c>
      <c r="AY2018" s="1">
        <v>956</v>
      </c>
      <c r="AZ2018" s="1">
        <v>1097</v>
      </c>
      <c r="BA2018" s="1">
        <v>1119</v>
      </c>
      <c r="BB2018" s="1">
        <v>1138</v>
      </c>
      <c r="BC2018" s="1">
        <v>1152</v>
      </c>
      <c r="BD2018" s="1">
        <v>1475</v>
      </c>
      <c r="BE2018" s="1">
        <v>1517</v>
      </c>
      <c r="BF2018" s="1">
        <v>1636</v>
      </c>
      <c r="BG2018" s="1">
        <v>1691</v>
      </c>
      <c r="BH2018" s="1">
        <v>1709</v>
      </c>
      <c r="BI2018" s="1">
        <v>1751</v>
      </c>
      <c r="BJ2018" s="1">
        <v>1813</v>
      </c>
      <c r="BK2018" s="1">
        <v>1896</v>
      </c>
      <c r="BL2018" s="1">
        <v>1922</v>
      </c>
      <c r="BM2018" s="1">
        <v>1946</v>
      </c>
      <c r="BN2018" s="1">
        <v>1947</v>
      </c>
      <c r="BO2018" s="1">
        <v>2048</v>
      </c>
      <c r="BP2018" s="1">
        <v>2230</v>
      </c>
      <c r="BQ2018" s="1">
        <v>2675</v>
      </c>
      <c r="BR2018" s="1">
        <v>2704</v>
      </c>
      <c r="BS2018" s="1">
        <v>2719</v>
      </c>
      <c r="BT2018" s="1">
        <v>2743</v>
      </c>
      <c r="BU2018" s="1">
        <v>12</v>
      </c>
      <c r="BV2018" s="1" t="b">
        <v>0</v>
      </c>
    </row>
    <row r="2019" spans="1:74" x14ac:dyDescent="0.2">
      <c r="A2019" s="1">
        <f>IF(ISERROR(SEARCH(Lookup!B$3,All!G2019)),A2018,A2018+1)</f>
        <v>2018</v>
      </c>
      <c r="B2019" s="1" t="s">
        <v>3311</v>
      </c>
      <c r="C2019" s="1" t="s">
        <v>3626</v>
      </c>
      <c r="D2019" s="1" t="s">
        <v>5720</v>
      </c>
      <c r="E2019" s="1" t="s">
        <v>64</v>
      </c>
      <c r="F2019" s="1" t="s">
        <v>586</v>
      </c>
      <c r="G2019" s="1" t="s">
        <v>2495</v>
      </c>
      <c r="H2019" s="1">
        <v>0</v>
      </c>
      <c r="I2019" s="1">
        <v>0</v>
      </c>
      <c r="J2019" s="1">
        <v>0</v>
      </c>
      <c r="K2019" s="1">
        <v>1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7557</v>
      </c>
      <c r="U2019" s="1">
        <v>1022</v>
      </c>
      <c r="V2019" s="3">
        <v>0.94130000000000003</v>
      </c>
      <c r="W2019" s="3">
        <v>0.2495108</v>
      </c>
      <c r="X2019" s="3">
        <v>9.1999999999999998E-2</v>
      </c>
      <c r="Y2019" s="3">
        <v>8.9999999999999993E-3</v>
      </c>
      <c r="Z2019" s="1">
        <v>0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1</v>
      </c>
      <c r="AG2019" s="1">
        <v>1</v>
      </c>
      <c r="AH2019" s="1">
        <v>1</v>
      </c>
      <c r="AI2019" s="1">
        <v>0</v>
      </c>
      <c r="AJ2019" s="1">
        <v>0</v>
      </c>
      <c r="AK2019" s="1">
        <v>0</v>
      </c>
      <c r="AL2019" s="1">
        <v>0</v>
      </c>
      <c r="AM2019" s="1">
        <v>69</v>
      </c>
      <c r="AN2019" s="3">
        <v>72.850982654000006</v>
      </c>
      <c r="AO2019" s="3">
        <v>-3.8509826540000063</v>
      </c>
      <c r="AP2019" s="1" t="s">
        <v>6925</v>
      </c>
      <c r="AQ2019" s="1">
        <v>39</v>
      </c>
      <c r="AR2019" s="1">
        <v>302</v>
      </c>
      <c r="AS2019" s="1">
        <v>326</v>
      </c>
      <c r="AT2019" s="1">
        <v>385</v>
      </c>
      <c r="AU2019" s="1">
        <v>533</v>
      </c>
      <c r="AV2019" s="1">
        <v>639</v>
      </c>
      <c r="AW2019" s="1">
        <v>828</v>
      </c>
      <c r="AX2019" s="1">
        <v>886</v>
      </c>
      <c r="AY2019" s="1">
        <v>982</v>
      </c>
      <c r="AZ2019" s="1">
        <v>1125</v>
      </c>
      <c r="BA2019" s="1">
        <v>1132</v>
      </c>
      <c r="BB2019" s="1">
        <v>1312</v>
      </c>
      <c r="BC2019" s="1">
        <v>1315</v>
      </c>
      <c r="BD2019" s="1">
        <v>1401</v>
      </c>
      <c r="BE2019" s="1">
        <v>1439</v>
      </c>
      <c r="BF2019" s="1">
        <v>1474</v>
      </c>
      <c r="BG2019" s="1">
        <v>1531</v>
      </c>
      <c r="BH2019" s="1">
        <v>1532</v>
      </c>
      <c r="BI2019" s="1">
        <v>1767</v>
      </c>
      <c r="BJ2019" s="1">
        <v>1780</v>
      </c>
      <c r="BK2019" s="1">
        <v>1995</v>
      </c>
      <c r="BL2019" s="1">
        <v>2141</v>
      </c>
      <c r="BM2019" s="1">
        <v>2233</v>
      </c>
      <c r="BN2019" s="1">
        <v>2245</v>
      </c>
      <c r="BO2019" s="1">
        <v>2334</v>
      </c>
      <c r="BP2019" s="1">
        <v>2380</v>
      </c>
      <c r="BQ2019" s="1">
        <v>2385</v>
      </c>
      <c r="BR2019" s="1">
        <v>2515</v>
      </c>
      <c r="BS2019" s="1">
        <v>2595</v>
      </c>
      <c r="BT2019" s="1">
        <v>2747</v>
      </c>
      <c r="BU2019" s="1">
        <v>17</v>
      </c>
      <c r="BV2019" s="1" t="b">
        <v>0</v>
      </c>
    </row>
    <row r="2020" spans="1:74" x14ac:dyDescent="0.2">
      <c r="A2020" s="1">
        <f>IF(ISERROR(SEARCH(Lookup!B$3,All!G2020)),A2019,A2019+1)</f>
        <v>2019</v>
      </c>
      <c r="B2020" s="1" t="s">
        <v>3311</v>
      </c>
      <c r="C2020" s="1" t="s">
        <v>3837</v>
      </c>
      <c r="D2020" s="1" t="s">
        <v>5721</v>
      </c>
      <c r="E2020" s="1" t="s">
        <v>64</v>
      </c>
      <c r="F2020" s="1" t="s">
        <v>261</v>
      </c>
      <c r="G2020" s="1" t="s">
        <v>2496</v>
      </c>
      <c r="H2020" s="1">
        <v>0</v>
      </c>
      <c r="I2020" s="1">
        <v>0</v>
      </c>
      <c r="J2020" s="1">
        <v>1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10365</v>
      </c>
      <c r="U2020" s="1">
        <v>1258</v>
      </c>
      <c r="V2020" s="3">
        <v>0.58979999999999999</v>
      </c>
      <c r="W2020" s="3">
        <v>0.23608899999999999</v>
      </c>
      <c r="X2020" s="3">
        <v>9.4E-2</v>
      </c>
      <c r="Y2020" s="3">
        <v>9.4E-2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1</v>
      </c>
      <c r="AJ2020" s="1">
        <v>1</v>
      </c>
      <c r="AK2020" s="1">
        <v>1</v>
      </c>
      <c r="AL2020" s="1">
        <v>1</v>
      </c>
      <c r="AM2020" s="1">
        <v>47</v>
      </c>
      <c r="AN2020" s="3">
        <v>70.614972944999991</v>
      </c>
      <c r="AO2020" s="3">
        <v>-23.614972944999991</v>
      </c>
      <c r="AP2020" s="1" t="s">
        <v>6926</v>
      </c>
      <c r="AQ2020" s="1">
        <v>255</v>
      </c>
      <c r="AR2020" s="1">
        <v>311</v>
      </c>
      <c r="AS2020" s="1">
        <v>389</v>
      </c>
      <c r="AT2020" s="1">
        <v>453</v>
      </c>
      <c r="AU2020" s="1">
        <v>486</v>
      </c>
      <c r="AV2020" s="1">
        <v>526</v>
      </c>
      <c r="AW2020" s="1">
        <v>571</v>
      </c>
      <c r="AX2020" s="1">
        <v>661</v>
      </c>
      <c r="AY2020" s="1">
        <v>830</v>
      </c>
      <c r="AZ2020" s="1">
        <v>875</v>
      </c>
      <c r="BA2020" s="1">
        <v>922</v>
      </c>
      <c r="BB2020" s="1">
        <v>1169</v>
      </c>
      <c r="BC2020" s="1">
        <v>1214</v>
      </c>
      <c r="BD2020" s="1">
        <v>1476</v>
      </c>
      <c r="BE2020" s="1">
        <v>1486</v>
      </c>
      <c r="BF2020" s="1">
        <v>1589</v>
      </c>
      <c r="BG2020" s="1">
        <v>1631</v>
      </c>
      <c r="BH2020" s="1">
        <v>1655</v>
      </c>
      <c r="BI2020" s="1">
        <v>1743</v>
      </c>
      <c r="BJ2020" s="1">
        <v>1758</v>
      </c>
      <c r="BK2020" s="1">
        <v>1829</v>
      </c>
      <c r="BL2020" s="1">
        <v>1866</v>
      </c>
      <c r="BM2020" s="1">
        <v>1929</v>
      </c>
      <c r="BN2020" s="1">
        <v>1949</v>
      </c>
      <c r="BO2020" s="1">
        <v>2046</v>
      </c>
      <c r="BP2020" s="1">
        <v>2054</v>
      </c>
      <c r="BQ2020" s="1">
        <v>2085</v>
      </c>
      <c r="BR2020" s="1">
        <v>2117</v>
      </c>
      <c r="BS2020" s="1">
        <v>2160</v>
      </c>
      <c r="BT2020" s="1">
        <v>2168</v>
      </c>
      <c r="BU2020" s="1">
        <v>20</v>
      </c>
      <c r="BV2020" s="1" t="b">
        <v>0</v>
      </c>
    </row>
    <row r="2021" spans="1:74" x14ac:dyDescent="0.2">
      <c r="A2021" s="1">
        <f>IF(ISERROR(SEARCH(Lookup!B$3,All!G2021)),A2020,A2020+1)</f>
        <v>2020</v>
      </c>
      <c r="B2021" s="1" t="s">
        <v>3305</v>
      </c>
      <c r="C2021" s="1" t="s">
        <v>3733</v>
      </c>
      <c r="D2021" s="1" t="s">
        <v>5722</v>
      </c>
      <c r="E2021" s="1" t="s">
        <v>47</v>
      </c>
      <c r="F2021" s="1" t="s">
        <v>59</v>
      </c>
      <c r="G2021" s="1" t="s">
        <v>2497</v>
      </c>
      <c r="H2021" s="1">
        <v>0</v>
      </c>
      <c r="I2021" s="1">
        <v>0</v>
      </c>
      <c r="J2021" s="1">
        <v>0</v>
      </c>
      <c r="K2021" s="1">
        <v>1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7957</v>
      </c>
      <c r="U2021" s="1">
        <v>456</v>
      </c>
      <c r="V2021" s="3">
        <v>0.75880000000000003</v>
      </c>
      <c r="W2021" s="3">
        <v>0.3574561</v>
      </c>
      <c r="X2021" s="3">
        <v>0.23899999999999999</v>
      </c>
      <c r="Y2021" s="3">
        <v>5.0000000000000001E-3</v>
      </c>
      <c r="Z2021" s="1">
        <v>1</v>
      </c>
      <c r="AA2021" s="1">
        <v>1</v>
      </c>
      <c r="AB2021" s="1">
        <v>1</v>
      </c>
      <c r="AC2021" s="1">
        <v>1</v>
      </c>
      <c r="AD2021" s="1">
        <v>1</v>
      </c>
      <c r="AE2021" s="1">
        <v>1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74</v>
      </c>
      <c r="AN2021" s="3">
        <v>56.876251230500003</v>
      </c>
      <c r="AO2021" s="3">
        <v>17.123748769499997</v>
      </c>
      <c r="AP2021" s="1" t="s">
        <v>6925</v>
      </c>
      <c r="AQ2021" s="1">
        <v>2</v>
      </c>
      <c r="AR2021" s="1">
        <v>22</v>
      </c>
      <c r="AS2021" s="1">
        <v>117</v>
      </c>
      <c r="AT2021" s="1">
        <v>148</v>
      </c>
      <c r="AU2021" s="1">
        <v>172</v>
      </c>
      <c r="AV2021" s="1">
        <v>194</v>
      </c>
      <c r="AW2021" s="1">
        <v>259</v>
      </c>
      <c r="AX2021" s="1">
        <v>420</v>
      </c>
      <c r="AY2021" s="1">
        <v>456</v>
      </c>
      <c r="AZ2021" s="1">
        <v>545</v>
      </c>
      <c r="BA2021" s="1">
        <v>656</v>
      </c>
      <c r="BB2021" s="1">
        <v>689</v>
      </c>
      <c r="BC2021" s="1">
        <v>800</v>
      </c>
      <c r="BD2021" s="1">
        <v>806</v>
      </c>
      <c r="BE2021" s="1">
        <v>868</v>
      </c>
      <c r="BF2021" s="1">
        <v>966</v>
      </c>
      <c r="BG2021" s="1">
        <v>1380</v>
      </c>
      <c r="BH2021" s="1">
        <v>1620</v>
      </c>
      <c r="BI2021" s="1">
        <v>1882</v>
      </c>
      <c r="BJ2021" s="1">
        <v>1888</v>
      </c>
      <c r="BK2021" s="1">
        <v>1902</v>
      </c>
      <c r="BL2021" s="1">
        <v>1967</v>
      </c>
      <c r="BM2021" s="1">
        <v>1977</v>
      </c>
      <c r="BN2021" s="1">
        <v>2070</v>
      </c>
      <c r="BO2021" s="1">
        <v>2093</v>
      </c>
      <c r="BP2021" s="1">
        <v>2252</v>
      </c>
      <c r="BQ2021" s="1">
        <v>2265</v>
      </c>
      <c r="BR2021" s="1">
        <v>2535</v>
      </c>
      <c r="BS2021" s="1">
        <v>2740</v>
      </c>
      <c r="BT2021" s="1">
        <v>2805</v>
      </c>
      <c r="BU2021" s="1">
        <v>7</v>
      </c>
      <c r="BV2021" s="1" t="b">
        <v>1</v>
      </c>
    </row>
    <row r="2022" spans="1:74" x14ac:dyDescent="0.2">
      <c r="A2022" s="1">
        <f>IF(ISERROR(SEARCH(Lookup!B$3,All!G2022)),A2021,A2021+1)</f>
        <v>2021</v>
      </c>
      <c r="B2022" s="1" t="s">
        <v>3756</v>
      </c>
      <c r="C2022" s="1" t="s">
        <v>4188</v>
      </c>
      <c r="D2022" s="1" t="s">
        <v>5723</v>
      </c>
      <c r="E2022" s="1" t="s">
        <v>112</v>
      </c>
      <c r="F2022" s="1" t="s">
        <v>113</v>
      </c>
      <c r="G2022" s="1" t="s">
        <v>2498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1</v>
      </c>
      <c r="R2022" s="1">
        <v>0</v>
      </c>
      <c r="S2022" s="1">
        <v>0</v>
      </c>
      <c r="T2022" s="1">
        <v>7316</v>
      </c>
      <c r="U2022" s="1">
        <v>933</v>
      </c>
      <c r="V2022" s="3">
        <v>0.95930000000000004</v>
      </c>
      <c r="W2022" s="3">
        <v>0.3190578</v>
      </c>
      <c r="X2022" s="3">
        <v>0.104</v>
      </c>
      <c r="Y2022" s="3">
        <v>8.9999999999999993E-3</v>
      </c>
      <c r="Z2022" s="1">
        <v>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0</v>
      </c>
      <c r="AI2022" s="1">
        <v>1</v>
      </c>
      <c r="AJ2022" s="1">
        <v>1</v>
      </c>
      <c r="AK2022" s="1">
        <v>1</v>
      </c>
      <c r="AL2022" s="1">
        <v>1</v>
      </c>
      <c r="AM2022" s="1">
        <v>53</v>
      </c>
      <c r="AN2022" s="3">
        <v>67.057406888999992</v>
      </c>
      <c r="AO2022" s="3">
        <v>-14.057406888999992</v>
      </c>
      <c r="AP2022" s="1" t="s">
        <v>6925</v>
      </c>
      <c r="AQ2022" s="1">
        <v>30</v>
      </c>
      <c r="AR2022" s="1">
        <v>139</v>
      </c>
      <c r="AS2022" s="1">
        <v>141</v>
      </c>
      <c r="AT2022" s="1">
        <v>158</v>
      </c>
      <c r="AU2022" s="1">
        <v>190</v>
      </c>
      <c r="AV2022" s="1">
        <v>205</v>
      </c>
      <c r="AW2022" s="1">
        <v>290</v>
      </c>
      <c r="AX2022" s="1">
        <v>482</v>
      </c>
      <c r="AY2022" s="1">
        <v>692</v>
      </c>
      <c r="AZ2022" s="1">
        <v>741</v>
      </c>
      <c r="BA2022" s="1">
        <v>772</v>
      </c>
      <c r="BB2022" s="1">
        <v>778</v>
      </c>
      <c r="BC2022" s="1">
        <v>904</v>
      </c>
      <c r="BD2022" s="1">
        <v>983</v>
      </c>
      <c r="BE2022" s="1">
        <v>1044</v>
      </c>
      <c r="BF2022" s="1">
        <v>1232</v>
      </c>
      <c r="BG2022" s="1">
        <v>1240</v>
      </c>
      <c r="BH2022" s="1">
        <v>1267</v>
      </c>
      <c r="BI2022" s="1">
        <v>1277</v>
      </c>
      <c r="BJ2022" s="1">
        <v>1307</v>
      </c>
      <c r="BK2022" s="1">
        <v>1495</v>
      </c>
      <c r="BL2022" s="1">
        <v>1550</v>
      </c>
      <c r="BM2022" s="1">
        <v>1576</v>
      </c>
      <c r="BN2022" s="1">
        <v>1687</v>
      </c>
      <c r="BO2022" s="1">
        <v>1701</v>
      </c>
      <c r="BP2022" s="1">
        <v>1920</v>
      </c>
      <c r="BQ2022" s="1">
        <v>1951</v>
      </c>
      <c r="BR2022" s="1">
        <v>2023</v>
      </c>
      <c r="BS2022" s="1">
        <v>2670</v>
      </c>
      <c r="BT2022" s="1">
        <v>2756</v>
      </c>
      <c r="BU2022" s="1">
        <v>23</v>
      </c>
      <c r="BV2022" s="1" t="b">
        <v>0</v>
      </c>
    </row>
    <row r="2023" spans="1:74" x14ac:dyDescent="0.2">
      <c r="A2023" s="1">
        <f>IF(ISERROR(SEARCH(Lookup!B$3,All!G2023)),A2022,A2022+1)</f>
        <v>2022</v>
      </c>
      <c r="B2023" s="1" t="s">
        <v>3442</v>
      </c>
      <c r="C2023" s="1" t="s">
        <v>4616</v>
      </c>
      <c r="D2023" s="1" t="s">
        <v>5724</v>
      </c>
      <c r="E2023" s="1" t="s">
        <v>78</v>
      </c>
      <c r="F2023" s="1" t="s">
        <v>79</v>
      </c>
      <c r="G2023" s="1" t="s">
        <v>1483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1</v>
      </c>
      <c r="R2023" s="1">
        <v>0</v>
      </c>
      <c r="S2023" s="1">
        <v>0</v>
      </c>
      <c r="T2023" s="1">
        <v>7388</v>
      </c>
      <c r="U2023" s="1">
        <v>731</v>
      </c>
      <c r="V2023" s="3">
        <v>0.91239999999999999</v>
      </c>
      <c r="W2023" s="3">
        <v>0.28005469999999999</v>
      </c>
      <c r="X2023" s="3">
        <v>0.128</v>
      </c>
      <c r="Y2023" s="3">
        <v>1E-3</v>
      </c>
      <c r="Z2023" s="1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1</v>
      </c>
      <c r="AG2023" s="1">
        <v>1</v>
      </c>
      <c r="AH2023" s="1">
        <v>1</v>
      </c>
      <c r="AI2023" s="1">
        <v>0</v>
      </c>
      <c r="AJ2023" s="1">
        <v>0</v>
      </c>
      <c r="AK2023" s="1">
        <v>0</v>
      </c>
      <c r="AL2023" s="1">
        <v>0</v>
      </c>
      <c r="AM2023" s="1">
        <v>58</v>
      </c>
      <c r="AN2023" s="3">
        <v>68.717164923499993</v>
      </c>
      <c r="AO2023" s="3">
        <v>-10.717164923499993</v>
      </c>
      <c r="AP2023" s="1" t="s">
        <v>6925</v>
      </c>
      <c r="AQ2023" s="1">
        <v>251</v>
      </c>
      <c r="AR2023" s="1">
        <v>599</v>
      </c>
      <c r="AS2023" s="1">
        <v>691</v>
      </c>
      <c r="AT2023" s="1">
        <v>764</v>
      </c>
      <c r="AU2023" s="1">
        <v>779</v>
      </c>
      <c r="AV2023" s="1">
        <v>968</v>
      </c>
      <c r="AW2023" s="1">
        <v>1045</v>
      </c>
      <c r="AX2023" s="1">
        <v>1089</v>
      </c>
      <c r="AY2023" s="1">
        <v>1190</v>
      </c>
      <c r="AZ2023" s="1">
        <v>1230</v>
      </c>
      <c r="BA2023" s="1">
        <v>1274</v>
      </c>
      <c r="BB2023" s="1">
        <v>1396</v>
      </c>
      <c r="BC2023" s="1">
        <v>1739</v>
      </c>
      <c r="BD2023" s="1">
        <v>1842</v>
      </c>
      <c r="BE2023" s="1">
        <v>1897</v>
      </c>
      <c r="BF2023" s="1">
        <v>1978</v>
      </c>
      <c r="BG2023" s="1">
        <v>1988</v>
      </c>
      <c r="BH2023" s="1">
        <v>2050</v>
      </c>
      <c r="BI2023" s="1">
        <v>2134</v>
      </c>
      <c r="BJ2023" s="1">
        <v>2142</v>
      </c>
      <c r="BK2023" s="1">
        <v>2153</v>
      </c>
      <c r="BL2023" s="1">
        <v>2154</v>
      </c>
      <c r="BM2023" s="1">
        <v>2262</v>
      </c>
      <c r="BN2023" s="1">
        <v>2374</v>
      </c>
      <c r="BO2023" s="1">
        <v>2453</v>
      </c>
      <c r="BP2023" s="1">
        <v>2506</v>
      </c>
      <c r="BQ2023" s="1">
        <v>2613</v>
      </c>
      <c r="BR2023" s="1">
        <v>2616</v>
      </c>
      <c r="BS2023" s="1">
        <v>2667</v>
      </c>
      <c r="BT2023" s="1">
        <v>2779</v>
      </c>
      <c r="BU2023" s="1">
        <v>18</v>
      </c>
      <c r="BV2023" s="1" t="b">
        <v>0</v>
      </c>
    </row>
    <row r="2024" spans="1:74" x14ac:dyDescent="0.2">
      <c r="A2024" s="1">
        <f>IF(ISERROR(SEARCH(Lookup!B$3,All!G2024)),A2023,A2023+1)</f>
        <v>2023</v>
      </c>
      <c r="B2024" s="1" t="s">
        <v>3368</v>
      </c>
      <c r="C2024" s="1" t="s">
        <v>3369</v>
      </c>
      <c r="D2024" s="1" t="s">
        <v>5725</v>
      </c>
      <c r="E2024" s="1" t="s">
        <v>149</v>
      </c>
      <c r="F2024" s="1" t="s">
        <v>370</v>
      </c>
      <c r="G2024" s="1" t="s">
        <v>2499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1</v>
      </c>
      <c r="R2024" s="1">
        <v>0</v>
      </c>
      <c r="S2024" s="1">
        <v>0</v>
      </c>
      <c r="T2024" s="1">
        <v>7316</v>
      </c>
      <c r="U2024" s="1">
        <v>543</v>
      </c>
      <c r="V2024" s="3">
        <v>0.95950000000000002</v>
      </c>
      <c r="W2024" s="3">
        <v>0.35174949999999999</v>
      </c>
      <c r="X2024" s="3">
        <v>9.9000000000000005E-2</v>
      </c>
      <c r="Y2024" s="3">
        <v>0</v>
      </c>
      <c r="Z2024" s="1">
        <v>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1</v>
      </c>
      <c r="AJ2024" s="1">
        <v>1</v>
      </c>
      <c r="AK2024" s="1">
        <v>1</v>
      </c>
      <c r="AL2024" s="1">
        <v>1</v>
      </c>
      <c r="AM2024" s="1">
        <v>80</v>
      </c>
      <c r="AN2024" s="3">
        <v>64.496231497500006</v>
      </c>
      <c r="AO2024" s="3">
        <v>15.503768502499994</v>
      </c>
      <c r="AP2024" s="1" t="s">
        <v>6925</v>
      </c>
      <c r="AQ2024" s="1">
        <v>30</v>
      </c>
      <c r="AR2024" s="1">
        <v>71</v>
      </c>
      <c r="AS2024" s="1">
        <v>92</v>
      </c>
      <c r="AT2024" s="1">
        <v>139</v>
      </c>
      <c r="AU2024" s="1">
        <v>141</v>
      </c>
      <c r="AV2024" s="1">
        <v>190</v>
      </c>
      <c r="AW2024" s="1">
        <v>244</v>
      </c>
      <c r="AX2024" s="1">
        <v>290</v>
      </c>
      <c r="AY2024" s="1">
        <v>589</v>
      </c>
      <c r="AZ2024" s="1">
        <v>614</v>
      </c>
      <c r="BA2024" s="1">
        <v>692</v>
      </c>
      <c r="BB2024" s="1">
        <v>757</v>
      </c>
      <c r="BC2024" s="1">
        <v>772</v>
      </c>
      <c r="BD2024" s="1">
        <v>778</v>
      </c>
      <c r="BE2024" s="1">
        <v>865</v>
      </c>
      <c r="BF2024" s="1">
        <v>894</v>
      </c>
      <c r="BG2024" s="1">
        <v>918</v>
      </c>
      <c r="BH2024" s="1">
        <v>1048</v>
      </c>
      <c r="BI2024" s="1">
        <v>1107</v>
      </c>
      <c r="BJ2024" s="1">
        <v>1232</v>
      </c>
      <c r="BK2024" s="1">
        <v>1267</v>
      </c>
      <c r="BL2024" s="1">
        <v>1277</v>
      </c>
      <c r="BM2024" s="1">
        <v>1307</v>
      </c>
      <c r="BN2024" s="1">
        <v>1576</v>
      </c>
      <c r="BO2024" s="1">
        <v>1687</v>
      </c>
      <c r="BP2024" s="1">
        <v>1701</v>
      </c>
      <c r="BQ2024" s="1">
        <v>1920</v>
      </c>
      <c r="BR2024" s="1">
        <v>1992</v>
      </c>
      <c r="BS2024" s="1">
        <v>2021</v>
      </c>
      <c r="BT2024" s="1">
        <v>2670</v>
      </c>
      <c r="BU2024" s="1">
        <v>6</v>
      </c>
      <c r="BV2024" s="1" t="b">
        <v>1</v>
      </c>
    </row>
    <row r="2025" spans="1:74" x14ac:dyDescent="0.2">
      <c r="A2025" s="1">
        <f>IF(ISERROR(SEARCH(Lookup!B$3,All!G2025)),A2024,A2024+1)</f>
        <v>2024</v>
      </c>
      <c r="B2025" s="1" t="s">
        <v>3526</v>
      </c>
      <c r="C2025" s="1" t="s">
        <v>4867</v>
      </c>
      <c r="D2025" s="1" t="s">
        <v>5726</v>
      </c>
      <c r="E2025" s="1" t="s">
        <v>117</v>
      </c>
      <c r="F2025" s="1" t="s">
        <v>1720</v>
      </c>
      <c r="G2025" s="1" t="s">
        <v>2500</v>
      </c>
      <c r="H2025" s="1">
        <v>0</v>
      </c>
      <c r="I2025" s="1">
        <v>0</v>
      </c>
      <c r="J2025" s="1">
        <v>0</v>
      </c>
      <c r="K2025" s="1">
        <v>0</v>
      </c>
      <c r="L2025" s="1">
        <v>1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7316</v>
      </c>
      <c r="U2025" s="1">
        <v>254</v>
      </c>
      <c r="V2025" s="3">
        <v>0.90159999999999996</v>
      </c>
      <c r="W2025" s="3">
        <v>0.49429659999999997</v>
      </c>
      <c r="X2025" s="3">
        <v>0.107</v>
      </c>
      <c r="Y2025" s="3">
        <v>0</v>
      </c>
      <c r="Z2025" s="1">
        <v>1</v>
      </c>
      <c r="AA2025" s="1">
        <v>1</v>
      </c>
      <c r="AB2025" s="1">
        <v>1</v>
      </c>
      <c r="AC2025" s="1">
        <v>1</v>
      </c>
      <c r="AD2025" s="1">
        <v>1</v>
      </c>
      <c r="AE2025" s="1">
        <v>1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39</v>
      </c>
      <c r="AN2025" s="3">
        <v>52.051095183000001</v>
      </c>
      <c r="AO2025" s="3">
        <v>-13.051095183000001</v>
      </c>
      <c r="AP2025" s="1" t="s">
        <v>6925</v>
      </c>
      <c r="AQ2025" s="1">
        <v>220</v>
      </c>
      <c r="AR2025" s="1">
        <v>301</v>
      </c>
      <c r="AS2025" s="1">
        <v>476</v>
      </c>
      <c r="AT2025" s="1">
        <v>588</v>
      </c>
      <c r="AU2025" s="1">
        <v>711</v>
      </c>
      <c r="AV2025" s="1">
        <v>745</v>
      </c>
      <c r="AW2025" s="1">
        <v>1176</v>
      </c>
      <c r="AX2025" s="1">
        <v>1189</v>
      </c>
      <c r="AY2025" s="1">
        <v>1248</v>
      </c>
      <c r="AZ2025" s="1">
        <v>1249</v>
      </c>
      <c r="BA2025" s="1">
        <v>1268</v>
      </c>
      <c r="BB2025" s="1">
        <v>1294</v>
      </c>
      <c r="BC2025" s="1">
        <v>1351</v>
      </c>
      <c r="BD2025" s="1">
        <v>1359</v>
      </c>
      <c r="BE2025" s="1">
        <v>1412</v>
      </c>
      <c r="BF2025" s="1">
        <v>1463</v>
      </c>
      <c r="BG2025" s="1">
        <v>1478</v>
      </c>
      <c r="BH2025" s="1">
        <v>1483</v>
      </c>
      <c r="BI2025" s="1">
        <v>1488</v>
      </c>
      <c r="BJ2025" s="1">
        <v>1544</v>
      </c>
      <c r="BK2025" s="1">
        <v>1693</v>
      </c>
      <c r="BL2025" s="1">
        <v>1730</v>
      </c>
      <c r="BM2025" s="1">
        <v>1789</v>
      </c>
      <c r="BN2025" s="1">
        <v>1885</v>
      </c>
      <c r="BO2025" s="1">
        <v>2077</v>
      </c>
      <c r="BP2025" s="1">
        <v>2253</v>
      </c>
      <c r="BQ2025" s="1">
        <v>2352</v>
      </c>
      <c r="BR2025" s="1">
        <v>2431</v>
      </c>
      <c r="BS2025" s="1">
        <v>2531</v>
      </c>
      <c r="BT2025" s="1">
        <v>2612</v>
      </c>
      <c r="BU2025" s="1">
        <v>23</v>
      </c>
      <c r="BV2025" s="1" t="b">
        <v>0</v>
      </c>
    </row>
    <row r="2026" spans="1:74" x14ac:dyDescent="0.2">
      <c r="A2026" s="1">
        <f>IF(ISERROR(SEARCH(Lookup!B$3,All!G2026)),A2025,A2025+1)</f>
        <v>2025</v>
      </c>
      <c r="B2026" s="1" t="s">
        <v>3325</v>
      </c>
      <c r="C2026" s="1" t="s">
        <v>3376</v>
      </c>
      <c r="D2026" s="1" t="s">
        <v>5727</v>
      </c>
      <c r="E2026" s="1" t="s">
        <v>53</v>
      </c>
      <c r="F2026" s="1" t="s">
        <v>375</v>
      </c>
      <c r="G2026" s="1" t="s">
        <v>2501</v>
      </c>
      <c r="H2026" s="1">
        <v>0</v>
      </c>
      <c r="I2026" s="1">
        <v>1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7546</v>
      </c>
      <c r="U2026" s="1">
        <v>434</v>
      </c>
      <c r="V2026" s="3">
        <v>8.5300000000000001E-2</v>
      </c>
      <c r="W2026" s="3">
        <v>0.8387097</v>
      </c>
      <c r="X2026" s="3">
        <v>0.11899999999999999</v>
      </c>
      <c r="Y2026" s="3">
        <v>0.14299999999999999</v>
      </c>
      <c r="Z2026" s="1">
        <v>1</v>
      </c>
      <c r="AA2026" s="1">
        <v>1</v>
      </c>
      <c r="AB2026" s="1">
        <v>1</v>
      </c>
      <c r="AC2026" s="1">
        <v>1</v>
      </c>
      <c r="AD2026" s="1">
        <v>1</v>
      </c>
      <c r="AE2026" s="1">
        <v>1</v>
      </c>
      <c r="AF2026" s="1">
        <v>1</v>
      </c>
      <c r="AG2026" s="1">
        <v>1</v>
      </c>
      <c r="AH2026" s="1">
        <v>1</v>
      </c>
      <c r="AI2026" s="1">
        <v>0</v>
      </c>
      <c r="AJ2026" s="1">
        <v>0</v>
      </c>
      <c r="AK2026" s="1">
        <v>0</v>
      </c>
      <c r="AL2026" s="1">
        <v>0</v>
      </c>
      <c r="AM2026" s="1">
        <v>15</v>
      </c>
      <c r="AN2026" s="3">
        <v>15.746789198500007</v>
      </c>
      <c r="AO2026" s="3">
        <v>-0.74678919850000725</v>
      </c>
      <c r="AP2026" s="1" t="s">
        <v>6925</v>
      </c>
      <c r="AQ2026" s="1">
        <v>140</v>
      </c>
      <c r="AR2026" s="1">
        <v>176</v>
      </c>
      <c r="AS2026" s="1">
        <v>218</v>
      </c>
      <c r="AT2026" s="1">
        <v>350</v>
      </c>
      <c r="AU2026" s="1">
        <v>430</v>
      </c>
      <c r="AV2026" s="1">
        <v>608</v>
      </c>
      <c r="AW2026" s="1">
        <v>713</v>
      </c>
      <c r="AX2026" s="1">
        <v>1138</v>
      </c>
      <c r="AY2026" s="1">
        <v>1242</v>
      </c>
      <c r="AZ2026" s="1">
        <v>1309</v>
      </c>
      <c r="BA2026" s="1">
        <v>1332</v>
      </c>
      <c r="BB2026" s="1">
        <v>1434</v>
      </c>
      <c r="BC2026" s="1">
        <v>1625</v>
      </c>
      <c r="BD2026" s="1">
        <v>1751</v>
      </c>
      <c r="BE2026" s="1">
        <v>1798</v>
      </c>
      <c r="BF2026" s="1">
        <v>1905</v>
      </c>
      <c r="BG2026" s="1">
        <v>2001</v>
      </c>
      <c r="BH2026" s="1">
        <v>2034</v>
      </c>
      <c r="BI2026" s="1">
        <v>2393</v>
      </c>
      <c r="BJ2026" s="1">
        <v>2413</v>
      </c>
      <c r="BK2026" s="1">
        <v>2427</v>
      </c>
      <c r="BL2026" s="1">
        <v>2586</v>
      </c>
      <c r="BM2026" s="1">
        <v>2591</v>
      </c>
      <c r="BN2026" s="1">
        <v>2596</v>
      </c>
      <c r="BO2026" s="1">
        <v>2677</v>
      </c>
      <c r="BP2026" s="1">
        <v>2704</v>
      </c>
      <c r="BQ2026" s="1">
        <v>2760</v>
      </c>
      <c r="BR2026" s="1">
        <v>2765</v>
      </c>
      <c r="BS2026" s="1">
        <v>2792</v>
      </c>
      <c r="BT2026" s="1">
        <v>2794</v>
      </c>
      <c r="BU2026" s="1">
        <v>13</v>
      </c>
      <c r="BV2026" s="1" t="b">
        <v>0</v>
      </c>
    </row>
    <row r="2027" spans="1:74" x14ac:dyDescent="0.2">
      <c r="A2027" s="1">
        <f>IF(ISERROR(SEARCH(Lookup!B$3,All!G2027)),A2026,A2026+1)</f>
        <v>2026</v>
      </c>
      <c r="B2027" s="1" t="s">
        <v>3425</v>
      </c>
      <c r="C2027" s="1" t="s">
        <v>5728</v>
      </c>
      <c r="D2027" s="1" t="s">
        <v>5729</v>
      </c>
      <c r="E2027" s="1" t="s">
        <v>101</v>
      </c>
      <c r="F2027" s="1" t="s">
        <v>102</v>
      </c>
      <c r="G2027" s="1" t="s">
        <v>2502</v>
      </c>
      <c r="H2027" s="1">
        <v>0</v>
      </c>
      <c r="I2027" s="1">
        <v>0</v>
      </c>
      <c r="J2027" s="1">
        <v>0</v>
      </c>
      <c r="K2027" s="1">
        <v>1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7316</v>
      </c>
      <c r="U2027" s="1">
        <v>603</v>
      </c>
      <c r="V2027" s="3">
        <v>0.91039999999999999</v>
      </c>
      <c r="W2027" s="3">
        <v>0.2421227</v>
      </c>
      <c r="X2027" s="3">
        <v>8.5999999999999993E-2</v>
      </c>
      <c r="Y2027" s="3">
        <v>1.4E-2</v>
      </c>
      <c r="Z2027" s="1">
        <v>0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1</v>
      </c>
      <c r="AJ2027" s="1">
        <v>1</v>
      </c>
      <c r="AK2027" s="1">
        <v>1</v>
      </c>
      <c r="AL2027" s="1">
        <v>1</v>
      </c>
      <c r="AM2027" s="1">
        <v>76</v>
      </c>
      <c r="AN2027" s="3">
        <v>73.337625263500001</v>
      </c>
      <c r="AO2027" s="3">
        <v>2.6623747364999986</v>
      </c>
      <c r="AP2027" s="1" t="s">
        <v>6925</v>
      </c>
      <c r="AQ2027" s="1">
        <v>24</v>
      </c>
      <c r="AR2027" s="1">
        <v>28</v>
      </c>
      <c r="AS2027" s="1">
        <v>30</v>
      </c>
      <c r="AT2027" s="1">
        <v>141</v>
      </c>
      <c r="AU2027" s="1">
        <v>160</v>
      </c>
      <c r="AV2027" s="1">
        <v>184</v>
      </c>
      <c r="AW2027" s="1">
        <v>225</v>
      </c>
      <c r="AX2027" s="1">
        <v>294</v>
      </c>
      <c r="AY2027" s="1">
        <v>328</v>
      </c>
      <c r="AZ2027" s="1">
        <v>342</v>
      </c>
      <c r="BA2027" s="1">
        <v>446</v>
      </c>
      <c r="BB2027" s="1">
        <v>488</v>
      </c>
      <c r="BC2027" s="1">
        <v>544</v>
      </c>
      <c r="BD2027" s="1">
        <v>675</v>
      </c>
      <c r="BE2027" s="1">
        <v>684</v>
      </c>
      <c r="BF2027" s="1">
        <v>756</v>
      </c>
      <c r="BG2027" s="1">
        <v>757</v>
      </c>
      <c r="BH2027" s="1">
        <v>778</v>
      </c>
      <c r="BI2027" s="1">
        <v>864</v>
      </c>
      <c r="BJ2027" s="1">
        <v>941</v>
      </c>
      <c r="BK2027" s="1">
        <v>1186</v>
      </c>
      <c r="BL2027" s="1">
        <v>1221</v>
      </c>
      <c r="BM2027" s="1">
        <v>1232</v>
      </c>
      <c r="BN2027" s="1">
        <v>1382</v>
      </c>
      <c r="BO2027" s="1">
        <v>1450</v>
      </c>
      <c r="BP2027" s="1">
        <v>1493</v>
      </c>
      <c r="BQ2027" s="1">
        <v>1701</v>
      </c>
      <c r="BR2027" s="1">
        <v>2480</v>
      </c>
      <c r="BS2027" s="1">
        <v>2633</v>
      </c>
      <c r="BT2027" s="1">
        <v>2670</v>
      </c>
      <c r="BU2027" s="1">
        <v>8</v>
      </c>
      <c r="BV2027" s="1" t="b">
        <v>0</v>
      </c>
    </row>
    <row r="2028" spans="1:74" x14ac:dyDescent="0.2">
      <c r="A2028" s="1">
        <f>IF(ISERROR(SEARCH(Lookup!B$3,All!G2028)),A2027,A2027+1)</f>
        <v>2027</v>
      </c>
      <c r="B2028" s="1" t="s">
        <v>3397</v>
      </c>
      <c r="C2028" s="1" t="s">
        <v>5730</v>
      </c>
      <c r="D2028" s="1" t="s">
        <v>5731</v>
      </c>
      <c r="E2028" s="1" t="s">
        <v>263</v>
      </c>
      <c r="F2028" s="1" t="s">
        <v>264</v>
      </c>
      <c r="G2028" s="1" t="s">
        <v>2503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1</v>
      </c>
      <c r="T2028" s="1">
        <v>7952</v>
      </c>
      <c r="U2028" s="1">
        <v>233</v>
      </c>
      <c r="V2028" s="3">
        <v>0.93559999999999999</v>
      </c>
      <c r="W2028" s="3">
        <v>0.53648070000000003</v>
      </c>
      <c r="X2028" s="3">
        <v>0.123</v>
      </c>
      <c r="Y2028" s="3">
        <v>0</v>
      </c>
      <c r="Z2028" s="1">
        <v>1</v>
      </c>
      <c r="AA2028" s="1">
        <v>1</v>
      </c>
      <c r="AB2028" s="1">
        <v>1</v>
      </c>
      <c r="AC2028" s="1">
        <v>1</v>
      </c>
      <c r="AD2028" s="1">
        <v>1</v>
      </c>
      <c r="AE2028" s="1">
        <v>1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83</v>
      </c>
      <c r="AN2028" s="3">
        <v>48.515216053500005</v>
      </c>
      <c r="AO2028" s="3">
        <v>34.484783946499995</v>
      </c>
      <c r="AP2028" s="1" t="s">
        <v>6927</v>
      </c>
      <c r="AQ2028" s="1">
        <v>63</v>
      </c>
      <c r="AR2028" s="1">
        <v>98</v>
      </c>
      <c r="AS2028" s="1">
        <v>147</v>
      </c>
      <c r="AT2028" s="1">
        <v>217</v>
      </c>
      <c r="AU2028" s="1">
        <v>261</v>
      </c>
      <c r="AV2028" s="1">
        <v>369</v>
      </c>
      <c r="AW2028" s="1">
        <v>521</v>
      </c>
      <c r="AX2028" s="1">
        <v>568</v>
      </c>
      <c r="AY2028" s="1">
        <v>604</v>
      </c>
      <c r="AZ2028" s="1">
        <v>787</v>
      </c>
      <c r="BA2028" s="1">
        <v>881</v>
      </c>
      <c r="BB2028" s="1">
        <v>946</v>
      </c>
      <c r="BC2028" s="1">
        <v>1073</v>
      </c>
      <c r="BD2028" s="1">
        <v>1086</v>
      </c>
      <c r="BE2028" s="1">
        <v>1218</v>
      </c>
      <c r="BF2028" s="1">
        <v>1270</v>
      </c>
      <c r="BG2028" s="1">
        <v>1308</v>
      </c>
      <c r="BH2028" s="1">
        <v>1528</v>
      </c>
      <c r="BI2028" s="1">
        <v>1667</v>
      </c>
      <c r="BJ2028" s="1">
        <v>1763</v>
      </c>
      <c r="BK2028" s="1">
        <v>1858</v>
      </c>
      <c r="BL2028" s="1">
        <v>1913</v>
      </c>
      <c r="BM2028" s="1">
        <v>2031</v>
      </c>
      <c r="BN2028" s="1">
        <v>2047</v>
      </c>
      <c r="BO2028" s="1">
        <v>2058</v>
      </c>
      <c r="BP2028" s="1">
        <v>2059</v>
      </c>
      <c r="BQ2028" s="1">
        <v>2066</v>
      </c>
      <c r="BR2028" s="1">
        <v>2347</v>
      </c>
      <c r="BS2028" s="1">
        <v>2488</v>
      </c>
      <c r="BT2028" s="1">
        <v>2661</v>
      </c>
      <c r="BU2028" s="1">
        <v>5</v>
      </c>
      <c r="BV2028" s="1" t="b">
        <v>1</v>
      </c>
    </row>
    <row r="2029" spans="1:74" x14ac:dyDescent="0.2">
      <c r="A2029" s="1">
        <f>IF(ISERROR(SEARCH(Lookup!B$3,All!G2029)),A2028,A2028+1)</f>
        <v>2028</v>
      </c>
      <c r="B2029" s="1" t="s">
        <v>3397</v>
      </c>
      <c r="C2029" s="1" t="s">
        <v>4410</v>
      </c>
      <c r="D2029" s="1" t="s">
        <v>5732</v>
      </c>
      <c r="E2029" s="1" t="s">
        <v>263</v>
      </c>
      <c r="F2029" s="1" t="s">
        <v>1295</v>
      </c>
      <c r="G2029" s="1" t="s">
        <v>2504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1</v>
      </c>
      <c r="S2029" s="1">
        <v>0</v>
      </c>
      <c r="T2029" s="1">
        <v>7316</v>
      </c>
      <c r="U2029" s="1">
        <v>532</v>
      </c>
      <c r="V2029" s="3">
        <v>0.94740000000000002</v>
      </c>
      <c r="W2029" s="3">
        <v>0.4990619</v>
      </c>
      <c r="X2029" s="3">
        <v>9.8000000000000004E-2</v>
      </c>
      <c r="Y2029" s="3">
        <v>0</v>
      </c>
      <c r="Z2029" s="1">
        <v>1</v>
      </c>
      <c r="AA2029" s="1">
        <v>1</v>
      </c>
      <c r="AB2029" s="1">
        <v>1</v>
      </c>
      <c r="AC2029" s="1">
        <v>1</v>
      </c>
      <c r="AD2029" s="1">
        <v>1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93</v>
      </c>
      <c r="AN2029" s="3">
        <v>52.52713735950001</v>
      </c>
      <c r="AO2029" s="3">
        <v>40.47286264049999</v>
      </c>
      <c r="AP2029" s="1" t="s">
        <v>6929</v>
      </c>
      <c r="AQ2029" s="1">
        <v>204</v>
      </c>
      <c r="AR2029" s="1">
        <v>396</v>
      </c>
      <c r="AS2029" s="1">
        <v>409</v>
      </c>
      <c r="AT2029" s="1">
        <v>534</v>
      </c>
      <c r="AU2029" s="1">
        <v>755</v>
      </c>
      <c r="AV2029" s="1">
        <v>820</v>
      </c>
      <c r="AW2029" s="1">
        <v>948</v>
      </c>
      <c r="AX2029" s="1">
        <v>955</v>
      </c>
      <c r="AY2029" s="1">
        <v>975</v>
      </c>
      <c r="AZ2029" s="1">
        <v>1019</v>
      </c>
      <c r="BA2029" s="1">
        <v>1078</v>
      </c>
      <c r="BB2029" s="1">
        <v>1348</v>
      </c>
      <c r="BC2029" s="1">
        <v>1498</v>
      </c>
      <c r="BD2029" s="1">
        <v>1519</v>
      </c>
      <c r="BE2029" s="1">
        <v>1522</v>
      </c>
      <c r="BF2029" s="1">
        <v>1530</v>
      </c>
      <c r="BG2029" s="1">
        <v>1599</v>
      </c>
      <c r="BH2029" s="1">
        <v>1716</v>
      </c>
      <c r="BI2029" s="1">
        <v>1741</v>
      </c>
      <c r="BJ2029" s="1">
        <v>1742</v>
      </c>
      <c r="BK2029" s="1">
        <v>1779</v>
      </c>
      <c r="BL2029" s="1">
        <v>1860</v>
      </c>
      <c r="BM2029" s="1">
        <v>1914</v>
      </c>
      <c r="BN2029" s="1">
        <v>1918</v>
      </c>
      <c r="BO2029" s="1">
        <v>2003</v>
      </c>
      <c r="BP2029" s="1">
        <v>2029</v>
      </c>
      <c r="BQ2029" s="1">
        <v>2030</v>
      </c>
      <c r="BR2029" s="1">
        <v>2339</v>
      </c>
      <c r="BS2029" s="1">
        <v>2626</v>
      </c>
      <c r="BT2029" s="1">
        <v>2804</v>
      </c>
      <c r="BU2029" s="1">
        <v>1</v>
      </c>
      <c r="BV2029" s="1" t="b">
        <v>1</v>
      </c>
    </row>
    <row r="2030" spans="1:74" x14ac:dyDescent="0.2">
      <c r="A2030" s="1">
        <f>IF(ISERROR(SEARCH(Lookup!B$3,All!G2030)),A2029,A2029+1)</f>
        <v>2029</v>
      </c>
      <c r="B2030" s="1" t="s">
        <v>3445</v>
      </c>
      <c r="C2030" s="1" t="s">
        <v>4641</v>
      </c>
      <c r="D2030" s="1" t="s">
        <v>5733</v>
      </c>
      <c r="E2030" s="1" t="s">
        <v>427</v>
      </c>
      <c r="F2030" s="1" t="s">
        <v>1506</v>
      </c>
      <c r="G2030" s="1" t="s">
        <v>2505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1</v>
      </c>
      <c r="S2030" s="1">
        <v>0</v>
      </c>
      <c r="T2030" s="1">
        <v>7316</v>
      </c>
      <c r="U2030" s="1">
        <v>473</v>
      </c>
      <c r="V2030" s="3">
        <v>0.9556</v>
      </c>
      <c r="W2030" s="3">
        <v>0.54334039999999995</v>
      </c>
      <c r="X2030" s="3">
        <v>6.8000000000000005E-2</v>
      </c>
      <c r="Y2030" s="3">
        <v>0</v>
      </c>
      <c r="Z2030" s="1">
        <v>1</v>
      </c>
      <c r="AA2030" s="1">
        <v>1</v>
      </c>
      <c r="AB2030" s="1">
        <v>1</v>
      </c>
      <c r="AC2030" s="1">
        <v>1</v>
      </c>
      <c r="AD2030" s="1">
        <v>1</v>
      </c>
      <c r="AE2030" s="1">
        <v>1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75</v>
      </c>
      <c r="AN2030" s="3">
        <v>50.091144502000006</v>
      </c>
      <c r="AO2030" s="3">
        <v>24.908855497999994</v>
      </c>
      <c r="AP2030" s="1" t="s">
        <v>6927</v>
      </c>
      <c r="AQ2030" s="1">
        <v>80</v>
      </c>
      <c r="AR2030" s="1">
        <v>204</v>
      </c>
      <c r="AS2030" s="1">
        <v>280</v>
      </c>
      <c r="AT2030" s="1">
        <v>372</v>
      </c>
      <c r="AU2030" s="1">
        <v>447</v>
      </c>
      <c r="AV2030" s="1">
        <v>755</v>
      </c>
      <c r="AW2030" s="1">
        <v>893</v>
      </c>
      <c r="AX2030" s="1">
        <v>939</v>
      </c>
      <c r="AY2030" s="1">
        <v>955</v>
      </c>
      <c r="AZ2030" s="1">
        <v>975</v>
      </c>
      <c r="BA2030" s="1">
        <v>1078</v>
      </c>
      <c r="BB2030" s="1">
        <v>1160</v>
      </c>
      <c r="BC2030" s="1">
        <v>1306</v>
      </c>
      <c r="BD2030" s="1">
        <v>1348</v>
      </c>
      <c r="BE2030" s="1">
        <v>1436</v>
      </c>
      <c r="BF2030" s="1">
        <v>1498</v>
      </c>
      <c r="BG2030" s="1">
        <v>1519</v>
      </c>
      <c r="BH2030" s="1">
        <v>1639</v>
      </c>
      <c r="BI2030" s="1">
        <v>1716</v>
      </c>
      <c r="BJ2030" s="1">
        <v>1742</v>
      </c>
      <c r="BK2030" s="1">
        <v>1860</v>
      </c>
      <c r="BL2030" s="1">
        <v>1871</v>
      </c>
      <c r="BM2030" s="1">
        <v>1926</v>
      </c>
      <c r="BN2030" s="1">
        <v>2003</v>
      </c>
      <c r="BO2030" s="1">
        <v>2028</v>
      </c>
      <c r="BP2030" s="1">
        <v>2081</v>
      </c>
      <c r="BQ2030" s="1">
        <v>2209</v>
      </c>
      <c r="BR2030" s="1">
        <v>2339</v>
      </c>
      <c r="BS2030" s="1">
        <v>2626</v>
      </c>
      <c r="BT2030" s="1">
        <v>2804</v>
      </c>
      <c r="BU2030" s="1">
        <v>6</v>
      </c>
      <c r="BV2030" s="1" t="b">
        <v>1</v>
      </c>
    </row>
    <row r="2031" spans="1:74" x14ac:dyDescent="0.2">
      <c r="A2031" s="1">
        <f>IF(ISERROR(SEARCH(Lookup!B$3,All!G2031)),A2030,A2030+1)</f>
        <v>2030</v>
      </c>
      <c r="B2031" s="1" t="s">
        <v>3445</v>
      </c>
      <c r="C2031" s="1" t="s">
        <v>4573</v>
      </c>
      <c r="D2031" s="1" t="s">
        <v>5734</v>
      </c>
      <c r="E2031" s="1" t="s">
        <v>427</v>
      </c>
      <c r="F2031" s="1" t="s">
        <v>1442</v>
      </c>
      <c r="G2031" s="1" t="s">
        <v>2506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1</v>
      </c>
      <c r="S2031" s="1">
        <v>0</v>
      </c>
      <c r="T2031" s="1">
        <v>7316</v>
      </c>
      <c r="U2031" s="1">
        <v>358</v>
      </c>
      <c r="V2031" s="3">
        <v>1</v>
      </c>
      <c r="W2031" s="3">
        <v>0.67222219999999999</v>
      </c>
      <c r="X2031" s="3">
        <v>0.128</v>
      </c>
      <c r="Y2031" s="3">
        <v>0</v>
      </c>
      <c r="Z2031" s="1">
        <v>1</v>
      </c>
      <c r="AA2031" s="1">
        <v>1</v>
      </c>
      <c r="AB2031" s="1">
        <v>1</v>
      </c>
      <c r="AC2031" s="1">
        <v>1</v>
      </c>
      <c r="AD2031" s="1">
        <v>1</v>
      </c>
      <c r="AE2031" s="1">
        <v>0</v>
      </c>
      <c r="AF2031" s="1">
        <v>0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76</v>
      </c>
      <c r="AN2031" s="3">
        <v>38.191514011000002</v>
      </c>
      <c r="AO2031" s="3">
        <v>37.808485988999998</v>
      </c>
      <c r="AP2031" s="1" t="s">
        <v>6929</v>
      </c>
      <c r="AQ2031" s="1">
        <v>105</v>
      </c>
      <c r="AR2031" s="1">
        <v>237</v>
      </c>
      <c r="AS2031" s="1">
        <v>372</v>
      </c>
      <c r="AT2031" s="1">
        <v>396</v>
      </c>
      <c r="AU2031" s="1">
        <v>528</v>
      </c>
      <c r="AV2031" s="1">
        <v>724</v>
      </c>
      <c r="AW2031" s="1">
        <v>749</v>
      </c>
      <c r="AX2031" s="1">
        <v>789</v>
      </c>
      <c r="AY2031" s="1">
        <v>820</v>
      </c>
      <c r="AZ2031" s="1">
        <v>948</v>
      </c>
      <c r="BA2031" s="1">
        <v>972</v>
      </c>
      <c r="BB2031" s="1">
        <v>1019</v>
      </c>
      <c r="BC2031" s="1">
        <v>1061</v>
      </c>
      <c r="BD2031" s="1">
        <v>1282</v>
      </c>
      <c r="BE2031" s="1">
        <v>1297</v>
      </c>
      <c r="BF2031" s="1">
        <v>1498</v>
      </c>
      <c r="BG2031" s="1">
        <v>1519</v>
      </c>
      <c r="BH2031" s="1">
        <v>1522</v>
      </c>
      <c r="BI2031" s="1">
        <v>1530</v>
      </c>
      <c r="BJ2031" s="1">
        <v>1578</v>
      </c>
      <c r="BK2031" s="1">
        <v>1599</v>
      </c>
      <c r="BL2031" s="1">
        <v>1741</v>
      </c>
      <c r="BM2031" s="1">
        <v>1779</v>
      </c>
      <c r="BN2031" s="1">
        <v>1787</v>
      </c>
      <c r="BO2031" s="1">
        <v>1860</v>
      </c>
      <c r="BP2031" s="1">
        <v>1914</v>
      </c>
      <c r="BQ2031" s="1">
        <v>2003</v>
      </c>
      <c r="BR2031" s="1">
        <v>2028</v>
      </c>
      <c r="BS2031" s="1">
        <v>2057</v>
      </c>
      <c r="BT2031" s="1">
        <v>2626</v>
      </c>
      <c r="BU2031" s="1">
        <v>6</v>
      </c>
      <c r="BV2031" s="1" t="b">
        <v>1</v>
      </c>
    </row>
    <row r="2032" spans="1:74" x14ac:dyDescent="0.2">
      <c r="A2032" s="1">
        <f>IF(ISERROR(SEARCH(Lookup!B$3,All!G2032)),A2031,A2031+1)</f>
        <v>2031</v>
      </c>
      <c r="B2032" s="1" t="s">
        <v>3373</v>
      </c>
      <c r="C2032" s="1" t="s">
        <v>4649</v>
      </c>
      <c r="D2032" s="1" t="s">
        <v>5735</v>
      </c>
      <c r="E2032" s="1" t="s">
        <v>306</v>
      </c>
      <c r="F2032" s="1" t="s">
        <v>1513</v>
      </c>
      <c r="G2032" s="1" t="s">
        <v>2507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1</v>
      </c>
      <c r="T2032" s="1">
        <v>7316</v>
      </c>
      <c r="U2032" s="1">
        <v>247</v>
      </c>
      <c r="V2032" s="3">
        <v>0.92310000000000003</v>
      </c>
      <c r="W2032" s="3">
        <v>0.70445349999999995</v>
      </c>
      <c r="X2032" s="3">
        <v>0.16800000000000001</v>
      </c>
      <c r="Y2032" s="3">
        <v>0</v>
      </c>
      <c r="Z2032" s="1">
        <v>1</v>
      </c>
      <c r="AA2032" s="1">
        <v>1</v>
      </c>
      <c r="AB2032" s="1">
        <v>1</v>
      </c>
      <c r="AC2032" s="1">
        <v>1</v>
      </c>
      <c r="AD2032" s="1">
        <v>1</v>
      </c>
      <c r="AE2032" s="1">
        <v>1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45</v>
      </c>
      <c r="AN2032" s="3">
        <v>33.299533017500003</v>
      </c>
      <c r="AO2032" s="3">
        <v>11.700466982499997</v>
      </c>
      <c r="AP2032" s="1" t="s">
        <v>6925</v>
      </c>
      <c r="AQ2032" s="1">
        <v>63</v>
      </c>
      <c r="AR2032" s="1">
        <v>98</v>
      </c>
      <c r="AS2032" s="1">
        <v>147</v>
      </c>
      <c r="AT2032" s="1">
        <v>217</v>
      </c>
      <c r="AU2032" s="1">
        <v>261</v>
      </c>
      <c r="AV2032" s="1">
        <v>369</v>
      </c>
      <c r="AW2032" s="1">
        <v>516</v>
      </c>
      <c r="AX2032" s="1">
        <v>521</v>
      </c>
      <c r="AY2032" s="1">
        <v>604</v>
      </c>
      <c r="AZ2032" s="1">
        <v>847</v>
      </c>
      <c r="BA2032" s="1">
        <v>881</v>
      </c>
      <c r="BB2032" s="1">
        <v>1002</v>
      </c>
      <c r="BC2032" s="1">
        <v>1073</v>
      </c>
      <c r="BD2032" s="1">
        <v>1086</v>
      </c>
      <c r="BE2032" s="1">
        <v>1222</v>
      </c>
      <c r="BF2032" s="1">
        <v>1528</v>
      </c>
      <c r="BG2032" s="1">
        <v>1627</v>
      </c>
      <c r="BH2032" s="1">
        <v>1667</v>
      </c>
      <c r="BI2032" s="1">
        <v>1821</v>
      </c>
      <c r="BJ2032" s="1">
        <v>1855</v>
      </c>
      <c r="BK2032" s="1">
        <v>1858</v>
      </c>
      <c r="BL2032" s="1">
        <v>1901</v>
      </c>
      <c r="BM2032" s="1">
        <v>1913</v>
      </c>
      <c r="BN2032" s="1">
        <v>2027</v>
      </c>
      <c r="BO2032" s="1">
        <v>2058</v>
      </c>
      <c r="BP2032" s="1">
        <v>2059</v>
      </c>
      <c r="BQ2032" s="1">
        <v>2066</v>
      </c>
      <c r="BR2032" s="1">
        <v>2488</v>
      </c>
      <c r="BS2032" s="1">
        <v>2661</v>
      </c>
      <c r="BT2032" s="1">
        <v>2701</v>
      </c>
      <c r="BU2032" s="1">
        <v>16</v>
      </c>
      <c r="BV2032" s="1" t="b">
        <v>0</v>
      </c>
    </row>
    <row r="2033" spans="1:74" x14ac:dyDescent="0.2">
      <c r="A2033" s="1">
        <f>IF(ISERROR(SEARCH(Lookup!B$3,All!G2033)),A2032,A2032+1)</f>
        <v>2032</v>
      </c>
      <c r="B2033" s="1" t="s">
        <v>3719</v>
      </c>
      <c r="C2033" s="1" t="s">
        <v>5199</v>
      </c>
      <c r="D2033" s="1" t="s">
        <v>5736</v>
      </c>
      <c r="E2033" s="1" t="s">
        <v>256</v>
      </c>
      <c r="F2033" s="1" t="s">
        <v>2032</v>
      </c>
      <c r="G2033" s="1" t="s">
        <v>2508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1</v>
      </c>
      <c r="S2033" s="1">
        <v>0</v>
      </c>
      <c r="T2033" s="1">
        <v>7316</v>
      </c>
      <c r="U2033" s="1">
        <v>418</v>
      </c>
      <c r="V2033" s="3">
        <v>0.96889999999999998</v>
      </c>
      <c r="W2033" s="3">
        <v>0.25598080000000001</v>
      </c>
      <c r="X2033" s="3">
        <v>0.17799999999999999</v>
      </c>
      <c r="Y2033" s="3">
        <v>0</v>
      </c>
      <c r="Z2033" s="1">
        <v>1</v>
      </c>
      <c r="AA2033" s="1">
        <v>1</v>
      </c>
      <c r="AB2033" s="1">
        <v>1</v>
      </c>
      <c r="AC2033" s="1">
        <v>1</v>
      </c>
      <c r="AD2033" s="1">
        <v>1</v>
      </c>
      <c r="AE2033" s="1">
        <v>1</v>
      </c>
      <c r="AF2033" s="1">
        <v>1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36</v>
      </c>
      <c r="AN2033" s="3">
        <v>69.606888003999998</v>
      </c>
      <c r="AO2033" s="3">
        <v>-33.606888003999998</v>
      </c>
      <c r="AP2033" s="1" t="s">
        <v>6926</v>
      </c>
      <c r="AQ2033" s="1">
        <v>68</v>
      </c>
      <c r="AR2033" s="1">
        <v>280</v>
      </c>
      <c r="AS2033" s="1">
        <v>314</v>
      </c>
      <c r="AT2033" s="1">
        <v>409</v>
      </c>
      <c r="AU2033" s="1">
        <v>587</v>
      </c>
      <c r="AV2033" s="1">
        <v>602</v>
      </c>
      <c r="AW2033" s="1">
        <v>626</v>
      </c>
      <c r="AX2033" s="1">
        <v>641</v>
      </c>
      <c r="AY2033" s="1">
        <v>674</v>
      </c>
      <c r="AZ2033" s="1">
        <v>899</v>
      </c>
      <c r="BA2033" s="1">
        <v>900</v>
      </c>
      <c r="BB2033" s="1">
        <v>1215</v>
      </c>
      <c r="BC2033" s="1">
        <v>1236</v>
      </c>
      <c r="BD2033" s="1">
        <v>1288</v>
      </c>
      <c r="BE2033" s="1">
        <v>1421</v>
      </c>
      <c r="BF2033" s="1">
        <v>1506</v>
      </c>
      <c r="BG2033" s="1">
        <v>1542</v>
      </c>
      <c r="BH2033" s="1">
        <v>1742</v>
      </c>
      <c r="BI2033" s="1">
        <v>1816</v>
      </c>
      <c r="BJ2033" s="1">
        <v>1823</v>
      </c>
      <c r="BK2033" s="1">
        <v>1853</v>
      </c>
      <c r="BL2033" s="1">
        <v>1953</v>
      </c>
      <c r="BM2033" s="1">
        <v>1955</v>
      </c>
      <c r="BN2033" s="1">
        <v>2012</v>
      </c>
      <c r="BO2033" s="1">
        <v>2109</v>
      </c>
      <c r="BP2033" s="1">
        <v>2224</v>
      </c>
      <c r="BQ2033" s="1">
        <v>2316</v>
      </c>
      <c r="BR2033" s="1">
        <v>2319</v>
      </c>
      <c r="BS2033" s="1">
        <v>2349</v>
      </c>
      <c r="BT2033" s="1">
        <v>2558</v>
      </c>
      <c r="BU2033" s="1">
        <v>30</v>
      </c>
      <c r="BV2033" s="1" t="b">
        <v>0</v>
      </c>
    </row>
    <row r="2034" spans="1:74" x14ac:dyDescent="0.2">
      <c r="A2034" s="1">
        <f>IF(ISERROR(SEARCH(Lookup!B$3,All!G2034)),A2033,A2033+1)</f>
        <v>2033</v>
      </c>
      <c r="B2034" s="1" t="s">
        <v>3386</v>
      </c>
      <c r="C2034" s="1" t="s">
        <v>4143</v>
      </c>
      <c r="D2034" s="1" t="s">
        <v>5737</v>
      </c>
      <c r="E2034" s="1" t="s">
        <v>41</v>
      </c>
      <c r="F2034" s="1" t="s">
        <v>1049</v>
      </c>
      <c r="G2034" s="1" t="s">
        <v>2509</v>
      </c>
      <c r="H2034" s="1">
        <v>0</v>
      </c>
      <c r="I2034" s="1">
        <v>0</v>
      </c>
      <c r="J2034" s="1">
        <v>0</v>
      </c>
      <c r="K2034" s="1">
        <v>1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7396</v>
      </c>
      <c r="U2034" s="1">
        <v>484</v>
      </c>
      <c r="V2034" s="3">
        <v>0.25829999999999997</v>
      </c>
      <c r="W2034" s="3">
        <v>0.91322309999999995</v>
      </c>
      <c r="X2034" s="3">
        <v>0.19</v>
      </c>
      <c r="Y2034" s="3">
        <v>0</v>
      </c>
      <c r="Z2034" s="1">
        <v>1</v>
      </c>
      <c r="AA2034" s="1">
        <v>1</v>
      </c>
      <c r="AB2034" s="1">
        <v>1</v>
      </c>
      <c r="AC2034" s="1">
        <v>1</v>
      </c>
      <c r="AD2034" s="1">
        <v>1</v>
      </c>
      <c r="AE2034" s="1">
        <v>1</v>
      </c>
      <c r="AF2034" s="1">
        <v>1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15</v>
      </c>
      <c r="AN2034" s="3">
        <v>7.7453640655000067</v>
      </c>
      <c r="AO2034" s="3">
        <v>7.2546359344999933</v>
      </c>
      <c r="AP2034" s="1" t="s">
        <v>6925</v>
      </c>
      <c r="AQ2034" s="1">
        <v>48</v>
      </c>
      <c r="AR2034" s="1">
        <v>154</v>
      </c>
      <c r="AS2034" s="1">
        <v>187</v>
      </c>
      <c r="AT2034" s="1">
        <v>375</v>
      </c>
      <c r="AU2034" s="1">
        <v>377</v>
      </c>
      <c r="AV2034" s="1">
        <v>425</v>
      </c>
      <c r="AW2034" s="1">
        <v>494</v>
      </c>
      <c r="AX2034" s="1">
        <v>509</v>
      </c>
      <c r="AY2034" s="1">
        <v>714</v>
      </c>
      <c r="AZ2034" s="1">
        <v>719</v>
      </c>
      <c r="BA2034" s="1">
        <v>746</v>
      </c>
      <c r="BB2034" s="1">
        <v>773</v>
      </c>
      <c r="BC2034" s="1">
        <v>888</v>
      </c>
      <c r="BD2034" s="1">
        <v>1067</v>
      </c>
      <c r="BE2034" s="1">
        <v>1342</v>
      </c>
      <c r="BF2034" s="1">
        <v>1350</v>
      </c>
      <c r="BG2034" s="1">
        <v>1386</v>
      </c>
      <c r="BH2034" s="1">
        <v>1452</v>
      </c>
      <c r="BI2034" s="1">
        <v>1577</v>
      </c>
      <c r="BJ2034" s="1">
        <v>2035</v>
      </c>
      <c r="BK2034" s="1">
        <v>2094</v>
      </c>
      <c r="BL2034" s="1">
        <v>2242</v>
      </c>
      <c r="BM2034" s="1">
        <v>2598</v>
      </c>
      <c r="BN2034" s="1">
        <v>2713</v>
      </c>
      <c r="BO2034" s="1">
        <v>2724</v>
      </c>
      <c r="BP2034" s="1">
        <v>2733</v>
      </c>
      <c r="BQ2034" s="1">
        <v>2734</v>
      </c>
      <c r="BR2034" s="1">
        <v>2735</v>
      </c>
      <c r="BS2034" s="1">
        <v>2794</v>
      </c>
      <c r="BT2034" s="1">
        <v>2796</v>
      </c>
      <c r="BU2034" s="1">
        <v>12</v>
      </c>
      <c r="BV2034" s="1" t="b">
        <v>0</v>
      </c>
    </row>
    <row r="2035" spans="1:74" x14ac:dyDescent="0.2">
      <c r="A2035" s="1">
        <f>IF(ISERROR(SEARCH(Lookup!B$3,All!G2035)),A2034,A2034+1)</f>
        <v>2034</v>
      </c>
      <c r="B2035" s="1" t="s">
        <v>3386</v>
      </c>
      <c r="C2035" s="1" t="s">
        <v>3387</v>
      </c>
      <c r="D2035" s="1" t="s">
        <v>5738</v>
      </c>
      <c r="E2035" s="1" t="s">
        <v>41</v>
      </c>
      <c r="F2035" s="1" t="s">
        <v>384</v>
      </c>
      <c r="G2035" s="1" t="s">
        <v>2510</v>
      </c>
      <c r="H2035" s="1">
        <v>0</v>
      </c>
      <c r="I2035" s="1">
        <v>1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7991</v>
      </c>
      <c r="U2035" s="1">
        <v>313</v>
      </c>
      <c r="V2035" s="3">
        <v>2.8799999999999999E-2</v>
      </c>
      <c r="W2035" s="3">
        <v>0.87859419999999999</v>
      </c>
      <c r="X2035" s="3">
        <v>0.125</v>
      </c>
      <c r="Y2035" s="3">
        <v>6.0000000000000001E-3</v>
      </c>
      <c r="Z2035" s="1">
        <v>1</v>
      </c>
      <c r="AA2035" s="1">
        <v>1</v>
      </c>
      <c r="AB2035" s="1">
        <v>1</v>
      </c>
      <c r="AC2035" s="1">
        <v>1</v>
      </c>
      <c r="AD2035" s="1">
        <v>1</v>
      </c>
      <c r="AE2035" s="1">
        <v>1</v>
      </c>
      <c r="AF2035" s="1">
        <v>1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10</v>
      </c>
      <c r="AN2035" s="3">
        <v>10.072987871000002</v>
      </c>
      <c r="AO2035" s="3">
        <v>-7.2987871000002258E-2</v>
      </c>
      <c r="AP2035" s="1" t="s">
        <v>6925</v>
      </c>
      <c r="AQ2035" s="1">
        <v>181</v>
      </c>
      <c r="AR2035" s="1">
        <v>350</v>
      </c>
      <c r="AS2035" s="1">
        <v>370</v>
      </c>
      <c r="AT2035" s="1">
        <v>430</v>
      </c>
      <c r="AU2035" s="1">
        <v>454</v>
      </c>
      <c r="AV2035" s="1">
        <v>490</v>
      </c>
      <c r="AW2035" s="1">
        <v>608</v>
      </c>
      <c r="AX2035" s="1">
        <v>713</v>
      </c>
      <c r="AY2035" s="1">
        <v>947</v>
      </c>
      <c r="AZ2035" s="1">
        <v>1121</v>
      </c>
      <c r="BA2035" s="1">
        <v>1138</v>
      </c>
      <c r="BB2035" s="1">
        <v>1293</v>
      </c>
      <c r="BC2035" s="1">
        <v>1332</v>
      </c>
      <c r="BD2035" s="1">
        <v>1362</v>
      </c>
      <c r="BE2035" s="1">
        <v>1434</v>
      </c>
      <c r="BF2035" s="1">
        <v>1625</v>
      </c>
      <c r="BG2035" s="1">
        <v>1798</v>
      </c>
      <c r="BH2035" s="1">
        <v>1905</v>
      </c>
      <c r="BI2035" s="1">
        <v>2199</v>
      </c>
      <c r="BJ2035" s="1">
        <v>2218</v>
      </c>
      <c r="BK2035" s="1">
        <v>2393</v>
      </c>
      <c r="BL2035" s="1">
        <v>2413</v>
      </c>
      <c r="BM2035" s="1">
        <v>2427</v>
      </c>
      <c r="BN2035" s="1">
        <v>2513</v>
      </c>
      <c r="BO2035" s="1">
        <v>2586</v>
      </c>
      <c r="BP2035" s="1">
        <v>2591</v>
      </c>
      <c r="BQ2035" s="1">
        <v>2596</v>
      </c>
      <c r="BR2035" s="1">
        <v>2677</v>
      </c>
      <c r="BS2035" s="1">
        <v>2710</v>
      </c>
      <c r="BT2035" s="1">
        <v>2760</v>
      </c>
      <c r="BU2035" s="1">
        <v>20</v>
      </c>
      <c r="BV2035" s="1" t="b">
        <v>0</v>
      </c>
    </row>
    <row r="2036" spans="1:74" x14ac:dyDescent="0.2">
      <c r="A2036" s="1">
        <f>IF(ISERROR(SEARCH(Lookup!B$3,All!G2036)),A2035,A2035+1)</f>
        <v>2035</v>
      </c>
      <c r="B2036" s="1" t="s">
        <v>3416</v>
      </c>
      <c r="C2036" s="1" t="s">
        <v>4202</v>
      </c>
      <c r="D2036" s="1" t="s">
        <v>5739</v>
      </c>
      <c r="E2036" s="1" t="s">
        <v>50</v>
      </c>
      <c r="F2036" s="1" t="s">
        <v>1103</v>
      </c>
      <c r="G2036" s="1" t="s">
        <v>2511</v>
      </c>
      <c r="H2036" s="1">
        <v>0</v>
      </c>
      <c r="I2036" s="1">
        <v>0</v>
      </c>
      <c r="J2036" s="1">
        <v>0</v>
      </c>
      <c r="K2036" s="1">
        <v>1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7840</v>
      </c>
      <c r="U2036" s="1">
        <v>331</v>
      </c>
      <c r="V2036" s="3">
        <v>6.6500000000000004E-2</v>
      </c>
      <c r="W2036" s="3">
        <v>0.90030209999999999</v>
      </c>
      <c r="X2036" s="3">
        <v>0.13500000000000001</v>
      </c>
      <c r="Y2036" s="3">
        <v>7.2999999999999995E-2</v>
      </c>
      <c r="Z2036" s="1">
        <v>1</v>
      </c>
      <c r="AA2036" s="1">
        <v>1</v>
      </c>
      <c r="AB2036" s="1">
        <v>1</v>
      </c>
      <c r="AC2036" s="1">
        <v>1</v>
      </c>
      <c r="AD2036" s="1">
        <v>1</v>
      </c>
      <c r="AE2036" s="1">
        <v>1</v>
      </c>
      <c r="AF2036" s="1">
        <v>1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3">
        <v>9.2074589604999986</v>
      </c>
      <c r="AO2036" s="3">
        <v>-9.2074589604999986</v>
      </c>
      <c r="AP2036" s="1" t="s">
        <v>6925</v>
      </c>
      <c r="AQ2036" s="1">
        <v>56</v>
      </c>
      <c r="AR2036" s="1">
        <v>154</v>
      </c>
      <c r="AS2036" s="1">
        <v>187</v>
      </c>
      <c r="AT2036" s="1">
        <v>375</v>
      </c>
      <c r="AU2036" s="1">
        <v>377</v>
      </c>
      <c r="AV2036" s="1">
        <v>381</v>
      </c>
      <c r="AW2036" s="1">
        <v>494</v>
      </c>
      <c r="AX2036" s="1">
        <v>714</v>
      </c>
      <c r="AY2036" s="1">
        <v>723</v>
      </c>
      <c r="AZ2036" s="1">
        <v>746</v>
      </c>
      <c r="BA2036" s="1">
        <v>824</v>
      </c>
      <c r="BB2036" s="1">
        <v>873</v>
      </c>
      <c r="BC2036" s="1">
        <v>1279</v>
      </c>
      <c r="BD2036" s="1">
        <v>1386</v>
      </c>
      <c r="BE2036" s="1">
        <v>2033</v>
      </c>
      <c r="BF2036" s="1">
        <v>2205</v>
      </c>
      <c r="BG2036" s="1">
        <v>2242</v>
      </c>
      <c r="BH2036" s="1">
        <v>2421</v>
      </c>
      <c r="BI2036" s="1">
        <v>2590</v>
      </c>
      <c r="BJ2036" s="1">
        <v>2601</v>
      </c>
      <c r="BK2036" s="1">
        <v>2606</v>
      </c>
      <c r="BL2036" s="1">
        <v>2644</v>
      </c>
      <c r="BM2036" s="1">
        <v>2655</v>
      </c>
      <c r="BN2036" s="1">
        <v>2713</v>
      </c>
      <c r="BO2036" s="1">
        <v>2733</v>
      </c>
      <c r="BP2036" s="1">
        <v>2734</v>
      </c>
      <c r="BQ2036" s="1">
        <v>2774</v>
      </c>
      <c r="BR2036" s="1">
        <v>2794</v>
      </c>
      <c r="BS2036" s="1">
        <v>2796</v>
      </c>
      <c r="BT2036" s="1">
        <v>2813</v>
      </c>
      <c r="BU2036" s="1">
        <v>31</v>
      </c>
      <c r="BV2036" s="1" t="b">
        <v>0</v>
      </c>
    </row>
    <row r="2037" spans="1:74" x14ac:dyDescent="0.2">
      <c r="A2037" s="1">
        <f>IF(ISERROR(SEARCH(Lookup!B$3,All!G2037)),A2036,A2036+1)</f>
        <v>2036</v>
      </c>
      <c r="B2037" s="1" t="s">
        <v>3682</v>
      </c>
      <c r="C2037" s="1" t="s">
        <v>3743</v>
      </c>
      <c r="D2037" s="1" t="s">
        <v>5740</v>
      </c>
      <c r="E2037" s="1" t="s">
        <v>93</v>
      </c>
      <c r="F2037" s="1" t="s">
        <v>94</v>
      </c>
      <c r="G2037" s="1" t="s">
        <v>2512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1</v>
      </c>
      <c r="P2037" s="1">
        <v>0</v>
      </c>
      <c r="Q2037" s="1">
        <v>0</v>
      </c>
      <c r="R2037" s="1">
        <v>0</v>
      </c>
      <c r="S2037" s="1">
        <v>0</v>
      </c>
      <c r="T2037" s="1">
        <v>7316</v>
      </c>
      <c r="U2037" s="1">
        <v>336</v>
      </c>
      <c r="V2037" s="3">
        <v>0.89580000000000004</v>
      </c>
      <c r="W2037" s="3">
        <v>0.58333330000000005</v>
      </c>
      <c r="X2037" s="3">
        <v>0.19500000000000001</v>
      </c>
      <c r="Y2037" s="3">
        <v>0</v>
      </c>
      <c r="Z2037" s="1">
        <v>1</v>
      </c>
      <c r="AA2037" s="1">
        <v>1</v>
      </c>
      <c r="AB2037" s="1">
        <v>1</v>
      </c>
      <c r="AC2037" s="1">
        <v>1</v>
      </c>
      <c r="AD2037" s="1">
        <v>1</v>
      </c>
      <c r="AE2037" s="1">
        <v>1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42</v>
      </c>
      <c r="AN2037" s="3">
        <v>41.794181016499998</v>
      </c>
      <c r="AO2037" s="3">
        <v>0.20581898350000216</v>
      </c>
      <c r="AP2037" s="1" t="s">
        <v>6925</v>
      </c>
      <c r="AQ2037" s="1">
        <v>1</v>
      </c>
      <c r="AR2037" s="1">
        <v>34</v>
      </c>
      <c r="AS2037" s="1">
        <v>175</v>
      </c>
      <c r="AT2037" s="1">
        <v>219</v>
      </c>
      <c r="AU2037" s="1">
        <v>227</v>
      </c>
      <c r="AV2037" s="1">
        <v>235</v>
      </c>
      <c r="AW2037" s="1">
        <v>345</v>
      </c>
      <c r="AX2037" s="1">
        <v>478</v>
      </c>
      <c r="AY2037" s="1">
        <v>592</v>
      </c>
      <c r="AZ2037" s="1">
        <v>617</v>
      </c>
      <c r="BA2037" s="1">
        <v>703</v>
      </c>
      <c r="BB2037" s="1">
        <v>731</v>
      </c>
      <c r="BC2037" s="1">
        <v>811</v>
      </c>
      <c r="BD2037" s="1">
        <v>953</v>
      </c>
      <c r="BE2037" s="1">
        <v>1179</v>
      </c>
      <c r="BF2037" s="1">
        <v>1298</v>
      </c>
      <c r="BG2037" s="1">
        <v>1334</v>
      </c>
      <c r="BH2037" s="1">
        <v>1383</v>
      </c>
      <c r="BI2037" s="1">
        <v>1485</v>
      </c>
      <c r="BJ2037" s="1">
        <v>1562</v>
      </c>
      <c r="BK2037" s="1">
        <v>1621</v>
      </c>
      <c r="BL2037" s="1">
        <v>1675</v>
      </c>
      <c r="BM2037" s="1">
        <v>1684</v>
      </c>
      <c r="BN2037" s="1">
        <v>1938</v>
      </c>
      <c r="BO2037" s="1">
        <v>2304</v>
      </c>
      <c r="BP2037" s="1">
        <v>2424</v>
      </c>
      <c r="BQ2037" s="1">
        <v>2512</v>
      </c>
      <c r="BR2037" s="1">
        <v>2749</v>
      </c>
      <c r="BS2037" s="1">
        <v>2750</v>
      </c>
      <c r="BT2037" s="1">
        <v>2812</v>
      </c>
      <c r="BU2037" s="1">
        <v>20</v>
      </c>
      <c r="BV2037" s="1" t="b">
        <v>0</v>
      </c>
    </row>
    <row r="2038" spans="1:74" x14ac:dyDescent="0.2">
      <c r="A2038" s="1">
        <f>IF(ISERROR(SEARCH(Lookup!B$3,All!G2038)),A2037,A2037+1)</f>
        <v>2037</v>
      </c>
      <c r="B2038" s="1" t="s">
        <v>3420</v>
      </c>
      <c r="C2038" s="1" t="s">
        <v>3795</v>
      </c>
      <c r="D2038" s="1" t="s">
        <v>5741</v>
      </c>
      <c r="E2038" s="1" t="s">
        <v>123</v>
      </c>
      <c r="F2038" s="1" t="s">
        <v>733</v>
      </c>
      <c r="G2038" s="1" t="s">
        <v>2513</v>
      </c>
      <c r="H2038" s="1">
        <v>0</v>
      </c>
      <c r="I2038" s="1">
        <v>0</v>
      </c>
      <c r="J2038" s="1">
        <v>0</v>
      </c>
      <c r="K2038" s="1">
        <v>1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8459</v>
      </c>
      <c r="U2038" s="1">
        <v>787</v>
      </c>
      <c r="V2038" s="3">
        <v>0.84370000000000001</v>
      </c>
      <c r="W2038" s="3">
        <v>0.37738250000000001</v>
      </c>
      <c r="X2038" s="3">
        <v>0.12</v>
      </c>
      <c r="Y2038" s="3">
        <v>0.01</v>
      </c>
      <c r="Z2038" s="1">
        <v>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1</v>
      </c>
      <c r="AH2038" s="1">
        <v>1</v>
      </c>
      <c r="AI2038" s="1">
        <v>0</v>
      </c>
      <c r="AJ2038" s="1">
        <v>0</v>
      </c>
      <c r="AK2038" s="1">
        <v>0</v>
      </c>
      <c r="AL2038" s="1">
        <v>0</v>
      </c>
      <c r="AM2038" s="1">
        <v>57</v>
      </c>
      <c r="AN2038" s="3">
        <v>60.43486816250001</v>
      </c>
      <c r="AO2038" s="3">
        <v>-3.4348681625000097</v>
      </c>
      <c r="AP2038" s="1" t="s">
        <v>6925</v>
      </c>
      <c r="AQ2038" s="1">
        <v>43</v>
      </c>
      <c r="AR2038" s="1">
        <v>302</v>
      </c>
      <c r="AS2038" s="1">
        <v>385</v>
      </c>
      <c r="AT2038" s="1">
        <v>549</v>
      </c>
      <c r="AU2038" s="1">
        <v>639</v>
      </c>
      <c r="AV2038" s="1">
        <v>819</v>
      </c>
      <c r="AW2038" s="1">
        <v>828</v>
      </c>
      <c r="AX2038" s="1">
        <v>886</v>
      </c>
      <c r="AY2038" s="1">
        <v>896</v>
      </c>
      <c r="AZ2038" s="1">
        <v>920</v>
      </c>
      <c r="BA2038" s="1">
        <v>924</v>
      </c>
      <c r="BB2038" s="1">
        <v>1315</v>
      </c>
      <c r="BC2038" s="1">
        <v>1401</v>
      </c>
      <c r="BD2038" s="1">
        <v>1439</v>
      </c>
      <c r="BE2038" s="1">
        <v>1474</v>
      </c>
      <c r="BF2038" s="1">
        <v>1531</v>
      </c>
      <c r="BG2038" s="1">
        <v>1532</v>
      </c>
      <c r="BH2038" s="1">
        <v>1574</v>
      </c>
      <c r="BI2038" s="1">
        <v>1682</v>
      </c>
      <c r="BJ2038" s="1">
        <v>1782</v>
      </c>
      <c r="BK2038" s="1">
        <v>1843</v>
      </c>
      <c r="BL2038" s="1">
        <v>1959</v>
      </c>
      <c r="BM2038" s="1">
        <v>2173</v>
      </c>
      <c r="BN2038" s="1">
        <v>2233</v>
      </c>
      <c r="BO2038" s="1">
        <v>2244</v>
      </c>
      <c r="BP2038" s="1">
        <v>2377</v>
      </c>
      <c r="BQ2038" s="1">
        <v>2519</v>
      </c>
      <c r="BR2038" s="1">
        <v>2595</v>
      </c>
      <c r="BS2038" s="1">
        <v>2717</v>
      </c>
      <c r="BT2038" s="1">
        <v>2747</v>
      </c>
      <c r="BU2038" s="1">
        <v>14</v>
      </c>
      <c r="BV2038" s="1" t="b">
        <v>0</v>
      </c>
    </row>
    <row r="2039" spans="1:74" x14ac:dyDescent="0.2">
      <c r="A2039" s="1">
        <f>IF(ISERROR(SEARCH(Lookup!B$3,All!G2039)),A2038,A2038+1)</f>
        <v>2038</v>
      </c>
      <c r="B2039" s="1" t="s">
        <v>3420</v>
      </c>
      <c r="C2039" s="1" t="s">
        <v>5004</v>
      </c>
      <c r="D2039" s="1" t="s">
        <v>5742</v>
      </c>
      <c r="E2039" s="1" t="s">
        <v>123</v>
      </c>
      <c r="F2039" s="1" t="s">
        <v>1853</v>
      </c>
      <c r="G2039" s="1" t="s">
        <v>2514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1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7316</v>
      </c>
      <c r="U2039" s="1">
        <v>557</v>
      </c>
      <c r="V2039" s="3">
        <v>0.93179999999999996</v>
      </c>
      <c r="W2039" s="3">
        <v>0.25852779999999997</v>
      </c>
      <c r="X2039" s="3">
        <v>0.11700000000000001</v>
      </c>
      <c r="Y2039" s="3">
        <v>2.5000000000000001E-2</v>
      </c>
      <c r="Z2039" s="1">
        <v>0</v>
      </c>
      <c r="AA2039" s="1">
        <v>0</v>
      </c>
      <c r="AB2039" s="1">
        <v>0</v>
      </c>
      <c r="AC2039" s="1">
        <v>0</v>
      </c>
      <c r="AD2039" s="1">
        <v>0</v>
      </c>
      <c r="AE2039" s="1">
        <v>1</v>
      </c>
      <c r="AF2039" s="1">
        <v>1</v>
      </c>
      <c r="AG2039" s="1">
        <v>1</v>
      </c>
      <c r="AH2039" s="1">
        <v>1</v>
      </c>
      <c r="AI2039" s="1">
        <v>0</v>
      </c>
      <c r="AJ2039" s="1">
        <v>0</v>
      </c>
      <c r="AK2039" s="1">
        <v>0</v>
      </c>
      <c r="AL2039" s="1">
        <v>0</v>
      </c>
      <c r="AM2039" s="1">
        <v>61</v>
      </c>
      <c r="AN2039" s="3">
        <v>71.337209739000002</v>
      </c>
      <c r="AO2039" s="3">
        <v>-10.337209739000002</v>
      </c>
      <c r="AP2039" s="1" t="s">
        <v>6925</v>
      </c>
      <c r="AQ2039" s="1">
        <v>253</v>
      </c>
      <c r="AR2039" s="1">
        <v>288</v>
      </c>
      <c r="AS2039" s="1">
        <v>292</v>
      </c>
      <c r="AT2039" s="1">
        <v>347</v>
      </c>
      <c r="AU2039" s="1">
        <v>654</v>
      </c>
      <c r="AV2039" s="1">
        <v>663</v>
      </c>
      <c r="AW2039" s="1">
        <v>1000</v>
      </c>
      <c r="AX2039" s="1">
        <v>1065</v>
      </c>
      <c r="AY2039" s="1">
        <v>1180</v>
      </c>
      <c r="AZ2039" s="1">
        <v>1469</v>
      </c>
      <c r="BA2039" s="1">
        <v>1700</v>
      </c>
      <c r="BB2039" s="1">
        <v>1717</v>
      </c>
      <c r="BC2039" s="1">
        <v>1754</v>
      </c>
      <c r="BD2039" s="1">
        <v>1755</v>
      </c>
      <c r="BE2039" s="1">
        <v>1830</v>
      </c>
      <c r="BF2039" s="1">
        <v>1856</v>
      </c>
      <c r="BG2039" s="1">
        <v>1934</v>
      </c>
      <c r="BH2039" s="1">
        <v>1941</v>
      </c>
      <c r="BI2039" s="1">
        <v>2052</v>
      </c>
      <c r="BJ2039" s="1">
        <v>2056</v>
      </c>
      <c r="BK2039" s="1">
        <v>2102</v>
      </c>
      <c r="BL2039" s="1">
        <v>2149</v>
      </c>
      <c r="BM2039" s="1">
        <v>2248</v>
      </c>
      <c r="BN2039" s="1">
        <v>2275</v>
      </c>
      <c r="BO2039" s="1">
        <v>2356</v>
      </c>
      <c r="BP2039" s="1">
        <v>2459</v>
      </c>
      <c r="BQ2039" s="1">
        <v>2484</v>
      </c>
      <c r="BR2039" s="1">
        <v>2529</v>
      </c>
      <c r="BS2039" s="1">
        <v>2578</v>
      </c>
      <c r="BT2039" s="1">
        <v>2674</v>
      </c>
      <c r="BU2039" s="1">
        <v>13</v>
      </c>
      <c r="BV2039" s="1" t="b">
        <v>0</v>
      </c>
    </row>
    <row r="2040" spans="1:74" x14ac:dyDescent="0.2">
      <c r="A2040" s="1">
        <f>IF(ISERROR(SEARCH(Lookup!B$3,All!G2040)),A2039,A2039+1)</f>
        <v>2039</v>
      </c>
      <c r="B2040" s="1" t="s">
        <v>3420</v>
      </c>
      <c r="C2040" s="1" t="s">
        <v>3421</v>
      </c>
      <c r="D2040" s="1" t="s">
        <v>5743</v>
      </c>
      <c r="E2040" s="1" t="s">
        <v>123</v>
      </c>
      <c r="F2040" s="1" t="s">
        <v>410</v>
      </c>
      <c r="G2040" s="1" t="s">
        <v>2515</v>
      </c>
      <c r="H2040" s="1">
        <v>0</v>
      </c>
      <c r="I2040" s="1">
        <v>0</v>
      </c>
      <c r="J2040" s="1">
        <v>0</v>
      </c>
      <c r="K2040" s="1">
        <v>1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7807</v>
      </c>
      <c r="U2040" s="1">
        <v>2078</v>
      </c>
      <c r="V2040" s="3">
        <v>0.95809999999999995</v>
      </c>
      <c r="W2040" s="3">
        <v>6.6409999999999997E-2</v>
      </c>
      <c r="X2040" s="3">
        <v>0.11899999999999999</v>
      </c>
      <c r="Y2040" s="3">
        <v>0</v>
      </c>
      <c r="Z2040" s="1">
        <v>0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1</v>
      </c>
      <c r="AK2040" s="1">
        <v>1</v>
      </c>
      <c r="AL2040" s="1">
        <v>1</v>
      </c>
      <c r="AM2040" s="1">
        <v>75</v>
      </c>
      <c r="AN2040" s="3">
        <v>86.761399550000007</v>
      </c>
      <c r="AO2040" s="3">
        <v>-11.761399550000007</v>
      </c>
      <c r="AP2040" s="1" t="s">
        <v>6925</v>
      </c>
      <c r="AQ2040" s="1">
        <v>40</v>
      </c>
      <c r="AR2040" s="1">
        <v>108</v>
      </c>
      <c r="AS2040" s="1">
        <v>303</v>
      </c>
      <c r="AT2040" s="1">
        <v>313</v>
      </c>
      <c r="AU2040" s="1">
        <v>548</v>
      </c>
      <c r="AV2040" s="1">
        <v>574</v>
      </c>
      <c r="AW2040" s="1">
        <v>594</v>
      </c>
      <c r="AX2040" s="1">
        <v>637</v>
      </c>
      <c r="AY2040" s="1">
        <v>640</v>
      </c>
      <c r="AZ2040" s="1">
        <v>701</v>
      </c>
      <c r="BA2040" s="1">
        <v>923</v>
      </c>
      <c r="BB2040" s="1">
        <v>1188</v>
      </c>
      <c r="BC2040" s="1">
        <v>1395</v>
      </c>
      <c r="BD2040" s="1">
        <v>1400</v>
      </c>
      <c r="BE2040" s="1">
        <v>1606</v>
      </c>
      <c r="BF2040" s="1">
        <v>1631</v>
      </c>
      <c r="BG2040" s="1">
        <v>1647</v>
      </c>
      <c r="BH2040" s="1">
        <v>1785</v>
      </c>
      <c r="BI2040" s="1">
        <v>1969</v>
      </c>
      <c r="BJ2040" s="1">
        <v>1996</v>
      </c>
      <c r="BK2040" s="1">
        <v>2076</v>
      </c>
      <c r="BL2040" s="1">
        <v>2103</v>
      </c>
      <c r="BM2040" s="1">
        <v>2116</v>
      </c>
      <c r="BN2040" s="1">
        <v>2125</v>
      </c>
      <c r="BO2040" s="1">
        <v>2190</v>
      </c>
      <c r="BP2040" s="1">
        <v>2194</v>
      </c>
      <c r="BQ2040" s="1">
        <v>2391</v>
      </c>
      <c r="BR2040" s="1">
        <v>2658</v>
      </c>
      <c r="BS2040" s="1">
        <v>2659</v>
      </c>
      <c r="BT2040" s="1">
        <v>2668</v>
      </c>
      <c r="BU2040" s="1">
        <v>10</v>
      </c>
      <c r="BV2040" s="1" t="b">
        <v>0</v>
      </c>
    </row>
    <row r="2041" spans="1:74" x14ac:dyDescent="0.2">
      <c r="A2041" s="1">
        <f>IF(ISERROR(SEARCH(Lookup!B$3,All!G2041)),A2040,A2040+1)</f>
        <v>2040</v>
      </c>
      <c r="B2041" s="1" t="s">
        <v>3420</v>
      </c>
      <c r="C2041" s="1" t="s">
        <v>3574</v>
      </c>
      <c r="D2041" s="1" t="s">
        <v>5744</v>
      </c>
      <c r="E2041" s="1" t="s">
        <v>123</v>
      </c>
      <c r="F2041" s="1" t="s">
        <v>539</v>
      </c>
      <c r="G2041" s="1" t="s">
        <v>2516</v>
      </c>
      <c r="H2041" s="1">
        <v>0</v>
      </c>
      <c r="I2041" s="1">
        <v>0</v>
      </c>
      <c r="J2041" s="1">
        <v>0</v>
      </c>
      <c r="K2041" s="1">
        <v>1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9326</v>
      </c>
      <c r="U2041" s="1">
        <v>332</v>
      </c>
      <c r="V2041" s="3">
        <v>0.82230000000000003</v>
      </c>
      <c r="W2041" s="3">
        <v>0.45180720000000002</v>
      </c>
      <c r="X2041" s="3">
        <v>9.9000000000000005E-2</v>
      </c>
      <c r="Y2041" s="3">
        <v>0.11700000000000001</v>
      </c>
      <c r="Z2041" s="1">
        <v>1</v>
      </c>
      <c r="AA2041" s="1">
        <v>1</v>
      </c>
      <c r="AB2041" s="1">
        <v>1</v>
      </c>
      <c r="AC2041" s="1">
        <v>1</v>
      </c>
      <c r="AD2041" s="1">
        <v>1</v>
      </c>
      <c r="AE2041" s="1">
        <v>1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43</v>
      </c>
      <c r="AN2041" s="3">
        <v>56.139862936</v>
      </c>
      <c r="AO2041" s="3">
        <v>-13.139862936</v>
      </c>
      <c r="AP2041" s="1" t="s">
        <v>6925</v>
      </c>
      <c r="AQ2041" s="1">
        <v>65</v>
      </c>
      <c r="AR2041" s="1">
        <v>231</v>
      </c>
      <c r="AS2041" s="1">
        <v>391</v>
      </c>
      <c r="AT2041" s="1">
        <v>433</v>
      </c>
      <c r="AU2041" s="1">
        <v>500</v>
      </c>
      <c r="AV2041" s="1">
        <v>677</v>
      </c>
      <c r="AW2041" s="1">
        <v>771</v>
      </c>
      <c r="AX2041" s="1">
        <v>803</v>
      </c>
      <c r="AY2041" s="1">
        <v>1020</v>
      </c>
      <c r="AZ2041" s="1">
        <v>1028</v>
      </c>
      <c r="BA2041" s="1">
        <v>1204</v>
      </c>
      <c r="BB2041" s="1">
        <v>1205</v>
      </c>
      <c r="BC2041" s="1">
        <v>1206</v>
      </c>
      <c r="BD2041" s="1">
        <v>1265</v>
      </c>
      <c r="BE2041" s="1">
        <v>1331</v>
      </c>
      <c r="BF2041" s="1">
        <v>1341</v>
      </c>
      <c r="BG2041" s="1">
        <v>1568</v>
      </c>
      <c r="BH2041" s="1">
        <v>1570</v>
      </c>
      <c r="BI2041" s="1">
        <v>1604</v>
      </c>
      <c r="BJ2041" s="1">
        <v>1632</v>
      </c>
      <c r="BK2041" s="1">
        <v>1728</v>
      </c>
      <c r="BL2041" s="1">
        <v>1807</v>
      </c>
      <c r="BM2041" s="1">
        <v>1904</v>
      </c>
      <c r="BN2041" s="1">
        <v>1912</v>
      </c>
      <c r="BO2041" s="1">
        <v>1950</v>
      </c>
      <c r="BP2041" s="1">
        <v>2126</v>
      </c>
      <c r="BQ2041" s="1">
        <v>2235</v>
      </c>
      <c r="BR2041" s="1">
        <v>2243</v>
      </c>
      <c r="BS2041" s="1">
        <v>2818</v>
      </c>
      <c r="BT2041" s="1">
        <v>2819</v>
      </c>
      <c r="BU2041" s="1">
        <v>22</v>
      </c>
      <c r="BV2041" s="1" t="b">
        <v>0</v>
      </c>
    </row>
    <row r="2042" spans="1:74" x14ac:dyDescent="0.2">
      <c r="A2042" s="1">
        <f>IF(ISERROR(SEARCH(Lookup!B$3,All!G2042)),A2041,A2041+1)</f>
        <v>2041</v>
      </c>
      <c r="B2042" s="1" t="s">
        <v>3420</v>
      </c>
      <c r="C2042" s="1" t="s">
        <v>3574</v>
      </c>
      <c r="D2042" s="1" t="s">
        <v>5745</v>
      </c>
      <c r="E2042" s="1" t="s">
        <v>123</v>
      </c>
      <c r="F2042" s="1" t="s">
        <v>539</v>
      </c>
      <c r="G2042" s="1" t="s">
        <v>2517</v>
      </c>
      <c r="H2042" s="1">
        <v>0</v>
      </c>
      <c r="I2042" s="1">
        <v>0</v>
      </c>
      <c r="J2042" s="1">
        <v>0</v>
      </c>
      <c r="K2042" s="1">
        <v>1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9326</v>
      </c>
      <c r="U2042" s="1">
        <v>382</v>
      </c>
      <c r="V2042" s="3">
        <v>0.78269999999999995</v>
      </c>
      <c r="W2042" s="3">
        <v>0.62303660000000005</v>
      </c>
      <c r="X2042" s="3">
        <v>0.152</v>
      </c>
      <c r="Y2042" s="3">
        <v>0.26900000000000002</v>
      </c>
      <c r="Z2042" s="1">
        <v>1</v>
      </c>
      <c r="AA2042" s="1">
        <v>1</v>
      </c>
      <c r="AB2042" s="1">
        <v>1</v>
      </c>
      <c r="AC2042" s="1">
        <v>1</v>
      </c>
      <c r="AD2042" s="1">
        <v>1</v>
      </c>
      <c r="AE2042" s="1">
        <v>1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22</v>
      </c>
      <c r="AN2042" s="3">
        <v>41.812338383000004</v>
      </c>
      <c r="AO2042" s="3">
        <v>-19.812338383000004</v>
      </c>
      <c r="AP2042" s="1" t="s">
        <v>6926</v>
      </c>
      <c r="AQ2042" s="1">
        <v>224</v>
      </c>
      <c r="AR2042" s="1">
        <v>298</v>
      </c>
      <c r="AS2042" s="1">
        <v>405</v>
      </c>
      <c r="AT2042" s="1">
        <v>433</v>
      </c>
      <c r="AU2042" s="1">
        <v>649</v>
      </c>
      <c r="AV2042" s="1">
        <v>651</v>
      </c>
      <c r="AW2042" s="1">
        <v>671</v>
      </c>
      <c r="AX2042" s="1">
        <v>717</v>
      </c>
      <c r="AY2042" s="1">
        <v>718</v>
      </c>
      <c r="AZ2042" s="1">
        <v>927</v>
      </c>
      <c r="BA2042" s="1">
        <v>1020</v>
      </c>
      <c r="BB2042" s="1">
        <v>1021</v>
      </c>
      <c r="BC2042" s="1">
        <v>1027</v>
      </c>
      <c r="BD2042" s="1">
        <v>1372</v>
      </c>
      <c r="BE2042" s="1">
        <v>1406</v>
      </c>
      <c r="BF2042" s="1">
        <v>1457</v>
      </c>
      <c r="BG2042" s="1">
        <v>1545</v>
      </c>
      <c r="BH2042" s="1">
        <v>1632</v>
      </c>
      <c r="BI2042" s="1">
        <v>1683</v>
      </c>
      <c r="BJ2042" s="1">
        <v>1904</v>
      </c>
      <c r="BK2042" s="1">
        <v>1910</v>
      </c>
      <c r="BL2042" s="1">
        <v>1912</v>
      </c>
      <c r="BM2042" s="1">
        <v>2013</v>
      </c>
      <c r="BN2042" s="1">
        <v>2040</v>
      </c>
      <c r="BO2042" s="1">
        <v>2042</v>
      </c>
      <c r="BP2042" s="1">
        <v>2053</v>
      </c>
      <c r="BQ2042" s="1">
        <v>2235</v>
      </c>
      <c r="BR2042" s="1">
        <v>2313</v>
      </c>
      <c r="BS2042" s="1">
        <v>2509</v>
      </c>
      <c r="BT2042" s="1">
        <v>2778</v>
      </c>
      <c r="BU2042" s="1">
        <v>27</v>
      </c>
      <c r="BV2042" s="1" t="b">
        <v>0</v>
      </c>
    </row>
    <row r="2043" spans="1:74" x14ac:dyDescent="0.2">
      <c r="A2043" s="1">
        <f>IF(ISERROR(SEARCH(Lookup!B$3,All!G2043)),A2042,A2042+1)</f>
        <v>2042</v>
      </c>
      <c r="B2043" s="1" t="s">
        <v>3420</v>
      </c>
      <c r="C2043" s="1" t="s">
        <v>3574</v>
      </c>
      <c r="D2043" s="1" t="s">
        <v>5746</v>
      </c>
      <c r="E2043" s="1" t="s">
        <v>123</v>
      </c>
      <c r="F2043" s="1" t="s">
        <v>539</v>
      </c>
      <c r="G2043" s="1" t="s">
        <v>2518</v>
      </c>
      <c r="H2043" s="1">
        <v>0</v>
      </c>
      <c r="I2043" s="1">
        <v>0</v>
      </c>
      <c r="J2043" s="1">
        <v>0</v>
      </c>
      <c r="K2043" s="1">
        <v>1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9326</v>
      </c>
      <c r="U2043" s="1">
        <v>405</v>
      </c>
      <c r="V2043" s="3">
        <v>0.72589999999999999</v>
      </c>
      <c r="W2043" s="3">
        <v>0.55802470000000004</v>
      </c>
      <c r="X2043" s="3">
        <v>0.124</v>
      </c>
      <c r="Y2043" s="3">
        <v>0.28199999999999997</v>
      </c>
      <c r="Z2043" s="1">
        <v>1</v>
      </c>
      <c r="AA2043" s="1">
        <v>1</v>
      </c>
      <c r="AB2043" s="1">
        <v>1</v>
      </c>
      <c r="AC2043" s="1">
        <v>1</v>
      </c>
      <c r="AD2043" s="1">
        <v>1</v>
      </c>
      <c r="AE2043" s="1">
        <v>1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41</v>
      </c>
      <c r="AN2043" s="3">
        <v>47.473145273500002</v>
      </c>
      <c r="AO2043" s="3">
        <v>-6.4731452735000019</v>
      </c>
      <c r="AP2043" s="1" t="s">
        <v>6925</v>
      </c>
      <c r="AQ2043" s="1">
        <v>110</v>
      </c>
      <c r="AR2043" s="1">
        <v>224</v>
      </c>
      <c r="AS2043" s="1">
        <v>298</v>
      </c>
      <c r="AT2043" s="1">
        <v>433</v>
      </c>
      <c r="AU2043" s="1">
        <v>649</v>
      </c>
      <c r="AV2043" s="1">
        <v>651</v>
      </c>
      <c r="AW2043" s="1">
        <v>717</v>
      </c>
      <c r="AX2043" s="1">
        <v>718</v>
      </c>
      <c r="AY2043" s="1">
        <v>927</v>
      </c>
      <c r="AZ2043" s="1">
        <v>1027</v>
      </c>
      <c r="BA2043" s="1">
        <v>1118</v>
      </c>
      <c r="BB2043" s="1">
        <v>1269</v>
      </c>
      <c r="BC2043" s="1">
        <v>1372</v>
      </c>
      <c r="BD2043" s="1">
        <v>1457</v>
      </c>
      <c r="BE2043" s="1">
        <v>1545</v>
      </c>
      <c r="BF2043" s="1">
        <v>1590</v>
      </c>
      <c r="BG2043" s="1">
        <v>1604</v>
      </c>
      <c r="BH2043" s="1">
        <v>1632</v>
      </c>
      <c r="BI2043" s="1">
        <v>1899</v>
      </c>
      <c r="BJ2043" s="1">
        <v>1904</v>
      </c>
      <c r="BK2043" s="1">
        <v>1910</v>
      </c>
      <c r="BL2043" s="1">
        <v>1912</v>
      </c>
      <c r="BM2043" s="1">
        <v>2013</v>
      </c>
      <c r="BN2043" s="1">
        <v>2040</v>
      </c>
      <c r="BO2043" s="1">
        <v>2041</v>
      </c>
      <c r="BP2043" s="1">
        <v>2129</v>
      </c>
      <c r="BQ2043" s="1">
        <v>2235</v>
      </c>
      <c r="BR2043" s="1">
        <v>2313</v>
      </c>
      <c r="BS2043" s="1">
        <v>2509</v>
      </c>
      <c r="BT2043" s="1">
        <v>2778</v>
      </c>
      <c r="BU2043" s="1">
        <v>17</v>
      </c>
      <c r="BV2043" s="1" t="b">
        <v>0</v>
      </c>
    </row>
    <row r="2044" spans="1:74" x14ac:dyDescent="0.2">
      <c r="A2044" s="1">
        <f>IF(ISERROR(SEARCH(Lookup!B$3,All!G2044)),A2043,A2043+1)</f>
        <v>2043</v>
      </c>
      <c r="B2044" s="1" t="s">
        <v>4036</v>
      </c>
      <c r="C2044" s="1" t="s">
        <v>4037</v>
      </c>
      <c r="D2044" s="1" t="s">
        <v>5747</v>
      </c>
      <c r="E2044" s="1" t="s">
        <v>169</v>
      </c>
      <c r="F2044" s="1" t="s">
        <v>948</v>
      </c>
      <c r="G2044" s="1" t="s">
        <v>2519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1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7726</v>
      </c>
      <c r="U2044" s="1">
        <v>460</v>
      </c>
      <c r="V2044" s="3">
        <v>0.93479999999999996</v>
      </c>
      <c r="W2044" s="3">
        <v>0.3217391</v>
      </c>
      <c r="X2044" s="3">
        <v>0.106</v>
      </c>
      <c r="Y2044" s="3">
        <v>0</v>
      </c>
      <c r="Z2044" s="1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1</v>
      </c>
      <c r="AG2044" s="1">
        <v>1</v>
      </c>
      <c r="AH2044" s="1">
        <v>1</v>
      </c>
      <c r="AI2044" s="1">
        <v>0</v>
      </c>
      <c r="AJ2044" s="1">
        <v>0</v>
      </c>
      <c r="AK2044" s="1">
        <v>0</v>
      </c>
      <c r="AL2044" s="1">
        <v>0</v>
      </c>
      <c r="AM2044" s="1">
        <v>72</v>
      </c>
      <c r="AN2044" s="3">
        <v>66.374661145500014</v>
      </c>
      <c r="AO2044" s="3">
        <v>5.6253388544999865</v>
      </c>
      <c r="AP2044" s="1" t="s">
        <v>6925</v>
      </c>
      <c r="AQ2044" s="1">
        <v>83</v>
      </c>
      <c r="AR2044" s="1">
        <v>559</v>
      </c>
      <c r="AS2044" s="1">
        <v>593</v>
      </c>
      <c r="AT2044" s="1">
        <v>768</v>
      </c>
      <c r="AU2044" s="1">
        <v>905</v>
      </c>
      <c r="AV2044" s="1">
        <v>921</v>
      </c>
      <c r="AW2044" s="1">
        <v>1022</v>
      </c>
      <c r="AX2044" s="1">
        <v>1037</v>
      </c>
      <c r="AY2044" s="1">
        <v>1088</v>
      </c>
      <c r="AZ2044" s="1">
        <v>1090</v>
      </c>
      <c r="BA2044" s="1">
        <v>1125</v>
      </c>
      <c r="BB2044" s="1">
        <v>1317</v>
      </c>
      <c r="BC2044" s="1">
        <v>1337</v>
      </c>
      <c r="BD2044" s="1">
        <v>1401</v>
      </c>
      <c r="BE2044" s="1">
        <v>1439</v>
      </c>
      <c r="BF2044" s="1">
        <v>1503</v>
      </c>
      <c r="BG2044" s="1">
        <v>1574</v>
      </c>
      <c r="BH2044" s="1">
        <v>1594</v>
      </c>
      <c r="BI2044" s="1">
        <v>1611</v>
      </c>
      <c r="BJ2044" s="1">
        <v>1635</v>
      </c>
      <c r="BK2044" s="1">
        <v>1652</v>
      </c>
      <c r="BL2044" s="1">
        <v>1747</v>
      </c>
      <c r="BM2044" s="1">
        <v>1780</v>
      </c>
      <c r="BN2044" s="1">
        <v>1980</v>
      </c>
      <c r="BO2044" s="1">
        <v>2067</v>
      </c>
      <c r="BP2044" s="1">
        <v>2245</v>
      </c>
      <c r="BQ2044" s="1">
        <v>2403</v>
      </c>
      <c r="BR2044" s="1">
        <v>2409</v>
      </c>
      <c r="BS2044" s="1">
        <v>2441</v>
      </c>
      <c r="BT2044" s="1">
        <v>2787</v>
      </c>
      <c r="BU2044" s="1">
        <v>14</v>
      </c>
      <c r="BV2044" s="1" t="b">
        <v>0</v>
      </c>
    </row>
    <row r="2045" spans="1:74" x14ac:dyDescent="0.2">
      <c r="A2045" s="1">
        <f>IF(ISERROR(SEARCH(Lookup!B$3,All!G2045)),A2044,A2044+1)</f>
        <v>2044</v>
      </c>
      <c r="B2045" s="1" t="s">
        <v>3368</v>
      </c>
      <c r="C2045" s="1" t="s">
        <v>3672</v>
      </c>
      <c r="D2045" s="1" t="s">
        <v>5748</v>
      </c>
      <c r="E2045" s="1" t="s">
        <v>149</v>
      </c>
      <c r="F2045" s="1" t="s">
        <v>625</v>
      </c>
      <c r="G2045" s="1" t="s">
        <v>2520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1</v>
      </c>
      <c r="R2045" s="1">
        <v>0</v>
      </c>
      <c r="S2045" s="1">
        <v>0</v>
      </c>
      <c r="T2045" s="1">
        <v>7316</v>
      </c>
      <c r="U2045" s="1">
        <v>196</v>
      </c>
      <c r="V2045" s="3">
        <v>0.92349999999999999</v>
      </c>
      <c r="W2045" s="3">
        <v>0.44897959999999998</v>
      </c>
      <c r="X2045" s="3">
        <v>0.108</v>
      </c>
      <c r="Y2045" s="3">
        <v>0.01</v>
      </c>
      <c r="Z2045" s="1">
        <v>0</v>
      </c>
      <c r="AA2045" s="1">
        <v>0</v>
      </c>
      <c r="AB2045" s="1">
        <v>0</v>
      </c>
      <c r="AC2045" s="1">
        <v>0</v>
      </c>
      <c r="AD2045" s="1">
        <v>0</v>
      </c>
      <c r="AE2045" s="1">
        <v>0</v>
      </c>
      <c r="AF2045" s="1">
        <v>1</v>
      </c>
      <c r="AG2045" s="1">
        <v>1</v>
      </c>
      <c r="AH2045" s="1">
        <v>1</v>
      </c>
      <c r="AI2045" s="1">
        <v>0</v>
      </c>
      <c r="AJ2045" s="1">
        <v>0</v>
      </c>
      <c r="AK2045" s="1">
        <v>0</v>
      </c>
      <c r="AL2045" s="1">
        <v>0</v>
      </c>
      <c r="AM2045" s="1">
        <v>41</v>
      </c>
      <c r="AN2045" s="3">
        <v>56.043094597999996</v>
      </c>
      <c r="AO2045" s="3">
        <v>-15.043094597999996</v>
      </c>
      <c r="AP2045" s="1" t="s">
        <v>6925</v>
      </c>
      <c r="AQ2045" s="1">
        <v>251</v>
      </c>
      <c r="AR2045" s="1">
        <v>429</v>
      </c>
      <c r="AS2045" s="1">
        <v>448</v>
      </c>
      <c r="AT2045" s="1">
        <v>599</v>
      </c>
      <c r="AU2045" s="1">
        <v>1045</v>
      </c>
      <c r="AV2045" s="1">
        <v>1081</v>
      </c>
      <c r="AW2045" s="1">
        <v>1089</v>
      </c>
      <c r="AX2045" s="1">
        <v>1190</v>
      </c>
      <c r="AY2045" s="1">
        <v>1230</v>
      </c>
      <c r="AZ2045" s="1">
        <v>1274</v>
      </c>
      <c r="BA2045" s="1">
        <v>1560</v>
      </c>
      <c r="BB2045" s="1">
        <v>1637</v>
      </c>
      <c r="BC2045" s="1">
        <v>1739</v>
      </c>
      <c r="BD2045" s="1">
        <v>1802</v>
      </c>
      <c r="BE2045" s="1">
        <v>1842</v>
      </c>
      <c r="BF2045" s="1">
        <v>1897</v>
      </c>
      <c r="BG2045" s="1">
        <v>1939</v>
      </c>
      <c r="BH2045" s="1">
        <v>1978</v>
      </c>
      <c r="BI2045" s="1">
        <v>1988</v>
      </c>
      <c r="BJ2045" s="1">
        <v>2134</v>
      </c>
      <c r="BK2045" s="1">
        <v>2142</v>
      </c>
      <c r="BL2045" s="1">
        <v>2155</v>
      </c>
      <c r="BM2045" s="1">
        <v>2162</v>
      </c>
      <c r="BN2045" s="1">
        <v>2262</v>
      </c>
      <c r="BO2045" s="1">
        <v>2267</v>
      </c>
      <c r="BP2045" s="1">
        <v>2506</v>
      </c>
      <c r="BQ2045" s="1">
        <v>2534</v>
      </c>
      <c r="BR2045" s="1">
        <v>2616</v>
      </c>
      <c r="BS2045" s="1">
        <v>2748</v>
      </c>
      <c r="BT2045" s="1">
        <v>2779</v>
      </c>
      <c r="BU2045" s="1">
        <v>22</v>
      </c>
      <c r="BV2045" s="1" t="b">
        <v>0</v>
      </c>
    </row>
    <row r="2046" spans="1:74" x14ac:dyDescent="0.2">
      <c r="A2046" s="1">
        <f>IF(ISERROR(SEARCH(Lookup!B$3,All!G2046)),A2045,A2045+1)</f>
        <v>2045</v>
      </c>
      <c r="B2046" s="1" t="s">
        <v>3325</v>
      </c>
      <c r="C2046" s="1" t="s">
        <v>3326</v>
      </c>
      <c r="D2046" s="1" t="s">
        <v>5749</v>
      </c>
      <c r="E2046" s="1" t="s">
        <v>53</v>
      </c>
      <c r="F2046" s="1" t="s">
        <v>337</v>
      </c>
      <c r="G2046" s="1" t="s">
        <v>2521</v>
      </c>
      <c r="H2046" s="1">
        <v>0</v>
      </c>
      <c r="I2046" s="1">
        <v>0</v>
      </c>
      <c r="J2046" s="1">
        <v>0</v>
      </c>
      <c r="K2046" s="1">
        <v>1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7559</v>
      </c>
      <c r="U2046" s="1">
        <v>1884</v>
      </c>
      <c r="V2046" s="3">
        <v>0.50639999999999996</v>
      </c>
      <c r="W2046" s="3">
        <v>0.43023869999999997</v>
      </c>
      <c r="X2046" s="3">
        <v>0.11</v>
      </c>
      <c r="Y2046" s="3">
        <v>4.7E-2</v>
      </c>
      <c r="Z2046" s="1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1</v>
      </c>
      <c r="AK2046" s="1">
        <v>1</v>
      </c>
      <c r="AL2046" s="1">
        <v>1</v>
      </c>
      <c r="AM2046" s="1">
        <v>45</v>
      </c>
      <c r="AN2046" s="3">
        <v>52.893541843500003</v>
      </c>
      <c r="AO2046" s="3">
        <v>-7.8935418435000031</v>
      </c>
      <c r="AP2046" s="1" t="s">
        <v>6925</v>
      </c>
      <c r="AQ2046" s="1">
        <v>114</v>
      </c>
      <c r="AR2046" s="1">
        <v>303</v>
      </c>
      <c r="AS2046" s="1">
        <v>313</v>
      </c>
      <c r="AT2046" s="1">
        <v>548</v>
      </c>
      <c r="AU2046" s="1">
        <v>574</v>
      </c>
      <c r="AV2046" s="1">
        <v>594</v>
      </c>
      <c r="AW2046" s="1">
        <v>637</v>
      </c>
      <c r="AX2046" s="1">
        <v>640</v>
      </c>
      <c r="AY2046" s="1">
        <v>748</v>
      </c>
      <c r="AZ2046" s="1">
        <v>833</v>
      </c>
      <c r="BA2046" s="1">
        <v>923</v>
      </c>
      <c r="BB2046" s="1">
        <v>937</v>
      </c>
      <c r="BC2046" s="1">
        <v>957</v>
      </c>
      <c r="BD2046" s="1">
        <v>1354</v>
      </c>
      <c r="BE2046" s="1">
        <v>1487</v>
      </c>
      <c r="BF2046" s="1">
        <v>1606</v>
      </c>
      <c r="BG2046" s="1">
        <v>1647</v>
      </c>
      <c r="BH2046" s="1">
        <v>1658</v>
      </c>
      <c r="BI2046" s="1">
        <v>1785</v>
      </c>
      <c r="BJ2046" s="1">
        <v>1801</v>
      </c>
      <c r="BK2046" s="1">
        <v>1836</v>
      </c>
      <c r="BL2046" s="1">
        <v>1898</v>
      </c>
      <c r="BM2046" s="1">
        <v>1916</v>
      </c>
      <c r="BN2046" s="1">
        <v>1949</v>
      </c>
      <c r="BO2046" s="1">
        <v>1969</v>
      </c>
      <c r="BP2046" s="1">
        <v>2116</v>
      </c>
      <c r="BQ2046" s="1">
        <v>2125</v>
      </c>
      <c r="BR2046" s="1">
        <v>2190</v>
      </c>
      <c r="BS2046" s="1">
        <v>2194</v>
      </c>
      <c r="BT2046" s="1">
        <v>2659</v>
      </c>
      <c r="BU2046" s="1">
        <v>15</v>
      </c>
      <c r="BV2046" s="1" t="b">
        <v>0</v>
      </c>
    </row>
    <row r="2047" spans="1:74" x14ac:dyDescent="0.2">
      <c r="A2047" s="1">
        <f>IF(ISERROR(SEARCH(Lookup!B$3,All!G2047)),A2046,A2046+1)</f>
        <v>2046</v>
      </c>
      <c r="B2047" s="1" t="s">
        <v>3311</v>
      </c>
      <c r="C2047" s="1" t="s">
        <v>5570</v>
      </c>
      <c r="D2047" s="1" t="s">
        <v>5750</v>
      </c>
      <c r="E2047" s="1" t="s">
        <v>64</v>
      </c>
      <c r="F2047" s="1" t="s">
        <v>173</v>
      </c>
      <c r="G2047" s="1" t="s">
        <v>2522</v>
      </c>
      <c r="H2047" s="1">
        <v>0</v>
      </c>
      <c r="I2047" s="1">
        <v>0</v>
      </c>
      <c r="J2047" s="1">
        <v>0</v>
      </c>
      <c r="K2047" s="1">
        <v>1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8451</v>
      </c>
      <c r="U2047" s="1">
        <v>1119</v>
      </c>
      <c r="V2047" s="3">
        <v>0.67020000000000002</v>
      </c>
      <c r="W2047" s="3">
        <v>0.23771220000000001</v>
      </c>
      <c r="X2047" s="3">
        <v>6.4000000000000001E-2</v>
      </c>
      <c r="Y2047" s="3">
        <v>1.6E-2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1</v>
      </c>
      <c r="AJ2047" s="1">
        <v>1</v>
      </c>
      <c r="AK2047" s="1">
        <v>1</v>
      </c>
      <c r="AL2047" s="1">
        <v>1</v>
      </c>
      <c r="AM2047" s="1">
        <v>48</v>
      </c>
      <c r="AN2047" s="3">
        <v>71.582319460999997</v>
      </c>
      <c r="AO2047" s="3">
        <v>-23.582319460999997</v>
      </c>
      <c r="AP2047" s="1" t="s">
        <v>6926</v>
      </c>
      <c r="AQ2047" s="1">
        <v>28</v>
      </c>
      <c r="AR2047" s="1">
        <v>127</v>
      </c>
      <c r="AS2047" s="1">
        <v>205</v>
      </c>
      <c r="AT2047" s="1">
        <v>225</v>
      </c>
      <c r="AU2047" s="1">
        <v>364</v>
      </c>
      <c r="AV2047" s="1">
        <v>446</v>
      </c>
      <c r="AW2047" s="1">
        <v>554</v>
      </c>
      <c r="AX2047" s="1">
        <v>574</v>
      </c>
      <c r="AY2047" s="1">
        <v>660</v>
      </c>
      <c r="AZ2047" s="1">
        <v>748</v>
      </c>
      <c r="BA2047" s="1">
        <v>864</v>
      </c>
      <c r="BB2047" s="1">
        <v>875</v>
      </c>
      <c r="BC2047" s="1">
        <v>898</v>
      </c>
      <c r="BD2047" s="1">
        <v>913</v>
      </c>
      <c r="BE2047" s="1">
        <v>937</v>
      </c>
      <c r="BF2047" s="1">
        <v>1186</v>
      </c>
      <c r="BG2047" s="1">
        <v>1382</v>
      </c>
      <c r="BH2047" s="1">
        <v>1393</v>
      </c>
      <c r="BI2047" s="1">
        <v>1405</v>
      </c>
      <c r="BJ2047" s="1">
        <v>1476</v>
      </c>
      <c r="BK2047" s="1">
        <v>1487</v>
      </c>
      <c r="BL2047" s="1">
        <v>1587</v>
      </c>
      <c r="BM2047" s="1">
        <v>1606</v>
      </c>
      <c r="BN2047" s="1">
        <v>1631</v>
      </c>
      <c r="BO2047" s="1">
        <v>1655</v>
      </c>
      <c r="BP2047" s="1">
        <v>1949</v>
      </c>
      <c r="BQ2047" s="1">
        <v>1996</v>
      </c>
      <c r="BR2047" s="1">
        <v>2076</v>
      </c>
      <c r="BS2047" s="1">
        <v>2130</v>
      </c>
      <c r="BT2047" s="1">
        <v>2668</v>
      </c>
      <c r="BU2047" s="1">
        <v>23</v>
      </c>
      <c r="BV2047" s="1" t="b">
        <v>0</v>
      </c>
    </row>
    <row r="2048" spans="1:74" x14ac:dyDescent="0.2">
      <c r="A2048" s="1">
        <f>IF(ISERROR(SEARCH(Lookup!B$3,All!G2048)),A2047,A2047+1)</f>
        <v>2047</v>
      </c>
      <c r="B2048" s="1" t="s">
        <v>3477</v>
      </c>
      <c r="C2048" s="1" t="s">
        <v>4957</v>
      </c>
      <c r="D2048" s="1" t="s">
        <v>5751</v>
      </c>
      <c r="E2048" s="1" t="s">
        <v>455</v>
      </c>
      <c r="F2048" s="1" t="s">
        <v>1806</v>
      </c>
      <c r="G2048" s="1" t="s">
        <v>2523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1</v>
      </c>
      <c r="T2048" s="1">
        <v>7316</v>
      </c>
      <c r="U2048" s="1">
        <v>200</v>
      </c>
      <c r="V2048" s="3">
        <v>0.98499999999999999</v>
      </c>
      <c r="W2048" s="3">
        <v>0.66</v>
      </c>
      <c r="X2048" s="3">
        <v>8.5000000000000006E-2</v>
      </c>
      <c r="Y2048" s="3">
        <v>0</v>
      </c>
      <c r="Z2048" s="1">
        <v>1</v>
      </c>
      <c r="AA2048" s="1">
        <v>1</v>
      </c>
      <c r="AB2048" s="1">
        <v>1</v>
      </c>
      <c r="AC2048" s="1">
        <v>1</v>
      </c>
      <c r="AD2048" s="1">
        <v>1</v>
      </c>
      <c r="AE2048" s="1">
        <v>1</v>
      </c>
      <c r="AF2048" s="1">
        <v>1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91</v>
      </c>
      <c r="AN2048" s="3">
        <v>40.470724999999987</v>
      </c>
      <c r="AO2048" s="3">
        <v>50.529275000000013</v>
      </c>
      <c r="AP2048" s="1" t="s">
        <v>6929</v>
      </c>
      <c r="AQ2048" s="1">
        <v>63</v>
      </c>
      <c r="AR2048" s="1">
        <v>98</v>
      </c>
      <c r="AS2048" s="1">
        <v>147</v>
      </c>
      <c r="AT2048" s="1">
        <v>217</v>
      </c>
      <c r="AU2048" s="1">
        <v>369</v>
      </c>
      <c r="AV2048" s="1">
        <v>521</v>
      </c>
      <c r="AW2048" s="1">
        <v>568</v>
      </c>
      <c r="AX2048" s="1">
        <v>604</v>
      </c>
      <c r="AY2048" s="1">
        <v>787</v>
      </c>
      <c r="AZ2048" s="1">
        <v>881</v>
      </c>
      <c r="BA2048" s="1">
        <v>946</v>
      </c>
      <c r="BB2048" s="1">
        <v>1002</v>
      </c>
      <c r="BC2048" s="1">
        <v>1073</v>
      </c>
      <c r="BD2048" s="1">
        <v>1086</v>
      </c>
      <c r="BE2048" s="1">
        <v>1218</v>
      </c>
      <c r="BF2048" s="1">
        <v>1270</v>
      </c>
      <c r="BG2048" s="1">
        <v>1308</v>
      </c>
      <c r="BH2048" s="1">
        <v>1731</v>
      </c>
      <c r="BI2048" s="1">
        <v>1753</v>
      </c>
      <c r="BJ2048" s="1">
        <v>1763</v>
      </c>
      <c r="BK2048" s="1">
        <v>1858</v>
      </c>
      <c r="BL2048" s="1">
        <v>1913</v>
      </c>
      <c r="BM2048" s="1">
        <v>2027</v>
      </c>
      <c r="BN2048" s="1">
        <v>2031</v>
      </c>
      <c r="BO2048" s="1">
        <v>2058</v>
      </c>
      <c r="BP2048" s="1">
        <v>2059</v>
      </c>
      <c r="BQ2048" s="1">
        <v>2066</v>
      </c>
      <c r="BR2048" s="1">
        <v>2347</v>
      </c>
      <c r="BS2048" s="1">
        <v>2488</v>
      </c>
      <c r="BT2048" s="1">
        <v>2661</v>
      </c>
      <c r="BU2048" s="1">
        <v>1</v>
      </c>
      <c r="BV2048" s="1" t="b">
        <v>1</v>
      </c>
    </row>
    <row r="2049" spans="1:74" x14ac:dyDescent="0.2">
      <c r="A2049" s="1">
        <f>IF(ISERROR(SEARCH(Lookup!B$3,All!G2049)),A2048,A2048+1)</f>
        <v>2048</v>
      </c>
      <c r="B2049" s="1" t="s">
        <v>3305</v>
      </c>
      <c r="C2049" s="1" t="s">
        <v>3873</v>
      </c>
      <c r="D2049" s="1" t="s">
        <v>5752</v>
      </c>
      <c r="E2049" s="1" t="s">
        <v>47</v>
      </c>
      <c r="F2049" s="1" t="s">
        <v>268</v>
      </c>
      <c r="G2049" s="1" t="s">
        <v>2524</v>
      </c>
      <c r="H2049" s="1">
        <v>0</v>
      </c>
      <c r="I2049" s="1">
        <v>0</v>
      </c>
      <c r="J2049" s="1">
        <v>0</v>
      </c>
      <c r="K2049" s="1">
        <v>1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7788</v>
      </c>
      <c r="U2049" s="1">
        <v>688</v>
      </c>
      <c r="V2049" s="3">
        <v>0.50439999999999996</v>
      </c>
      <c r="W2049" s="3">
        <v>0.53120460000000003</v>
      </c>
      <c r="X2049" s="3">
        <v>0.13300000000000001</v>
      </c>
      <c r="Y2049" s="3">
        <v>8.9999999999999993E-3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1</v>
      </c>
      <c r="AG2049" s="1">
        <v>1</v>
      </c>
      <c r="AH2049" s="1">
        <v>1</v>
      </c>
      <c r="AI2049" s="1">
        <v>0</v>
      </c>
      <c r="AJ2049" s="1">
        <v>0</v>
      </c>
      <c r="AK2049" s="1">
        <v>0</v>
      </c>
      <c r="AL2049" s="1">
        <v>0</v>
      </c>
      <c r="AM2049" s="1">
        <v>20</v>
      </c>
      <c r="AN2049" s="3">
        <v>43.515197723</v>
      </c>
      <c r="AO2049" s="3">
        <v>-23.515197723</v>
      </c>
      <c r="AP2049" s="1" t="s">
        <v>6926</v>
      </c>
      <c r="AQ2049" s="1">
        <v>15</v>
      </c>
      <c r="AR2049" s="1">
        <v>113</v>
      </c>
      <c r="AS2049" s="1">
        <v>120</v>
      </c>
      <c r="AT2049" s="1">
        <v>829</v>
      </c>
      <c r="AU2049" s="1">
        <v>836</v>
      </c>
      <c r="AV2049" s="1">
        <v>858</v>
      </c>
      <c r="AW2049" s="1">
        <v>867</v>
      </c>
      <c r="AX2049" s="1">
        <v>920</v>
      </c>
      <c r="AY2049" s="1">
        <v>924</v>
      </c>
      <c r="AZ2049" s="1">
        <v>1207</v>
      </c>
      <c r="BA2049" s="1">
        <v>1315</v>
      </c>
      <c r="BB2049" s="1">
        <v>1411</v>
      </c>
      <c r="BC2049" s="1">
        <v>1532</v>
      </c>
      <c r="BD2049" s="1">
        <v>1782</v>
      </c>
      <c r="BE2049" s="1">
        <v>1804</v>
      </c>
      <c r="BF2049" s="1">
        <v>1837</v>
      </c>
      <c r="BG2049" s="1">
        <v>1896</v>
      </c>
      <c r="BH2049" s="1">
        <v>1963</v>
      </c>
      <c r="BI2049" s="1">
        <v>2128</v>
      </c>
      <c r="BJ2049" s="1">
        <v>2136</v>
      </c>
      <c r="BK2049" s="1">
        <v>2173</v>
      </c>
      <c r="BL2049" s="1">
        <v>2337</v>
      </c>
      <c r="BM2049" s="1">
        <v>2401</v>
      </c>
      <c r="BN2049" s="1">
        <v>2566</v>
      </c>
      <c r="BO2049" s="1">
        <v>2595</v>
      </c>
      <c r="BP2049" s="1">
        <v>2648</v>
      </c>
      <c r="BQ2049" s="1">
        <v>2675</v>
      </c>
      <c r="BR2049" s="1">
        <v>2717</v>
      </c>
      <c r="BS2049" s="1">
        <v>2743</v>
      </c>
      <c r="BT2049" s="1">
        <v>2747</v>
      </c>
      <c r="BU2049" s="1">
        <v>22</v>
      </c>
      <c r="BV2049" s="1" t="b">
        <v>0</v>
      </c>
    </row>
    <row r="2050" spans="1:74" x14ac:dyDescent="0.2">
      <c r="A2050" s="1">
        <f>IF(ISERROR(SEARCH(Lookup!B$3,All!G2050)),A2049,A2049+1)</f>
        <v>2049</v>
      </c>
      <c r="B2050" s="1" t="s">
        <v>3762</v>
      </c>
      <c r="C2050" s="1" t="s">
        <v>3763</v>
      </c>
      <c r="D2050" s="1" t="s">
        <v>5753</v>
      </c>
      <c r="E2050" s="1" t="s">
        <v>223</v>
      </c>
      <c r="F2050" s="1" t="s">
        <v>705</v>
      </c>
      <c r="G2050" s="1" t="s">
        <v>2525</v>
      </c>
      <c r="H2050" s="1">
        <v>0</v>
      </c>
      <c r="I2050" s="1">
        <v>0</v>
      </c>
      <c r="J2050" s="1">
        <v>0</v>
      </c>
      <c r="K2050" s="1">
        <v>1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7316</v>
      </c>
      <c r="U2050" s="1">
        <v>479</v>
      </c>
      <c r="V2050" s="3">
        <v>0.90190000000000003</v>
      </c>
      <c r="W2050" s="3">
        <v>0.1189979</v>
      </c>
      <c r="X2050" s="3">
        <v>0.111</v>
      </c>
      <c r="Y2050" s="3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1</v>
      </c>
      <c r="AH2050" s="1">
        <v>1</v>
      </c>
      <c r="AI2050" s="1">
        <v>0</v>
      </c>
      <c r="AJ2050" s="1">
        <v>0</v>
      </c>
      <c r="AK2050" s="1">
        <v>0</v>
      </c>
      <c r="AL2050" s="1">
        <v>0</v>
      </c>
      <c r="AM2050" s="1">
        <v>83</v>
      </c>
      <c r="AN2050" s="3">
        <v>82.1270915395</v>
      </c>
      <c r="AO2050" s="3">
        <v>0.87290846049999971</v>
      </c>
      <c r="AP2050" s="1" t="s">
        <v>6925</v>
      </c>
      <c r="AQ2050" s="1">
        <v>39</v>
      </c>
      <c r="AR2050" s="1">
        <v>385</v>
      </c>
      <c r="AS2050" s="1">
        <v>533</v>
      </c>
      <c r="AT2050" s="1">
        <v>549</v>
      </c>
      <c r="AU2050" s="1">
        <v>553</v>
      </c>
      <c r="AV2050" s="1">
        <v>639</v>
      </c>
      <c r="AW2050" s="1">
        <v>702</v>
      </c>
      <c r="AX2050" s="1">
        <v>819</v>
      </c>
      <c r="AY2050" s="1">
        <v>886</v>
      </c>
      <c r="AZ2050" s="1">
        <v>896</v>
      </c>
      <c r="BA2050" s="1">
        <v>1125</v>
      </c>
      <c r="BB2050" s="1">
        <v>1187</v>
      </c>
      <c r="BC2050" s="1">
        <v>1312</v>
      </c>
      <c r="BD2050" s="1">
        <v>1401</v>
      </c>
      <c r="BE2050" s="1">
        <v>1418</v>
      </c>
      <c r="BF2050" s="1">
        <v>1531</v>
      </c>
      <c r="BG2050" s="1">
        <v>1767</v>
      </c>
      <c r="BH2050" s="1">
        <v>1780</v>
      </c>
      <c r="BI2050" s="1">
        <v>1995</v>
      </c>
      <c r="BJ2050" s="1">
        <v>2089</v>
      </c>
      <c r="BK2050" s="1">
        <v>2141</v>
      </c>
      <c r="BL2050" s="1">
        <v>2178</v>
      </c>
      <c r="BM2050" s="1">
        <v>2244</v>
      </c>
      <c r="BN2050" s="1">
        <v>2245</v>
      </c>
      <c r="BO2050" s="1">
        <v>2380</v>
      </c>
      <c r="BP2050" s="1">
        <v>2394</v>
      </c>
      <c r="BQ2050" s="1">
        <v>2403</v>
      </c>
      <c r="BR2050" s="1">
        <v>2515</v>
      </c>
      <c r="BS2050" s="1">
        <v>2577</v>
      </c>
      <c r="BT2050" s="1">
        <v>2787</v>
      </c>
      <c r="BU2050" s="1">
        <v>13</v>
      </c>
      <c r="BV2050" s="1" t="b">
        <v>0</v>
      </c>
    </row>
    <row r="2051" spans="1:74" x14ac:dyDescent="0.2">
      <c r="A2051" s="1">
        <f>IF(ISERROR(SEARCH(Lookup!B$3,All!G2051)),A2050,A2050+1)</f>
        <v>2050</v>
      </c>
      <c r="B2051" s="1" t="s">
        <v>3386</v>
      </c>
      <c r="C2051" s="1" t="s">
        <v>4093</v>
      </c>
      <c r="D2051" s="1" t="s">
        <v>5754</v>
      </c>
      <c r="E2051" s="1" t="s">
        <v>41</v>
      </c>
      <c r="F2051" s="1" t="s">
        <v>1001</v>
      </c>
      <c r="G2051" s="1" t="s">
        <v>2526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1</v>
      </c>
      <c r="R2051" s="1">
        <v>0</v>
      </c>
      <c r="S2051" s="1">
        <v>0</v>
      </c>
      <c r="T2051" s="1">
        <v>7316</v>
      </c>
      <c r="U2051" s="1">
        <v>531</v>
      </c>
      <c r="V2051" s="3">
        <v>0.98309999999999997</v>
      </c>
      <c r="W2051" s="3">
        <v>0.1393597</v>
      </c>
      <c r="X2051" s="3">
        <v>9.1999999999999998E-2</v>
      </c>
      <c r="Y2051" s="3">
        <v>2E-3</v>
      </c>
      <c r="Z2051" s="1">
        <v>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1</v>
      </c>
      <c r="AG2051" s="1">
        <v>1</v>
      </c>
      <c r="AH2051" s="1">
        <v>1</v>
      </c>
      <c r="AI2051" s="1">
        <v>0</v>
      </c>
      <c r="AJ2051" s="1">
        <v>0</v>
      </c>
      <c r="AK2051" s="1">
        <v>0</v>
      </c>
      <c r="AL2051" s="1">
        <v>0</v>
      </c>
      <c r="AM2051" s="1">
        <v>63</v>
      </c>
      <c r="AN2051" s="3">
        <v>82.139614448500012</v>
      </c>
      <c r="AO2051" s="3">
        <v>-19.139614448500012</v>
      </c>
      <c r="AP2051" s="1" t="s">
        <v>6926</v>
      </c>
      <c r="AQ2051" s="1">
        <v>764</v>
      </c>
      <c r="AR2051" s="1">
        <v>779</v>
      </c>
      <c r="AS2051" s="1">
        <v>1125</v>
      </c>
      <c r="AT2051" s="1">
        <v>1230</v>
      </c>
      <c r="AU2051" s="1">
        <v>1274</v>
      </c>
      <c r="AV2051" s="1">
        <v>1396</v>
      </c>
      <c r="AW2051" s="1">
        <v>1401</v>
      </c>
      <c r="AX2051" s="1">
        <v>1739</v>
      </c>
      <c r="AY2051" s="1">
        <v>1780</v>
      </c>
      <c r="AZ2051" s="1">
        <v>1842</v>
      </c>
      <c r="BA2051" s="1">
        <v>1897</v>
      </c>
      <c r="BB2051" s="1">
        <v>1939</v>
      </c>
      <c r="BC2051" s="1">
        <v>1978</v>
      </c>
      <c r="BD2051" s="1">
        <v>1988</v>
      </c>
      <c r="BE2051" s="1">
        <v>2022</v>
      </c>
      <c r="BF2051" s="1">
        <v>2134</v>
      </c>
      <c r="BG2051" s="1">
        <v>2141</v>
      </c>
      <c r="BH2051" s="1">
        <v>2142</v>
      </c>
      <c r="BI2051" s="1">
        <v>2153</v>
      </c>
      <c r="BJ2051" s="1">
        <v>2240</v>
      </c>
      <c r="BK2051" s="1">
        <v>2453</v>
      </c>
      <c r="BL2051" s="1">
        <v>2506</v>
      </c>
      <c r="BM2051" s="1">
        <v>2613</v>
      </c>
      <c r="BN2051" s="1">
        <v>2616</v>
      </c>
      <c r="BO2051" s="1">
        <v>2667</v>
      </c>
      <c r="BP2051" s="1">
        <v>2726</v>
      </c>
      <c r="BQ2051" s="1">
        <v>2746</v>
      </c>
      <c r="BR2051" s="1">
        <v>2748</v>
      </c>
      <c r="BS2051" s="1">
        <v>2752</v>
      </c>
      <c r="BT2051" s="1">
        <v>2779</v>
      </c>
      <c r="BU2051" s="1">
        <v>19</v>
      </c>
      <c r="BV2051" s="1" t="b">
        <v>0</v>
      </c>
    </row>
    <row r="2052" spans="1:74" x14ac:dyDescent="0.2">
      <c r="A2052" s="1">
        <f>IF(ISERROR(SEARCH(Lookup!B$3,All!G2052)),A2051,A2051+1)</f>
        <v>2051</v>
      </c>
      <c r="B2052" s="1" t="s">
        <v>3549</v>
      </c>
      <c r="C2052" s="1" t="s">
        <v>4001</v>
      </c>
      <c r="D2052" s="1" t="s">
        <v>5755</v>
      </c>
      <c r="E2052" s="1" t="s">
        <v>518</v>
      </c>
      <c r="F2052" s="1" t="s">
        <v>914</v>
      </c>
      <c r="G2052" s="1" t="s">
        <v>2527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1</v>
      </c>
      <c r="S2052" s="1">
        <v>0</v>
      </c>
      <c r="T2052" s="1">
        <v>7316</v>
      </c>
      <c r="U2052" s="1">
        <v>522</v>
      </c>
      <c r="V2052" s="3">
        <v>0.64559999999999995</v>
      </c>
      <c r="W2052" s="3">
        <v>0.56679389999999996</v>
      </c>
      <c r="X2052" s="3">
        <v>0.14199999999999999</v>
      </c>
      <c r="Y2052" s="3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1</v>
      </c>
      <c r="AG2052" s="1">
        <v>1</v>
      </c>
      <c r="AH2052" s="1">
        <v>1</v>
      </c>
      <c r="AI2052" s="1">
        <v>1</v>
      </c>
      <c r="AJ2052" s="1">
        <v>1</v>
      </c>
      <c r="AK2052" s="1">
        <v>1</v>
      </c>
      <c r="AL2052" s="1">
        <v>1</v>
      </c>
      <c r="AM2052" s="1">
        <v>32</v>
      </c>
      <c r="AN2052" s="3">
        <v>41.935825019500001</v>
      </c>
      <c r="AO2052" s="3">
        <v>-9.9358250195000011</v>
      </c>
      <c r="AP2052" s="1" t="s">
        <v>6925</v>
      </c>
      <c r="AQ2052" s="1">
        <v>3</v>
      </c>
      <c r="AR2052" s="1">
        <v>9</v>
      </c>
      <c r="AS2052" s="1">
        <v>116</v>
      </c>
      <c r="AT2052" s="1">
        <v>124</v>
      </c>
      <c r="AU2052" s="1">
        <v>169</v>
      </c>
      <c r="AV2052" s="1">
        <v>170</v>
      </c>
      <c r="AW2052" s="1">
        <v>178</v>
      </c>
      <c r="AX2052" s="1">
        <v>222</v>
      </c>
      <c r="AY2052" s="1">
        <v>238</v>
      </c>
      <c r="AZ2052" s="1">
        <v>271</v>
      </c>
      <c r="BA2052" s="1">
        <v>393</v>
      </c>
      <c r="BB2052" s="1">
        <v>627</v>
      </c>
      <c r="BC2052" s="1">
        <v>895</v>
      </c>
      <c r="BD2052" s="1">
        <v>931</v>
      </c>
      <c r="BE2052" s="1">
        <v>971</v>
      </c>
      <c r="BF2052" s="1">
        <v>1014</v>
      </c>
      <c r="BG2052" s="1">
        <v>1034</v>
      </c>
      <c r="BH2052" s="1">
        <v>1043</v>
      </c>
      <c r="BI2052" s="1">
        <v>1077</v>
      </c>
      <c r="BJ2052" s="1">
        <v>1159</v>
      </c>
      <c r="BK2052" s="1">
        <v>1173</v>
      </c>
      <c r="BL2052" s="1">
        <v>1305</v>
      </c>
      <c r="BM2052" s="1">
        <v>1352</v>
      </c>
      <c r="BN2052" s="1">
        <v>1420</v>
      </c>
      <c r="BO2052" s="1">
        <v>1694</v>
      </c>
      <c r="BP2052" s="1">
        <v>1805</v>
      </c>
      <c r="BQ2052" s="1">
        <v>1825</v>
      </c>
      <c r="BR2052" s="1">
        <v>1872</v>
      </c>
      <c r="BS2052" s="1">
        <v>1921</v>
      </c>
      <c r="BT2052" s="1">
        <v>2361</v>
      </c>
      <c r="BU2052" s="1">
        <v>23</v>
      </c>
      <c r="BV2052" s="1" t="b">
        <v>0</v>
      </c>
    </row>
    <row r="2053" spans="1:74" x14ac:dyDescent="0.2">
      <c r="A2053" s="1">
        <f>IF(ISERROR(SEARCH(Lookup!B$3,All!G2053)),A2052,A2052+1)</f>
        <v>2052</v>
      </c>
      <c r="B2053" s="1" t="s">
        <v>3682</v>
      </c>
      <c r="C2053" s="1" t="s">
        <v>3683</v>
      </c>
      <c r="D2053" s="1" t="s">
        <v>5756</v>
      </c>
      <c r="E2053" s="1" t="s">
        <v>93</v>
      </c>
      <c r="F2053" s="1" t="s">
        <v>635</v>
      </c>
      <c r="G2053" s="1" t="s">
        <v>2528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1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7316</v>
      </c>
      <c r="U2053" s="1">
        <v>647</v>
      </c>
      <c r="V2053" s="3">
        <v>0.94589999999999996</v>
      </c>
      <c r="W2053" s="3">
        <v>0.32148379999999999</v>
      </c>
      <c r="X2053" s="3">
        <v>8.5000000000000006E-2</v>
      </c>
      <c r="Y2053" s="3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1</v>
      </c>
      <c r="AG2053" s="1">
        <v>1</v>
      </c>
      <c r="AH2053" s="1">
        <v>1</v>
      </c>
      <c r="AI2053" s="1">
        <v>0</v>
      </c>
      <c r="AJ2053" s="1">
        <v>0</v>
      </c>
      <c r="AK2053" s="1">
        <v>0</v>
      </c>
      <c r="AL2053" s="1">
        <v>0</v>
      </c>
      <c r="AM2053" s="1">
        <v>60</v>
      </c>
      <c r="AN2053" s="3">
        <v>67.249409019000012</v>
      </c>
      <c r="AO2053" s="3">
        <v>-7.2494090190000122</v>
      </c>
      <c r="AP2053" s="1" t="s">
        <v>6925</v>
      </c>
      <c r="AQ2053" s="1">
        <v>253</v>
      </c>
      <c r="AR2053" s="1">
        <v>288</v>
      </c>
      <c r="AS2053" s="1">
        <v>347</v>
      </c>
      <c r="AT2053" s="1">
        <v>356</v>
      </c>
      <c r="AU2053" s="1">
        <v>654</v>
      </c>
      <c r="AV2053" s="1">
        <v>663</v>
      </c>
      <c r="AW2053" s="1">
        <v>815</v>
      </c>
      <c r="AX2053" s="1">
        <v>1000</v>
      </c>
      <c r="AY2053" s="1">
        <v>1065</v>
      </c>
      <c r="AZ2053" s="1">
        <v>1125</v>
      </c>
      <c r="BA2053" s="1">
        <v>1139</v>
      </c>
      <c r="BB2053" s="1">
        <v>1180</v>
      </c>
      <c r="BC2053" s="1">
        <v>1238</v>
      </c>
      <c r="BD2053" s="1">
        <v>1700</v>
      </c>
      <c r="BE2053" s="1">
        <v>1717</v>
      </c>
      <c r="BF2053" s="1">
        <v>1754</v>
      </c>
      <c r="BG2053" s="1">
        <v>1755</v>
      </c>
      <c r="BH2053" s="1">
        <v>1856</v>
      </c>
      <c r="BI2053" s="1">
        <v>1934</v>
      </c>
      <c r="BJ2053" s="1">
        <v>1941</v>
      </c>
      <c r="BK2053" s="1">
        <v>2038</v>
      </c>
      <c r="BL2053" s="1">
        <v>2102</v>
      </c>
      <c r="BM2053" s="1">
        <v>2149</v>
      </c>
      <c r="BN2053" s="1">
        <v>2248</v>
      </c>
      <c r="BO2053" s="1">
        <v>2275</v>
      </c>
      <c r="BP2053" s="1">
        <v>2356</v>
      </c>
      <c r="BQ2053" s="1">
        <v>2459</v>
      </c>
      <c r="BR2053" s="1">
        <v>2529</v>
      </c>
      <c r="BS2053" s="1">
        <v>2578</v>
      </c>
      <c r="BT2053" s="1">
        <v>2781</v>
      </c>
      <c r="BU2053" s="1">
        <v>15</v>
      </c>
      <c r="BV2053" s="1" t="b">
        <v>0</v>
      </c>
    </row>
    <row r="2054" spans="1:74" x14ac:dyDescent="0.2">
      <c r="A2054" s="1">
        <f>IF(ISERROR(SEARCH(Lookup!B$3,All!G2054)),A2053,A2053+1)</f>
        <v>2053</v>
      </c>
      <c r="B2054" s="1" t="s">
        <v>3325</v>
      </c>
      <c r="C2054" s="1" t="s">
        <v>4391</v>
      </c>
      <c r="D2054" s="1" t="s">
        <v>5757</v>
      </c>
      <c r="E2054" s="1" t="s">
        <v>53</v>
      </c>
      <c r="F2054" s="1" t="s">
        <v>1277</v>
      </c>
      <c r="G2054" s="1" t="s">
        <v>2529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1</v>
      </c>
      <c r="R2054" s="1">
        <v>0</v>
      </c>
      <c r="S2054" s="1">
        <v>0</v>
      </c>
      <c r="T2054" s="1">
        <v>7622</v>
      </c>
      <c r="U2054" s="1">
        <v>361</v>
      </c>
      <c r="V2054" s="3">
        <v>0.58169999999999999</v>
      </c>
      <c r="W2054" s="3">
        <v>0.72022160000000002</v>
      </c>
      <c r="X2054" s="3">
        <v>0.159</v>
      </c>
      <c r="Y2054" s="3">
        <v>0.26200000000000001</v>
      </c>
      <c r="Z2054" s="1">
        <v>1</v>
      </c>
      <c r="AA2054" s="1">
        <v>1</v>
      </c>
      <c r="AB2054" s="1">
        <v>1</v>
      </c>
      <c r="AC2054" s="1">
        <v>1</v>
      </c>
      <c r="AD2054" s="1">
        <v>1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13</v>
      </c>
      <c r="AN2054" s="3">
        <v>31.251540807999994</v>
      </c>
      <c r="AO2054" s="3">
        <v>-18.251540807999994</v>
      </c>
      <c r="AP2054" s="1" t="s">
        <v>6926</v>
      </c>
      <c r="AQ2054" s="1">
        <v>50</v>
      </c>
      <c r="AR2054" s="1">
        <v>151</v>
      </c>
      <c r="AS2054" s="1">
        <v>177</v>
      </c>
      <c r="AT2054" s="1">
        <v>224</v>
      </c>
      <c r="AU2054" s="1">
        <v>297</v>
      </c>
      <c r="AV2054" s="1">
        <v>452</v>
      </c>
      <c r="AW2054" s="1">
        <v>613</v>
      </c>
      <c r="AX2054" s="1">
        <v>671</v>
      </c>
      <c r="AY2054" s="1">
        <v>857</v>
      </c>
      <c r="AZ2054" s="1">
        <v>930</v>
      </c>
      <c r="BA2054" s="1">
        <v>988</v>
      </c>
      <c r="BB2054" s="1">
        <v>1012</v>
      </c>
      <c r="BC2054" s="1">
        <v>1072</v>
      </c>
      <c r="BD2054" s="1">
        <v>1165</v>
      </c>
      <c r="BE2054" s="1">
        <v>1170</v>
      </c>
      <c r="BF2054" s="1">
        <v>1172</v>
      </c>
      <c r="BG2054" s="1">
        <v>1212</v>
      </c>
      <c r="BH2054" s="1">
        <v>1255</v>
      </c>
      <c r="BI2054" s="1">
        <v>1347</v>
      </c>
      <c r="BJ2054" s="1">
        <v>1444</v>
      </c>
      <c r="BK2054" s="1">
        <v>1448</v>
      </c>
      <c r="BL2054" s="1">
        <v>1459</v>
      </c>
      <c r="BM2054" s="1">
        <v>1679</v>
      </c>
      <c r="BN2054" s="1">
        <v>1806</v>
      </c>
      <c r="BO2054" s="1">
        <v>2318</v>
      </c>
      <c r="BP2054" s="1">
        <v>2324</v>
      </c>
      <c r="BQ2054" s="1">
        <v>2509</v>
      </c>
      <c r="BR2054" s="1">
        <v>2520</v>
      </c>
      <c r="BS2054" s="1">
        <v>2758</v>
      </c>
      <c r="BT2054" s="1">
        <v>2780</v>
      </c>
      <c r="BU2054" s="1">
        <v>28</v>
      </c>
      <c r="BV2054" s="1" t="b">
        <v>0</v>
      </c>
    </row>
    <row r="2055" spans="1:74" x14ac:dyDescent="0.2">
      <c r="A2055" s="1">
        <f>IF(ISERROR(SEARCH(Lookup!B$3,All!G2055)),A2054,A2054+1)</f>
        <v>2054</v>
      </c>
      <c r="B2055" s="1" t="s">
        <v>3420</v>
      </c>
      <c r="C2055" s="1" t="s">
        <v>3574</v>
      </c>
      <c r="D2055" s="1" t="s">
        <v>5758</v>
      </c>
      <c r="E2055" s="1" t="s">
        <v>123</v>
      </c>
      <c r="F2055" s="1" t="s">
        <v>539</v>
      </c>
      <c r="G2055" s="1" t="s">
        <v>2530</v>
      </c>
      <c r="H2055" s="1">
        <v>0</v>
      </c>
      <c r="I2055" s="1">
        <v>0</v>
      </c>
      <c r="J2055" s="1">
        <v>0</v>
      </c>
      <c r="K2055" s="1">
        <v>1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9326</v>
      </c>
      <c r="U2055" s="1">
        <v>1410</v>
      </c>
      <c r="V2055" s="3">
        <v>0.81059999999999999</v>
      </c>
      <c r="W2055" s="3">
        <v>0.51560280000000003</v>
      </c>
      <c r="X2055" s="3">
        <v>9.4E-2</v>
      </c>
      <c r="Y2055" s="3">
        <v>8.5000000000000006E-2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1</v>
      </c>
      <c r="AJ2055" s="1">
        <v>1</v>
      </c>
      <c r="AK2055" s="1">
        <v>1</v>
      </c>
      <c r="AL2055" s="1">
        <v>1</v>
      </c>
      <c r="AM2055" s="1">
        <v>22</v>
      </c>
      <c r="AN2055" s="3">
        <v>50.666967614000001</v>
      </c>
      <c r="AO2055" s="3">
        <v>-28.666967614000001</v>
      </c>
      <c r="AP2055" s="1" t="s">
        <v>6926</v>
      </c>
      <c r="AQ2055" s="1">
        <v>127</v>
      </c>
      <c r="AR2055" s="1">
        <v>255</v>
      </c>
      <c r="AS2055" s="1">
        <v>284</v>
      </c>
      <c r="AT2055" s="1">
        <v>364</v>
      </c>
      <c r="AU2055" s="1">
        <v>486</v>
      </c>
      <c r="AV2055" s="1">
        <v>526</v>
      </c>
      <c r="AW2055" s="1">
        <v>574</v>
      </c>
      <c r="AX2055" s="1">
        <v>594</v>
      </c>
      <c r="AY2055" s="1">
        <v>707</v>
      </c>
      <c r="AZ2055" s="1">
        <v>830</v>
      </c>
      <c r="BA2055" s="1">
        <v>864</v>
      </c>
      <c r="BB2055" s="1">
        <v>875</v>
      </c>
      <c r="BC2055" s="1">
        <v>898</v>
      </c>
      <c r="BD2055" s="1">
        <v>913</v>
      </c>
      <c r="BE2055" s="1">
        <v>922</v>
      </c>
      <c r="BF2055" s="1">
        <v>923</v>
      </c>
      <c r="BG2055" s="1">
        <v>957</v>
      </c>
      <c r="BH2055" s="1">
        <v>1074</v>
      </c>
      <c r="BI2055" s="1">
        <v>1476</v>
      </c>
      <c r="BJ2055" s="1">
        <v>1631</v>
      </c>
      <c r="BK2055" s="1">
        <v>1655</v>
      </c>
      <c r="BL2055" s="1">
        <v>1658</v>
      </c>
      <c r="BM2055" s="1">
        <v>1801</v>
      </c>
      <c r="BN2055" s="1">
        <v>1829</v>
      </c>
      <c r="BO2055" s="1">
        <v>1898</v>
      </c>
      <c r="BP2055" s="1">
        <v>1916</v>
      </c>
      <c r="BQ2055" s="1">
        <v>1949</v>
      </c>
      <c r="BR2055" s="1">
        <v>2046</v>
      </c>
      <c r="BS2055" s="1">
        <v>2085</v>
      </c>
      <c r="BT2055" s="1">
        <v>2117</v>
      </c>
      <c r="BU2055" s="1">
        <v>24</v>
      </c>
      <c r="BV2055" s="1" t="b">
        <v>0</v>
      </c>
    </row>
    <row r="2056" spans="1:74" x14ac:dyDescent="0.2">
      <c r="A2056" s="1">
        <f>IF(ISERROR(SEARCH(Lookup!B$3,All!G2056)),A2055,A2055+1)</f>
        <v>2055</v>
      </c>
      <c r="B2056" s="1" t="s">
        <v>3682</v>
      </c>
      <c r="C2056" s="1" t="s">
        <v>4255</v>
      </c>
      <c r="D2056" s="1" t="s">
        <v>5759</v>
      </c>
      <c r="E2056" s="1" t="s">
        <v>93</v>
      </c>
      <c r="F2056" s="1" t="s">
        <v>1152</v>
      </c>
      <c r="G2056" s="1" t="s">
        <v>2045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1</v>
      </c>
      <c r="R2056" s="1">
        <v>0</v>
      </c>
      <c r="S2056" s="1">
        <v>0</v>
      </c>
      <c r="T2056" s="1">
        <v>7316</v>
      </c>
      <c r="U2056" s="1">
        <v>363</v>
      </c>
      <c r="V2056" s="3">
        <v>0.96970000000000001</v>
      </c>
      <c r="W2056" s="3">
        <v>0.24517910000000001</v>
      </c>
      <c r="X2056" s="3">
        <v>0.17599999999999999</v>
      </c>
      <c r="Y2056" s="3">
        <v>0</v>
      </c>
      <c r="Z2056" s="1">
        <v>1</v>
      </c>
      <c r="AA2056" s="1">
        <v>1</v>
      </c>
      <c r="AB2056" s="1">
        <v>1</v>
      </c>
      <c r="AC2056" s="1">
        <v>1</v>
      </c>
      <c r="AD2056" s="1">
        <v>1</v>
      </c>
      <c r="AE2056" s="1">
        <v>1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86</v>
      </c>
      <c r="AN2056" s="3">
        <v>70.5546308455</v>
      </c>
      <c r="AO2056" s="3">
        <v>15.4453691545</v>
      </c>
      <c r="AP2056" s="1" t="s">
        <v>6925</v>
      </c>
      <c r="AQ2056" s="1">
        <v>17</v>
      </c>
      <c r="AR2056" s="1">
        <v>44</v>
      </c>
      <c r="AS2056" s="1">
        <v>66</v>
      </c>
      <c r="AT2056" s="1">
        <v>93</v>
      </c>
      <c r="AU2056" s="1">
        <v>174</v>
      </c>
      <c r="AV2056" s="1">
        <v>351</v>
      </c>
      <c r="AW2056" s="1">
        <v>383</v>
      </c>
      <c r="AX2056" s="1">
        <v>522</v>
      </c>
      <c r="AY2056" s="1">
        <v>676</v>
      </c>
      <c r="AZ2056" s="1">
        <v>925</v>
      </c>
      <c r="BA2056" s="1">
        <v>1147</v>
      </c>
      <c r="BB2056" s="1">
        <v>1161</v>
      </c>
      <c r="BC2056" s="1">
        <v>1243</v>
      </c>
      <c r="BD2056" s="1">
        <v>1416</v>
      </c>
      <c r="BE2056" s="1">
        <v>1425</v>
      </c>
      <c r="BF2056" s="1">
        <v>1624</v>
      </c>
      <c r="BG2056" s="1">
        <v>1765</v>
      </c>
      <c r="BH2056" s="1">
        <v>1774</v>
      </c>
      <c r="BI2056" s="1">
        <v>1973</v>
      </c>
      <c r="BJ2056" s="1">
        <v>1974</v>
      </c>
      <c r="BK2056" s="1">
        <v>1982</v>
      </c>
      <c r="BL2056" s="1">
        <v>2247</v>
      </c>
      <c r="BM2056" s="1">
        <v>2342</v>
      </c>
      <c r="BN2056" s="1">
        <v>2355</v>
      </c>
      <c r="BO2056" s="1">
        <v>2451</v>
      </c>
      <c r="BP2056" s="1">
        <v>2474</v>
      </c>
      <c r="BQ2056" s="1">
        <v>2492</v>
      </c>
      <c r="BR2056" s="1">
        <v>2516</v>
      </c>
      <c r="BS2056" s="1">
        <v>2662</v>
      </c>
      <c r="BT2056" s="1">
        <v>2744</v>
      </c>
      <c r="BU2056" s="1">
        <v>6</v>
      </c>
      <c r="BV2056" s="1" t="b">
        <v>1</v>
      </c>
    </row>
    <row r="2057" spans="1:74" x14ac:dyDescent="0.2">
      <c r="A2057" s="1">
        <f>IF(ISERROR(SEARCH(Lookup!B$3,All!G2057)),A2056,A2056+1)</f>
        <v>2056</v>
      </c>
      <c r="B2057" s="1" t="s">
        <v>3391</v>
      </c>
      <c r="C2057" s="1" t="s">
        <v>4909</v>
      </c>
      <c r="D2057" s="1" t="s">
        <v>5760</v>
      </c>
      <c r="E2057" s="1" t="s">
        <v>199</v>
      </c>
      <c r="F2057" s="1" t="s">
        <v>1760</v>
      </c>
      <c r="G2057" s="1" t="s">
        <v>2531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1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7316</v>
      </c>
      <c r="U2057" s="1">
        <v>393</v>
      </c>
      <c r="V2057" s="3">
        <v>1</v>
      </c>
      <c r="W2057" s="3">
        <v>0.38676850000000002</v>
      </c>
      <c r="X2057" s="3">
        <v>0.19700000000000001</v>
      </c>
      <c r="Y2057" s="3">
        <v>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1</v>
      </c>
      <c r="AG2057" s="1">
        <v>1</v>
      </c>
      <c r="AH2057" s="1">
        <v>1</v>
      </c>
      <c r="AI2057" s="1">
        <v>0</v>
      </c>
      <c r="AJ2057" s="1">
        <v>0</v>
      </c>
      <c r="AK2057" s="1">
        <v>0</v>
      </c>
      <c r="AL2057" s="1">
        <v>0</v>
      </c>
      <c r="AM2057" s="1">
        <v>44</v>
      </c>
      <c r="AN2057" s="3">
        <v>58.801029592500008</v>
      </c>
      <c r="AO2057" s="3">
        <v>-14.801029592500008</v>
      </c>
      <c r="AP2057" s="1" t="s">
        <v>6925</v>
      </c>
      <c r="AQ2057" s="1">
        <v>253</v>
      </c>
      <c r="AR2057" s="1">
        <v>288</v>
      </c>
      <c r="AS2057" s="1">
        <v>292</v>
      </c>
      <c r="AT2057" s="1">
        <v>347</v>
      </c>
      <c r="AU2057" s="1">
        <v>654</v>
      </c>
      <c r="AV2057" s="1">
        <v>1000</v>
      </c>
      <c r="AW2057" s="1">
        <v>1139</v>
      </c>
      <c r="AX2057" s="1">
        <v>1194</v>
      </c>
      <c r="AY2057" s="1">
        <v>1238</v>
      </c>
      <c r="AZ2057" s="1">
        <v>1700</v>
      </c>
      <c r="BA2057" s="1">
        <v>1717</v>
      </c>
      <c r="BB2057" s="1">
        <v>1755</v>
      </c>
      <c r="BC2057" s="1">
        <v>1764</v>
      </c>
      <c r="BD2057" s="1">
        <v>1856</v>
      </c>
      <c r="BE2057" s="1">
        <v>1941</v>
      </c>
      <c r="BF2057" s="1">
        <v>2038</v>
      </c>
      <c r="BG2057" s="1">
        <v>2052</v>
      </c>
      <c r="BH2057" s="1">
        <v>2102</v>
      </c>
      <c r="BI2057" s="1">
        <v>2121</v>
      </c>
      <c r="BJ2057" s="1">
        <v>2149</v>
      </c>
      <c r="BK2057" s="1">
        <v>2172</v>
      </c>
      <c r="BL2057" s="1">
        <v>2184</v>
      </c>
      <c r="BM2057" s="1">
        <v>2248</v>
      </c>
      <c r="BN2057" s="1">
        <v>2275</v>
      </c>
      <c r="BO2057" s="1">
        <v>2356</v>
      </c>
      <c r="BP2057" s="1">
        <v>2459</v>
      </c>
      <c r="BQ2057" s="1">
        <v>2484</v>
      </c>
      <c r="BR2057" s="1">
        <v>2578</v>
      </c>
      <c r="BS2057" s="1">
        <v>2674</v>
      </c>
      <c r="BT2057" s="1">
        <v>2781</v>
      </c>
      <c r="BU2057" s="1">
        <v>20</v>
      </c>
      <c r="BV2057" s="1" t="b">
        <v>0</v>
      </c>
    </row>
    <row r="2058" spans="1:74" x14ac:dyDescent="0.2">
      <c r="A2058" s="1">
        <f>IF(ISERROR(SEARCH(Lookup!B$3,All!G2058)),A2057,A2057+1)</f>
        <v>2057</v>
      </c>
      <c r="B2058" s="1" t="s">
        <v>3682</v>
      </c>
      <c r="C2058" s="1" t="s">
        <v>4602</v>
      </c>
      <c r="D2058" s="1" t="s">
        <v>5761</v>
      </c>
      <c r="E2058" s="1" t="s">
        <v>93</v>
      </c>
      <c r="F2058" s="1" t="s">
        <v>1468</v>
      </c>
      <c r="G2058" s="1" t="s">
        <v>2532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1</v>
      </c>
      <c r="S2058" s="1">
        <v>0</v>
      </c>
      <c r="T2058" s="1">
        <v>7316</v>
      </c>
      <c r="U2058" s="1">
        <v>308</v>
      </c>
      <c r="V2058" s="3">
        <v>0.92210000000000003</v>
      </c>
      <c r="W2058" s="3">
        <v>0.52103560000000004</v>
      </c>
      <c r="X2058" s="3">
        <v>0.14299999999999999</v>
      </c>
      <c r="Y2058" s="3">
        <v>0</v>
      </c>
      <c r="Z2058" s="1">
        <v>1</v>
      </c>
      <c r="AA2058" s="1">
        <v>1</v>
      </c>
      <c r="AB2058" s="1">
        <v>1</v>
      </c>
      <c r="AC2058" s="1">
        <v>1</v>
      </c>
      <c r="AD2058" s="1">
        <v>1</v>
      </c>
      <c r="AE2058" s="1">
        <v>1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83</v>
      </c>
      <c r="AN2058" s="3">
        <v>48.909731877999988</v>
      </c>
      <c r="AO2058" s="3">
        <v>34.090268122000012</v>
      </c>
      <c r="AP2058" s="1" t="s">
        <v>6927</v>
      </c>
      <c r="AQ2058" s="1">
        <v>314</v>
      </c>
      <c r="AR2058" s="1">
        <v>338</v>
      </c>
      <c r="AS2058" s="1">
        <v>372</v>
      </c>
      <c r="AT2058" s="1">
        <v>755</v>
      </c>
      <c r="AU2058" s="1">
        <v>789</v>
      </c>
      <c r="AV2058" s="1">
        <v>899</v>
      </c>
      <c r="AW2058" s="1">
        <v>900</v>
      </c>
      <c r="AX2058" s="1">
        <v>948</v>
      </c>
      <c r="AY2058" s="1">
        <v>975</v>
      </c>
      <c r="AZ2058" s="1">
        <v>1019</v>
      </c>
      <c r="BA2058" s="1">
        <v>1061</v>
      </c>
      <c r="BB2058" s="1">
        <v>1236</v>
      </c>
      <c r="BC2058" s="1">
        <v>1282</v>
      </c>
      <c r="BD2058" s="1">
        <v>1348</v>
      </c>
      <c r="BE2058" s="1">
        <v>1419</v>
      </c>
      <c r="BF2058" s="1">
        <v>1421</v>
      </c>
      <c r="BG2058" s="1">
        <v>1498</v>
      </c>
      <c r="BH2058" s="1">
        <v>1519</v>
      </c>
      <c r="BI2058" s="1">
        <v>1522</v>
      </c>
      <c r="BJ2058" s="1">
        <v>1530</v>
      </c>
      <c r="BK2058" s="1">
        <v>1578</v>
      </c>
      <c r="BL2058" s="1">
        <v>1742</v>
      </c>
      <c r="BM2058" s="1">
        <v>1779</v>
      </c>
      <c r="BN2058" s="1">
        <v>1787</v>
      </c>
      <c r="BO2058" s="1">
        <v>1823</v>
      </c>
      <c r="BP2058" s="1">
        <v>1914</v>
      </c>
      <c r="BQ2058" s="1">
        <v>2224</v>
      </c>
      <c r="BR2058" s="1">
        <v>2339</v>
      </c>
      <c r="BS2058" s="1">
        <v>2626</v>
      </c>
      <c r="BT2058" s="1">
        <v>2804</v>
      </c>
      <c r="BU2058" s="1">
        <v>6</v>
      </c>
      <c r="BV2058" s="1" t="b">
        <v>1</v>
      </c>
    </row>
    <row r="2059" spans="1:74" x14ac:dyDescent="0.2">
      <c r="A2059" s="1">
        <f>IF(ISERROR(SEARCH(Lookup!B$3,All!G2059)),A2058,A2058+1)</f>
        <v>2058</v>
      </c>
      <c r="B2059" s="1" t="s">
        <v>3344</v>
      </c>
      <c r="C2059" s="1" t="s">
        <v>5762</v>
      </c>
      <c r="D2059" s="1" t="s">
        <v>5763</v>
      </c>
      <c r="E2059" s="1" t="s">
        <v>247</v>
      </c>
      <c r="F2059" s="1" t="s">
        <v>248</v>
      </c>
      <c r="G2059" s="1" t="s">
        <v>2533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1</v>
      </c>
      <c r="T2059" s="1">
        <v>7316</v>
      </c>
      <c r="U2059" s="1">
        <v>209</v>
      </c>
      <c r="V2059" s="3">
        <v>0.89470000000000005</v>
      </c>
      <c r="W2059" s="3">
        <v>0.5789474</v>
      </c>
      <c r="X2059" s="3">
        <v>0.15</v>
      </c>
      <c r="Y2059" s="3">
        <v>0</v>
      </c>
      <c r="Z2059" s="1">
        <v>1</v>
      </c>
      <c r="AA2059" s="1">
        <v>1</v>
      </c>
      <c r="AB2059" s="1">
        <v>1</v>
      </c>
      <c r="AC2059" s="1">
        <v>1</v>
      </c>
      <c r="AD2059" s="1">
        <v>1</v>
      </c>
      <c r="AE2059" s="1">
        <v>1</v>
      </c>
      <c r="AF2059" s="1">
        <v>1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41</v>
      </c>
      <c r="AN2059" s="3">
        <v>43.678396536999998</v>
      </c>
      <c r="AO2059" s="3">
        <v>-2.6783965369999976</v>
      </c>
      <c r="AP2059" s="1" t="s">
        <v>6925</v>
      </c>
      <c r="AQ2059" s="1">
        <v>63</v>
      </c>
      <c r="AR2059" s="1">
        <v>98</v>
      </c>
      <c r="AS2059" s="1">
        <v>147</v>
      </c>
      <c r="AT2059" s="1">
        <v>217</v>
      </c>
      <c r="AU2059" s="1">
        <v>261</v>
      </c>
      <c r="AV2059" s="1">
        <v>369</v>
      </c>
      <c r="AW2059" s="1">
        <v>516</v>
      </c>
      <c r="AX2059" s="1">
        <v>521</v>
      </c>
      <c r="AY2059" s="1">
        <v>568</v>
      </c>
      <c r="AZ2059" s="1">
        <v>604</v>
      </c>
      <c r="BA2059" s="1">
        <v>881</v>
      </c>
      <c r="BB2059" s="1">
        <v>946</v>
      </c>
      <c r="BC2059" s="1">
        <v>1073</v>
      </c>
      <c r="BD2059" s="1">
        <v>1086</v>
      </c>
      <c r="BE2059" s="1">
        <v>1270</v>
      </c>
      <c r="BF2059" s="1">
        <v>1308</v>
      </c>
      <c r="BG2059" s="1">
        <v>1528</v>
      </c>
      <c r="BH2059" s="1">
        <v>1627</v>
      </c>
      <c r="BI2059" s="1">
        <v>1667</v>
      </c>
      <c r="BJ2059" s="1">
        <v>1855</v>
      </c>
      <c r="BK2059" s="1">
        <v>1858</v>
      </c>
      <c r="BL2059" s="1">
        <v>1913</v>
      </c>
      <c r="BM2059" s="1">
        <v>2027</v>
      </c>
      <c r="BN2059" s="1">
        <v>2031</v>
      </c>
      <c r="BO2059" s="1">
        <v>2047</v>
      </c>
      <c r="BP2059" s="1">
        <v>2059</v>
      </c>
      <c r="BQ2059" s="1">
        <v>2066</v>
      </c>
      <c r="BR2059" s="1">
        <v>2347</v>
      </c>
      <c r="BS2059" s="1">
        <v>2488</v>
      </c>
      <c r="BT2059" s="1">
        <v>2661</v>
      </c>
      <c r="BU2059" s="1">
        <v>21</v>
      </c>
      <c r="BV2059" s="1" t="b">
        <v>0</v>
      </c>
    </row>
    <row r="2060" spans="1:74" x14ac:dyDescent="0.2">
      <c r="A2060" s="1">
        <f>IF(ISERROR(SEARCH(Lookup!B$3,All!G2060)),A2059,A2059+1)</f>
        <v>2059</v>
      </c>
      <c r="B2060" s="1" t="s">
        <v>3897</v>
      </c>
      <c r="C2060" s="1" t="s">
        <v>5764</v>
      </c>
      <c r="D2060" s="1" t="s">
        <v>5174</v>
      </c>
      <c r="E2060" s="1" t="s">
        <v>181</v>
      </c>
      <c r="F2060" s="1" t="s">
        <v>2534</v>
      </c>
      <c r="G2060" s="1" t="s">
        <v>2535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1</v>
      </c>
      <c r="T2060" s="1">
        <v>7819</v>
      </c>
      <c r="U2060" s="1">
        <v>119</v>
      </c>
      <c r="V2060" s="3">
        <v>0.9748</v>
      </c>
      <c r="W2060" s="3">
        <v>0.63025209999999998</v>
      </c>
      <c r="X2060" s="3">
        <v>0.111</v>
      </c>
      <c r="Y2060" s="3">
        <v>0</v>
      </c>
      <c r="Z2060" s="1">
        <v>1</v>
      </c>
      <c r="AA2060" s="1">
        <v>1</v>
      </c>
      <c r="AB2060" s="1">
        <v>1</v>
      </c>
      <c r="AC2060" s="1">
        <v>1</v>
      </c>
      <c r="AD2060" s="1">
        <v>1</v>
      </c>
      <c r="AE2060" s="1">
        <v>1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55</v>
      </c>
      <c r="AN2060" s="3">
        <v>41.850307210499999</v>
      </c>
      <c r="AO2060" s="3">
        <v>13.149692789500001</v>
      </c>
      <c r="AP2060" s="1" t="s">
        <v>6925</v>
      </c>
      <c r="AQ2060" s="1">
        <v>63</v>
      </c>
      <c r="AR2060" s="1">
        <v>147</v>
      </c>
      <c r="AS2060" s="1">
        <v>217</v>
      </c>
      <c r="AT2060" s="1">
        <v>369</v>
      </c>
      <c r="AU2060" s="1">
        <v>521</v>
      </c>
      <c r="AV2060" s="1">
        <v>568</v>
      </c>
      <c r="AW2060" s="1">
        <v>604</v>
      </c>
      <c r="AX2060" s="1">
        <v>787</v>
      </c>
      <c r="AY2060" s="1">
        <v>881</v>
      </c>
      <c r="AZ2060" s="1">
        <v>946</v>
      </c>
      <c r="BA2060" s="1">
        <v>1073</v>
      </c>
      <c r="BB2060" s="1">
        <v>1086</v>
      </c>
      <c r="BC2060" s="1">
        <v>1218</v>
      </c>
      <c r="BD2060" s="1">
        <v>1270</v>
      </c>
      <c r="BE2060" s="1">
        <v>1308</v>
      </c>
      <c r="BF2060" s="1">
        <v>1528</v>
      </c>
      <c r="BG2060" s="1">
        <v>1731</v>
      </c>
      <c r="BH2060" s="1">
        <v>1753</v>
      </c>
      <c r="BI2060" s="1">
        <v>1763</v>
      </c>
      <c r="BJ2060" s="1">
        <v>1855</v>
      </c>
      <c r="BK2060" s="1">
        <v>1858</v>
      </c>
      <c r="BL2060" s="1">
        <v>1913</v>
      </c>
      <c r="BM2060" s="1">
        <v>2027</v>
      </c>
      <c r="BN2060" s="1">
        <v>2031</v>
      </c>
      <c r="BO2060" s="1">
        <v>2047</v>
      </c>
      <c r="BP2060" s="1">
        <v>2058</v>
      </c>
      <c r="BQ2060" s="1">
        <v>2066</v>
      </c>
      <c r="BR2060" s="1">
        <v>2347</v>
      </c>
      <c r="BS2060" s="1">
        <v>2488</v>
      </c>
      <c r="BT2060" s="1">
        <v>2661</v>
      </c>
      <c r="BU2060" s="1">
        <v>15</v>
      </c>
      <c r="BV2060" s="1" t="b">
        <v>0</v>
      </c>
    </row>
    <row r="2061" spans="1:74" x14ac:dyDescent="0.2">
      <c r="A2061" s="1">
        <f>IF(ISERROR(SEARCH(Lookup!B$3,All!G2061)),A2060,A2060+1)</f>
        <v>2060</v>
      </c>
      <c r="B2061" s="1" t="s">
        <v>3439</v>
      </c>
      <c r="C2061" s="1" t="s">
        <v>5765</v>
      </c>
      <c r="D2061" s="1" t="s">
        <v>5766</v>
      </c>
      <c r="E2061" s="1" t="s">
        <v>313</v>
      </c>
      <c r="F2061" s="1" t="s">
        <v>2536</v>
      </c>
      <c r="G2061" s="1" t="s">
        <v>2537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1</v>
      </c>
      <c r="Q2061" s="1">
        <v>0</v>
      </c>
      <c r="R2061" s="1">
        <v>0</v>
      </c>
      <c r="S2061" s="1">
        <v>0</v>
      </c>
      <c r="T2061" s="1">
        <v>7316</v>
      </c>
      <c r="U2061" s="1">
        <v>364</v>
      </c>
      <c r="V2061" s="3">
        <v>0.98899999999999999</v>
      </c>
      <c r="W2061" s="3">
        <v>0.23013700000000001</v>
      </c>
      <c r="X2061" s="3">
        <v>5.1999999999999998E-2</v>
      </c>
      <c r="Y2061" s="3">
        <v>0</v>
      </c>
      <c r="Z2061" s="1">
        <v>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1</v>
      </c>
      <c r="AJ2061" s="1">
        <v>1</v>
      </c>
      <c r="AK2061" s="1">
        <v>1</v>
      </c>
      <c r="AL2061" s="1">
        <v>1</v>
      </c>
      <c r="AM2061" s="1">
        <v>88</v>
      </c>
      <c r="AN2061" s="3">
        <v>76.253207185000008</v>
      </c>
      <c r="AO2061" s="3">
        <v>11.746792814999992</v>
      </c>
      <c r="AP2061" s="1" t="s">
        <v>6925</v>
      </c>
      <c r="AQ2061" s="1">
        <v>52</v>
      </c>
      <c r="AR2061" s="1">
        <v>92</v>
      </c>
      <c r="AS2061" s="1">
        <v>155</v>
      </c>
      <c r="AT2061" s="1">
        <v>210</v>
      </c>
      <c r="AU2061" s="1">
        <v>215</v>
      </c>
      <c r="AV2061" s="1">
        <v>294</v>
      </c>
      <c r="AW2061" s="1">
        <v>511</v>
      </c>
      <c r="AX2061" s="1">
        <v>682</v>
      </c>
      <c r="AY2061" s="1">
        <v>684</v>
      </c>
      <c r="AZ2061" s="1">
        <v>710</v>
      </c>
      <c r="BA2061" s="1">
        <v>793</v>
      </c>
      <c r="BB2061" s="1">
        <v>794</v>
      </c>
      <c r="BC2061" s="1">
        <v>850</v>
      </c>
      <c r="BD2061" s="1">
        <v>890</v>
      </c>
      <c r="BE2061" s="1">
        <v>894</v>
      </c>
      <c r="BF2061" s="1">
        <v>986</v>
      </c>
      <c r="BG2061" s="1">
        <v>987</v>
      </c>
      <c r="BH2061" s="1">
        <v>1007</v>
      </c>
      <c r="BI2061" s="1">
        <v>1008</v>
      </c>
      <c r="BJ2061" s="1">
        <v>1032</v>
      </c>
      <c r="BK2061" s="1">
        <v>1136</v>
      </c>
      <c r="BL2061" s="1">
        <v>1151</v>
      </c>
      <c r="BM2061" s="1">
        <v>1196</v>
      </c>
      <c r="BN2061" s="1">
        <v>1286</v>
      </c>
      <c r="BO2061" s="1">
        <v>1289</v>
      </c>
      <c r="BP2061" s="1">
        <v>1349</v>
      </c>
      <c r="BQ2061" s="1">
        <v>1356</v>
      </c>
      <c r="BR2061" s="1">
        <v>1397</v>
      </c>
      <c r="BS2061" s="1">
        <v>1441</v>
      </c>
      <c r="BT2061" s="1">
        <v>2026</v>
      </c>
      <c r="BU2061" s="1">
        <v>3</v>
      </c>
      <c r="BV2061" s="1" t="b">
        <v>1</v>
      </c>
    </row>
    <row r="2062" spans="1:74" x14ac:dyDescent="0.2">
      <c r="A2062" s="1">
        <f>IF(ISERROR(SEARCH(Lookup!B$3,All!G2062)),A2061,A2061+1)</f>
        <v>2061</v>
      </c>
      <c r="B2062" s="1" t="s">
        <v>3359</v>
      </c>
      <c r="C2062" s="1" t="s">
        <v>4510</v>
      </c>
      <c r="D2062" s="1" t="s">
        <v>5767</v>
      </c>
      <c r="E2062" s="1" t="s">
        <v>364</v>
      </c>
      <c r="F2062" s="1" t="s">
        <v>1385</v>
      </c>
      <c r="G2062" s="1" t="s">
        <v>2538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1</v>
      </c>
      <c r="Q2062" s="1">
        <v>0</v>
      </c>
      <c r="R2062" s="1">
        <v>0</v>
      </c>
      <c r="S2062" s="1">
        <v>0</v>
      </c>
      <c r="T2062" s="1">
        <v>7316</v>
      </c>
      <c r="U2062" s="1">
        <v>873</v>
      </c>
      <c r="V2062" s="3">
        <v>0.61509999999999998</v>
      </c>
      <c r="W2062" s="3">
        <v>0.34502260000000001</v>
      </c>
      <c r="X2062" s="3">
        <v>0.14599999999999999</v>
      </c>
      <c r="Y2062" s="3">
        <v>1.7000000000000001E-2</v>
      </c>
      <c r="Z2062" s="1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1</v>
      </c>
      <c r="AJ2062" s="1">
        <v>1</v>
      </c>
      <c r="AK2062" s="1">
        <v>1</v>
      </c>
      <c r="AL2062" s="1">
        <v>1</v>
      </c>
      <c r="AM2062" s="1">
        <v>70</v>
      </c>
      <c r="AN2062" s="3">
        <v>59.479069313000011</v>
      </c>
      <c r="AO2062" s="3">
        <v>10.520930686999989</v>
      </c>
      <c r="AP2062" s="1" t="s">
        <v>6925</v>
      </c>
      <c r="AQ2062" s="1">
        <v>32</v>
      </c>
      <c r="AR2062" s="1">
        <v>155</v>
      </c>
      <c r="AS2062" s="1">
        <v>210</v>
      </c>
      <c r="AT2062" s="1">
        <v>328</v>
      </c>
      <c r="AU2062" s="1">
        <v>342</v>
      </c>
      <c r="AV2062" s="1">
        <v>511</v>
      </c>
      <c r="AW2062" s="1">
        <v>682</v>
      </c>
      <c r="AX2062" s="1">
        <v>759</v>
      </c>
      <c r="AY2062" s="1">
        <v>793</v>
      </c>
      <c r="AZ2062" s="1">
        <v>794</v>
      </c>
      <c r="BA2062" s="1">
        <v>850</v>
      </c>
      <c r="BB2062" s="1">
        <v>877</v>
      </c>
      <c r="BC2062" s="1">
        <v>928</v>
      </c>
      <c r="BD2062" s="1">
        <v>980</v>
      </c>
      <c r="BE2062" s="1">
        <v>986</v>
      </c>
      <c r="BF2062" s="1">
        <v>987</v>
      </c>
      <c r="BG2062" s="1">
        <v>1007</v>
      </c>
      <c r="BH2062" s="1">
        <v>1008</v>
      </c>
      <c r="BI2062" s="1">
        <v>1032</v>
      </c>
      <c r="BJ2062" s="1">
        <v>1136</v>
      </c>
      <c r="BK2062" s="1">
        <v>1151</v>
      </c>
      <c r="BL2062" s="1">
        <v>1196</v>
      </c>
      <c r="BM2062" s="1">
        <v>1286</v>
      </c>
      <c r="BN2062" s="1">
        <v>1354</v>
      </c>
      <c r="BO2062" s="1">
        <v>1356</v>
      </c>
      <c r="BP2062" s="1">
        <v>1397</v>
      </c>
      <c r="BQ2062" s="1">
        <v>1441</v>
      </c>
      <c r="BR2062" s="1">
        <v>1493</v>
      </c>
      <c r="BS2062" s="1">
        <v>1585</v>
      </c>
      <c r="BT2062" s="1">
        <v>2540</v>
      </c>
      <c r="BU2062" s="1">
        <v>10</v>
      </c>
      <c r="BV2062" s="1" t="b">
        <v>0</v>
      </c>
    </row>
    <row r="2063" spans="1:74" x14ac:dyDescent="0.2">
      <c r="A2063" s="1">
        <f>IF(ISERROR(SEARCH(Lookup!B$3,All!G2063)),A2062,A2062+1)</f>
        <v>2062</v>
      </c>
      <c r="B2063" s="1" t="s">
        <v>3305</v>
      </c>
      <c r="C2063" s="1" t="s">
        <v>3412</v>
      </c>
      <c r="D2063" s="1" t="s">
        <v>5768</v>
      </c>
      <c r="E2063" s="1" t="s">
        <v>47</v>
      </c>
      <c r="F2063" s="1" t="s">
        <v>48</v>
      </c>
      <c r="G2063" s="1" t="s">
        <v>1328</v>
      </c>
      <c r="H2063" s="1">
        <v>1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7660</v>
      </c>
      <c r="U2063" s="1">
        <v>677</v>
      </c>
      <c r="V2063" s="3">
        <v>5.8999999999999999E-3</v>
      </c>
      <c r="W2063" s="3">
        <v>0.93057610000000002</v>
      </c>
      <c r="X2063" s="3">
        <v>0.27500000000000002</v>
      </c>
      <c r="Y2063" s="3">
        <v>5.0000000000000001E-3</v>
      </c>
      <c r="Z2063" s="1">
        <v>1</v>
      </c>
      <c r="AA2063" s="1">
        <v>1</v>
      </c>
      <c r="AB2063" s="1">
        <v>1</v>
      </c>
      <c r="AC2063" s="1">
        <v>1</v>
      </c>
      <c r="AD2063" s="1">
        <v>1</v>
      </c>
      <c r="AE2063" s="1">
        <v>1</v>
      </c>
      <c r="AF2063" s="1">
        <v>1</v>
      </c>
      <c r="AG2063" s="1">
        <v>1</v>
      </c>
      <c r="AH2063" s="1">
        <v>1</v>
      </c>
      <c r="AI2063" s="1">
        <v>0</v>
      </c>
      <c r="AJ2063" s="1">
        <v>0</v>
      </c>
      <c r="AK2063" s="1">
        <v>0</v>
      </c>
      <c r="AL2063" s="1">
        <v>0</v>
      </c>
      <c r="AM2063" s="1">
        <v>9</v>
      </c>
      <c r="AN2063" s="3">
        <v>0.45381433049999198</v>
      </c>
      <c r="AO2063" s="3">
        <v>8.5461856695000087</v>
      </c>
      <c r="AP2063" s="1" t="s">
        <v>6925</v>
      </c>
      <c r="AQ2063" s="1">
        <v>4</v>
      </c>
      <c r="AR2063" s="1">
        <v>73</v>
      </c>
      <c r="AS2063" s="1">
        <v>196</v>
      </c>
      <c r="AT2063" s="1">
        <v>239</v>
      </c>
      <c r="AU2063" s="1">
        <v>374</v>
      </c>
      <c r="AV2063" s="1">
        <v>431</v>
      </c>
      <c r="AW2063" s="1">
        <v>503</v>
      </c>
      <c r="AX2063" s="1">
        <v>652</v>
      </c>
      <c r="AY2063" s="1">
        <v>662</v>
      </c>
      <c r="AZ2063" s="1">
        <v>679</v>
      </c>
      <c r="BA2063" s="1">
        <v>775</v>
      </c>
      <c r="BB2063" s="1">
        <v>876</v>
      </c>
      <c r="BC2063" s="1">
        <v>1024</v>
      </c>
      <c r="BD2063" s="1">
        <v>1029</v>
      </c>
      <c r="BE2063" s="1">
        <v>1033</v>
      </c>
      <c r="BF2063" s="1">
        <v>1127</v>
      </c>
      <c r="BG2063" s="1">
        <v>1157</v>
      </c>
      <c r="BH2063" s="1">
        <v>1252</v>
      </c>
      <c r="BI2063" s="1">
        <v>1260</v>
      </c>
      <c r="BJ2063" s="1">
        <v>1454</v>
      </c>
      <c r="BK2063" s="1">
        <v>1588</v>
      </c>
      <c r="BL2063" s="1">
        <v>1657</v>
      </c>
      <c r="BM2063" s="1">
        <v>1660</v>
      </c>
      <c r="BN2063" s="1">
        <v>1903</v>
      </c>
      <c r="BO2063" s="1">
        <v>2064</v>
      </c>
      <c r="BP2063" s="1">
        <v>2236</v>
      </c>
      <c r="BQ2063" s="1">
        <v>2344</v>
      </c>
      <c r="BR2063" s="1">
        <v>2364</v>
      </c>
      <c r="BS2063" s="1">
        <v>2454</v>
      </c>
      <c r="BT2063" s="1">
        <v>2685</v>
      </c>
      <c r="BU2063" s="1">
        <v>7</v>
      </c>
      <c r="BV2063" s="1" t="b">
        <v>0</v>
      </c>
    </row>
    <row r="2064" spans="1:74" x14ac:dyDescent="0.2">
      <c r="A2064" s="1">
        <f>IF(ISERROR(SEARCH(Lookup!B$3,All!G2064)),A2063,A2063+1)</f>
        <v>2063</v>
      </c>
      <c r="B2064" s="1" t="s">
        <v>3314</v>
      </c>
      <c r="C2064" s="1" t="s">
        <v>4699</v>
      </c>
      <c r="D2064" s="1" t="s">
        <v>5769</v>
      </c>
      <c r="E2064" s="1" t="s">
        <v>61</v>
      </c>
      <c r="F2064" s="1" t="s">
        <v>1562</v>
      </c>
      <c r="G2064" s="1" t="s">
        <v>2539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1</v>
      </c>
      <c r="S2064" s="1">
        <v>0</v>
      </c>
      <c r="T2064" s="1">
        <v>7316</v>
      </c>
      <c r="U2064" s="1">
        <v>229</v>
      </c>
      <c r="V2064" s="3">
        <v>0.95199999999999996</v>
      </c>
      <c r="W2064" s="3">
        <v>0.45851530000000001</v>
      </c>
      <c r="X2064" s="3">
        <v>9.8000000000000004E-2</v>
      </c>
      <c r="Y2064" s="3">
        <v>0</v>
      </c>
      <c r="Z2064" s="1">
        <v>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1</v>
      </c>
      <c r="AJ2064" s="1">
        <v>1</v>
      </c>
      <c r="AK2064" s="1">
        <v>1</v>
      </c>
      <c r="AL2064" s="1">
        <v>1</v>
      </c>
      <c r="AM2064" s="1">
        <v>70</v>
      </c>
      <c r="AN2064" s="3">
        <v>55.846250926499998</v>
      </c>
      <c r="AO2064" s="3">
        <v>14.153749073500002</v>
      </c>
      <c r="AP2064" s="1" t="s">
        <v>6925</v>
      </c>
      <c r="AQ2064" s="1">
        <v>19</v>
      </c>
      <c r="AR2064" s="1">
        <v>58</v>
      </c>
      <c r="AS2064" s="1">
        <v>161</v>
      </c>
      <c r="AT2064" s="1">
        <v>203</v>
      </c>
      <c r="AU2064" s="1">
        <v>279</v>
      </c>
      <c r="AV2064" s="1">
        <v>450</v>
      </c>
      <c r="AW2064" s="1">
        <v>529</v>
      </c>
      <c r="AX2064" s="1">
        <v>586</v>
      </c>
      <c r="AY2064" s="1">
        <v>725</v>
      </c>
      <c r="AZ2064" s="1">
        <v>765</v>
      </c>
      <c r="BA2064" s="1">
        <v>826</v>
      </c>
      <c r="BB2064" s="1">
        <v>841</v>
      </c>
      <c r="BC2064" s="1">
        <v>879</v>
      </c>
      <c r="BD2064" s="1">
        <v>917</v>
      </c>
      <c r="BE2064" s="1">
        <v>941</v>
      </c>
      <c r="BF2064" s="1">
        <v>1011</v>
      </c>
      <c r="BG2064" s="1">
        <v>1060</v>
      </c>
      <c r="BH2064" s="1">
        <v>1066</v>
      </c>
      <c r="BI2064" s="1">
        <v>1296</v>
      </c>
      <c r="BJ2064" s="1">
        <v>1336</v>
      </c>
      <c r="BK2064" s="1">
        <v>1426</v>
      </c>
      <c r="BL2064" s="1">
        <v>1450</v>
      </c>
      <c r="BM2064" s="1">
        <v>1501</v>
      </c>
      <c r="BN2064" s="1">
        <v>1510</v>
      </c>
      <c r="BO2064" s="1">
        <v>1520</v>
      </c>
      <c r="BP2064" s="1">
        <v>1602</v>
      </c>
      <c r="BQ2064" s="1">
        <v>1847</v>
      </c>
      <c r="BR2064" s="1">
        <v>1857</v>
      </c>
      <c r="BS2064" s="1">
        <v>1930</v>
      </c>
      <c r="BT2064" s="1">
        <v>2322</v>
      </c>
      <c r="BU2064" s="1">
        <v>8</v>
      </c>
      <c r="BV2064" s="1" t="b">
        <v>1</v>
      </c>
    </row>
    <row r="2065" spans="1:74" x14ac:dyDescent="0.2">
      <c r="A2065" s="1">
        <f>IF(ISERROR(SEARCH(Lookup!B$3,All!G2065)),A2064,A2064+1)</f>
        <v>2064</v>
      </c>
      <c r="B2065" s="1" t="s">
        <v>3305</v>
      </c>
      <c r="C2065" s="1" t="s">
        <v>3412</v>
      </c>
      <c r="D2065" s="1" t="s">
        <v>5770</v>
      </c>
      <c r="E2065" s="1" t="s">
        <v>47</v>
      </c>
      <c r="F2065" s="1" t="s">
        <v>48</v>
      </c>
      <c r="G2065" s="1" t="s">
        <v>2540</v>
      </c>
      <c r="H2065" s="1">
        <v>1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7660</v>
      </c>
      <c r="U2065" s="1">
        <v>528</v>
      </c>
      <c r="V2065" s="3">
        <v>7.6E-3</v>
      </c>
      <c r="W2065" s="3">
        <v>0.82575759999999998</v>
      </c>
      <c r="X2065" s="3">
        <v>0.224</v>
      </c>
      <c r="Y2065" s="3">
        <v>6.0000000000000001E-3</v>
      </c>
      <c r="Z2065" s="1">
        <v>1</v>
      </c>
      <c r="AA2065" s="1">
        <v>1</v>
      </c>
      <c r="AB2065" s="1">
        <v>1</v>
      </c>
      <c r="AC2065" s="1">
        <v>1</v>
      </c>
      <c r="AD2065" s="1">
        <v>1</v>
      </c>
      <c r="AE2065" s="1">
        <v>1</v>
      </c>
      <c r="AF2065" s="1">
        <v>1</v>
      </c>
      <c r="AG2065" s="1">
        <v>1</v>
      </c>
      <c r="AH2065" s="1">
        <v>1</v>
      </c>
      <c r="AI2065" s="1">
        <v>0</v>
      </c>
      <c r="AJ2065" s="1">
        <v>0</v>
      </c>
      <c r="AK2065" s="1">
        <v>0</v>
      </c>
      <c r="AL2065" s="1">
        <v>0</v>
      </c>
      <c r="AM2065" s="1">
        <v>2</v>
      </c>
      <c r="AN2065" s="3">
        <v>10.673459988000005</v>
      </c>
      <c r="AO2065" s="3">
        <v>-8.6734599880000047</v>
      </c>
      <c r="AP2065" s="1" t="s">
        <v>6925</v>
      </c>
      <c r="AQ2065" s="1">
        <v>4</v>
      </c>
      <c r="AR2065" s="1">
        <v>47</v>
      </c>
      <c r="AS2065" s="1">
        <v>73</v>
      </c>
      <c r="AT2065" s="1">
        <v>76</v>
      </c>
      <c r="AU2065" s="1">
        <v>196</v>
      </c>
      <c r="AV2065" s="1">
        <v>374</v>
      </c>
      <c r="AW2065" s="1">
        <v>407</v>
      </c>
      <c r="AX2065" s="1">
        <v>412</v>
      </c>
      <c r="AY2065" s="1">
        <v>652</v>
      </c>
      <c r="AZ2065" s="1">
        <v>662</v>
      </c>
      <c r="BA2065" s="1">
        <v>679</v>
      </c>
      <c r="BB2065" s="1">
        <v>775</v>
      </c>
      <c r="BC2065" s="1">
        <v>876</v>
      </c>
      <c r="BD2065" s="1">
        <v>993</v>
      </c>
      <c r="BE2065" s="1">
        <v>1024</v>
      </c>
      <c r="BF2065" s="1">
        <v>1033</v>
      </c>
      <c r="BG2065" s="1">
        <v>1157</v>
      </c>
      <c r="BH2065" s="1">
        <v>1252</v>
      </c>
      <c r="BI2065" s="1">
        <v>1260</v>
      </c>
      <c r="BJ2065" s="1">
        <v>1333</v>
      </c>
      <c r="BK2065" s="1">
        <v>1433</v>
      </c>
      <c r="BL2065" s="1">
        <v>1588</v>
      </c>
      <c r="BM2065" s="1">
        <v>1616</v>
      </c>
      <c r="BN2065" s="1">
        <v>1657</v>
      </c>
      <c r="BO2065" s="1">
        <v>1660</v>
      </c>
      <c r="BP2065" s="1">
        <v>2062</v>
      </c>
      <c r="BQ2065" s="1">
        <v>2236</v>
      </c>
      <c r="BR2065" s="1">
        <v>2344</v>
      </c>
      <c r="BS2065" s="1">
        <v>2364</v>
      </c>
      <c r="BT2065" s="1">
        <v>2454</v>
      </c>
      <c r="BU2065" s="1">
        <v>30</v>
      </c>
      <c r="BV2065" s="1" t="b">
        <v>0</v>
      </c>
    </row>
    <row r="2066" spans="1:74" x14ac:dyDescent="0.2">
      <c r="A2066" s="1">
        <f>IF(ISERROR(SEARCH(Lookup!B$3,All!G2066)),A2065,A2065+1)</f>
        <v>2065</v>
      </c>
      <c r="B2066" s="1" t="s">
        <v>3646</v>
      </c>
      <c r="C2066" s="1" t="s">
        <v>4095</v>
      </c>
      <c r="D2066" s="1" t="s">
        <v>5771</v>
      </c>
      <c r="E2066" s="1" t="s">
        <v>159</v>
      </c>
      <c r="F2066" s="1" t="s">
        <v>1003</v>
      </c>
      <c r="G2066" s="1" t="s">
        <v>2541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1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7316</v>
      </c>
      <c r="U2066" s="1">
        <v>781</v>
      </c>
      <c r="V2066" s="3">
        <v>0.93089999999999995</v>
      </c>
      <c r="W2066" s="3">
        <v>0.2202305</v>
      </c>
      <c r="X2066" s="3">
        <v>3.4000000000000002E-2</v>
      </c>
      <c r="Y2066" s="3">
        <v>0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1</v>
      </c>
      <c r="AJ2066" s="1">
        <v>1</v>
      </c>
      <c r="AK2066" s="1">
        <v>1</v>
      </c>
      <c r="AL2066" s="1">
        <v>1</v>
      </c>
      <c r="AM2066" s="1">
        <v>73</v>
      </c>
      <c r="AN2066" s="3">
        <v>76.969738402499999</v>
      </c>
      <c r="AO2066" s="3">
        <v>-3.9697384024999991</v>
      </c>
      <c r="AP2066" s="1" t="s">
        <v>6925</v>
      </c>
      <c r="AQ2066" s="1">
        <v>52</v>
      </c>
      <c r="AR2066" s="1">
        <v>149</v>
      </c>
      <c r="AS2066" s="1">
        <v>252</v>
      </c>
      <c r="AT2066" s="1">
        <v>263</v>
      </c>
      <c r="AU2066" s="1">
        <v>287</v>
      </c>
      <c r="AV2066" s="1">
        <v>291</v>
      </c>
      <c r="AW2066" s="1">
        <v>337</v>
      </c>
      <c r="AX2066" s="1">
        <v>353</v>
      </c>
      <c r="AY2066" s="1">
        <v>427</v>
      </c>
      <c r="AZ2066" s="1">
        <v>428</v>
      </c>
      <c r="BA2066" s="1">
        <v>446</v>
      </c>
      <c r="BB2066" s="1">
        <v>565</v>
      </c>
      <c r="BC2066" s="1">
        <v>632</v>
      </c>
      <c r="BD2066" s="1">
        <v>655</v>
      </c>
      <c r="BE2066" s="1">
        <v>710</v>
      </c>
      <c r="BF2066" s="1">
        <v>1053</v>
      </c>
      <c r="BG2066" s="1">
        <v>1284</v>
      </c>
      <c r="BH2066" s="1">
        <v>1323</v>
      </c>
      <c r="BI2066" s="1">
        <v>1367</v>
      </c>
      <c r="BJ2066" s="1">
        <v>1576</v>
      </c>
      <c r="BK2066" s="1">
        <v>1579</v>
      </c>
      <c r="BL2066" s="1">
        <v>1601</v>
      </c>
      <c r="BM2066" s="1">
        <v>1612</v>
      </c>
      <c r="BN2066" s="1">
        <v>1651</v>
      </c>
      <c r="BO2066" s="1">
        <v>1656</v>
      </c>
      <c r="BP2066" s="1">
        <v>1663</v>
      </c>
      <c r="BQ2066" s="1">
        <v>2111</v>
      </c>
      <c r="BR2066" s="1">
        <v>2210</v>
      </c>
      <c r="BS2066" s="1">
        <v>2225</v>
      </c>
      <c r="BT2066" s="1">
        <v>2330</v>
      </c>
      <c r="BU2066" s="1">
        <v>9</v>
      </c>
      <c r="BV2066" s="1" t="b">
        <v>0</v>
      </c>
    </row>
    <row r="2067" spans="1:74" x14ac:dyDescent="0.2">
      <c r="A2067" s="1">
        <f>IF(ISERROR(SEARCH(Lookup!B$3,All!G2067)),A2066,A2066+1)</f>
        <v>2066</v>
      </c>
      <c r="B2067" s="1" t="s">
        <v>3897</v>
      </c>
      <c r="C2067" s="1" t="s">
        <v>4160</v>
      </c>
      <c r="D2067" s="1" t="s">
        <v>5772</v>
      </c>
      <c r="E2067" s="1" t="s">
        <v>181</v>
      </c>
      <c r="F2067" s="1" t="s">
        <v>1065</v>
      </c>
      <c r="G2067" s="1" t="s">
        <v>2542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1</v>
      </c>
      <c r="T2067" s="1">
        <v>7316</v>
      </c>
      <c r="U2067" s="1">
        <v>135</v>
      </c>
      <c r="V2067" s="3">
        <v>0.97040000000000004</v>
      </c>
      <c r="W2067" s="3">
        <v>0.57777780000000001</v>
      </c>
      <c r="X2067" s="3">
        <v>0.13100000000000001</v>
      </c>
      <c r="Y2067" s="3">
        <v>0</v>
      </c>
      <c r="Z2067" s="1">
        <v>1</v>
      </c>
      <c r="AA2067" s="1">
        <v>1</v>
      </c>
      <c r="AB2067" s="1">
        <v>1</v>
      </c>
      <c r="AC2067" s="1">
        <v>1</v>
      </c>
      <c r="AD2067" s="1">
        <v>1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86</v>
      </c>
      <c r="AN2067" s="3">
        <v>45.334915989000002</v>
      </c>
      <c r="AO2067" s="3">
        <v>40.665084010999998</v>
      </c>
      <c r="AP2067" s="1" t="s">
        <v>6929</v>
      </c>
      <c r="AQ2067" s="1">
        <v>63</v>
      </c>
      <c r="AR2067" s="1">
        <v>98</v>
      </c>
      <c r="AS2067" s="1">
        <v>147</v>
      </c>
      <c r="AT2067" s="1">
        <v>217</v>
      </c>
      <c r="AU2067" s="1">
        <v>369</v>
      </c>
      <c r="AV2067" s="1">
        <v>516</v>
      </c>
      <c r="AW2067" s="1">
        <v>521</v>
      </c>
      <c r="AX2067" s="1">
        <v>568</v>
      </c>
      <c r="AY2067" s="1">
        <v>604</v>
      </c>
      <c r="AZ2067" s="1">
        <v>787</v>
      </c>
      <c r="BA2067" s="1">
        <v>881</v>
      </c>
      <c r="BB2067" s="1">
        <v>1002</v>
      </c>
      <c r="BC2067" s="1">
        <v>1073</v>
      </c>
      <c r="BD2067" s="1">
        <v>1086</v>
      </c>
      <c r="BE2067" s="1">
        <v>1218</v>
      </c>
      <c r="BF2067" s="1">
        <v>1270</v>
      </c>
      <c r="BG2067" s="1">
        <v>1308</v>
      </c>
      <c r="BH2067" s="1">
        <v>1528</v>
      </c>
      <c r="BI2067" s="1">
        <v>1667</v>
      </c>
      <c r="BJ2067" s="1">
        <v>1855</v>
      </c>
      <c r="BK2067" s="1">
        <v>1858</v>
      </c>
      <c r="BL2067" s="1">
        <v>1913</v>
      </c>
      <c r="BM2067" s="1">
        <v>2027</v>
      </c>
      <c r="BN2067" s="1">
        <v>2031</v>
      </c>
      <c r="BO2067" s="1">
        <v>2047</v>
      </c>
      <c r="BP2067" s="1">
        <v>2058</v>
      </c>
      <c r="BQ2067" s="1">
        <v>2059</v>
      </c>
      <c r="BR2067" s="1">
        <v>2347</v>
      </c>
      <c r="BS2067" s="1">
        <v>2488</v>
      </c>
      <c r="BT2067" s="1">
        <v>2661</v>
      </c>
      <c r="BU2067" s="1">
        <v>4</v>
      </c>
      <c r="BV2067" s="1" t="b">
        <v>1</v>
      </c>
    </row>
    <row r="2068" spans="1:74" x14ac:dyDescent="0.2">
      <c r="A2068" s="1">
        <f>IF(ISERROR(SEARCH(Lookup!B$3,All!G2068)),A2067,A2067+1)</f>
        <v>2067</v>
      </c>
      <c r="B2068" s="1" t="s">
        <v>3368</v>
      </c>
      <c r="C2068" s="1" t="s">
        <v>4799</v>
      </c>
      <c r="D2068" s="1" t="s">
        <v>5773</v>
      </c>
      <c r="E2068" s="1" t="s">
        <v>149</v>
      </c>
      <c r="F2068" s="1" t="s">
        <v>1656</v>
      </c>
      <c r="G2068" s="1" t="s">
        <v>1655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1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7316</v>
      </c>
      <c r="U2068" s="1">
        <v>654</v>
      </c>
      <c r="V2068" s="3">
        <v>0.88690000000000002</v>
      </c>
      <c r="W2068" s="3">
        <v>0.47247709999999998</v>
      </c>
      <c r="X2068" s="3">
        <v>0.153</v>
      </c>
      <c r="Y2068" s="3">
        <v>0</v>
      </c>
      <c r="Z2068" s="1">
        <v>0</v>
      </c>
      <c r="AA2068" s="1">
        <v>0</v>
      </c>
      <c r="AB2068" s="1">
        <v>0</v>
      </c>
      <c r="AC2068" s="1">
        <v>1</v>
      </c>
      <c r="AD2068" s="1">
        <v>1</v>
      </c>
      <c r="AE2068" s="1">
        <v>1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32</v>
      </c>
      <c r="AN2068" s="3">
        <v>52.051968335500007</v>
      </c>
      <c r="AO2068" s="3">
        <v>-20.051968335500007</v>
      </c>
      <c r="AP2068" s="1" t="s">
        <v>6926</v>
      </c>
      <c r="AQ2068" s="1">
        <v>81</v>
      </c>
      <c r="AR2068" s="1">
        <v>83</v>
      </c>
      <c r="AS2068" s="1">
        <v>103</v>
      </c>
      <c r="AT2068" s="1">
        <v>373</v>
      </c>
      <c r="AU2068" s="1">
        <v>546</v>
      </c>
      <c r="AV2068" s="1">
        <v>596</v>
      </c>
      <c r="AW2068" s="1">
        <v>629</v>
      </c>
      <c r="AX2068" s="1">
        <v>743</v>
      </c>
      <c r="AY2068" s="1">
        <v>761</v>
      </c>
      <c r="AZ2068" s="1">
        <v>768</v>
      </c>
      <c r="BA2068" s="1">
        <v>901</v>
      </c>
      <c r="BB2068" s="1">
        <v>907</v>
      </c>
      <c r="BC2068" s="1">
        <v>919</v>
      </c>
      <c r="BD2068" s="1">
        <v>921</v>
      </c>
      <c r="BE2068" s="1">
        <v>970</v>
      </c>
      <c r="BF2068" s="1">
        <v>1039</v>
      </c>
      <c r="BG2068" s="1">
        <v>1040</v>
      </c>
      <c r="BH2068" s="1">
        <v>1087</v>
      </c>
      <c r="BI2068" s="1">
        <v>1088</v>
      </c>
      <c r="BJ2068" s="1">
        <v>1145</v>
      </c>
      <c r="BK2068" s="1">
        <v>1337</v>
      </c>
      <c r="BL2068" s="1">
        <v>1404</v>
      </c>
      <c r="BM2068" s="1">
        <v>1409</v>
      </c>
      <c r="BN2068" s="1">
        <v>1565</v>
      </c>
      <c r="BO2068" s="1">
        <v>1569</v>
      </c>
      <c r="BP2068" s="1">
        <v>1635</v>
      </c>
      <c r="BQ2068" s="1">
        <v>1652</v>
      </c>
      <c r="BR2068" s="1">
        <v>1891</v>
      </c>
      <c r="BS2068" s="1">
        <v>2409</v>
      </c>
      <c r="BT2068" s="1">
        <v>2445</v>
      </c>
      <c r="BU2068" s="1">
        <v>26</v>
      </c>
      <c r="BV2068" s="1" t="b">
        <v>0</v>
      </c>
    </row>
    <row r="2069" spans="1:74" x14ac:dyDescent="0.2">
      <c r="A2069" s="1">
        <f>IF(ISERROR(SEARCH(Lookup!B$3,All!G2069)),A2068,A2068+1)</f>
        <v>2068</v>
      </c>
      <c r="B2069" s="1" t="s">
        <v>3526</v>
      </c>
      <c r="C2069" s="1" t="s">
        <v>3603</v>
      </c>
      <c r="D2069" s="1" t="s">
        <v>5774</v>
      </c>
      <c r="E2069" s="1" t="s">
        <v>117</v>
      </c>
      <c r="F2069" s="1" t="s">
        <v>141</v>
      </c>
      <c r="G2069" s="1" t="s">
        <v>2543</v>
      </c>
      <c r="H2069" s="1">
        <v>0</v>
      </c>
      <c r="I2069" s="1">
        <v>0</v>
      </c>
      <c r="J2069" s="1">
        <v>0</v>
      </c>
      <c r="K2069" s="1">
        <v>0</v>
      </c>
      <c r="L2069" s="1">
        <v>1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7930</v>
      </c>
      <c r="U2069" s="1">
        <v>1694</v>
      </c>
      <c r="V2069" s="3">
        <v>0.38490000000000002</v>
      </c>
      <c r="W2069" s="3">
        <v>0.56327249999999995</v>
      </c>
      <c r="X2069" s="3">
        <v>9.2999999999999999E-2</v>
      </c>
      <c r="Y2069" s="3">
        <v>6.7000000000000004E-2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0</v>
      </c>
      <c r="AI2069" s="1">
        <v>1</v>
      </c>
      <c r="AJ2069" s="1">
        <v>1</v>
      </c>
      <c r="AK2069" s="1">
        <v>1</v>
      </c>
      <c r="AL2069" s="1">
        <v>1</v>
      </c>
      <c r="AM2069" s="1">
        <v>21</v>
      </c>
      <c r="AN2069" s="3">
        <v>41.537748612500003</v>
      </c>
      <c r="AO2069" s="3">
        <v>-20.537748612500003</v>
      </c>
      <c r="AP2069" s="1" t="s">
        <v>6926</v>
      </c>
      <c r="AQ2069" s="1">
        <v>94</v>
      </c>
      <c r="AR2069" s="1">
        <v>114</v>
      </c>
      <c r="AS2069" s="1">
        <v>234</v>
      </c>
      <c r="AT2069" s="1">
        <v>341</v>
      </c>
      <c r="AU2069" s="1">
        <v>464</v>
      </c>
      <c r="AV2069" s="1">
        <v>518</v>
      </c>
      <c r="AW2069" s="1">
        <v>535</v>
      </c>
      <c r="AX2069" s="1">
        <v>543</v>
      </c>
      <c r="AY2069" s="1">
        <v>584</v>
      </c>
      <c r="AZ2069" s="1">
        <v>636</v>
      </c>
      <c r="BA2069" s="1">
        <v>707</v>
      </c>
      <c r="BB2069" s="1">
        <v>740</v>
      </c>
      <c r="BC2069" s="1">
        <v>786</v>
      </c>
      <c r="BD2069" s="1">
        <v>830</v>
      </c>
      <c r="BE2069" s="1">
        <v>833</v>
      </c>
      <c r="BF2069" s="1">
        <v>937</v>
      </c>
      <c r="BG2069" s="1">
        <v>957</v>
      </c>
      <c r="BH2069" s="1">
        <v>984</v>
      </c>
      <c r="BI2069" s="1">
        <v>1203</v>
      </c>
      <c r="BJ2069" s="1">
        <v>1295</v>
      </c>
      <c r="BK2069" s="1">
        <v>1354</v>
      </c>
      <c r="BL2069" s="1">
        <v>1360</v>
      </c>
      <c r="BM2069" s="1">
        <v>1402</v>
      </c>
      <c r="BN2069" s="1">
        <v>1658</v>
      </c>
      <c r="BO2069" s="1">
        <v>1801</v>
      </c>
      <c r="BP2069" s="1">
        <v>1898</v>
      </c>
      <c r="BQ2069" s="1">
        <v>1916</v>
      </c>
      <c r="BR2069" s="1">
        <v>2045</v>
      </c>
      <c r="BS2069" s="1">
        <v>2122</v>
      </c>
      <c r="BT2069" s="1">
        <v>2186</v>
      </c>
      <c r="BU2069" s="1">
        <v>20</v>
      </c>
      <c r="BV2069" s="1" t="b">
        <v>0</v>
      </c>
    </row>
    <row r="2070" spans="1:74" x14ac:dyDescent="0.2">
      <c r="A2070" s="1">
        <f>IF(ISERROR(SEARCH(Lookup!B$3,All!G2070)),A2069,A2069+1)</f>
        <v>2069</v>
      </c>
      <c r="B2070" s="1" t="s">
        <v>3355</v>
      </c>
      <c r="C2070" s="1" t="s">
        <v>4267</v>
      </c>
      <c r="D2070" s="1" t="s">
        <v>5775</v>
      </c>
      <c r="E2070" s="1" t="s">
        <v>360</v>
      </c>
      <c r="F2070" s="1" t="s">
        <v>1162</v>
      </c>
      <c r="G2070" s="1" t="s">
        <v>2544</v>
      </c>
      <c r="H2070" s="1">
        <v>0</v>
      </c>
      <c r="I2070" s="1">
        <v>0</v>
      </c>
      <c r="J2070" s="1">
        <v>0</v>
      </c>
      <c r="K2070" s="1">
        <v>0</v>
      </c>
      <c r="L2070" s="1">
        <v>1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7316</v>
      </c>
      <c r="U2070" s="1">
        <v>1077</v>
      </c>
      <c r="V2070" s="3">
        <v>0.95169999999999999</v>
      </c>
      <c r="W2070" s="3">
        <v>0.2859796</v>
      </c>
      <c r="X2070" s="3">
        <v>0.17499999999999999</v>
      </c>
      <c r="Y2070" s="3">
        <v>8.0000000000000002E-3</v>
      </c>
      <c r="Z2070" s="1">
        <v>0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1</v>
      </c>
      <c r="AG2070" s="1">
        <v>1</v>
      </c>
      <c r="AH2070" s="1">
        <v>1</v>
      </c>
      <c r="AI2070" s="1">
        <v>0</v>
      </c>
      <c r="AJ2070" s="1">
        <v>0</v>
      </c>
      <c r="AK2070" s="1">
        <v>0</v>
      </c>
      <c r="AL2070" s="1">
        <v>0</v>
      </c>
      <c r="AM2070" s="1">
        <v>57</v>
      </c>
      <c r="AN2070" s="3">
        <v>67.180408598</v>
      </c>
      <c r="AO2070" s="3">
        <v>-10.180408598</v>
      </c>
      <c r="AP2070" s="1" t="s">
        <v>6925</v>
      </c>
      <c r="AQ2070" s="1">
        <v>168</v>
      </c>
      <c r="AR2070" s="1">
        <v>326</v>
      </c>
      <c r="AS2070" s="1">
        <v>414</v>
      </c>
      <c r="AT2070" s="1">
        <v>458</v>
      </c>
      <c r="AU2070" s="1">
        <v>533</v>
      </c>
      <c r="AV2070" s="1">
        <v>584</v>
      </c>
      <c r="AW2070" s="1">
        <v>764</v>
      </c>
      <c r="AX2070" s="1">
        <v>968</v>
      </c>
      <c r="AY2070" s="1">
        <v>1247</v>
      </c>
      <c r="AZ2070" s="1">
        <v>1360</v>
      </c>
      <c r="BA2070" s="1">
        <v>1477</v>
      </c>
      <c r="BB2070" s="1">
        <v>1549</v>
      </c>
      <c r="BC2070" s="1">
        <v>1736</v>
      </c>
      <c r="BD2070" s="1">
        <v>1752</v>
      </c>
      <c r="BE2070" s="1">
        <v>1979</v>
      </c>
      <c r="BF2070" s="1">
        <v>1984</v>
      </c>
      <c r="BG2070" s="1">
        <v>2010</v>
      </c>
      <c r="BH2070" s="1">
        <v>2089</v>
      </c>
      <c r="BI2070" s="1">
        <v>2166</v>
      </c>
      <c r="BJ2070" s="1">
        <v>2200</v>
      </c>
      <c r="BK2070" s="1">
        <v>2233</v>
      </c>
      <c r="BL2070" s="1">
        <v>2326</v>
      </c>
      <c r="BM2070" s="1">
        <v>2329</v>
      </c>
      <c r="BN2070" s="1">
        <v>2343</v>
      </c>
      <c r="BO2070" s="1">
        <v>2431</v>
      </c>
      <c r="BP2070" s="1">
        <v>2517</v>
      </c>
      <c r="BQ2070" s="1">
        <v>2549</v>
      </c>
      <c r="BR2070" s="1">
        <v>2581</v>
      </c>
      <c r="BS2070" s="1">
        <v>2622</v>
      </c>
      <c r="BT2070" s="1">
        <v>2623</v>
      </c>
      <c r="BU2070" s="1">
        <v>21</v>
      </c>
      <c r="BV2070" s="1" t="b">
        <v>0</v>
      </c>
    </row>
    <row r="2071" spans="1:74" x14ac:dyDescent="0.2">
      <c r="A2071" s="1">
        <f>IF(ISERROR(SEARCH(Lookup!B$3,All!G2071)),A2070,A2070+1)</f>
        <v>2070</v>
      </c>
      <c r="B2071" s="1" t="s">
        <v>3420</v>
      </c>
      <c r="C2071" s="1" t="s">
        <v>4292</v>
      </c>
      <c r="D2071" s="1" t="s">
        <v>5776</v>
      </c>
      <c r="E2071" s="1" t="s">
        <v>123</v>
      </c>
      <c r="F2071" s="1" t="s">
        <v>1186</v>
      </c>
      <c r="G2071" s="1" t="s">
        <v>2545</v>
      </c>
      <c r="H2071" s="1">
        <v>0</v>
      </c>
      <c r="I2071" s="1">
        <v>0</v>
      </c>
      <c r="J2071" s="1">
        <v>0</v>
      </c>
      <c r="K2071" s="1">
        <v>1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7846</v>
      </c>
      <c r="U2071" s="1">
        <v>454</v>
      </c>
      <c r="V2071" s="3">
        <v>0.86780000000000002</v>
      </c>
      <c r="W2071" s="3">
        <v>0.34801759999999998</v>
      </c>
      <c r="X2071" s="3">
        <v>0.157</v>
      </c>
      <c r="Y2071" s="3">
        <v>1.7000000000000001E-2</v>
      </c>
      <c r="Z2071" s="1">
        <v>1</v>
      </c>
      <c r="AA2071" s="1">
        <v>1</v>
      </c>
      <c r="AB2071" s="1">
        <v>1</v>
      </c>
      <c r="AC2071" s="1">
        <v>1</v>
      </c>
      <c r="AD2071" s="1">
        <v>1</v>
      </c>
      <c r="AE2071" s="1">
        <v>1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46</v>
      </c>
      <c r="AN2071" s="3">
        <v>61.899184288000008</v>
      </c>
      <c r="AO2071" s="3">
        <v>-15.899184288000008</v>
      </c>
      <c r="AP2071" s="1" t="s">
        <v>6925</v>
      </c>
      <c r="AQ2071" s="1">
        <v>22</v>
      </c>
      <c r="AR2071" s="1">
        <v>51</v>
      </c>
      <c r="AS2071" s="1">
        <v>304</v>
      </c>
      <c r="AT2071" s="1">
        <v>416</v>
      </c>
      <c r="AU2071" s="1">
        <v>527</v>
      </c>
      <c r="AV2071" s="1">
        <v>656</v>
      </c>
      <c r="AW2071" s="1">
        <v>689</v>
      </c>
      <c r="AX2071" s="1">
        <v>762</v>
      </c>
      <c r="AY2071" s="1">
        <v>783</v>
      </c>
      <c r="AZ2071" s="1">
        <v>803</v>
      </c>
      <c r="BA2071" s="1">
        <v>806</v>
      </c>
      <c r="BB2071" s="1">
        <v>1049</v>
      </c>
      <c r="BC2071" s="1">
        <v>1075</v>
      </c>
      <c r="BD2071" s="1">
        <v>1117</v>
      </c>
      <c r="BE2071" s="1">
        <v>1178</v>
      </c>
      <c r="BF2071" s="1">
        <v>1265</v>
      </c>
      <c r="BG2071" s="1">
        <v>1303</v>
      </c>
      <c r="BH2071" s="1">
        <v>1525</v>
      </c>
      <c r="BI2071" s="1">
        <v>1620</v>
      </c>
      <c r="BJ2071" s="1">
        <v>1812</v>
      </c>
      <c r="BK2071" s="1">
        <v>1888</v>
      </c>
      <c r="BL2071" s="1">
        <v>1902</v>
      </c>
      <c r="BM2071" s="1">
        <v>1967</v>
      </c>
      <c r="BN2071" s="1">
        <v>2079</v>
      </c>
      <c r="BO2071" s="1">
        <v>2126</v>
      </c>
      <c r="BP2071" s="1">
        <v>2234</v>
      </c>
      <c r="BQ2071" s="1">
        <v>2250</v>
      </c>
      <c r="BR2071" s="1">
        <v>2535</v>
      </c>
      <c r="BS2071" s="1">
        <v>2740</v>
      </c>
      <c r="BT2071" s="1">
        <v>2805</v>
      </c>
      <c r="BU2071" s="1">
        <v>25</v>
      </c>
      <c r="BV2071" s="1" t="b">
        <v>0</v>
      </c>
    </row>
    <row r="2072" spans="1:74" x14ac:dyDescent="0.2">
      <c r="A2072" s="1">
        <f>IF(ISERROR(SEARCH(Lookup!B$3,All!G2072)),A2071,A2071+1)</f>
        <v>2071</v>
      </c>
      <c r="B2072" s="1" t="s">
        <v>3420</v>
      </c>
      <c r="C2072" s="1" t="s">
        <v>3574</v>
      </c>
      <c r="D2072" s="1" t="s">
        <v>5777</v>
      </c>
      <c r="E2072" s="1" t="s">
        <v>123</v>
      </c>
      <c r="F2072" s="1" t="s">
        <v>539</v>
      </c>
      <c r="G2072" s="1" t="s">
        <v>2546</v>
      </c>
      <c r="H2072" s="1">
        <v>0</v>
      </c>
      <c r="I2072" s="1">
        <v>0</v>
      </c>
      <c r="J2072" s="1">
        <v>0</v>
      </c>
      <c r="K2072" s="1">
        <v>1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9326</v>
      </c>
      <c r="U2072" s="1">
        <v>616</v>
      </c>
      <c r="V2072" s="3">
        <v>0.7581</v>
      </c>
      <c r="W2072" s="3">
        <v>0.39285710000000001</v>
      </c>
      <c r="X2072" s="3">
        <v>0.122</v>
      </c>
      <c r="Y2072" s="3">
        <v>7.8E-2</v>
      </c>
      <c r="Z2072" s="1">
        <v>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1</v>
      </c>
      <c r="AG2072" s="1">
        <v>1</v>
      </c>
      <c r="AH2072" s="1">
        <v>1</v>
      </c>
      <c r="AI2072" s="1">
        <v>0</v>
      </c>
      <c r="AJ2072" s="1">
        <v>0</v>
      </c>
      <c r="AK2072" s="1">
        <v>0</v>
      </c>
      <c r="AL2072" s="1">
        <v>0</v>
      </c>
      <c r="AM2072" s="1">
        <v>26</v>
      </c>
      <c r="AN2072" s="3">
        <v>58.874484235499992</v>
      </c>
      <c r="AO2072" s="3">
        <v>-32.874484235499992</v>
      </c>
      <c r="AP2072" s="1" t="s">
        <v>6926</v>
      </c>
      <c r="AQ2072" s="1">
        <v>43</v>
      </c>
      <c r="AR2072" s="1">
        <v>182</v>
      </c>
      <c r="AS2072" s="1">
        <v>302</v>
      </c>
      <c r="AT2072" s="1">
        <v>316</v>
      </c>
      <c r="AU2072" s="1">
        <v>896</v>
      </c>
      <c r="AV2072" s="1">
        <v>920</v>
      </c>
      <c r="AW2072" s="1">
        <v>924</v>
      </c>
      <c r="AX2072" s="1">
        <v>1056</v>
      </c>
      <c r="AY2072" s="1">
        <v>1245</v>
      </c>
      <c r="AZ2072" s="1">
        <v>1439</v>
      </c>
      <c r="BA2072" s="1">
        <v>1574</v>
      </c>
      <c r="BB2072" s="1">
        <v>1630</v>
      </c>
      <c r="BC2072" s="1">
        <v>1671</v>
      </c>
      <c r="BD2072" s="1">
        <v>1678</v>
      </c>
      <c r="BE2072" s="1">
        <v>1729</v>
      </c>
      <c r="BF2072" s="1">
        <v>1772</v>
      </c>
      <c r="BG2072" s="1">
        <v>1782</v>
      </c>
      <c r="BH2072" s="1">
        <v>1843</v>
      </c>
      <c r="BI2072" s="1">
        <v>1948</v>
      </c>
      <c r="BJ2072" s="1">
        <v>2037</v>
      </c>
      <c r="BK2072" s="1">
        <v>2078</v>
      </c>
      <c r="BL2072" s="1">
        <v>2132</v>
      </c>
      <c r="BM2072" s="1">
        <v>2173</v>
      </c>
      <c r="BN2072" s="1">
        <v>2178</v>
      </c>
      <c r="BO2072" s="1">
        <v>2377</v>
      </c>
      <c r="BP2072" s="1">
        <v>2407</v>
      </c>
      <c r="BQ2072" s="1">
        <v>2518</v>
      </c>
      <c r="BR2072" s="1">
        <v>2519</v>
      </c>
      <c r="BS2072" s="1">
        <v>2595</v>
      </c>
      <c r="BT2072" s="1">
        <v>2817</v>
      </c>
      <c r="BU2072" s="1">
        <v>27</v>
      </c>
      <c r="BV2072" s="1" t="b">
        <v>0</v>
      </c>
    </row>
    <row r="2073" spans="1:74" x14ac:dyDescent="0.2">
      <c r="A2073" s="1">
        <f>IF(ISERROR(SEARCH(Lookup!B$3,All!G2073)),A2072,A2072+1)</f>
        <v>2072</v>
      </c>
      <c r="B2073" s="1" t="s">
        <v>3420</v>
      </c>
      <c r="C2073" s="1" t="s">
        <v>3574</v>
      </c>
      <c r="D2073" s="1" t="s">
        <v>5778</v>
      </c>
      <c r="E2073" s="1" t="s">
        <v>123</v>
      </c>
      <c r="F2073" s="1" t="s">
        <v>539</v>
      </c>
      <c r="G2073" s="1" t="s">
        <v>2547</v>
      </c>
      <c r="H2073" s="1">
        <v>0</v>
      </c>
      <c r="I2073" s="1">
        <v>0</v>
      </c>
      <c r="J2073" s="1">
        <v>0</v>
      </c>
      <c r="K2073" s="1">
        <v>1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9326</v>
      </c>
      <c r="U2073" s="1">
        <v>388</v>
      </c>
      <c r="V2073" s="3">
        <v>0.84019999999999995</v>
      </c>
      <c r="W2073" s="3">
        <v>0.68556700000000004</v>
      </c>
      <c r="X2073" s="3">
        <v>8.2000000000000003E-2</v>
      </c>
      <c r="Y2073" s="3">
        <v>0.51600000000000001</v>
      </c>
      <c r="Z2073" s="1">
        <v>1</v>
      </c>
      <c r="AA2073" s="1">
        <v>1</v>
      </c>
      <c r="AB2073" s="1">
        <v>1</v>
      </c>
      <c r="AC2073" s="1">
        <v>1</v>
      </c>
      <c r="AD2073" s="1">
        <v>1</v>
      </c>
      <c r="AE2073" s="1">
        <v>1</v>
      </c>
      <c r="AF2073" s="1">
        <v>0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36</v>
      </c>
      <c r="AN2073" s="3">
        <v>42.717737334999995</v>
      </c>
      <c r="AO2073" s="3">
        <v>-6.7177373349999954</v>
      </c>
      <c r="AP2073" s="1" t="s">
        <v>6925</v>
      </c>
      <c r="AQ2073" s="1">
        <v>595</v>
      </c>
      <c r="AR2073" s="1">
        <v>717</v>
      </c>
      <c r="AS2073" s="1">
        <v>733</v>
      </c>
      <c r="AT2073" s="1">
        <v>1016</v>
      </c>
      <c r="AU2073" s="1">
        <v>1062</v>
      </c>
      <c r="AV2073" s="1">
        <v>1094</v>
      </c>
      <c r="AW2073" s="1">
        <v>1208</v>
      </c>
      <c r="AX2073" s="1">
        <v>1269</v>
      </c>
      <c r="AY2073" s="1">
        <v>1372</v>
      </c>
      <c r="AZ2073" s="1">
        <v>1417</v>
      </c>
      <c r="BA2073" s="1">
        <v>1457</v>
      </c>
      <c r="BB2073" s="1">
        <v>1714</v>
      </c>
      <c r="BC2073" s="1">
        <v>1762</v>
      </c>
      <c r="BD2073" s="1">
        <v>1799</v>
      </c>
      <c r="BE2073" s="1">
        <v>1910</v>
      </c>
      <c r="BF2073" s="1">
        <v>2006</v>
      </c>
      <c r="BG2073" s="1">
        <v>2007</v>
      </c>
      <c r="BH2073" s="1">
        <v>2041</v>
      </c>
      <c r="BI2073" s="1">
        <v>2042</v>
      </c>
      <c r="BJ2073" s="1">
        <v>2129</v>
      </c>
      <c r="BK2073" s="1">
        <v>2235</v>
      </c>
      <c r="BL2073" s="1">
        <v>2313</v>
      </c>
      <c r="BM2073" s="1">
        <v>2370</v>
      </c>
      <c r="BN2073" s="1">
        <v>2479</v>
      </c>
      <c r="BO2073" s="1">
        <v>2716</v>
      </c>
      <c r="BP2073" s="1">
        <v>2751</v>
      </c>
      <c r="BQ2073" s="1">
        <v>2754</v>
      </c>
      <c r="BR2073" s="1">
        <v>2773</v>
      </c>
      <c r="BS2073" s="1">
        <v>2782</v>
      </c>
      <c r="BT2073" s="1">
        <v>2826</v>
      </c>
      <c r="BU2073" s="1">
        <v>11</v>
      </c>
      <c r="BV2073" s="1" t="b">
        <v>0</v>
      </c>
    </row>
    <row r="2074" spans="1:74" x14ac:dyDescent="0.2">
      <c r="A2074" s="1">
        <f>IF(ISERROR(SEARCH(Lookup!B$3,All!G2074)),A2073,A2073+1)</f>
        <v>2073</v>
      </c>
      <c r="B2074" s="1" t="s">
        <v>3311</v>
      </c>
      <c r="C2074" s="1" t="s">
        <v>4484</v>
      </c>
      <c r="D2074" s="1" t="s">
        <v>5779</v>
      </c>
      <c r="E2074" s="1" t="s">
        <v>64</v>
      </c>
      <c r="F2074" s="1" t="s">
        <v>188</v>
      </c>
      <c r="G2074" s="1" t="s">
        <v>2548</v>
      </c>
      <c r="H2074" s="1">
        <v>0</v>
      </c>
      <c r="I2074" s="1">
        <v>0</v>
      </c>
      <c r="J2074" s="1">
        <v>1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9275</v>
      </c>
      <c r="U2074" s="1">
        <v>485</v>
      </c>
      <c r="V2074" s="3">
        <v>0.61439999999999995</v>
      </c>
      <c r="W2074" s="3">
        <v>4.9484500000000001E-2</v>
      </c>
      <c r="X2074" s="3">
        <v>8.3000000000000004E-2</v>
      </c>
      <c r="Y2074" s="3">
        <v>0.157</v>
      </c>
      <c r="Z2074" s="1">
        <v>1</v>
      </c>
      <c r="AA2074" s="1">
        <v>1</v>
      </c>
      <c r="AB2074" s="1">
        <v>1</v>
      </c>
      <c r="AC2074" s="1">
        <v>1</v>
      </c>
      <c r="AD2074" s="1">
        <v>1</v>
      </c>
      <c r="AE2074" s="1">
        <v>1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99</v>
      </c>
      <c r="AN2074" s="3">
        <v>87.034671172499984</v>
      </c>
      <c r="AO2074" s="3">
        <v>11.965328827500016</v>
      </c>
      <c r="AP2074" s="1" t="s">
        <v>6925</v>
      </c>
      <c r="AQ2074" s="1">
        <v>110</v>
      </c>
      <c r="AR2074" s="1">
        <v>611</v>
      </c>
      <c r="AS2074" s="1">
        <v>651</v>
      </c>
      <c r="AT2074" s="1">
        <v>718</v>
      </c>
      <c r="AU2074" s="1">
        <v>842</v>
      </c>
      <c r="AV2074" s="1">
        <v>861</v>
      </c>
      <c r="AW2074" s="1">
        <v>927</v>
      </c>
      <c r="AX2074" s="1">
        <v>940</v>
      </c>
      <c r="AY2074" s="1">
        <v>1118</v>
      </c>
      <c r="AZ2074" s="1">
        <v>1198</v>
      </c>
      <c r="BA2074" s="1">
        <v>1223</v>
      </c>
      <c r="BB2074" s="1">
        <v>1505</v>
      </c>
      <c r="BC2074" s="1">
        <v>1590</v>
      </c>
      <c r="BD2074" s="1">
        <v>1728</v>
      </c>
      <c r="BE2074" s="1">
        <v>1822</v>
      </c>
      <c r="BF2074" s="1">
        <v>1838</v>
      </c>
      <c r="BG2074" s="1">
        <v>1899</v>
      </c>
      <c r="BH2074" s="1">
        <v>1975</v>
      </c>
      <c r="BI2074" s="1">
        <v>2119</v>
      </c>
      <c r="BJ2074" s="1">
        <v>2156</v>
      </c>
      <c r="BK2074" s="1">
        <v>2157</v>
      </c>
      <c r="BL2074" s="1">
        <v>2259</v>
      </c>
      <c r="BM2074" s="1">
        <v>2260</v>
      </c>
      <c r="BN2074" s="1">
        <v>2261</v>
      </c>
      <c r="BO2074" s="1">
        <v>2311</v>
      </c>
      <c r="BP2074" s="1">
        <v>2332</v>
      </c>
      <c r="BQ2074" s="1">
        <v>2373</v>
      </c>
      <c r="BR2074" s="1">
        <v>2382</v>
      </c>
      <c r="BS2074" s="1">
        <v>2550</v>
      </c>
      <c r="BT2074" s="1">
        <v>2615</v>
      </c>
      <c r="BU2074" s="1">
        <v>1</v>
      </c>
      <c r="BV2074" s="1" t="b">
        <v>1</v>
      </c>
    </row>
    <row r="2075" spans="1:74" x14ac:dyDescent="0.2">
      <c r="A2075" s="1">
        <f>IF(ISERROR(SEARCH(Lookup!B$3,All!G2075)),A2074,A2074+1)</f>
        <v>2074</v>
      </c>
      <c r="B2075" s="1" t="s">
        <v>3585</v>
      </c>
      <c r="C2075" s="1" t="s">
        <v>4046</v>
      </c>
      <c r="D2075" s="1" t="s">
        <v>5780</v>
      </c>
      <c r="E2075" s="1" t="s">
        <v>550</v>
      </c>
      <c r="F2075" s="1" t="s">
        <v>955</v>
      </c>
      <c r="G2075" s="1" t="s">
        <v>2549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1</v>
      </c>
      <c r="Q2075" s="1">
        <v>0</v>
      </c>
      <c r="R2075" s="1">
        <v>0</v>
      </c>
      <c r="S2075" s="1">
        <v>0</v>
      </c>
      <c r="T2075" s="1">
        <v>7316</v>
      </c>
      <c r="U2075" s="1">
        <v>434</v>
      </c>
      <c r="V2075" s="3">
        <v>0.97240000000000004</v>
      </c>
      <c r="W2075" s="3">
        <v>0.60138250000000004</v>
      </c>
      <c r="X2075" s="3">
        <v>0.125</v>
      </c>
      <c r="Y2075" s="3">
        <v>0</v>
      </c>
      <c r="Z2075" s="1">
        <v>1</v>
      </c>
      <c r="AA2075" s="1">
        <v>1</v>
      </c>
      <c r="AB2075" s="1">
        <v>1</v>
      </c>
      <c r="AC2075" s="1">
        <v>1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81</v>
      </c>
      <c r="AN2075" s="3">
        <v>43.6648256625</v>
      </c>
      <c r="AO2075" s="3">
        <v>37.3351743375</v>
      </c>
      <c r="AP2075" s="1" t="s">
        <v>6929</v>
      </c>
      <c r="AQ2075" s="1">
        <v>49</v>
      </c>
      <c r="AR2075" s="1">
        <v>142</v>
      </c>
      <c r="AS2075" s="1">
        <v>260</v>
      </c>
      <c r="AT2075" s="1">
        <v>262</v>
      </c>
      <c r="AU2075" s="1">
        <v>275</v>
      </c>
      <c r="AV2075" s="1">
        <v>277</v>
      </c>
      <c r="AW2075" s="1">
        <v>334</v>
      </c>
      <c r="AX2075" s="1">
        <v>493</v>
      </c>
      <c r="AY2075" s="1">
        <v>573</v>
      </c>
      <c r="AZ2075" s="1">
        <v>817</v>
      </c>
      <c r="BA2075" s="1">
        <v>835</v>
      </c>
      <c r="BB2075" s="1">
        <v>869</v>
      </c>
      <c r="BC2075" s="1">
        <v>960</v>
      </c>
      <c r="BD2075" s="1">
        <v>964</v>
      </c>
      <c r="BE2075" s="1">
        <v>990</v>
      </c>
      <c r="BF2075" s="1">
        <v>1001</v>
      </c>
      <c r="BG2075" s="1">
        <v>1068</v>
      </c>
      <c r="BH2075" s="1">
        <v>1233</v>
      </c>
      <c r="BI2075" s="1">
        <v>1355</v>
      </c>
      <c r="BJ2075" s="1">
        <v>1399</v>
      </c>
      <c r="BK2075" s="1">
        <v>1518</v>
      </c>
      <c r="BL2075" s="1">
        <v>1643</v>
      </c>
      <c r="BM2075" s="1">
        <v>1846</v>
      </c>
      <c r="BN2075" s="1">
        <v>1981</v>
      </c>
      <c r="BO2075" s="1">
        <v>2097</v>
      </c>
      <c r="BP2075" s="1">
        <v>2220</v>
      </c>
      <c r="BQ2075" s="1">
        <v>2280</v>
      </c>
      <c r="BR2075" s="1">
        <v>2300</v>
      </c>
      <c r="BS2075" s="1">
        <v>2336</v>
      </c>
      <c r="BT2075" s="1">
        <v>2806</v>
      </c>
      <c r="BU2075" s="1">
        <v>5</v>
      </c>
      <c r="BV2075" s="1" t="b">
        <v>1</v>
      </c>
    </row>
    <row r="2076" spans="1:74" x14ac:dyDescent="0.2">
      <c r="A2076" s="1">
        <f>IF(ISERROR(SEARCH(Lookup!B$3,All!G2076)),A2075,A2075+1)</f>
        <v>2075</v>
      </c>
      <c r="B2076" s="1" t="s">
        <v>3585</v>
      </c>
      <c r="C2076" s="1" t="s">
        <v>4046</v>
      </c>
      <c r="D2076" s="1" t="s">
        <v>5781</v>
      </c>
      <c r="E2076" s="1" t="s">
        <v>550</v>
      </c>
      <c r="F2076" s="1" t="s">
        <v>955</v>
      </c>
      <c r="G2076" s="1" t="s">
        <v>2550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1</v>
      </c>
      <c r="R2076" s="1">
        <v>0</v>
      </c>
      <c r="S2076" s="1">
        <v>0</v>
      </c>
      <c r="T2076" s="1">
        <v>7316</v>
      </c>
      <c r="U2076" s="1">
        <v>497</v>
      </c>
      <c r="V2076" s="3">
        <v>0.96579999999999999</v>
      </c>
      <c r="W2076" s="3">
        <v>0.53521129999999995</v>
      </c>
      <c r="X2076" s="3">
        <v>0.12</v>
      </c>
      <c r="Y2076" s="3">
        <v>0</v>
      </c>
      <c r="Z2076" s="1">
        <v>1</v>
      </c>
      <c r="AA2076" s="1">
        <v>1</v>
      </c>
      <c r="AB2076" s="1">
        <v>1</v>
      </c>
      <c r="AC2076" s="1">
        <v>1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60</v>
      </c>
      <c r="AN2076" s="3">
        <v>49.083511406499994</v>
      </c>
      <c r="AO2076" s="3">
        <v>10.916488593500006</v>
      </c>
      <c r="AP2076" s="1" t="s">
        <v>6925</v>
      </c>
      <c r="AQ2076" s="1">
        <v>29</v>
      </c>
      <c r="AR2076" s="1">
        <v>134</v>
      </c>
      <c r="AS2076" s="1">
        <v>293</v>
      </c>
      <c r="AT2076" s="1">
        <v>343</v>
      </c>
      <c r="AU2076" s="1">
        <v>583</v>
      </c>
      <c r="AV2076" s="1">
        <v>603</v>
      </c>
      <c r="AW2076" s="1">
        <v>619</v>
      </c>
      <c r="AX2076" s="1">
        <v>650</v>
      </c>
      <c r="AY2076" s="1">
        <v>680</v>
      </c>
      <c r="AZ2076" s="1">
        <v>874</v>
      </c>
      <c r="BA2076" s="1">
        <v>909</v>
      </c>
      <c r="BB2076" s="1">
        <v>1015</v>
      </c>
      <c r="BC2076" s="1">
        <v>1041</v>
      </c>
      <c r="BD2076" s="1">
        <v>1059</v>
      </c>
      <c r="BE2076" s="1">
        <v>1080</v>
      </c>
      <c r="BF2076" s="1">
        <v>1174</v>
      </c>
      <c r="BG2076" s="1">
        <v>1231</v>
      </c>
      <c r="BH2076" s="1">
        <v>1258</v>
      </c>
      <c r="BI2076" s="1">
        <v>1392</v>
      </c>
      <c r="BJ2076" s="1">
        <v>1453</v>
      </c>
      <c r="BK2076" s="1">
        <v>1817</v>
      </c>
      <c r="BL2076" s="1">
        <v>1881</v>
      </c>
      <c r="BM2076" s="1">
        <v>1895</v>
      </c>
      <c r="BN2076" s="1">
        <v>1923</v>
      </c>
      <c r="BO2076" s="1">
        <v>1982</v>
      </c>
      <c r="BP2076" s="1">
        <v>2120</v>
      </c>
      <c r="BQ2076" s="1">
        <v>2247</v>
      </c>
      <c r="BR2076" s="1">
        <v>2340</v>
      </c>
      <c r="BS2076" s="1">
        <v>2342</v>
      </c>
      <c r="BT2076" s="1">
        <v>2474</v>
      </c>
      <c r="BU2076" s="1">
        <v>15</v>
      </c>
      <c r="BV2076" s="1" t="b">
        <v>0</v>
      </c>
    </row>
    <row r="2077" spans="1:74" x14ac:dyDescent="0.2">
      <c r="A2077" s="1">
        <f>IF(ISERROR(SEARCH(Lookup!B$3,All!G2077)),A2076,A2076+1)</f>
        <v>2076</v>
      </c>
      <c r="B2077" s="1" t="s">
        <v>3425</v>
      </c>
      <c r="C2077" s="1" t="s">
        <v>3426</v>
      </c>
      <c r="D2077" s="1" t="s">
        <v>5782</v>
      </c>
      <c r="E2077" s="1" t="s">
        <v>101</v>
      </c>
      <c r="F2077" s="1" t="s">
        <v>230</v>
      </c>
      <c r="G2077" s="1" t="s">
        <v>2551</v>
      </c>
      <c r="H2077" s="1">
        <v>0</v>
      </c>
      <c r="I2077" s="1">
        <v>0</v>
      </c>
      <c r="J2077" s="1">
        <v>0</v>
      </c>
      <c r="K2077" s="1">
        <v>1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7316</v>
      </c>
      <c r="U2077" s="1">
        <v>1574</v>
      </c>
      <c r="V2077" s="3">
        <v>0.88500000000000001</v>
      </c>
      <c r="W2077" s="3">
        <v>0.1865482</v>
      </c>
      <c r="X2077" s="3">
        <v>8.1000000000000003E-2</v>
      </c>
      <c r="Y2077" s="3">
        <v>0</v>
      </c>
      <c r="Z2077" s="1">
        <v>0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1</v>
      </c>
      <c r="AJ2077" s="1">
        <v>1</v>
      </c>
      <c r="AK2077" s="1">
        <v>1</v>
      </c>
      <c r="AL2077" s="1">
        <v>1</v>
      </c>
      <c r="AM2077" s="1">
        <v>73</v>
      </c>
      <c r="AN2077" s="3">
        <v>77.516007641000002</v>
      </c>
      <c r="AO2077" s="3">
        <v>-4.5160076410000016</v>
      </c>
      <c r="AP2077" s="1" t="s">
        <v>6925</v>
      </c>
      <c r="AQ2077" s="1">
        <v>28</v>
      </c>
      <c r="AR2077" s="1">
        <v>108</v>
      </c>
      <c r="AS2077" s="1">
        <v>127</v>
      </c>
      <c r="AT2077" s="1">
        <v>225</v>
      </c>
      <c r="AU2077" s="1">
        <v>548</v>
      </c>
      <c r="AV2077" s="1">
        <v>574</v>
      </c>
      <c r="AW2077" s="1">
        <v>594</v>
      </c>
      <c r="AX2077" s="1">
        <v>637</v>
      </c>
      <c r="AY2077" s="1">
        <v>640</v>
      </c>
      <c r="AZ2077" s="1">
        <v>701</v>
      </c>
      <c r="BA2077" s="1">
        <v>748</v>
      </c>
      <c r="BB2077" s="1">
        <v>766</v>
      </c>
      <c r="BC2077" s="1">
        <v>864</v>
      </c>
      <c r="BD2077" s="1">
        <v>923</v>
      </c>
      <c r="BE2077" s="1">
        <v>1186</v>
      </c>
      <c r="BF2077" s="1">
        <v>1400</v>
      </c>
      <c r="BG2077" s="1">
        <v>1405</v>
      </c>
      <c r="BH2077" s="1">
        <v>1606</v>
      </c>
      <c r="BI2077" s="1">
        <v>1647</v>
      </c>
      <c r="BJ2077" s="1">
        <v>1940</v>
      </c>
      <c r="BK2077" s="1">
        <v>1949</v>
      </c>
      <c r="BL2077" s="1">
        <v>1969</v>
      </c>
      <c r="BM2077" s="1">
        <v>1996</v>
      </c>
      <c r="BN2077" s="1">
        <v>2116</v>
      </c>
      <c r="BO2077" s="1">
        <v>2125</v>
      </c>
      <c r="BP2077" s="1">
        <v>2190</v>
      </c>
      <c r="BQ2077" s="1">
        <v>2194</v>
      </c>
      <c r="BR2077" s="1">
        <v>2658</v>
      </c>
      <c r="BS2077" s="1">
        <v>2659</v>
      </c>
      <c r="BT2077" s="1">
        <v>2668</v>
      </c>
      <c r="BU2077" s="1">
        <v>10</v>
      </c>
      <c r="BV2077" s="1" t="b">
        <v>0</v>
      </c>
    </row>
    <row r="2078" spans="1:74" x14ac:dyDescent="0.2">
      <c r="A2078" s="1">
        <f>IF(ISERROR(SEARCH(Lookup!B$3,All!G2078)),A2077,A2077+1)</f>
        <v>2077</v>
      </c>
      <c r="B2078" s="1" t="s">
        <v>3349</v>
      </c>
      <c r="C2078" s="1" t="s">
        <v>5461</v>
      </c>
      <c r="D2078" s="1" t="s">
        <v>5783</v>
      </c>
      <c r="E2078" s="1" t="s">
        <v>154</v>
      </c>
      <c r="F2078" s="1" t="s">
        <v>2263</v>
      </c>
      <c r="G2078" s="1" t="s">
        <v>2552</v>
      </c>
      <c r="H2078" s="1">
        <v>0</v>
      </c>
      <c r="I2078" s="1">
        <v>0</v>
      </c>
      <c r="J2078" s="1">
        <v>0</v>
      </c>
      <c r="K2078" s="1">
        <v>0</v>
      </c>
      <c r="L2078" s="1">
        <v>1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7316</v>
      </c>
      <c r="U2078" s="1">
        <v>304</v>
      </c>
      <c r="V2078" s="3">
        <v>0.90790000000000004</v>
      </c>
      <c r="W2078" s="3">
        <v>0.3717105</v>
      </c>
      <c r="X2078" s="3">
        <v>0.17100000000000001</v>
      </c>
      <c r="Y2078" s="3">
        <v>0</v>
      </c>
      <c r="Z2078" s="1">
        <v>1</v>
      </c>
      <c r="AA2078" s="1">
        <v>1</v>
      </c>
      <c r="AB2078" s="1">
        <v>1</v>
      </c>
      <c r="AC2078" s="1">
        <v>1</v>
      </c>
      <c r="AD2078" s="1">
        <v>1</v>
      </c>
      <c r="AE2078" s="1">
        <v>1</v>
      </c>
      <c r="AF2078" s="1">
        <v>0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89</v>
      </c>
      <c r="AN2078" s="3">
        <v>59.797940802499987</v>
      </c>
      <c r="AO2078" s="3">
        <v>29.202059197500013</v>
      </c>
      <c r="AP2078" s="1" t="s">
        <v>6927</v>
      </c>
      <c r="AQ2078" s="1">
        <v>99</v>
      </c>
      <c r="AR2078" s="1">
        <v>220</v>
      </c>
      <c r="AS2078" s="1">
        <v>249</v>
      </c>
      <c r="AT2078" s="1">
        <v>476</v>
      </c>
      <c r="AU2078" s="1">
        <v>667</v>
      </c>
      <c r="AV2078" s="1">
        <v>745</v>
      </c>
      <c r="AW2078" s="1">
        <v>1176</v>
      </c>
      <c r="AX2078" s="1">
        <v>1189</v>
      </c>
      <c r="AY2078" s="1">
        <v>1249</v>
      </c>
      <c r="AZ2078" s="1">
        <v>1294</v>
      </c>
      <c r="BA2078" s="1">
        <v>1351</v>
      </c>
      <c r="BB2078" s="1">
        <v>1359</v>
      </c>
      <c r="BC2078" s="1">
        <v>1412</v>
      </c>
      <c r="BD2078" s="1">
        <v>1478</v>
      </c>
      <c r="BE2078" s="1">
        <v>1483</v>
      </c>
      <c r="BF2078" s="1">
        <v>1488</v>
      </c>
      <c r="BG2078" s="1">
        <v>1544</v>
      </c>
      <c r="BH2078" s="1">
        <v>1730</v>
      </c>
      <c r="BI2078" s="1">
        <v>1789</v>
      </c>
      <c r="BJ2078" s="1">
        <v>1885</v>
      </c>
      <c r="BK2078" s="1">
        <v>2024</v>
      </c>
      <c r="BL2078" s="1">
        <v>2171</v>
      </c>
      <c r="BM2078" s="1">
        <v>2253</v>
      </c>
      <c r="BN2078" s="1">
        <v>2338</v>
      </c>
      <c r="BO2078" s="1">
        <v>2352</v>
      </c>
      <c r="BP2078" s="1">
        <v>2406</v>
      </c>
      <c r="BQ2078" s="1">
        <v>2431</v>
      </c>
      <c r="BR2078" s="1">
        <v>2525</v>
      </c>
      <c r="BS2078" s="1">
        <v>2531</v>
      </c>
      <c r="BT2078" s="1">
        <v>2612</v>
      </c>
      <c r="BU2078" s="1">
        <v>8</v>
      </c>
      <c r="BV2078" s="1" t="b">
        <v>1</v>
      </c>
    </row>
    <row r="2079" spans="1:74" x14ac:dyDescent="0.2">
      <c r="A2079" s="1">
        <f>IF(ISERROR(SEARCH(Lookup!B$3,All!G2079)),A2078,A2078+1)</f>
        <v>2078</v>
      </c>
      <c r="B2079" s="1" t="s">
        <v>3305</v>
      </c>
      <c r="C2079" s="1" t="s">
        <v>4342</v>
      </c>
      <c r="D2079" s="1" t="s">
        <v>5784</v>
      </c>
      <c r="E2079" s="1" t="s">
        <v>47</v>
      </c>
      <c r="F2079" s="1" t="s">
        <v>1232</v>
      </c>
      <c r="G2079" s="1" t="s">
        <v>2553</v>
      </c>
      <c r="H2079" s="1">
        <v>0</v>
      </c>
      <c r="I2079" s="1">
        <v>0</v>
      </c>
      <c r="J2079" s="1">
        <v>0</v>
      </c>
      <c r="K2079" s="1">
        <v>1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8746</v>
      </c>
      <c r="U2079" s="1">
        <v>679</v>
      </c>
      <c r="V2079" s="3">
        <v>0.94399999999999995</v>
      </c>
      <c r="W2079" s="3">
        <v>0.22058820000000001</v>
      </c>
      <c r="X2079" s="3">
        <v>0.17100000000000001</v>
      </c>
      <c r="Y2079" s="3">
        <v>1E-3</v>
      </c>
      <c r="Z2079" s="1">
        <v>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1</v>
      </c>
      <c r="AG2079" s="1">
        <v>1</v>
      </c>
      <c r="AH2079" s="1">
        <v>1</v>
      </c>
      <c r="AI2079" s="1">
        <v>0</v>
      </c>
      <c r="AJ2079" s="1">
        <v>0</v>
      </c>
      <c r="AK2079" s="1">
        <v>0</v>
      </c>
      <c r="AL2079" s="1">
        <v>0</v>
      </c>
      <c r="AM2079" s="1">
        <v>59</v>
      </c>
      <c r="AN2079" s="3">
        <v>72.408150841000008</v>
      </c>
      <c r="AO2079" s="3">
        <v>-13.408150841000008</v>
      </c>
      <c r="AP2079" s="1" t="s">
        <v>6925</v>
      </c>
      <c r="AQ2079" s="1">
        <v>43</v>
      </c>
      <c r="AR2079" s="1">
        <v>214</v>
      </c>
      <c r="AS2079" s="1">
        <v>302</v>
      </c>
      <c r="AT2079" s="1">
        <v>316</v>
      </c>
      <c r="AU2079" s="1">
        <v>321</v>
      </c>
      <c r="AV2079" s="1">
        <v>553</v>
      </c>
      <c r="AW2079" s="1">
        <v>659</v>
      </c>
      <c r="AX2079" s="1">
        <v>702</v>
      </c>
      <c r="AY2079" s="1">
        <v>896</v>
      </c>
      <c r="AZ2079" s="1">
        <v>924</v>
      </c>
      <c r="BA2079" s="1">
        <v>1401</v>
      </c>
      <c r="BB2079" s="1">
        <v>1439</v>
      </c>
      <c r="BC2079" s="1">
        <v>1574</v>
      </c>
      <c r="BD2079" s="1">
        <v>1678</v>
      </c>
      <c r="BE2079" s="1">
        <v>1772</v>
      </c>
      <c r="BF2079" s="1">
        <v>1843</v>
      </c>
      <c r="BG2079" s="1">
        <v>1995</v>
      </c>
      <c r="BH2079" s="1">
        <v>2037</v>
      </c>
      <c r="BI2079" s="1">
        <v>2132</v>
      </c>
      <c r="BJ2079" s="1">
        <v>2173</v>
      </c>
      <c r="BK2079" s="1">
        <v>2174</v>
      </c>
      <c r="BL2079" s="1">
        <v>2178</v>
      </c>
      <c r="BM2079" s="1">
        <v>2233</v>
      </c>
      <c r="BN2079" s="1">
        <v>2377</v>
      </c>
      <c r="BO2079" s="1">
        <v>2380</v>
      </c>
      <c r="BP2079" s="1">
        <v>2394</v>
      </c>
      <c r="BQ2079" s="1">
        <v>2407</v>
      </c>
      <c r="BR2079" s="1">
        <v>2519</v>
      </c>
      <c r="BS2079" s="1">
        <v>2577</v>
      </c>
      <c r="BT2079" s="1">
        <v>2817</v>
      </c>
      <c r="BU2079" s="1">
        <v>22</v>
      </c>
      <c r="BV2079" s="1" t="b">
        <v>0</v>
      </c>
    </row>
    <row r="2080" spans="1:74" x14ac:dyDescent="0.2">
      <c r="A2080" s="1">
        <f>IF(ISERROR(SEARCH(Lookup!B$3,All!G2080)),A2079,A2079+1)</f>
        <v>2079</v>
      </c>
      <c r="B2080" s="1" t="s">
        <v>3305</v>
      </c>
      <c r="C2080" s="1" t="s">
        <v>5558</v>
      </c>
      <c r="D2080" s="1" t="s">
        <v>5785</v>
      </c>
      <c r="E2080" s="1" t="s">
        <v>47</v>
      </c>
      <c r="F2080" s="1" t="s">
        <v>221</v>
      </c>
      <c r="G2080" s="1" t="s">
        <v>2554</v>
      </c>
      <c r="H2080" s="1">
        <v>0</v>
      </c>
      <c r="I2080" s="1">
        <v>0</v>
      </c>
      <c r="J2080" s="1">
        <v>0</v>
      </c>
      <c r="K2080" s="1">
        <v>1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7722</v>
      </c>
      <c r="U2080" s="1">
        <v>473</v>
      </c>
      <c r="V2080" s="3">
        <v>0.80130000000000001</v>
      </c>
      <c r="W2080" s="3">
        <v>0.32558140000000002</v>
      </c>
      <c r="X2080" s="3">
        <v>0.115</v>
      </c>
      <c r="Y2080" s="3">
        <v>1.4999999999999999E-2</v>
      </c>
      <c r="Z2080" s="1">
        <v>1</v>
      </c>
      <c r="AA2080" s="1">
        <v>1</v>
      </c>
      <c r="AB2080" s="1">
        <v>1</v>
      </c>
      <c r="AC2080" s="1">
        <v>1</v>
      </c>
      <c r="AD2080" s="1">
        <v>1</v>
      </c>
      <c r="AE2080" s="1">
        <v>1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58</v>
      </c>
      <c r="AN2080" s="3">
        <v>64.32392770700001</v>
      </c>
      <c r="AO2080" s="3">
        <v>-6.3239277070000099</v>
      </c>
      <c r="AP2080" s="1" t="s">
        <v>6925</v>
      </c>
      <c r="AQ2080" s="1">
        <v>27</v>
      </c>
      <c r="AR2080" s="1">
        <v>54</v>
      </c>
      <c r="AS2080" s="1">
        <v>91</v>
      </c>
      <c r="AT2080" s="1">
        <v>123</v>
      </c>
      <c r="AU2080" s="1">
        <v>281</v>
      </c>
      <c r="AV2080" s="1">
        <v>318</v>
      </c>
      <c r="AW2080" s="1">
        <v>527</v>
      </c>
      <c r="AX2080" s="1">
        <v>591</v>
      </c>
      <c r="AY2080" s="1">
        <v>767</v>
      </c>
      <c r="AZ2080" s="1">
        <v>782</v>
      </c>
      <c r="BA2080" s="1">
        <v>803</v>
      </c>
      <c r="BB2080" s="1">
        <v>929</v>
      </c>
      <c r="BC2080" s="1">
        <v>965</v>
      </c>
      <c r="BD2080" s="1">
        <v>1117</v>
      </c>
      <c r="BE2080" s="1">
        <v>1303</v>
      </c>
      <c r="BF2080" s="1">
        <v>1480</v>
      </c>
      <c r="BG2080" s="1">
        <v>1525</v>
      </c>
      <c r="BH2080" s="1">
        <v>1554</v>
      </c>
      <c r="BI2080" s="1">
        <v>1572</v>
      </c>
      <c r="BJ2080" s="1">
        <v>1642</v>
      </c>
      <c r="BK2080" s="1">
        <v>1814</v>
      </c>
      <c r="BL2080" s="1">
        <v>2070</v>
      </c>
      <c r="BM2080" s="1">
        <v>2126</v>
      </c>
      <c r="BN2080" s="1">
        <v>2229</v>
      </c>
      <c r="BO2080" s="1">
        <v>2234</v>
      </c>
      <c r="BP2080" s="1">
        <v>2243</v>
      </c>
      <c r="BQ2080" s="1">
        <v>2250</v>
      </c>
      <c r="BR2080" s="1">
        <v>2411</v>
      </c>
      <c r="BS2080" s="1">
        <v>2442</v>
      </c>
      <c r="BT2080" s="1">
        <v>2579</v>
      </c>
      <c r="BU2080" s="1">
        <v>22</v>
      </c>
      <c r="BV2080" s="1" t="b">
        <v>0</v>
      </c>
    </row>
    <row r="2081" spans="1:74" x14ac:dyDescent="0.2">
      <c r="A2081" s="1">
        <f>IF(ISERROR(SEARCH(Lookup!B$3,All!G2081)),A2080,A2080+1)</f>
        <v>2080</v>
      </c>
      <c r="B2081" s="1" t="s">
        <v>3305</v>
      </c>
      <c r="C2081" s="1" t="s">
        <v>3414</v>
      </c>
      <c r="D2081" s="1" t="s">
        <v>5786</v>
      </c>
      <c r="E2081" s="1" t="s">
        <v>47</v>
      </c>
      <c r="F2081" s="1" t="s">
        <v>406</v>
      </c>
      <c r="G2081" s="1" t="s">
        <v>2555</v>
      </c>
      <c r="H2081" s="1">
        <v>0</v>
      </c>
      <c r="I2081" s="1">
        <v>0</v>
      </c>
      <c r="J2081" s="1">
        <v>0</v>
      </c>
      <c r="K2081" s="1">
        <v>1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7535</v>
      </c>
      <c r="U2081" s="1">
        <v>348</v>
      </c>
      <c r="V2081" s="3">
        <v>0.8075</v>
      </c>
      <c r="W2081" s="3">
        <v>0.42816090000000001</v>
      </c>
      <c r="X2081" s="3">
        <v>0.16</v>
      </c>
      <c r="Y2081" s="3">
        <v>0.09</v>
      </c>
      <c r="Z2081" s="1">
        <v>1</v>
      </c>
      <c r="AA2081" s="1">
        <v>1</v>
      </c>
      <c r="AB2081" s="1">
        <v>1</v>
      </c>
      <c r="AC2081" s="1">
        <v>1</v>
      </c>
      <c r="AD2081" s="1">
        <v>1</v>
      </c>
      <c r="AE2081" s="1">
        <v>1</v>
      </c>
      <c r="AF2081" s="1">
        <v>0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67</v>
      </c>
      <c r="AN2081" s="3">
        <v>55.460795854500006</v>
      </c>
      <c r="AO2081" s="3">
        <v>11.539204145499994</v>
      </c>
      <c r="AP2081" s="1" t="s">
        <v>6925</v>
      </c>
      <c r="AQ2081" s="1">
        <v>22</v>
      </c>
      <c r="AR2081" s="1">
        <v>246</v>
      </c>
      <c r="AS2081" s="1">
        <v>304</v>
      </c>
      <c r="AT2081" s="1">
        <v>416</v>
      </c>
      <c r="AU2081" s="1">
        <v>527</v>
      </c>
      <c r="AV2081" s="1">
        <v>550</v>
      </c>
      <c r="AW2081" s="1">
        <v>555</v>
      </c>
      <c r="AX2081" s="1">
        <v>783</v>
      </c>
      <c r="AY2081" s="1">
        <v>1021</v>
      </c>
      <c r="AZ2081" s="1">
        <v>1104</v>
      </c>
      <c r="BA2081" s="1">
        <v>1628</v>
      </c>
      <c r="BB2081" s="1">
        <v>1648</v>
      </c>
      <c r="BC2081" s="1">
        <v>1712</v>
      </c>
      <c r="BD2081" s="1">
        <v>1713</v>
      </c>
      <c r="BE2081" s="1">
        <v>1807</v>
      </c>
      <c r="BF2081" s="1">
        <v>1814</v>
      </c>
      <c r="BG2081" s="1">
        <v>1819</v>
      </c>
      <c r="BH2081" s="1">
        <v>1840</v>
      </c>
      <c r="BI2081" s="1">
        <v>1902</v>
      </c>
      <c r="BJ2081" s="1">
        <v>1967</v>
      </c>
      <c r="BK2081" s="1">
        <v>2070</v>
      </c>
      <c r="BL2081" s="1">
        <v>2113</v>
      </c>
      <c r="BM2081" s="1">
        <v>2151</v>
      </c>
      <c r="BN2081" s="1">
        <v>2203</v>
      </c>
      <c r="BO2081" s="1">
        <v>2234</v>
      </c>
      <c r="BP2081" s="1">
        <v>2250</v>
      </c>
      <c r="BQ2081" s="1">
        <v>2386</v>
      </c>
      <c r="BR2081" s="1">
        <v>2535</v>
      </c>
      <c r="BS2081" s="1">
        <v>2589</v>
      </c>
      <c r="BT2081" s="1">
        <v>2805</v>
      </c>
      <c r="BU2081" s="1">
        <v>5</v>
      </c>
      <c r="BV2081" s="1" t="b">
        <v>1</v>
      </c>
    </row>
    <row r="2082" spans="1:74" x14ac:dyDescent="0.2">
      <c r="A2082" s="1">
        <f>IF(ISERROR(SEARCH(Lookup!B$3,All!G2082)),A2081,A2081+1)</f>
        <v>2081</v>
      </c>
      <c r="B2082" s="1" t="s">
        <v>3379</v>
      </c>
      <c r="C2082" s="1" t="s">
        <v>3380</v>
      </c>
      <c r="D2082" s="1" t="s">
        <v>5787</v>
      </c>
      <c r="E2082" s="1" t="s">
        <v>233</v>
      </c>
      <c r="F2082" s="1" t="s">
        <v>378</v>
      </c>
      <c r="G2082" s="1" t="s">
        <v>2556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1</v>
      </c>
      <c r="S2082" s="1">
        <v>0</v>
      </c>
      <c r="T2082" s="1">
        <v>7316</v>
      </c>
      <c r="U2082" s="1">
        <v>514</v>
      </c>
      <c r="V2082" s="3">
        <v>0.9728</v>
      </c>
      <c r="W2082" s="3">
        <v>0.6031128</v>
      </c>
      <c r="X2082" s="3">
        <v>0.114</v>
      </c>
      <c r="Y2082" s="3">
        <v>0</v>
      </c>
      <c r="Z2082" s="1">
        <v>1</v>
      </c>
      <c r="AA2082" s="1">
        <v>1</v>
      </c>
      <c r="AB2082" s="1">
        <v>1</v>
      </c>
      <c r="AC2082" s="1">
        <v>1</v>
      </c>
      <c r="AD2082" s="1">
        <v>1</v>
      </c>
      <c r="AE2082" s="1">
        <v>1</v>
      </c>
      <c r="AF2082" s="1">
        <v>1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0</v>
      </c>
      <c r="AM2082" s="1">
        <v>44</v>
      </c>
      <c r="AN2082" s="3">
        <v>43.907875163999989</v>
      </c>
      <c r="AO2082" s="3">
        <v>9.2124836000010646E-2</v>
      </c>
      <c r="AP2082" s="1" t="s">
        <v>6925</v>
      </c>
      <c r="AQ2082" s="1">
        <v>237</v>
      </c>
      <c r="AR2082" s="1">
        <v>280</v>
      </c>
      <c r="AS2082" s="1">
        <v>332</v>
      </c>
      <c r="AT2082" s="1">
        <v>338</v>
      </c>
      <c r="AU2082" s="1">
        <v>372</v>
      </c>
      <c r="AV2082" s="1">
        <v>392</v>
      </c>
      <c r="AW2082" s="1">
        <v>626</v>
      </c>
      <c r="AX2082" s="1">
        <v>737</v>
      </c>
      <c r="AY2082" s="1">
        <v>755</v>
      </c>
      <c r="AZ2082" s="1">
        <v>893</v>
      </c>
      <c r="BA2082" s="1">
        <v>955</v>
      </c>
      <c r="BB2082" s="1">
        <v>1160</v>
      </c>
      <c r="BC2082" s="1">
        <v>1297</v>
      </c>
      <c r="BD2082" s="1">
        <v>1306</v>
      </c>
      <c r="BE2082" s="1">
        <v>1348</v>
      </c>
      <c r="BF2082" s="1">
        <v>1364</v>
      </c>
      <c r="BG2082" s="1">
        <v>1419</v>
      </c>
      <c r="BH2082" s="1">
        <v>1498</v>
      </c>
      <c r="BI2082" s="1">
        <v>1716</v>
      </c>
      <c r="BJ2082" s="1">
        <v>1722</v>
      </c>
      <c r="BK2082" s="1">
        <v>1816</v>
      </c>
      <c r="BL2082" s="1">
        <v>1860</v>
      </c>
      <c r="BM2082" s="1">
        <v>1871</v>
      </c>
      <c r="BN2082" s="1">
        <v>1926</v>
      </c>
      <c r="BO2082" s="1">
        <v>2029</v>
      </c>
      <c r="BP2082" s="1">
        <v>2057</v>
      </c>
      <c r="BQ2082" s="1">
        <v>2209</v>
      </c>
      <c r="BR2082" s="1">
        <v>2339</v>
      </c>
      <c r="BS2082" s="1">
        <v>2626</v>
      </c>
      <c r="BT2082" s="1">
        <v>2804</v>
      </c>
      <c r="BU2082" s="1">
        <v>21</v>
      </c>
      <c r="BV2082" s="1" t="b">
        <v>0</v>
      </c>
    </row>
    <row r="2083" spans="1:74" x14ac:dyDescent="0.2">
      <c r="A2083" s="1">
        <f>IF(ISERROR(SEARCH(Lookup!B$3,All!G2083)),A2082,A2082+1)</f>
        <v>2082</v>
      </c>
      <c r="B2083" s="1" t="s">
        <v>3924</v>
      </c>
      <c r="C2083" s="1" t="s">
        <v>5788</v>
      </c>
      <c r="D2083" s="1" t="s">
        <v>5789</v>
      </c>
      <c r="E2083" s="1" t="s">
        <v>215</v>
      </c>
      <c r="F2083" s="1" t="s">
        <v>2557</v>
      </c>
      <c r="G2083" s="1" t="s">
        <v>2558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1</v>
      </c>
      <c r="S2083" s="1">
        <v>0</v>
      </c>
      <c r="T2083" s="1">
        <v>7391</v>
      </c>
      <c r="U2083" s="1">
        <v>248</v>
      </c>
      <c r="V2083" s="3">
        <v>0.7661</v>
      </c>
      <c r="W2083" s="3">
        <v>0.483871</v>
      </c>
      <c r="X2083" s="3">
        <v>0.14099999999999999</v>
      </c>
      <c r="Y2083" s="3">
        <v>0</v>
      </c>
      <c r="Z2083" s="1">
        <v>1</v>
      </c>
      <c r="AA2083" s="1">
        <v>1</v>
      </c>
      <c r="AB2083" s="1">
        <v>1</v>
      </c>
      <c r="AC2083" s="1">
        <v>1</v>
      </c>
      <c r="AD2083" s="1">
        <v>1</v>
      </c>
      <c r="AE2083" s="1">
        <v>1</v>
      </c>
      <c r="AF2083" s="1">
        <v>1</v>
      </c>
      <c r="AG2083" s="1">
        <v>1</v>
      </c>
      <c r="AH2083" s="1">
        <v>1</v>
      </c>
      <c r="AI2083" s="1">
        <v>1</v>
      </c>
      <c r="AJ2083" s="1">
        <v>1</v>
      </c>
      <c r="AK2083" s="1">
        <v>1</v>
      </c>
      <c r="AL2083" s="1">
        <v>1</v>
      </c>
      <c r="AM2083" s="1">
        <v>23</v>
      </c>
      <c r="AN2083" s="3">
        <v>50.094036354999993</v>
      </c>
      <c r="AO2083" s="3">
        <v>-27.094036354999993</v>
      </c>
      <c r="AP2083" s="1" t="s">
        <v>6926</v>
      </c>
      <c r="AQ2083" s="1">
        <v>3</v>
      </c>
      <c r="AR2083" s="1">
        <v>116</v>
      </c>
      <c r="AS2083" s="1">
        <v>156</v>
      </c>
      <c r="AT2083" s="1">
        <v>238</v>
      </c>
      <c r="AU2083" s="1">
        <v>393</v>
      </c>
      <c r="AV2083" s="1">
        <v>895</v>
      </c>
      <c r="AW2083" s="1">
        <v>973</v>
      </c>
      <c r="AX2083" s="1">
        <v>995</v>
      </c>
      <c r="AY2083" s="1">
        <v>1018</v>
      </c>
      <c r="AZ2083" s="1">
        <v>1034</v>
      </c>
      <c r="BA2083" s="1">
        <v>1077</v>
      </c>
      <c r="BB2083" s="1">
        <v>1159</v>
      </c>
      <c r="BC2083" s="1">
        <v>1173</v>
      </c>
      <c r="BD2083" s="1">
        <v>1290</v>
      </c>
      <c r="BE2083" s="1">
        <v>1305</v>
      </c>
      <c r="BF2083" s="1">
        <v>1346</v>
      </c>
      <c r="BG2083" s="1">
        <v>1394</v>
      </c>
      <c r="BH2083" s="1">
        <v>1596</v>
      </c>
      <c r="BI2083" s="1">
        <v>1626</v>
      </c>
      <c r="BJ2083" s="1">
        <v>1805</v>
      </c>
      <c r="BK2083" s="1">
        <v>2011</v>
      </c>
      <c r="BL2083" s="1">
        <v>2016</v>
      </c>
      <c r="BM2083" s="1">
        <v>2051</v>
      </c>
      <c r="BN2083" s="1">
        <v>2398</v>
      </c>
      <c r="BO2083" s="1">
        <v>2404</v>
      </c>
      <c r="BP2083" s="1">
        <v>2428</v>
      </c>
      <c r="BQ2083" s="1">
        <v>2497</v>
      </c>
      <c r="BR2083" s="1">
        <v>2676</v>
      </c>
      <c r="BS2083" s="1">
        <v>2679</v>
      </c>
      <c r="BT2083" s="1">
        <v>2767</v>
      </c>
      <c r="BU2083" s="1">
        <v>26</v>
      </c>
      <c r="BV2083" s="1" t="b">
        <v>0</v>
      </c>
    </row>
    <row r="2084" spans="1:74" x14ac:dyDescent="0.2">
      <c r="A2084" s="1">
        <f>IF(ISERROR(SEARCH(Lookup!B$3,All!G2084)),A2083,A2083+1)</f>
        <v>2083</v>
      </c>
      <c r="B2084" s="1" t="s">
        <v>3425</v>
      </c>
      <c r="C2084" s="1" t="s">
        <v>3426</v>
      </c>
      <c r="D2084" s="1" t="s">
        <v>5790</v>
      </c>
      <c r="E2084" s="1" t="s">
        <v>101</v>
      </c>
      <c r="F2084" s="1" t="s">
        <v>230</v>
      </c>
      <c r="G2084" s="1" t="s">
        <v>2559</v>
      </c>
      <c r="H2084" s="1">
        <v>0</v>
      </c>
      <c r="I2084" s="1">
        <v>0</v>
      </c>
      <c r="J2084" s="1">
        <v>0</v>
      </c>
      <c r="K2084" s="1">
        <v>1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7316</v>
      </c>
      <c r="U2084" s="1">
        <v>482</v>
      </c>
      <c r="V2084" s="3">
        <v>0.87139999999999995</v>
      </c>
      <c r="W2084" s="3">
        <v>0.2427386</v>
      </c>
      <c r="X2084" s="3">
        <v>0.13600000000000001</v>
      </c>
      <c r="Y2084" s="3">
        <v>0</v>
      </c>
      <c r="Z2084" s="1">
        <v>1</v>
      </c>
      <c r="AA2084" s="1">
        <v>1</v>
      </c>
      <c r="AB2084" s="1">
        <v>1</v>
      </c>
      <c r="AC2084" s="1">
        <v>1</v>
      </c>
      <c r="AD2084" s="1">
        <v>1</v>
      </c>
      <c r="AE2084" s="1">
        <v>1</v>
      </c>
      <c r="AF2084" s="1">
        <v>1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83</v>
      </c>
      <c r="AN2084" s="3">
        <v>70.941821392999998</v>
      </c>
      <c r="AO2084" s="3">
        <v>12.058178607000002</v>
      </c>
      <c r="AP2084" s="1" t="s">
        <v>6925</v>
      </c>
      <c r="AQ2084" s="1">
        <v>96</v>
      </c>
      <c r="AR2084" s="1">
        <v>257</v>
      </c>
      <c r="AS2084" s="1">
        <v>317</v>
      </c>
      <c r="AT2084" s="1">
        <v>415</v>
      </c>
      <c r="AU2084" s="1">
        <v>591</v>
      </c>
      <c r="AV2084" s="1">
        <v>641</v>
      </c>
      <c r="AW2084" s="1">
        <v>767</v>
      </c>
      <c r="AX2084" s="1">
        <v>798</v>
      </c>
      <c r="AY2084" s="1">
        <v>1117</v>
      </c>
      <c r="AZ2084" s="1">
        <v>1178</v>
      </c>
      <c r="BA2084" s="1">
        <v>1303</v>
      </c>
      <c r="BB2084" s="1">
        <v>1423</v>
      </c>
      <c r="BC2084" s="1">
        <v>1442</v>
      </c>
      <c r="BD2084" s="1">
        <v>1524</v>
      </c>
      <c r="BE2084" s="1">
        <v>1525</v>
      </c>
      <c r="BF2084" s="1">
        <v>1529</v>
      </c>
      <c r="BG2084" s="1">
        <v>1552</v>
      </c>
      <c r="BH2084" s="1">
        <v>1674</v>
      </c>
      <c r="BI2084" s="1">
        <v>1909</v>
      </c>
      <c r="BJ2084" s="1">
        <v>1955</v>
      </c>
      <c r="BK2084" s="1">
        <v>2088</v>
      </c>
      <c r="BL2084" s="1">
        <v>2091</v>
      </c>
      <c r="BM2084" s="1">
        <v>2115</v>
      </c>
      <c r="BN2084" s="1">
        <v>2256</v>
      </c>
      <c r="BO2084" s="1">
        <v>2257</v>
      </c>
      <c r="BP2084" s="1">
        <v>2301</v>
      </c>
      <c r="BQ2084" s="1">
        <v>2442</v>
      </c>
      <c r="BR2084" s="1">
        <v>2471</v>
      </c>
      <c r="BS2084" s="1">
        <v>2579</v>
      </c>
      <c r="BT2084" s="1">
        <v>2693</v>
      </c>
      <c r="BU2084" s="1">
        <v>15</v>
      </c>
      <c r="BV2084" s="1" t="b">
        <v>0</v>
      </c>
    </row>
    <row r="2085" spans="1:74" x14ac:dyDescent="0.2">
      <c r="A2085" s="1">
        <f>IF(ISERROR(SEARCH(Lookup!B$3,All!G2085)),A2084,A2084+1)</f>
        <v>2084</v>
      </c>
      <c r="B2085" s="1" t="s">
        <v>3938</v>
      </c>
      <c r="C2085" s="1" t="s">
        <v>4839</v>
      </c>
      <c r="D2085" s="1" t="s">
        <v>5791</v>
      </c>
      <c r="E2085" s="1" t="s">
        <v>44</v>
      </c>
      <c r="F2085" s="1" t="s">
        <v>1693</v>
      </c>
      <c r="G2085" s="1" t="s">
        <v>2560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1</v>
      </c>
      <c r="T2085" s="1">
        <v>7443</v>
      </c>
      <c r="U2085" s="1">
        <v>315</v>
      </c>
      <c r="V2085" s="3">
        <v>0.98729999999999996</v>
      </c>
      <c r="W2085" s="3">
        <v>0.36392409999999997</v>
      </c>
      <c r="X2085" s="3">
        <v>0.161</v>
      </c>
      <c r="Y2085" s="3">
        <v>0</v>
      </c>
      <c r="Z2085" s="1">
        <v>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1</v>
      </c>
      <c r="AG2085" s="1">
        <v>1</v>
      </c>
      <c r="AH2085" s="1">
        <v>1</v>
      </c>
      <c r="AI2085" s="1">
        <v>1</v>
      </c>
      <c r="AJ2085" s="1">
        <v>1</v>
      </c>
      <c r="AK2085" s="1">
        <v>1</v>
      </c>
      <c r="AL2085" s="1">
        <v>1</v>
      </c>
      <c r="AM2085" s="1">
        <v>14</v>
      </c>
      <c r="AN2085" s="3">
        <v>61.722692070500003</v>
      </c>
      <c r="AO2085" s="3">
        <v>-47.722692070500003</v>
      </c>
      <c r="AP2085" s="1" t="s">
        <v>6928</v>
      </c>
      <c r="AQ2085" s="1">
        <v>64</v>
      </c>
      <c r="AR2085" s="1">
        <v>88</v>
      </c>
      <c r="AS2085" s="1">
        <v>111</v>
      </c>
      <c r="AT2085" s="1">
        <v>368</v>
      </c>
      <c r="AU2085" s="1">
        <v>485</v>
      </c>
      <c r="AV2085" s="1">
        <v>492</v>
      </c>
      <c r="AW2085" s="1">
        <v>569</v>
      </c>
      <c r="AX2085" s="1">
        <v>620</v>
      </c>
      <c r="AY2085" s="1">
        <v>665</v>
      </c>
      <c r="AZ2085" s="1">
        <v>685</v>
      </c>
      <c r="BA2085" s="1">
        <v>734</v>
      </c>
      <c r="BB2085" s="1">
        <v>823</v>
      </c>
      <c r="BC2085" s="1">
        <v>880</v>
      </c>
      <c r="BD2085" s="1">
        <v>902</v>
      </c>
      <c r="BE2085" s="1">
        <v>1003</v>
      </c>
      <c r="BF2085" s="1">
        <v>1025</v>
      </c>
      <c r="BG2085" s="1">
        <v>1030</v>
      </c>
      <c r="BH2085" s="1">
        <v>1100</v>
      </c>
      <c r="BI2085" s="1">
        <v>1219</v>
      </c>
      <c r="BJ2085" s="1">
        <v>1271</v>
      </c>
      <c r="BK2085" s="1">
        <v>1299</v>
      </c>
      <c r="BL2085" s="1">
        <v>1328</v>
      </c>
      <c r="BM2085" s="1">
        <v>1527</v>
      </c>
      <c r="BN2085" s="1">
        <v>1564</v>
      </c>
      <c r="BO2085" s="1">
        <v>1618</v>
      </c>
      <c r="BP2085" s="1">
        <v>2014</v>
      </c>
      <c r="BQ2085" s="1">
        <v>2090</v>
      </c>
      <c r="BR2085" s="1">
        <v>2099</v>
      </c>
      <c r="BS2085" s="1">
        <v>2264</v>
      </c>
      <c r="BT2085" s="1">
        <v>2559</v>
      </c>
      <c r="BU2085" s="1">
        <v>31</v>
      </c>
      <c r="BV2085" s="1" t="b">
        <v>0</v>
      </c>
    </row>
    <row r="2086" spans="1:74" x14ac:dyDescent="0.2">
      <c r="A2086" s="1">
        <f>IF(ISERROR(SEARCH(Lookup!B$3,All!G2086)),A2085,A2085+1)</f>
        <v>2085</v>
      </c>
      <c r="B2086" s="1" t="s">
        <v>3311</v>
      </c>
      <c r="C2086" s="1" t="s">
        <v>4061</v>
      </c>
      <c r="D2086" s="1" t="s">
        <v>5792</v>
      </c>
      <c r="E2086" s="1" t="s">
        <v>64</v>
      </c>
      <c r="F2086" s="1" t="s">
        <v>970</v>
      </c>
      <c r="G2086" s="1" t="s">
        <v>2561</v>
      </c>
      <c r="H2086" s="1">
        <v>0</v>
      </c>
      <c r="I2086" s="1">
        <v>0</v>
      </c>
      <c r="J2086" s="1">
        <v>0</v>
      </c>
      <c r="K2086" s="1">
        <v>1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9116</v>
      </c>
      <c r="U2086" s="1">
        <v>1913</v>
      </c>
      <c r="V2086" s="3">
        <v>0.63200000000000001</v>
      </c>
      <c r="W2086" s="3">
        <v>0.15682170000000001</v>
      </c>
      <c r="X2086" s="3">
        <v>7.8E-2</v>
      </c>
      <c r="Y2086" s="3">
        <v>3.1E-2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1</v>
      </c>
      <c r="AJ2086" s="1">
        <v>1</v>
      </c>
      <c r="AK2086" s="1">
        <v>1</v>
      </c>
      <c r="AL2086" s="1">
        <v>1</v>
      </c>
      <c r="AM2086" s="1">
        <v>69</v>
      </c>
      <c r="AN2086" s="3">
        <v>77.326535258500002</v>
      </c>
      <c r="AO2086" s="3">
        <v>-8.3265352585000016</v>
      </c>
      <c r="AP2086" s="1" t="s">
        <v>6925</v>
      </c>
      <c r="AQ2086" s="1">
        <v>114</v>
      </c>
      <c r="AR2086" s="1">
        <v>127</v>
      </c>
      <c r="AS2086" s="1">
        <v>526</v>
      </c>
      <c r="AT2086" s="1">
        <v>554</v>
      </c>
      <c r="AU2086" s="1">
        <v>574</v>
      </c>
      <c r="AV2086" s="1">
        <v>661</v>
      </c>
      <c r="AW2086" s="1">
        <v>833</v>
      </c>
      <c r="AX2086" s="1">
        <v>875</v>
      </c>
      <c r="AY2086" s="1">
        <v>923</v>
      </c>
      <c r="AZ2086" s="1">
        <v>1188</v>
      </c>
      <c r="BA2086" s="1">
        <v>1393</v>
      </c>
      <c r="BB2086" s="1">
        <v>1400</v>
      </c>
      <c r="BC2086" s="1">
        <v>1589</v>
      </c>
      <c r="BD2086" s="1">
        <v>1631</v>
      </c>
      <c r="BE2086" s="1">
        <v>1766</v>
      </c>
      <c r="BF2086" s="1">
        <v>1785</v>
      </c>
      <c r="BG2086" s="1">
        <v>1829</v>
      </c>
      <c r="BH2086" s="1">
        <v>1866</v>
      </c>
      <c r="BI2086" s="1">
        <v>1929</v>
      </c>
      <c r="BJ2086" s="1">
        <v>1949</v>
      </c>
      <c r="BK2086" s="1">
        <v>1969</v>
      </c>
      <c r="BL2086" s="1">
        <v>1996</v>
      </c>
      <c r="BM2086" s="1">
        <v>2046</v>
      </c>
      <c r="BN2086" s="1">
        <v>2116</v>
      </c>
      <c r="BO2086" s="1">
        <v>2125</v>
      </c>
      <c r="BP2086" s="1">
        <v>2168</v>
      </c>
      <c r="BQ2086" s="1">
        <v>2190</v>
      </c>
      <c r="BR2086" s="1">
        <v>2658</v>
      </c>
      <c r="BS2086" s="1">
        <v>2659</v>
      </c>
      <c r="BT2086" s="1">
        <v>2668</v>
      </c>
      <c r="BU2086" s="1">
        <v>16</v>
      </c>
      <c r="BV2086" s="1" t="b">
        <v>0</v>
      </c>
    </row>
    <row r="2087" spans="1:74" x14ac:dyDescent="0.2">
      <c r="A2087" s="1">
        <f>IF(ISERROR(SEARCH(Lookup!B$3,All!G2087)),A2086,A2086+1)</f>
        <v>2086</v>
      </c>
      <c r="B2087" s="1" t="s">
        <v>3311</v>
      </c>
      <c r="C2087" s="1" t="s">
        <v>4810</v>
      </c>
      <c r="D2087" s="1" t="s">
        <v>5793</v>
      </c>
      <c r="E2087" s="1" t="s">
        <v>64</v>
      </c>
      <c r="F2087" s="1" t="s">
        <v>1665</v>
      </c>
      <c r="G2087" s="1" t="s">
        <v>2562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1</v>
      </c>
      <c r="R2087" s="1">
        <v>0</v>
      </c>
      <c r="S2087" s="1">
        <v>0</v>
      </c>
      <c r="T2087" s="1">
        <v>8799</v>
      </c>
      <c r="U2087" s="1">
        <v>968</v>
      </c>
      <c r="V2087" s="3">
        <v>0.63839999999999997</v>
      </c>
      <c r="W2087" s="3">
        <v>7.54132E-2</v>
      </c>
      <c r="X2087" s="3">
        <v>9.7000000000000003E-2</v>
      </c>
      <c r="Y2087" s="3">
        <v>6.2E-2</v>
      </c>
      <c r="Z2087" s="1">
        <v>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1</v>
      </c>
      <c r="AH2087" s="1">
        <v>1</v>
      </c>
      <c r="AI2087" s="1">
        <v>0</v>
      </c>
      <c r="AJ2087" s="1">
        <v>0</v>
      </c>
      <c r="AK2087" s="1">
        <v>0</v>
      </c>
      <c r="AL2087" s="1">
        <v>0</v>
      </c>
      <c r="AM2087" s="1">
        <v>88</v>
      </c>
      <c r="AN2087" s="3">
        <v>83.661450466000005</v>
      </c>
      <c r="AO2087" s="3">
        <v>4.3385495339999949</v>
      </c>
      <c r="AP2087" s="1" t="s">
        <v>6925</v>
      </c>
      <c r="AQ2087" s="1">
        <v>321</v>
      </c>
      <c r="AR2087" s="1">
        <v>553</v>
      </c>
      <c r="AS2087" s="1">
        <v>747</v>
      </c>
      <c r="AT2087" s="1">
        <v>896</v>
      </c>
      <c r="AU2087" s="1">
        <v>982</v>
      </c>
      <c r="AV2087" s="1">
        <v>1313</v>
      </c>
      <c r="AW2087" s="1">
        <v>1630</v>
      </c>
      <c r="AX2087" s="1">
        <v>1671</v>
      </c>
      <c r="AY2087" s="1">
        <v>1678</v>
      </c>
      <c r="AZ2087" s="1">
        <v>1767</v>
      </c>
      <c r="BA2087" s="1">
        <v>1772</v>
      </c>
      <c r="BB2087" s="1">
        <v>1842</v>
      </c>
      <c r="BC2087" s="1">
        <v>1886</v>
      </c>
      <c r="BD2087" s="1">
        <v>2132</v>
      </c>
      <c r="BE2087" s="1">
        <v>2153</v>
      </c>
      <c r="BF2087" s="1">
        <v>2158</v>
      </c>
      <c r="BG2087" s="1">
        <v>2159</v>
      </c>
      <c r="BH2087" s="1">
        <v>2174</v>
      </c>
      <c r="BI2087" s="1">
        <v>2206</v>
      </c>
      <c r="BJ2087" s="1">
        <v>2240</v>
      </c>
      <c r="BK2087" s="1">
        <v>2334</v>
      </c>
      <c r="BL2087" s="1">
        <v>2377</v>
      </c>
      <c r="BM2087" s="1">
        <v>2518</v>
      </c>
      <c r="BN2087" s="1">
        <v>2519</v>
      </c>
      <c r="BO2087" s="1">
        <v>2613</v>
      </c>
      <c r="BP2087" s="1">
        <v>2614</v>
      </c>
      <c r="BQ2087" s="1">
        <v>2667</v>
      </c>
      <c r="BR2087" s="1">
        <v>2726</v>
      </c>
      <c r="BS2087" s="1">
        <v>2746</v>
      </c>
      <c r="BT2087" s="1">
        <v>2752</v>
      </c>
      <c r="BU2087" s="1">
        <v>20</v>
      </c>
      <c r="BV2087" s="1" t="b">
        <v>0</v>
      </c>
    </row>
    <row r="2088" spans="1:74" x14ac:dyDescent="0.2">
      <c r="A2088" s="1">
        <f>IF(ISERROR(SEARCH(Lookup!B$3,All!G2088)),A2087,A2087+1)</f>
        <v>2087</v>
      </c>
      <c r="B2088" s="1" t="s">
        <v>3311</v>
      </c>
      <c r="C2088" s="1" t="s">
        <v>4810</v>
      </c>
      <c r="D2088" s="1" t="s">
        <v>5794</v>
      </c>
      <c r="E2088" s="1" t="s">
        <v>64</v>
      </c>
      <c r="F2088" s="1" t="s">
        <v>1665</v>
      </c>
      <c r="G2088" s="1" t="s">
        <v>2563</v>
      </c>
      <c r="H2088" s="1">
        <v>0</v>
      </c>
      <c r="I2088" s="1">
        <v>0</v>
      </c>
      <c r="J2088" s="1">
        <v>1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8799</v>
      </c>
      <c r="U2088" s="1">
        <v>457</v>
      </c>
      <c r="V2088" s="3">
        <v>0.65649999999999997</v>
      </c>
      <c r="W2088" s="3">
        <v>0.14223189999999999</v>
      </c>
      <c r="X2088" s="3">
        <v>0.22500000000000001</v>
      </c>
      <c r="Y2088" s="3">
        <v>0.10199999999999999</v>
      </c>
      <c r="Z2088" s="1">
        <v>1</v>
      </c>
      <c r="AA2088" s="1">
        <v>1</v>
      </c>
      <c r="AB2088" s="1">
        <v>1</v>
      </c>
      <c r="AC2088" s="1">
        <v>1</v>
      </c>
      <c r="AD2088" s="1">
        <v>1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0</v>
      </c>
      <c r="AM2088" s="1">
        <v>86</v>
      </c>
      <c r="AN2088" s="3">
        <v>74.568291709500002</v>
      </c>
      <c r="AO2088" s="3">
        <v>11.431708290499998</v>
      </c>
      <c r="AP2088" s="1" t="s">
        <v>6925</v>
      </c>
      <c r="AQ2088" s="1">
        <v>148</v>
      </c>
      <c r="AR2088" s="1">
        <v>172</v>
      </c>
      <c r="AS2088" s="1">
        <v>282</v>
      </c>
      <c r="AT2088" s="1">
        <v>319</v>
      </c>
      <c r="AU2088" s="1">
        <v>355</v>
      </c>
      <c r="AV2088" s="1">
        <v>420</v>
      </c>
      <c r="AW2088" s="1">
        <v>643</v>
      </c>
      <c r="AX2088" s="1">
        <v>718</v>
      </c>
      <c r="AY2088" s="1">
        <v>752</v>
      </c>
      <c r="AZ2088" s="1">
        <v>868</v>
      </c>
      <c r="BA2088" s="1">
        <v>940</v>
      </c>
      <c r="BB2088" s="1">
        <v>1071</v>
      </c>
      <c r="BC2088" s="1">
        <v>1198</v>
      </c>
      <c r="BD2088" s="1">
        <v>1223</v>
      </c>
      <c r="BE2088" s="1">
        <v>1343</v>
      </c>
      <c r="BF2088" s="1">
        <v>1408</v>
      </c>
      <c r="BG2088" s="1">
        <v>1592</v>
      </c>
      <c r="BH2088" s="1">
        <v>1703</v>
      </c>
      <c r="BI2088" s="1">
        <v>1797</v>
      </c>
      <c r="BJ2088" s="1">
        <v>1838</v>
      </c>
      <c r="BK2088" s="1">
        <v>1887</v>
      </c>
      <c r="BL2088" s="1">
        <v>1899</v>
      </c>
      <c r="BM2088" s="1">
        <v>1975</v>
      </c>
      <c r="BN2088" s="1">
        <v>2156</v>
      </c>
      <c r="BO2088" s="1">
        <v>2157</v>
      </c>
      <c r="BP2088" s="1">
        <v>2312</v>
      </c>
      <c r="BQ2088" s="1">
        <v>2332</v>
      </c>
      <c r="BR2088" s="1">
        <v>2351</v>
      </c>
      <c r="BS2088" s="1">
        <v>2550</v>
      </c>
      <c r="BT2088" s="1">
        <v>2810</v>
      </c>
      <c r="BU2088" s="1">
        <v>14</v>
      </c>
      <c r="BV2088" s="1" t="b">
        <v>0</v>
      </c>
    </row>
    <row r="2089" spans="1:74" x14ac:dyDescent="0.2">
      <c r="A2089" s="1">
        <f>IF(ISERROR(SEARCH(Lookup!B$3,All!G2089)),A2088,A2088+1)</f>
        <v>2088</v>
      </c>
      <c r="B2089" s="1" t="s">
        <v>3719</v>
      </c>
      <c r="C2089" s="1" t="s">
        <v>3788</v>
      </c>
      <c r="D2089" s="1" t="s">
        <v>5795</v>
      </c>
      <c r="E2089" s="1" t="s">
        <v>256</v>
      </c>
      <c r="F2089" s="1" t="s">
        <v>257</v>
      </c>
      <c r="G2089" s="1" t="s">
        <v>2564</v>
      </c>
      <c r="H2089" s="1">
        <v>0</v>
      </c>
      <c r="I2089" s="1">
        <v>0</v>
      </c>
      <c r="J2089" s="1">
        <v>0</v>
      </c>
      <c r="K2089" s="1">
        <v>1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7316</v>
      </c>
      <c r="U2089" s="1">
        <v>418</v>
      </c>
      <c r="V2089" s="3">
        <v>0.9617</v>
      </c>
      <c r="W2089" s="3">
        <v>0.31603769999999998</v>
      </c>
      <c r="X2089" s="3">
        <v>0.151</v>
      </c>
      <c r="Y2089" s="3">
        <v>4.0000000000000001E-3</v>
      </c>
      <c r="Z2089" s="1">
        <v>1</v>
      </c>
      <c r="AA2089" s="1">
        <v>1</v>
      </c>
      <c r="AB2089" s="1">
        <v>1</v>
      </c>
      <c r="AC2089" s="1">
        <v>1</v>
      </c>
      <c r="AD2089" s="1">
        <v>1</v>
      </c>
      <c r="AE2089" s="1">
        <v>1</v>
      </c>
      <c r="AF2089" s="1">
        <v>1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71</v>
      </c>
      <c r="AN2089" s="3">
        <v>65.658739838499983</v>
      </c>
      <c r="AO2089" s="3">
        <v>5.341260161500017</v>
      </c>
      <c r="AP2089" s="1" t="s">
        <v>6925</v>
      </c>
      <c r="AQ2089" s="1">
        <v>96</v>
      </c>
      <c r="AR2089" s="1">
        <v>257</v>
      </c>
      <c r="AS2089" s="1">
        <v>415</v>
      </c>
      <c r="AT2089" s="1">
        <v>416</v>
      </c>
      <c r="AU2089" s="1">
        <v>421</v>
      </c>
      <c r="AV2089" s="1">
        <v>499</v>
      </c>
      <c r="AW2089" s="1">
        <v>527</v>
      </c>
      <c r="AX2089" s="1">
        <v>641</v>
      </c>
      <c r="AY2089" s="1">
        <v>767</v>
      </c>
      <c r="AZ2089" s="1">
        <v>798</v>
      </c>
      <c r="BA2089" s="1">
        <v>1117</v>
      </c>
      <c r="BB2089" s="1">
        <v>1178</v>
      </c>
      <c r="BC2089" s="1">
        <v>1423</v>
      </c>
      <c r="BD2089" s="1">
        <v>1442</v>
      </c>
      <c r="BE2089" s="1">
        <v>1525</v>
      </c>
      <c r="BF2089" s="1">
        <v>1554</v>
      </c>
      <c r="BG2089" s="1">
        <v>1674</v>
      </c>
      <c r="BH2089" s="1">
        <v>1880</v>
      </c>
      <c r="BI2089" s="1">
        <v>1909</v>
      </c>
      <c r="BJ2089" s="1">
        <v>1955</v>
      </c>
      <c r="BK2089" s="1">
        <v>2070</v>
      </c>
      <c r="BL2089" s="1">
        <v>2083</v>
      </c>
      <c r="BM2089" s="1">
        <v>2091</v>
      </c>
      <c r="BN2089" s="1">
        <v>2115</v>
      </c>
      <c r="BO2089" s="1">
        <v>2193</v>
      </c>
      <c r="BP2089" s="1">
        <v>2256</v>
      </c>
      <c r="BQ2089" s="1">
        <v>2372</v>
      </c>
      <c r="BR2089" s="1">
        <v>2579</v>
      </c>
      <c r="BS2089" s="1">
        <v>2693</v>
      </c>
      <c r="BT2089" s="1">
        <v>2740</v>
      </c>
      <c r="BU2089" s="1">
        <v>24</v>
      </c>
      <c r="BV2089" s="1" t="b">
        <v>0</v>
      </c>
    </row>
    <row r="2090" spans="1:74" x14ac:dyDescent="0.2">
      <c r="A2090" s="1">
        <f>IF(ISERROR(SEARCH(Lookup!B$3,All!G2090)),A2089,A2089+1)</f>
        <v>2089</v>
      </c>
      <c r="B2090" s="1" t="s">
        <v>3719</v>
      </c>
      <c r="C2090" s="1" t="s">
        <v>3788</v>
      </c>
      <c r="D2090" s="1" t="s">
        <v>5796</v>
      </c>
      <c r="E2090" s="1" t="s">
        <v>256</v>
      </c>
      <c r="F2090" s="1" t="s">
        <v>257</v>
      </c>
      <c r="G2090" s="1" t="s">
        <v>2565</v>
      </c>
      <c r="H2090" s="1">
        <v>0</v>
      </c>
      <c r="I2090" s="1">
        <v>0</v>
      </c>
      <c r="J2090" s="1">
        <v>0</v>
      </c>
      <c r="K2090" s="1">
        <v>1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7316</v>
      </c>
      <c r="U2090" s="1">
        <v>801</v>
      </c>
      <c r="V2090" s="3">
        <v>0.97</v>
      </c>
      <c r="W2090" s="3">
        <v>0.24163570000000001</v>
      </c>
      <c r="X2090" s="3">
        <v>0.14599999999999999</v>
      </c>
      <c r="Y2090" s="3">
        <v>6.0000000000000001E-3</v>
      </c>
      <c r="Z2090" s="1">
        <v>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v>1</v>
      </c>
      <c r="AH2090" s="1">
        <v>1</v>
      </c>
      <c r="AI2090" s="1">
        <v>0</v>
      </c>
      <c r="AJ2090" s="1">
        <v>0</v>
      </c>
      <c r="AK2090" s="1">
        <v>0</v>
      </c>
      <c r="AL2090" s="1">
        <v>0</v>
      </c>
      <c r="AM2090" s="1">
        <v>79</v>
      </c>
      <c r="AN2090" s="3">
        <v>71.942172328499993</v>
      </c>
      <c r="AO2090" s="3">
        <v>7.0578276715000072</v>
      </c>
      <c r="AP2090" s="1" t="s">
        <v>6925</v>
      </c>
      <c r="AQ2090" s="1">
        <v>39</v>
      </c>
      <c r="AR2090" s="1">
        <v>326</v>
      </c>
      <c r="AS2090" s="1">
        <v>385</v>
      </c>
      <c r="AT2090" s="1">
        <v>508</v>
      </c>
      <c r="AU2090" s="1">
        <v>533</v>
      </c>
      <c r="AV2090" s="1">
        <v>549</v>
      </c>
      <c r="AW2090" s="1">
        <v>639</v>
      </c>
      <c r="AX2090" s="1">
        <v>702</v>
      </c>
      <c r="AY2090" s="1">
        <v>819</v>
      </c>
      <c r="AZ2090" s="1">
        <v>1125</v>
      </c>
      <c r="BA2090" s="1">
        <v>1187</v>
      </c>
      <c r="BB2090" s="1">
        <v>1312</v>
      </c>
      <c r="BC2090" s="1">
        <v>1315</v>
      </c>
      <c r="BD2090" s="1">
        <v>1401</v>
      </c>
      <c r="BE2090" s="1">
        <v>1418</v>
      </c>
      <c r="BF2090" s="1">
        <v>1531</v>
      </c>
      <c r="BG2090" s="1">
        <v>1532</v>
      </c>
      <c r="BH2090" s="1">
        <v>1682</v>
      </c>
      <c r="BI2090" s="1">
        <v>1780</v>
      </c>
      <c r="BJ2090" s="1">
        <v>1959</v>
      </c>
      <c r="BK2090" s="1">
        <v>1995</v>
      </c>
      <c r="BL2090" s="1">
        <v>2049</v>
      </c>
      <c r="BM2090" s="1">
        <v>2141</v>
      </c>
      <c r="BN2090" s="1">
        <v>2233</v>
      </c>
      <c r="BO2090" s="1">
        <v>2245</v>
      </c>
      <c r="BP2090" s="1">
        <v>2380</v>
      </c>
      <c r="BQ2090" s="1">
        <v>2394</v>
      </c>
      <c r="BR2090" s="1">
        <v>2515</v>
      </c>
      <c r="BS2090" s="1">
        <v>2577</v>
      </c>
      <c r="BT2090" s="1">
        <v>2717</v>
      </c>
      <c r="BU2090" s="1">
        <v>11</v>
      </c>
      <c r="BV2090" s="1" t="b">
        <v>0</v>
      </c>
    </row>
    <row r="2091" spans="1:74" x14ac:dyDescent="0.2">
      <c r="A2091" s="1">
        <f>IF(ISERROR(SEARCH(Lookup!B$3,All!G2091)),A2090,A2090+1)</f>
        <v>2090</v>
      </c>
      <c r="B2091" s="1" t="s">
        <v>3373</v>
      </c>
      <c r="C2091" s="1" t="s">
        <v>4649</v>
      </c>
      <c r="D2091" s="1" t="s">
        <v>5797</v>
      </c>
      <c r="E2091" s="1" t="s">
        <v>306</v>
      </c>
      <c r="F2091" s="1" t="s">
        <v>1513</v>
      </c>
      <c r="G2091" s="1" t="s">
        <v>2566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1</v>
      </c>
      <c r="T2091" s="1">
        <v>7316</v>
      </c>
      <c r="U2091" s="1">
        <v>664</v>
      </c>
      <c r="V2091" s="3">
        <v>0.89459999999999995</v>
      </c>
      <c r="W2091" s="3">
        <v>0.5316265</v>
      </c>
      <c r="X2091" s="3">
        <v>0.154</v>
      </c>
      <c r="Y2091" s="3">
        <v>0</v>
      </c>
      <c r="Z2091" s="1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1</v>
      </c>
      <c r="AH2091" s="1">
        <v>0</v>
      </c>
      <c r="AI2091" s="1">
        <v>1</v>
      </c>
      <c r="AJ2091" s="1">
        <v>1</v>
      </c>
      <c r="AK2091" s="1">
        <v>1</v>
      </c>
      <c r="AL2091" s="1">
        <v>1</v>
      </c>
      <c r="AM2091" s="1">
        <v>76</v>
      </c>
      <c r="AN2091" s="3">
        <v>47.349009882499999</v>
      </c>
      <c r="AO2091" s="3">
        <v>28.650990117500001</v>
      </c>
      <c r="AP2091" s="1" t="s">
        <v>6927</v>
      </c>
      <c r="AQ2091" s="1">
        <v>64</v>
      </c>
      <c r="AR2091" s="1">
        <v>88</v>
      </c>
      <c r="AS2091" s="1">
        <v>111</v>
      </c>
      <c r="AT2091" s="1">
        <v>126</v>
      </c>
      <c r="AU2091" s="1">
        <v>162</v>
      </c>
      <c r="AV2091" s="1">
        <v>485</v>
      </c>
      <c r="AW2091" s="1">
        <v>492</v>
      </c>
      <c r="AX2091" s="1">
        <v>517</v>
      </c>
      <c r="AY2091" s="1">
        <v>569</v>
      </c>
      <c r="AZ2091" s="1">
        <v>620</v>
      </c>
      <c r="BA2091" s="1">
        <v>665</v>
      </c>
      <c r="BB2091" s="1">
        <v>685</v>
      </c>
      <c r="BC2091" s="1">
        <v>696</v>
      </c>
      <c r="BD2091" s="1">
        <v>734</v>
      </c>
      <c r="BE2091" s="1">
        <v>823</v>
      </c>
      <c r="BF2091" s="1">
        <v>880</v>
      </c>
      <c r="BG2091" s="1">
        <v>1003</v>
      </c>
      <c r="BH2091" s="1">
        <v>1025</v>
      </c>
      <c r="BI2091" s="1">
        <v>1030</v>
      </c>
      <c r="BJ2091" s="1">
        <v>1219</v>
      </c>
      <c r="BK2091" s="1">
        <v>1271</v>
      </c>
      <c r="BL2091" s="1">
        <v>1299</v>
      </c>
      <c r="BM2091" s="1">
        <v>1328</v>
      </c>
      <c r="BN2091" s="1">
        <v>1527</v>
      </c>
      <c r="BO2091" s="1">
        <v>1564</v>
      </c>
      <c r="BP2091" s="1">
        <v>1618</v>
      </c>
      <c r="BQ2091" s="1">
        <v>1672</v>
      </c>
      <c r="BR2091" s="1">
        <v>1705</v>
      </c>
      <c r="BS2091" s="1">
        <v>2014</v>
      </c>
      <c r="BT2091" s="1">
        <v>2084</v>
      </c>
      <c r="BU2091" s="1">
        <v>1</v>
      </c>
      <c r="BV2091" s="1" t="b">
        <v>1</v>
      </c>
    </row>
    <row r="2092" spans="1:74" x14ac:dyDescent="0.2">
      <c r="A2092" s="1">
        <f>IF(ISERROR(SEARCH(Lookup!B$3,All!G2092)),A2091,A2091+1)</f>
        <v>2091</v>
      </c>
      <c r="B2092" s="1" t="s">
        <v>3420</v>
      </c>
      <c r="C2092" s="1" t="s">
        <v>3421</v>
      </c>
      <c r="D2092" s="1" t="s">
        <v>5798</v>
      </c>
      <c r="E2092" s="1" t="s">
        <v>123</v>
      </c>
      <c r="F2092" s="1" t="s">
        <v>410</v>
      </c>
      <c r="G2092" s="1" t="s">
        <v>2567</v>
      </c>
      <c r="H2092" s="1">
        <v>0</v>
      </c>
      <c r="I2092" s="1">
        <v>0</v>
      </c>
      <c r="J2092" s="1">
        <v>0</v>
      </c>
      <c r="K2092" s="1">
        <v>1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7807</v>
      </c>
      <c r="U2092" s="1">
        <v>572</v>
      </c>
      <c r="V2092" s="3">
        <v>0.90210000000000001</v>
      </c>
      <c r="W2092" s="3">
        <v>0.32342660000000001</v>
      </c>
      <c r="X2092" s="3">
        <v>0.128</v>
      </c>
      <c r="Y2092" s="3">
        <v>1.4E-2</v>
      </c>
      <c r="Z2092" s="1">
        <v>1</v>
      </c>
      <c r="AA2092" s="1">
        <v>1</v>
      </c>
      <c r="AB2092" s="1">
        <v>1</v>
      </c>
      <c r="AC2092" s="1">
        <v>1</v>
      </c>
      <c r="AD2092" s="1">
        <v>1</v>
      </c>
      <c r="AE2092" s="1">
        <v>1</v>
      </c>
      <c r="AF2092" s="1">
        <v>1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82</v>
      </c>
      <c r="AN2092" s="3">
        <v>65.251820332999998</v>
      </c>
      <c r="AO2092" s="3">
        <v>16.748179667000002</v>
      </c>
      <c r="AP2092" s="1" t="s">
        <v>6925</v>
      </c>
      <c r="AQ2092" s="1">
        <v>54</v>
      </c>
      <c r="AR2092" s="1">
        <v>96</v>
      </c>
      <c r="AS2092" s="1">
        <v>199</v>
      </c>
      <c r="AT2092" s="1">
        <v>257</v>
      </c>
      <c r="AU2092" s="1">
        <v>281</v>
      </c>
      <c r="AV2092" s="1">
        <v>415</v>
      </c>
      <c r="AW2092" s="1">
        <v>421</v>
      </c>
      <c r="AX2092" s="1">
        <v>527</v>
      </c>
      <c r="AY2092" s="1">
        <v>798</v>
      </c>
      <c r="AZ2092" s="1">
        <v>965</v>
      </c>
      <c r="BA2092" s="1">
        <v>1117</v>
      </c>
      <c r="BB2092" s="1">
        <v>1266</v>
      </c>
      <c r="BC2092" s="1">
        <v>1423</v>
      </c>
      <c r="BD2092" s="1">
        <v>1525</v>
      </c>
      <c r="BE2092" s="1">
        <v>1529</v>
      </c>
      <c r="BF2092" s="1">
        <v>1642</v>
      </c>
      <c r="BG2092" s="1">
        <v>1776</v>
      </c>
      <c r="BH2092" s="1">
        <v>1955</v>
      </c>
      <c r="BI2092" s="1">
        <v>2070</v>
      </c>
      <c r="BJ2092" s="1">
        <v>2079</v>
      </c>
      <c r="BK2092" s="1">
        <v>2083</v>
      </c>
      <c r="BL2092" s="1">
        <v>2088</v>
      </c>
      <c r="BM2092" s="1">
        <v>2092</v>
      </c>
      <c r="BN2092" s="1">
        <v>2114</v>
      </c>
      <c r="BO2092" s="1">
        <v>2115</v>
      </c>
      <c r="BP2092" s="1">
        <v>2250</v>
      </c>
      <c r="BQ2092" s="1">
        <v>2256</v>
      </c>
      <c r="BR2092" s="1">
        <v>2257</v>
      </c>
      <c r="BS2092" s="1">
        <v>2471</v>
      </c>
      <c r="BT2092" s="1">
        <v>2693</v>
      </c>
      <c r="BU2092" s="1">
        <v>10</v>
      </c>
      <c r="BV2092" s="1" t="b">
        <v>0</v>
      </c>
    </row>
    <row r="2093" spans="1:74" x14ac:dyDescent="0.2">
      <c r="A2093" s="1">
        <f>IF(ISERROR(SEARCH(Lookup!B$3,All!G2093)),A2092,A2092+1)</f>
        <v>2092</v>
      </c>
      <c r="B2093" s="1" t="s">
        <v>3420</v>
      </c>
      <c r="C2093" s="1" t="s">
        <v>3421</v>
      </c>
      <c r="D2093" s="1" t="s">
        <v>5799</v>
      </c>
      <c r="E2093" s="1" t="s">
        <v>123</v>
      </c>
      <c r="F2093" s="1" t="s">
        <v>410</v>
      </c>
      <c r="G2093" s="1" t="s">
        <v>2568</v>
      </c>
      <c r="H2093" s="1">
        <v>0</v>
      </c>
      <c r="I2093" s="1">
        <v>0</v>
      </c>
      <c r="J2093" s="1">
        <v>0</v>
      </c>
      <c r="K2093" s="1">
        <v>1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7807</v>
      </c>
      <c r="U2093" s="1">
        <v>501</v>
      </c>
      <c r="V2093" s="3">
        <v>0.85829999999999995</v>
      </c>
      <c r="W2093" s="3">
        <v>0.29341319999999999</v>
      </c>
      <c r="X2093" s="3">
        <v>0.108</v>
      </c>
      <c r="Y2093" s="3">
        <v>7.6999999999999999E-2</v>
      </c>
      <c r="Z2093" s="1">
        <v>1</v>
      </c>
      <c r="AA2093" s="1">
        <v>1</v>
      </c>
      <c r="AB2093" s="1">
        <v>1</v>
      </c>
      <c r="AC2093" s="1">
        <v>1</v>
      </c>
      <c r="AD2093" s="1">
        <v>1</v>
      </c>
      <c r="AE2093" s="1">
        <v>1</v>
      </c>
      <c r="AF2093" s="1">
        <v>1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61</v>
      </c>
      <c r="AN2093" s="3">
        <v>68.553087966000007</v>
      </c>
      <c r="AO2093" s="3">
        <v>-7.5530879660000068</v>
      </c>
      <c r="AP2093" s="1" t="s">
        <v>6925</v>
      </c>
      <c r="AQ2093" s="1">
        <v>27</v>
      </c>
      <c r="AR2093" s="1">
        <v>91</v>
      </c>
      <c r="AS2093" s="1">
        <v>96</v>
      </c>
      <c r="AT2093" s="1">
        <v>318</v>
      </c>
      <c r="AU2093" s="1">
        <v>421</v>
      </c>
      <c r="AV2093" s="1">
        <v>677</v>
      </c>
      <c r="AW2093" s="1">
        <v>783</v>
      </c>
      <c r="AX2093" s="1">
        <v>798</v>
      </c>
      <c r="AY2093" s="1">
        <v>809</v>
      </c>
      <c r="AZ2093" s="1">
        <v>929</v>
      </c>
      <c r="BA2093" s="1">
        <v>965</v>
      </c>
      <c r="BB2093" s="1">
        <v>1341</v>
      </c>
      <c r="BC2093" s="1">
        <v>1423</v>
      </c>
      <c r="BD2093" s="1">
        <v>1529</v>
      </c>
      <c r="BE2093" s="1">
        <v>1642</v>
      </c>
      <c r="BF2093" s="1">
        <v>1707</v>
      </c>
      <c r="BG2093" s="1">
        <v>1776</v>
      </c>
      <c r="BH2093" s="1">
        <v>1814</v>
      </c>
      <c r="BI2093" s="1">
        <v>1848</v>
      </c>
      <c r="BJ2093" s="1">
        <v>1958</v>
      </c>
      <c r="BK2093" s="1">
        <v>2079</v>
      </c>
      <c r="BL2093" s="1">
        <v>2091</v>
      </c>
      <c r="BM2093" s="1">
        <v>2114</v>
      </c>
      <c r="BN2093" s="1">
        <v>2203</v>
      </c>
      <c r="BO2093" s="1">
        <v>2229</v>
      </c>
      <c r="BP2093" s="1">
        <v>2243</v>
      </c>
      <c r="BQ2093" s="1">
        <v>2256</v>
      </c>
      <c r="BR2093" s="1">
        <v>2301</v>
      </c>
      <c r="BS2093" s="1">
        <v>2386</v>
      </c>
      <c r="BT2093" s="1">
        <v>2693</v>
      </c>
      <c r="BU2093" s="1">
        <v>19</v>
      </c>
      <c r="BV2093" s="1" t="b">
        <v>0</v>
      </c>
    </row>
    <row r="2094" spans="1:74" x14ac:dyDescent="0.2">
      <c r="A2094" s="1">
        <f>IF(ISERROR(SEARCH(Lookup!B$3,All!G2094)),A2093,A2093+1)</f>
        <v>2093</v>
      </c>
      <c r="B2094" s="1" t="s">
        <v>3420</v>
      </c>
      <c r="C2094" s="1" t="s">
        <v>3421</v>
      </c>
      <c r="D2094" s="1" t="s">
        <v>5800</v>
      </c>
      <c r="E2094" s="1" t="s">
        <v>123</v>
      </c>
      <c r="F2094" s="1" t="s">
        <v>410</v>
      </c>
      <c r="G2094" s="1" t="s">
        <v>2569</v>
      </c>
      <c r="H2094" s="1">
        <v>0</v>
      </c>
      <c r="I2094" s="1">
        <v>0</v>
      </c>
      <c r="J2094" s="1">
        <v>0</v>
      </c>
      <c r="K2094" s="1">
        <v>1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7807</v>
      </c>
      <c r="U2094" s="1">
        <v>382</v>
      </c>
      <c r="V2094" s="3">
        <v>0.88739999999999997</v>
      </c>
      <c r="W2094" s="3">
        <v>0.2303665</v>
      </c>
      <c r="X2094" s="3">
        <v>0.19900000000000001</v>
      </c>
      <c r="Y2094" s="3">
        <v>4.2000000000000003E-2</v>
      </c>
      <c r="Z2094" s="1">
        <v>1</v>
      </c>
      <c r="AA2094" s="1">
        <v>1</v>
      </c>
      <c r="AB2094" s="1">
        <v>1</v>
      </c>
      <c r="AC2094" s="1">
        <v>1</v>
      </c>
      <c r="AD2094" s="1">
        <v>1</v>
      </c>
      <c r="AE2094" s="1">
        <v>1</v>
      </c>
      <c r="AF2094" s="1">
        <v>1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79</v>
      </c>
      <c r="AN2094" s="3">
        <v>70.451709582500001</v>
      </c>
      <c r="AO2094" s="3">
        <v>8.5482904174999987</v>
      </c>
      <c r="AP2094" s="1" t="s">
        <v>6925</v>
      </c>
      <c r="AQ2094" s="1">
        <v>148</v>
      </c>
      <c r="AR2094" s="1">
        <v>259</v>
      </c>
      <c r="AS2094" s="1">
        <v>317</v>
      </c>
      <c r="AT2094" s="1">
        <v>415</v>
      </c>
      <c r="AU2094" s="1">
        <v>420</v>
      </c>
      <c r="AV2094" s="1">
        <v>545</v>
      </c>
      <c r="AW2094" s="1">
        <v>641</v>
      </c>
      <c r="AX2094" s="1">
        <v>800</v>
      </c>
      <c r="AY2094" s="1">
        <v>868</v>
      </c>
      <c r="AZ2094" s="1">
        <v>966</v>
      </c>
      <c r="BA2094" s="1">
        <v>1112</v>
      </c>
      <c r="BB2094" s="1">
        <v>1266</v>
      </c>
      <c r="BC2094" s="1">
        <v>1311</v>
      </c>
      <c r="BD2094" s="1">
        <v>1442</v>
      </c>
      <c r="BE2094" s="1">
        <v>1552</v>
      </c>
      <c r="BF2094" s="1">
        <v>1674</v>
      </c>
      <c r="BG2094" s="1">
        <v>1880</v>
      </c>
      <c r="BH2094" s="1">
        <v>1888</v>
      </c>
      <c r="BI2094" s="1">
        <v>1909</v>
      </c>
      <c r="BJ2094" s="1">
        <v>1955</v>
      </c>
      <c r="BK2094" s="1">
        <v>1958</v>
      </c>
      <c r="BL2094" s="1">
        <v>1977</v>
      </c>
      <c r="BM2094" s="1">
        <v>2070</v>
      </c>
      <c r="BN2094" s="1">
        <v>2083</v>
      </c>
      <c r="BO2094" s="1">
        <v>2088</v>
      </c>
      <c r="BP2094" s="1">
        <v>2115</v>
      </c>
      <c r="BQ2094" s="1">
        <v>2193</v>
      </c>
      <c r="BR2094" s="1">
        <v>2535</v>
      </c>
      <c r="BS2094" s="1">
        <v>2636</v>
      </c>
      <c r="BT2094" s="1">
        <v>2740</v>
      </c>
      <c r="BU2094" s="1">
        <v>14</v>
      </c>
      <c r="BV2094" s="1" t="b">
        <v>0</v>
      </c>
    </row>
    <row r="2095" spans="1:74" x14ac:dyDescent="0.2">
      <c r="A2095" s="1">
        <f>IF(ISERROR(SEARCH(Lookup!B$3,All!G2095)),A2094,A2094+1)</f>
        <v>2094</v>
      </c>
      <c r="B2095" s="1" t="s">
        <v>3420</v>
      </c>
      <c r="C2095" s="1" t="s">
        <v>3642</v>
      </c>
      <c r="D2095" s="1" t="s">
        <v>5801</v>
      </c>
      <c r="E2095" s="1" t="s">
        <v>123</v>
      </c>
      <c r="F2095" s="1" t="s">
        <v>600</v>
      </c>
      <c r="G2095" s="1" t="s">
        <v>2570</v>
      </c>
      <c r="H2095" s="1">
        <v>0</v>
      </c>
      <c r="I2095" s="1">
        <v>0</v>
      </c>
      <c r="J2095" s="1">
        <v>0</v>
      </c>
      <c r="K2095" s="1">
        <v>1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7758</v>
      </c>
      <c r="U2095" s="1">
        <v>262</v>
      </c>
      <c r="V2095" s="3">
        <v>0.5534</v>
      </c>
      <c r="W2095" s="3">
        <v>0.79007629999999995</v>
      </c>
      <c r="X2095" s="3">
        <v>0.19700000000000001</v>
      </c>
      <c r="Y2095" s="3">
        <v>1.6E-2</v>
      </c>
      <c r="Z2095" s="1">
        <v>1</v>
      </c>
      <c r="AA2095" s="1">
        <v>1</v>
      </c>
      <c r="AB2095" s="1">
        <v>1</v>
      </c>
      <c r="AC2095" s="1">
        <v>1</v>
      </c>
      <c r="AD2095" s="1">
        <v>1</v>
      </c>
      <c r="AE2095" s="1">
        <v>1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17</v>
      </c>
      <c r="AN2095" s="3">
        <v>21.150691231500002</v>
      </c>
      <c r="AO2095" s="3">
        <v>-4.1506912315000015</v>
      </c>
      <c r="AP2095" s="1" t="s">
        <v>6925</v>
      </c>
      <c r="AQ2095" s="1">
        <v>117</v>
      </c>
      <c r="AR2095" s="1">
        <v>154</v>
      </c>
      <c r="AS2095" s="1">
        <v>466</v>
      </c>
      <c r="AT2095" s="1">
        <v>494</v>
      </c>
      <c r="AU2095" s="1">
        <v>502</v>
      </c>
      <c r="AV2095" s="1">
        <v>509</v>
      </c>
      <c r="AW2095" s="1">
        <v>714</v>
      </c>
      <c r="AX2095" s="1">
        <v>754</v>
      </c>
      <c r="AY2095" s="1">
        <v>773</v>
      </c>
      <c r="AZ2095" s="1">
        <v>796</v>
      </c>
      <c r="BA2095" s="1">
        <v>848</v>
      </c>
      <c r="BB2095" s="1">
        <v>888</v>
      </c>
      <c r="BC2095" s="1">
        <v>1302</v>
      </c>
      <c r="BD2095" s="1">
        <v>1342</v>
      </c>
      <c r="BE2095" s="1">
        <v>1350</v>
      </c>
      <c r="BF2095" s="1">
        <v>1403</v>
      </c>
      <c r="BG2095" s="1">
        <v>1452</v>
      </c>
      <c r="BH2095" s="1">
        <v>1491</v>
      </c>
      <c r="BI2095" s="1">
        <v>1539</v>
      </c>
      <c r="BJ2095" s="1">
        <v>1543</v>
      </c>
      <c r="BK2095" s="1">
        <v>1557</v>
      </c>
      <c r="BL2095" s="1">
        <v>1577</v>
      </c>
      <c r="BM2095" s="1">
        <v>1603</v>
      </c>
      <c r="BN2095" s="1">
        <v>1628</v>
      </c>
      <c r="BO2095" s="1">
        <v>1666</v>
      </c>
      <c r="BP2095" s="1">
        <v>1734</v>
      </c>
      <c r="BQ2095" s="1">
        <v>1864</v>
      </c>
      <c r="BR2095" s="1">
        <v>1882</v>
      </c>
      <c r="BS2095" s="1">
        <v>2733</v>
      </c>
      <c r="BT2095" s="1">
        <v>2735</v>
      </c>
      <c r="BU2095" s="1">
        <v>15</v>
      </c>
      <c r="BV2095" s="1" t="b">
        <v>0</v>
      </c>
    </row>
    <row r="2096" spans="1:74" x14ac:dyDescent="0.2">
      <c r="A2096" s="1">
        <f>IF(ISERROR(SEARCH(Lookup!B$3,All!G2096)),A2095,A2095+1)</f>
        <v>2095</v>
      </c>
      <c r="B2096" s="1" t="s">
        <v>3314</v>
      </c>
      <c r="C2096" s="1" t="s">
        <v>3637</v>
      </c>
      <c r="D2096" s="1" t="s">
        <v>5802</v>
      </c>
      <c r="E2096" s="1" t="s">
        <v>61</v>
      </c>
      <c r="F2096" s="1" t="s">
        <v>595</v>
      </c>
      <c r="G2096" s="1" t="s">
        <v>2571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1</v>
      </c>
      <c r="S2096" s="1">
        <v>0</v>
      </c>
      <c r="T2096" s="1">
        <v>7316</v>
      </c>
      <c r="U2096" s="1">
        <v>397</v>
      </c>
      <c r="V2096" s="3">
        <v>0.9798</v>
      </c>
      <c r="W2096" s="3">
        <v>0.2166247</v>
      </c>
      <c r="X2096" s="3">
        <v>0.115</v>
      </c>
      <c r="Y2096" s="3">
        <v>0</v>
      </c>
      <c r="Z2096" s="1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1</v>
      </c>
      <c r="AJ2096" s="1">
        <v>1</v>
      </c>
      <c r="AK2096" s="1">
        <v>1</v>
      </c>
      <c r="AL2096" s="1">
        <v>1</v>
      </c>
      <c r="AM2096" s="1">
        <v>82</v>
      </c>
      <c r="AN2096" s="3">
        <v>75.068089773500006</v>
      </c>
      <c r="AO2096" s="3">
        <v>6.9319102264999941</v>
      </c>
      <c r="AP2096" s="1" t="s">
        <v>6925</v>
      </c>
      <c r="AQ2096" s="1">
        <v>19</v>
      </c>
      <c r="AR2096" s="1">
        <v>58</v>
      </c>
      <c r="AS2096" s="1">
        <v>161</v>
      </c>
      <c r="AT2096" s="1">
        <v>203</v>
      </c>
      <c r="AU2096" s="1">
        <v>279</v>
      </c>
      <c r="AV2096" s="1">
        <v>294</v>
      </c>
      <c r="AW2096" s="1">
        <v>296</v>
      </c>
      <c r="AX2096" s="1">
        <v>586</v>
      </c>
      <c r="AY2096" s="1">
        <v>646</v>
      </c>
      <c r="AZ2096" s="1">
        <v>684</v>
      </c>
      <c r="BA2096" s="1">
        <v>756</v>
      </c>
      <c r="BB2096" s="1">
        <v>879</v>
      </c>
      <c r="BC2096" s="1">
        <v>890</v>
      </c>
      <c r="BD2096" s="1">
        <v>941</v>
      </c>
      <c r="BE2096" s="1">
        <v>1005</v>
      </c>
      <c r="BF2096" s="1">
        <v>1066</v>
      </c>
      <c r="BG2096" s="1">
        <v>1095</v>
      </c>
      <c r="BH2096" s="1">
        <v>1217</v>
      </c>
      <c r="BI2096" s="1">
        <v>1221</v>
      </c>
      <c r="BJ2096" s="1">
        <v>1289</v>
      </c>
      <c r="BK2096" s="1">
        <v>1296</v>
      </c>
      <c r="BL2096" s="1">
        <v>1336</v>
      </c>
      <c r="BM2096" s="1">
        <v>1426</v>
      </c>
      <c r="BN2096" s="1">
        <v>1440</v>
      </c>
      <c r="BO2096" s="1">
        <v>1450</v>
      </c>
      <c r="BP2096" s="1">
        <v>1501</v>
      </c>
      <c r="BQ2096" s="1">
        <v>1535</v>
      </c>
      <c r="BR2096" s="1">
        <v>1602</v>
      </c>
      <c r="BS2096" s="1">
        <v>1857</v>
      </c>
      <c r="BT2096" s="1">
        <v>1930</v>
      </c>
      <c r="BU2096" s="1">
        <v>3</v>
      </c>
      <c r="BV2096" s="1" t="b">
        <v>1</v>
      </c>
    </row>
    <row r="2097" spans="1:74" x14ac:dyDescent="0.2">
      <c r="A2097" s="1">
        <f>IF(ISERROR(SEARCH(Lookup!B$3,All!G2097)),A2096,A2096+1)</f>
        <v>2096</v>
      </c>
      <c r="B2097" s="1" t="s">
        <v>3798</v>
      </c>
      <c r="C2097" s="1" t="s">
        <v>4764</v>
      </c>
      <c r="D2097" s="1" t="s">
        <v>5803</v>
      </c>
      <c r="E2097" s="1" t="s">
        <v>104</v>
      </c>
      <c r="F2097" s="1" t="s">
        <v>1627</v>
      </c>
      <c r="G2097" s="1" t="s">
        <v>2572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1</v>
      </c>
      <c r="S2097" s="1">
        <v>0</v>
      </c>
      <c r="T2097" s="1">
        <v>7316</v>
      </c>
      <c r="U2097" s="1">
        <v>364</v>
      </c>
      <c r="V2097" s="3">
        <v>0.95330000000000004</v>
      </c>
      <c r="W2097" s="3">
        <v>0.50824179999999997</v>
      </c>
      <c r="X2097" s="3">
        <v>0.13500000000000001</v>
      </c>
      <c r="Y2097" s="3">
        <v>0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1</v>
      </c>
      <c r="AF2097" s="1">
        <v>1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83</v>
      </c>
      <c r="AN2097" s="3">
        <v>50.589308808999995</v>
      </c>
      <c r="AO2097" s="3">
        <v>32.410691191000005</v>
      </c>
      <c r="AP2097" s="1" t="s">
        <v>6927</v>
      </c>
      <c r="AQ2097" s="1">
        <v>223</v>
      </c>
      <c r="AR2097" s="1">
        <v>339</v>
      </c>
      <c r="AS2097" s="1">
        <v>491</v>
      </c>
      <c r="AT2097" s="1">
        <v>791</v>
      </c>
      <c r="AU2097" s="1">
        <v>912</v>
      </c>
      <c r="AV2097" s="1">
        <v>1006</v>
      </c>
      <c r="AW2097" s="1">
        <v>1017</v>
      </c>
      <c r="AX2097" s="1">
        <v>1229</v>
      </c>
      <c r="AY2097" s="1">
        <v>1438</v>
      </c>
      <c r="AZ2097" s="1">
        <v>1451</v>
      </c>
      <c r="BA2097" s="1">
        <v>1512</v>
      </c>
      <c r="BB2097" s="1">
        <v>1597</v>
      </c>
      <c r="BC2097" s="1">
        <v>1907</v>
      </c>
      <c r="BD2097" s="1">
        <v>1997</v>
      </c>
      <c r="BE2097" s="1">
        <v>2112</v>
      </c>
      <c r="BF2097" s="1">
        <v>2183</v>
      </c>
      <c r="BG2097" s="1">
        <v>2185</v>
      </c>
      <c r="BH2097" s="1">
        <v>2188</v>
      </c>
      <c r="BI2097" s="1">
        <v>2226</v>
      </c>
      <c r="BJ2097" s="1">
        <v>2246</v>
      </c>
      <c r="BK2097" s="1">
        <v>2249</v>
      </c>
      <c r="BL2097" s="1">
        <v>2309</v>
      </c>
      <c r="BM2097" s="1">
        <v>2314</v>
      </c>
      <c r="BN2097" s="1">
        <v>2422</v>
      </c>
      <c r="BO2097" s="1">
        <v>2528</v>
      </c>
      <c r="BP2097" s="1">
        <v>2637</v>
      </c>
      <c r="BQ2097" s="1">
        <v>2646</v>
      </c>
      <c r="BR2097" s="1">
        <v>2650</v>
      </c>
      <c r="BS2097" s="1">
        <v>2686</v>
      </c>
      <c r="BT2097" s="1">
        <v>2822</v>
      </c>
      <c r="BU2097" s="1">
        <v>1</v>
      </c>
      <c r="BV2097" s="1" t="b">
        <v>1</v>
      </c>
    </row>
    <row r="2098" spans="1:74" x14ac:dyDescent="0.2">
      <c r="A2098" s="1">
        <f>IF(ISERROR(SEARCH(Lookup!B$3,All!G2098)),A2097,A2097+1)</f>
        <v>2097</v>
      </c>
      <c r="B2098" s="1" t="s">
        <v>3454</v>
      </c>
      <c r="C2098" s="1" t="s">
        <v>5804</v>
      </c>
      <c r="D2098" s="1" t="s">
        <v>5805</v>
      </c>
      <c r="E2098" s="1" t="s">
        <v>210</v>
      </c>
      <c r="F2098" s="1" t="s">
        <v>2573</v>
      </c>
      <c r="G2098" s="1" t="s">
        <v>2574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1</v>
      </c>
      <c r="Q2098" s="1">
        <v>0</v>
      </c>
      <c r="R2098" s="1">
        <v>0</v>
      </c>
      <c r="S2098" s="1">
        <v>0</v>
      </c>
      <c r="T2098" s="1">
        <v>7316</v>
      </c>
      <c r="U2098" s="1">
        <v>157</v>
      </c>
      <c r="V2098" s="3">
        <v>0.96819999999999995</v>
      </c>
      <c r="W2098" s="3">
        <v>0.66878979999999999</v>
      </c>
      <c r="X2098" s="3">
        <v>0.13500000000000001</v>
      </c>
      <c r="Y2098" s="3">
        <v>0</v>
      </c>
      <c r="Z2098" s="1">
        <v>1</v>
      </c>
      <c r="AA2098" s="1">
        <v>1</v>
      </c>
      <c r="AB2098" s="1">
        <v>1</v>
      </c>
      <c r="AC2098" s="1">
        <v>1</v>
      </c>
      <c r="AD2098" s="1">
        <v>1</v>
      </c>
      <c r="AE2098" s="1">
        <v>1</v>
      </c>
      <c r="AF2098" s="1">
        <v>1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50</v>
      </c>
      <c r="AN2098" s="3">
        <v>37.845170049000004</v>
      </c>
      <c r="AO2098" s="3">
        <v>12.154829950999996</v>
      </c>
      <c r="AP2098" s="1" t="s">
        <v>6925</v>
      </c>
      <c r="AQ2098" s="1">
        <v>49</v>
      </c>
      <c r="AR2098" s="1">
        <v>142</v>
      </c>
      <c r="AS2098" s="1">
        <v>260</v>
      </c>
      <c r="AT2098" s="1">
        <v>275</v>
      </c>
      <c r="AU2098" s="1">
        <v>334</v>
      </c>
      <c r="AV2098" s="1">
        <v>493</v>
      </c>
      <c r="AW2098" s="1">
        <v>573</v>
      </c>
      <c r="AX2098" s="1">
        <v>835</v>
      </c>
      <c r="AY2098" s="1">
        <v>869</v>
      </c>
      <c r="AZ2098" s="1">
        <v>949</v>
      </c>
      <c r="BA2098" s="1">
        <v>960</v>
      </c>
      <c r="BB2098" s="1">
        <v>964</v>
      </c>
      <c r="BC2098" s="1">
        <v>1001</v>
      </c>
      <c r="BD2098" s="1">
        <v>1068</v>
      </c>
      <c r="BE2098" s="1">
        <v>1150</v>
      </c>
      <c r="BF2098" s="1">
        <v>1158</v>
      </c>
      <c r="BG2098" s="1">
        <v>1233</v>
      </c>
      <c r="BH2098" s="1">
        <v>1355</v>
      </c>
      <c r="BI2098" s="1">
        <v>1399</v>
      </c>
      <c r="BJ2098" s="1">
        <v>1518</v>
      </c>
      <c r="BK2098" s="1">
        <v>1643</v>
      </c>
      <c r="BL2098" s="1">
        <v>1665</v>
      </c>
      <c r="BM2098" s="1">
        <v>1846</v>
      </c>
      <c r="BN2098" s="1">
        <v>2074</v>
      </c>
      <c r="BO2098" s="1">
        <v>2220</v>
      </c>
      <c r="BP2098" s="1">
        <v>2280</v>
      </c>
      <c r="BQ2098" s="1">
        <v>2300</v>
      </c>
      <c r="BR2098" s="1">
        <v>2336</v>
      </c>
      <c r="BS2098" s="1">
        <v>2761</v>
      </c>
      <c r="BT2098" s="1">
        <v>2806</v>
      </c>
      <c r="BU2098" s="1">
        <v>16</v>
      </c>
      <c r="BV2098" s="1" t="b">
        <v>0</v>
      </c>
    </row>
    <row r="2099" spans="1:74" x14ac:dyDescent="0.2">
      <c r="A2099" s="1">
        <f>IF(ISERROR(SEARCH(Lookup!B$3,All!G2099)),A2098,A2098+1)</f>
        <v>2098</v>
      </c>
      <c r="B2099" s="1" t="s">
        <v>3386</v>
      </c>
      <c r="C2099" s="1" t="s">
        <v>4429</v>
      </c>
      <c r="D2099" s="1" t="s">
        <v>5806</v>
      </c>
      <c r="E2099" s="1" t="s">
        <v>41</v>
      </c>
      <c r="F2099" s="1" t="s">
        <v>1315</v>
      </c>
      <c r="G2099" s="1" t="s">
        <v>2575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1</v>
      </c>
      <c r="R2099" s="1">
        <v>0</v>
      </c>
      <c r="S2099" s="1">
        <v>0</v>
      </c>
      <c r="T2099" s="1">
        <v>7671</v>
      </c>
      <c r="U2099" s="1">
        <v>403</v>
      </c>
      <c r="V2099" s="3">
        <v>0.96030000000000004</v>
      </c>
      <c r="W2099" s="3">
        <v>0.2977667</v>
      </c>
      <c r="X2099" s="3">
        <v>0.1</v>
      </c>
      <c r="Y2099" s="3">
        <v>1.2999999999999999E-2</v>
      </c>
      <c r="Z2099" s="1">
        <v>0</v>
      </c>
      <c r="AA2099" s="1">
        <v>0</v>
      </c>
      <c r="AB2099" s="1">
        <v>0</v>
      </c>
      <c r="AC2099" s="1">
        <v>1</v>
      </c>
      <c r="AD2099" s="1">
        <v>1</v>
      </c>
      <c r="AE2099" s="1">
        <v>1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82</v>
      </c>
      <c r="AN2099" s="3">
        <v>68.96661098349999</v>
      </c>
      <c r="AO2099" s="3">
        <v>13.03338901650001</v>
      </c>
      <c r="AP2099" s="1" t="s">
        <v>6925</v>
      </c>
      <c r="AQ2099" s="1">
        <v>33</v>
      </c>
      <c r="AR2099" s="1">
        <v>66</v>
      </c>
      <c r="AS2099" s="1">
        <v>93</v>
      </c>
      <c r="AT2099" s="1">
        <v>468</v>
      </c>
      <c r="AU2099" s="1">
        <v>784</v>
      </c>
      <c r="AV2099" s="1">
        <v>807</v>
      </c>
      <c r="AW2099" s="1">
        <v>1161</v>
      </c>
      <c r="AX2099" s="1">
        <v>1231</v>
      </c>
      <c r="AY2099" s="1">
        <v>1273</v>
      </c>
      <c r="AZ2099" s="1">
        <v>1300</v>
      </c>
      <c r="BA2099" s="1">
        <v>1416</v>
      </c>
      <c r="BB2099" s="1">
        <v>1472</v>
      </c>
      <c r="BC2099" s="1">
        <v>1515</v>
      </c>
      <c r="BD2099" s="1">
        <v>1581</v>
      </c>
      <c r="BE2099" s="1">
        <v>1673</v>
      </c>
      <c r="BF2099" s="1">
        <v>1768</v>
      </c>
      <c r="BG2099" s="1">
        <v>1770</v>
      </c>
      <c r="BH2099" s="1">
        <v>2204</v>
      </c>
      <c r="BI2099" s="1">
        <v>2223</v>
      </c>
      <c r="BJ2099" s="1">
        <v>2247</v>
      </c>
      <c r="BK2099" s="1">
        <v>2288</v>
      </c>
      <c r="BL2099" s="1">
        <v>2317</v>
      </c>
      <c r="BM2099" s="1">
        <v>2340</v>
      </c>
      <c r="BN2099" s="1">
        <v>2392</v>
      </c>
      <c r="BO2099" s="1">
        <v>2443</v>
      </c>
      <c r="BP2099" s="1">
        <v>2631</v>
      </c>
      <c r="BQ2099" s="1">
        <v>2642</v>
      </c>
      <c r="BR2099" s="1">
        <v>2662</v>
      </c>
      <c r="BS2099" s="1">
        <v>2690</v>
      </c>
      <c r="BT2099" s="1">
        <v>2696</v>
      </c>
      <c r="BU2099" s="1">
        <v>10</v>
      </c>
      <c r="BV2099" s="1" t="b">
        <v>0</v>
      </c>
    </row>
    <row r="2100" spans="1:74" x14ac:dyDescent="0.2">
      <c r="A2100" s="1">
        <f>IF(ISERROR(SEARCH(Lookup!B$3,All!G2100)),A2099,A2099+1)</f>
        <v>2099</v>
      </c>
      <c r="B2100" s="1" t="s">
        <v>3560</v>
      </c>
      <c r="C2100" s="1" t="s">
        <v>5807</v>
      </c>
      <c r="D2100" s="1" t="s">
        <v>5808</v>
      </c>
      <c r="E2100" s="1" t="s">
        <v>527</v>
      </c>
      <c r="F2100" s="1" t="s">
        <v>2576</v>
      </c>
      <c r="G2100" s="1" t="s">
        <v>2577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1</v>
      </c>
      <c r="T2100" s="1">
        <v>7316</v>
      </c>
      <c r="U2100" s="1">
        <v>326</v>
      </c>
      <c r="V2100" s="3">
        <v>0.94479999999999997</v>
      </c>
      <c r="W2100" s="3">
        <v>0.4877301</v>
      </c>
      <c r="X2100" s="3">
        <v>0.17299999999999999</v>
      </c>
      <c r="Y2100" s="3">
        <v>0</v>
      </c>
      <c r="Z2100" s="1">
        <v>1</v>
      </c>
      <c r="AA2100" s="1">
        <v>1</v>
      </c>
      <c r="AB2100" s="1">
        <v>1</v>
      </c>
      <c r="AC2100" s="1">
        <v>1</v>
      </c>
      <c r="AD2100" s="1">
        <v>1</v>
      </c>
      <c r="AE2100" s="1">
        <v>1</v>
      </c>
      <c r="AF2100" s="1">
        <v>1</v>
      </c>
      <c r="AG2100" s="1">
        <v>1</v>
      </c>
      <c r="AH2100" s="1">
        <v>1</v>
      </c>
      <c r="AI2100" s="1">
        <v>1</v>
      </c>
      <c r="AJ2100" s="1">
        <v>1</v>
      </c>
      <c r="AK2100" s="1">
        <v>1</v>
      </c>
      <c r="AL2100" s="1">
        <v>1</v>
      </c>
      <c r="AM2100" s="1">
        <v>30</v>
      </c>
      <c r="AN2100" s="3">
        <v>50.834025600500006</v>
      </c>
      <c r="AO2100" s="3">
        <v>-20.834025600500006</v>
      </c>
      <c r="AP2100" s="1" t="s">
        <v>6926</v>
      </c>
      <c r="AQ2100" s="1">
        <v>64</v>
      </c>
      <c r="AR2100" s="1">
        <v>88</v>
      </c>
      <c r="AS2100" s="1">
        <v>111</v>
      </c>
      <c r="AT2100" s="1">
        <v>156</v>
      </c>
      <c r="AU2100" s="1">
        <v>186</v>
      </c>
      <c r="AV2100" s="1">
        <v>226</v>
      </c>
      <c r="AW2100" s="1">
        <v>261</v>
      </c>
      <c r="AX2100" s="1">
        <v>270</v>
      </c>
      <c r="AY2100" s="1">
        <v>368</v>
      </c>
      <c r="AZ2100" s="1">
        <v>520</v>
      </c>
      <c r="BA2100" s="1">
        <v>604</v>
      </c>
      <c r="BB2100" s="1">
        <v>734</v>
      </c>
      <c r="BC2100" s="1">
        <v>823</v>
      </c>
      <c r="BD2100" s="1">
        <v>880</v>
      </c>
      <c r="BE2100" s="1">
        <v>938</v>
      </c>
      <c r="BF2100" s="1">
        <v>946</v>
      </c>
      <c r="BG2100" s="1">
        <v>1025</v>
      </c>
      <c r="BH2100" s="1">
        <v>1271</v>
      </c>
      <c r="BI2100" s="1">
        <v>1278</v>
      </c>
      <c r="BJ2100" s="1">
        <v>1328</v>
      </c>
      <c r="BK2100" s="1">
        <v>1363</v>
      </c>
      <c r="BL2100" s="1">
        <v>1511</v>
      </c>
      <c r="BM2100" s="1">
        <v>1769</v>
      </c>
      <c r="BN2100" s="1">
        <v>2002</v>
      </c>
      <c r="BO2100" s="1">
        <v>2011</v>
      </c>
      <c r="BP2100" s="1">
        <v>2058</v>
      </c>
      <c r="BQ2100" s="1">
        <v>2084</v>
      </c>
      <c r="BR2100" s="1">
        <v>2258</v>
      </c>
      <c r="BS2100" s="1">
        <v>2532</v>
      </c>
      <c r="BT2100" s="1">
        <v>2676</v>
      </c>
      <c r="BU2100" s="1">
        <v>24</v>
      </c>
      <c r="BV2100" s="1" t="b">
        <v>0</v>
      </c>
    </row>
    <row r="2101" spans="1:74" x14ac:dyDescent="0.2">
      <c r="A2101" s="1">
        <f>IF(ISERROR(SEARCH(Lookup!B$3,All!G2101)),A2100,A2100+1)</f>
        <v>2100</v>
      </c>
      <c r="B2101" s="1" t="s">
        <v>3333</v>
      </c>
      <c r="C2101" s="1" t="s">
        <v>3352</v>
      </c>
      <c r="D2101" s="1" t="s">
        <v>5809</v>
      </c>
      <c r="E2101" s="1" t="s">
        <v>196</v>
      </c>
      <c r="F2101" s="1" t="s">
        <v>357</v>
      </c>
      <c r="G2101" s="1" t="s">
        <v>2578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1</v>
      </c>
      <c r="R2101" s="1">
        <v>0</v>
      </c>
      <c r="S2101" s="1">
        <v>0</v>
      </c>
      <c r="T2101" s="1">
        <v>8545</v>
      </c>
      <c r="U2101" s="1">
        <v>300</v>
      </c>
      <c r="V2101" s="3">
        <v>0.95</v>
      </c>
      <c r="W2101" s="3">
        <v>0.33</v>
      </c>
      <c r="X2101" s="3">
        <v>0.16800000000000001</v>
      </c>
      <c r="Y2101" s="3">
        <v>0</v>
      </c>
      <c r="Z2101" s="1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1</v>
      </c>
      <c r="AF2101" s="1">
        <v>1</v>
      </c>
      <c r="AG2101" s="1">
        <v>1</v>
      </c>
      <c r="AH2101" s="1">
        <v>1</v>
      </c>
      <c r="AI2101" s="1">
        <v>1</v>
      </c>
      <c r="AJ2101" s="1">
        <v>0</v>
      </c>
      <c r="AK2101" s="1">
        <v>0</v>
      </c>
      <c r="AL2101" s="1">
        <v>0</v>
      </c>
      <c r="AM2101" s="1">
        <v>54</v>
      </c>
      <c r="AN2101" s="3">
        <v>63.76464</v>
      </c>
      <c r="AO2101" s="3">
        <v>-9.76464</v>
      </c>
      <c r="AP2101" s="1" t="s">
        <v>6925</v>
      </c>
      <c r="AQ2101" s="1">
        <v>214</v>
      </c>
      <c r="AR2101" s="1">
        <v>316</v>
      </c>
      <c r="AS2101" s="1">
        <v>691</v>
      </c>
      <c r="AT2101" s="1">
        <v>968</v>
      </c>
      <c r="AU2101" s="1">
        <v>1045</v>
      </c>
      <c r="AV2101" s="1">
        <v>1081</v>
      </c>
      <c r="AW2101" s="1">
        <v>1089</v>
      </c>
      <c r="AX2101" s="1">
        <v>1190</v>
      </c>
      <c r="AY2101" s="1">
        <v>1230</v>
      </c>
      <c r="AZ2101" s="1">
        <v>1274</v>
      </c>
      <c r="BA2101" s="1">
        <v>1739</v>
      </c>
      <c r="BB2101" s="1">
        <v>1802</v>
      </c>
      <c r="BC2101" s="1">
        <v>1832</v>
      </c>
      <c r="BD2101" s="1">
        <v>1842</v>
      </c>
      <c r="BE2101" s="1">
        <v>2022</v>
      </c>
      <c r="BF2101" s="1">
        <v>2044</v>
      </c>
      <c r="BG2101" s="1">
        <v>2134</v>
      </c>
      <c r="BH2101" s="1">
        <v>2142</v>
      </c>
      <c r="BI2101" s="1">
        <v>2153</v>
      </c>
      <c r="BJ2101" s="1">
        <v>2154</v>
      </c>
      <c r="BK2101" s="1">
        <v>2262</v>
      </c>
      <c r="BL2101" s="1">
        <v>2267</v>
      </c>
      <c r="BM2101" s="1">
        <v>2268</v>
      </c>
      <c r="BN2101" s="1">
        <v>2278</v>
      </c>
      <c r="BO2101" s="1">
        <v>2290</v>
      </c>
      <c r="BP2101" s="1">
        <v>2374</v>
      </c>
      <c r="BQ2101" s="1">
        <v>2502</v>
      </c>
      <c r="BR2101" s="1">
        <v>2667</v>
      </c>
      <c r="BS2101" s="1">
        <v>2726</v>
      </c>
      <c r="BT2101" s="1">
        <v>2752</v>
      </c>
      <c r="BU2101" s="1">
        <v>20</v>
      </c>
      <c r="BV2101" s="1" t="b">
        <v>0</v>
      </c>
    </row>
    <row r="2102" spans="1:74" x14ac:dyDescent="0.2">
      <c r="A2102" s="1">
        <f>IF(ISERROR(SEARCH(Lookup!B$3,All!G2102)),A2101,A2101+1)</f>
        <v>2101</v>
      </c>
      <c r="B2102" s="1" t="s">
        <v>3386</v>
      </c>
      <c r="C2102" s="1" t="s">
        <v>3387</v>
      </c>
      <c r="D2102" s="1" t="s">
        <v>5810</v>
      </c>
      <c r="E2102" s="1" t="s">
        <v>41</v>
      </c>
      <c r="F2102" s="1" t="s">
        <v>384</v>
      </c>
      <c r="G2102" s="1" t="s">
        <v>2579</v>
      </c>
      <c r="H2102" s="1">
        <v>0</v>
      </c>
      <c r="I2102" s="1">
        <v>1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7991</v>
      </c>
      <c r="U2102" s="1">
        <v>1288</v>
      </c>
      <c r="V2102" s="3">
        <v>5.3600000000000002E-2</v>
      </c>
      <c r="W2102" s="3">
        <v>0.65062109999999995</v>
      </c>
      <c r="X2102" s="3">
        <v>0.11899999999999999</v>
      </c>
      <c r="Y2102" s="3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1</v>
      </c>
      <c r="AJ2102" s="1">
        <v>1</v>
      </c>
      <c r="AK2102" s="1">
        <v>1</v>
      </c>
      <c r="AL2102" s="1">
        <v>1</v>
      </c>
      <c r="AM2102" s="1">
        <v>0</v>
      </c>
      <c r="AN2102" s="3">
        <v>28.858714555500008</v>
      </c>
      <c r="AO2102" s="3">
        <v>-28.858714555500008</v>
      </c>
      <c r="AP2102" s="1" t="s">
        <v>6926</v>
      </c>
      <c r="AQ2102" s="1">
        <v>57</v>
      </c>
      <c r="AR2102" s="1">
        <v>94</v>
      </c>
      <c r="AS2102" s="1">
        <v>327</v>
      </c>
      <c r="AT2102" s="1">
        <v>362</v>
      </c>
      <c r="AU2102" s="1">
        <v>397</v>
      </c>
      <c r="AV2102" s="1">
        <v>463</v>
      </c>
      <c r="AW2102" s="1">
        <v>464</v>
      </c>
      <c r="AX2102" s="1">
        <v>518</v>
      </c>
      <c r="AY2102" s="1">
        <v>535</v>
      </c>
      <c r="AZ2102" s="1">
        <v>543</v>
      </c>
      <c r="BA2102" s="1">
        <v>693</v>
      </c>
      <c r="BB2102" s="1">
        <v>726</v>
      </c>
      <c r="BC2102" s="1">
        <v>786</v>
      </c>
      <c r="BD2102" s="1">
        <v>797</v>
      </c>
      <c r="BE2102" s="1">
        <v>937</v>
      </c>
      <c r="BF2102" s="1">
        <v>984</v>
      </c>
      <c r="BG2102" s="1">
        <v>1120</v>
      </c>
      <c r="BH2102" s="1">
        <v>1192</v>
      </c>
      <c r="BI2102" s="1">
        <v>1193</v>
      </c>
      <c r="BJ2102" s="1">
        <v>1203</v>
      </c>
      <c r="BK2102" s="1">
        <v>1369</v>
      </c>
      <c r="BL2102" s="1">
        <v>1391</v>
      </c>
      <c r="BM2102" s="1">
        <v>1402</v>
      </c>
      <c r="BN2102" s="1">
        <v>1489</v>
      </c>
      <c r="BO2102" s="1">
        <v>1600</v>
      </c>
      <c r="BP2102" s="1">
        <v>1801</v>
      </c>
      <c r="BQ2102" s="1">
        <v>2122</v>
      </c>
      <c r="BR2102" s="1">
        <v>2592</v>
      </c>
      <c r="BS2102" s="1">
        <v>2678</v>
      </c>
      <c r="BT2102" s="1">
        <v>2757</v>
      </c>
      <c r="BU2102" s="1">
        <v>30</v>
      </c>
      <c r="BV2102" s="1" t="b">
        <v>0</v>
      </c>
    </row>
    <row r="2103" spans="1:74" x14ac:dyDescent="0.2">
      <c r="A2103" s="1">
        <f>IF(ISERROR(SEARCH(Lookup!B$3,All!G2103)),A2102,A2102+1)</f>
        <v>2102</v>
      </c>
      <c r="B2103" s="1" t="s">
        <v>3579</v>
      </c>
      <c r="C2103" s="1" t="s">
        <v>3866</v>
      </c>
      <c r="D2103" s="1" t="s">
        <v>5811</v>
      </c>
      <c r="E2103" s="1" t="s">
        <v>544</v>
      </c>
      <c r="F2103" s="1" t="s">
        <v>797</v>
      </c>
      <c r="G2103" s="1" t="s">
        <v>2580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1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7316</v>
      </c>
      <c r="U2103" s="1">
        <v>454</v>
      </c>
      <c r="V2103" s="3">
        <v>0.93610000000000004</v>
      </c>
      <c r="W2103" s="3">
        <v>0.42511009999999999</v>
      </c>
      <c r="X2103" s="3">
        <v>0.15</v>
      </c>
      <c r="Y2103" s="3">
        <v>4.0000000000000001E-3</v>
      </c>
      <c r="Z2103" s="1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1</v>
      </c>
      <c r="AH2103" s="1">
        <v>1</v>
      </c>
      <c r="AI2103" s="1">
        <v>0</v>
      </c>
      <c r="AJ2103" s="1">
        <v>0</v>
      </c>
      <c r="AK2103" s="1">
        <v>0</v>
      </c>
      <c r="AL2103" s="1">
        <v>0</v>
      </c>
      <c r="AM2103" s="1">
        <v>54</v>
      </c>
      <c r="AN2103" s="3">
        <v>56.605437000499997</v>
      </c>
      <c r="AO2103" s="3">
        <v>-2.6054370004999967</v>
      </c>
      <c r="AP2103" s="1" t="s">
        <v>6925</v>
      </c>
      <c r="AQ2103" s="1">
        <v>253</v>
      </c>
      <c r="AR2103" s="1">
        <v>288</v>
      </c>
      <c r="AS2103" s="1">
        <v>292</v>
      </c>
      <c r="AT2103" s="1">
        <v>347</v>
      </c>
      <c r="AU2103" s="1">
        <v>654</v>
      </c>
      <c r="AV2103" s="1">
        <v>1000</v>
      </c>
      <c r="AW2103" s="1">
        <v>1065</v>
      </c>
      <c r="AX2103" s="1">
        <v>1139</v>
      </c>
      <c r="AY2103" s="1">
        <v>1238</v>
      </c>
      <c r="AZ2103" s="1">
        <v>1700</v>
      </c>
      <c r="BA2103" s="1">
        <v>1717</v>
      </c>
      <c r="BB2103" s="1">
        <v>1754</v>
      </c>
      <c r="BC2103" s="1">
        <v>1755</v>
      </c>
      <c r="BD2103" s="1">
        <v>1764</v>
      </c>
      <c r="BE2103" s="1">
        <v>1941</v>
      </c>
      <c r="BF2103" s="1">
        <v>2038</v>
      </c>
      <c r="BG2103" s="1">
        <v>2052</v>
      </c>
      <c r="BH2103" s="1">
        <v>2056</v>
      </c>
      <c r="BI2103" s="1">
        <v>2121</v>
      </c>
      <c r="BJ2103" s="1">
        <v>2149</v>
      </c>
      <c r="BK2103" s="1">
        <v>2172</v>
      </c>
      <c r="BL2103" s="1">
        <v>2184</v>
      </c>
      <c r="BM2103" s="1">
        <v>2248</v>
      </c>
      <c r="BN2103" s="1">
        <v>2275</v>
      </c>
      <c r="BO2103" s="1">
        <v>2356</v>
      </c>
      <c r="BP2103" s="1">
        <v>2459</v>
      </c>
      <c r="BQ2103" s="1">
        <v>2529</v>
      </c>
      <c r="BR2103" s="1">
        <v>2578</v>
      </c>
      <c r="BS2103" s="1">
        <v>2674</v>
      </c>
      <c r="BT2103" s="1">
        <v>2781</v>
      </c>
      <c r="BU2103" s="1">
        <v>16</v>
      </c>
      <c r="BV2103" s="1" t="b">
        <v>0</v>
      </c>
    </row>
    <row r="2104" spans="1:74" x14ac:dyDescent="0.2">
      <c r="A2104" s="1">
        <f>IF(ISERROR(SEARCH(Lookup!B$3,All!G2104)),A2103,A2103+1)</f>
        <v>2103</v>
      </c>
      <c r="B2104" s="1" t="s">
        <v>3416</v>
      </c>
      <c r="C2104" s="1" t="s">
        <v>5062</v>
      </c>
      <c r="D2104" s="1" t="s">
        <v>5812</v>
      </c>
      <c r="E2104" s="1" t="s">
        <v>50</v>
      </c>
      <c r="F2104" s="1" t="s">
        <v>1901</v>
      </c>
      <c r="G2104" s="1" t="s">
        <v>2581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1</v>
      </c>
      <c r="R2104" s="1">
        <v>0</v>
      </c>
      <c r="S2104" s="1">
        <v>0</v>
      </c>
      <c r="T2104" s="1">
        <v>7643</v>
      </c>
      <c r="U2104" s="1">
        <v>1837</v>
      </c>
      <c r="V2104" s="3">
        <v>0.9254</v>
      </c>
      <c r="W2104" s="3">
        <v>7.0400000000000004E-2</v>
      </c>
      <c r="X2104" s="3">
        <v>0.108</v>
      </c>
      <c r="Y2104" s="3">
        <v>2E-3</v>
      </c>
      <c r="Z2104" s="1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1</v>
      </c>
      <c r="AJ2104" s="1">
        <v>1</v>
      </c>
      <c r="AK2104" s="1">
        <v>1</v>
      </c>
      <c r="AL2104" s="1">
        <v>1</v>
      </c>
      <c r="AM2104" s="1">
        <v>90</v>
      </c>
      <c r="AN2104" s="3">
        <v>86.447563000000002</v>
      </c>
      <c r="AO2104" s="3">
        <v>3.5524369999999976</v>
      </c>
      <c r="AP2104" s="1" t="s">
        <v>6925</v>
      </c>
      <c r="AQ2104" s="1">
        <v>40</v>
      </c>
      <c r="AR2104" s="1">
        <v>108</v>
      </c>
      <c r="AS2104" s="1">
        <v>158</v>
      </c>
      <c r="AT2104" s="1">
        <v>211</v>
      </c>
      <c r="AU2104" s="1">
        <v>313</v>
      </c>
      <c r="AV2104" s="1">
        <v>400</v>
      </c>
      <c r="AW2104" s="1">
        <v>548</v>
      </c>
      <c r="AX2104" s="1">
        <v>637</v>
      </c>
      <c r="AY2104" s="1">
        <v>640</v>
      </c>
      <c r="AZ2104" s="1">
        <v>701</v>
      </c>
      <c r="BA2104" s="1">
        <v>774</v>
      </c>
      <c r="BB2104" s="1">
        <v>897</v>
      </c>
      <c r="BC2104" s="1">
        <v>923</v>
      </c>
      <c r="BD2104" s="1">
        <v>983</v>
      </c>
      <c r="BE2104" s="1">
        <v>1051</v>
      </c>
      <c r="BF2104" s="1">
        <v>1214</v>
      </c>
      <c r="BG2104" s="1">
        <v>1395</v>
      </c>
      <c r="BH2104" s="1">
        <v>1550</v>
      </c>
      <c r="BI2104" s="1">
        <v>1951</v>
      </c>
      <c r="BJ2104" s="1">
        <v>1969</v>
      </c>
      <c r="BK2104" s="1">
        <v>2039</v>
      </c>
      <c r="BL2104" s="1">
        <v>2076</v>
      </c>
      <c r="BM2104" s="1">
        <v>2116</v>
      </c>
      <c r="BN2104" s="1">
        <v>2125</v>
      </c>
      <c r="BO2104" s="1">
        <v>2190</v>
      </c>
      <c r="BP2104" s="1">
        <v>2194</v>
      </c>
      <c r="BQ2104" s="1">
        <v>2475</v>
      </c>
      <c r="BR2104" s="1">
        <v>2658</v>
      </c>
      <c r="BS2104" s="1">
        <v>2659</v>
      </c>
      <c r="BT2104" s="1">
        <v>2668</v>
      </c>
      <c r="BU2104" s="1">
        <v>1</v>
      </c>
      <c r="BV2104" s="1" t="b">
        <v>1</v>
      </c>
    </row>
    <row r="2105" spans="1:74" x14ac:dyDescent="0.2">
      <c r="A2105" s="1">
        <f>IF(ISERROR(SEARCH(Lookup!B$3,All!G2105)),A2104,A2104+1)</f>
        <v>2104</v>
      </c>
      <c r="B2105" s="1" t="s">
        <v>3442</v>
      </c>
      <c r="C2105" s="1" t="s">
        <v>4137</v>
      </c>
      <c r="D2105" s="1" t="s">
        <v>5813</v>
      </c>
      <c r="E2105" s="1" t="s">
        <v>78</v>
      </c>
      <c r="F2105" s="1" t="s">
        <v>1043</v>
      </c>
      <c r="G2105" s="1" t="s">
        <v>2582</v>
      </c>
      <c r="H2105" s="1">
        <v>0</v>
      </c>
      <c r="I2105" s="1">
        <v>0</v>
      </c>
      <c r="J2105" s="1">
        <v>0</v>
      </c>
      <c r="K2105" s="1">
        <v>1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7467</v>
      </c>
      <c r="U2105" s="1">
        <v>908</v>
      </c>
      <c r="V2105" s="3">
        <v>0.86339999999999995</v>
      </c>
      <c r="W2105" s="3">
        <v>0.139714</v>
      </c>
      <c r="X2105" s="3">
        <v>0.17100000000000001</v>
      </c>
      <c r="Y2105" s="3">
        <v>0.01</v>
      </c>
      <c r="Z2105" s="1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1</v>
      </c>
      <c r="AJ2105" s="1">
        <v>1</v>
      </c>
      <c r="AK2105" s="1">
        <v>1</v>
      </c>
      <c r="AL2105" s="1">
        <v>1</v>
      </c>
      <c r="AM2105" s="1">
        <v>86</v>
      </c>
      <c r="AN2105" s="3">
        <v>78.052566569999996</v>
      </c>
      <c r="AO2105" s="3">
        <v>7.9474334300000038</v>
      </c>
      <c r="AP2105" s="1" t="s">
        <v>6925</v>
      </c>
      <c r="AQ2105" s="1">
        <v>24</v>
      </c>
      <c r="AR2105" s="1">
        <v>28</v>
      </c>
      <c r="AS2105" s="1">
        <v>184</v>
      </c>
      <c r="AT2105" s="1">
        <v>225</v>
      </c>
      <c r="AU2105" s="1">
        <v>328</v>
      </c>
      <c r="AV2105" s="1">
        <v>342</v>
      </c>
      <c r="AW2105" s="1">
        <v>384</v>
      </c>
      <c r="AX2105" s="1">
        <v>482</v>
      </c>
      <c r="AY2105" s="1">
        <v>488</v>
      </c>
      <c r="AZ2105" s="1">
        <v>554</v>
      </c>
      <c r="BA2105" s="1">
        <v>594</v>
      </c>
      <c r="BB2105" s="1">
        <v>637</v>
      </c>
      <c r="BC2105" s="1">
        <v>748</v>
      </c>
      <c r="BD2105" s="1">
        <v>766</v>
      </c>
      <c r="BE2105" s="1">
        <v>898</v>
      </c>
      <c r="BF2105" s="1">
        <v>913</v>
      </c>
      <c r="BG2105" s="1">
        <v>918</v>
      </c>
      <c r="BH2105" s="1">
        <v>967</v>
      </c>
      <c r="BI2105" s="1">
        <v>1093</v>
      </c>
      <c r="BJ2105" s="1">
        <v>1186</v>
      </c>
      <c r="BK2105" s="1">
        <v>1382</v>
      </c>
      <c r="BL2105" s="1">
        <v>1487</v>
      </c>
      <c r="BM2105" s="1">
        <v>1493</v>
      </c>
      <c r="BN2105" s="1">
        <v>1587</v>
      </c>
      <c r="BO2105" s="1">
        <v>1647</v>
      </c>
      <c r="BP2105" s="1">
        <v>1940</v>
      </c>
      <c r="BQ2105" s="1">
        <v>1951</v>
      </c>
      <c r="BR2105" s="1">
        <v>2026</v>
      </c>
      <c r="BS2105" s="1">
        <v>2540</v>
      </c>
      <c r="BT2105" s="1">
        <v>2756</v>
      </c>
      <c r="BU2105" s="1">
        <v>4</v>
      </c>
      <c r="BV2105" s="1" t="b">
        <v>1</v>
      </c>
    </row>
    <row r="2106" spans="1:74" x14ac:dyDescent="0.2">
      <c r="A2106" s="1">
        <f>IF(ISERROR(SEARCH(Lookup!B$3,All!G2106)),A2105,A2105+1)</f>
        <v>2105</v>
      </c>
      <c r="B2106" s="1" t="s">
        <v>3311</v>
      </c>
      <c r="C2106" s="1" t="s">
        <v>4214</v>
      </c>
      <c r="D2106" s="1" t="s">
        <v>5814</v>
      </c>
      <c r="E2106" s="1" t="s">
        <v>64</v>
      </c>
      <c r="F2106" s="1" t="s">
        <v>85</v>
      </c>
      <c r="G2106" s="1" t="s">
        <v>2583</v>
      </c>
      <c r="H2106" s="1">
        <v>0</v>
      </c>
      <c r="I2106" s="1">
        <v>0</v>
      </c>
      <c r="J2106" s="1">
        <v>1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7491</v>
      </c>
      <c r="U2106" s="1">
        <v>381</v>
      </c>
      <c r="V2106" s="3">
        <v>7.0900000000000005E-2</v>
      </c>
      <c r="W2106" s="3">
        <v>0.88111890000000004</v>
      </c>
      <c r="X2106" s="3">
        <v>0.219</v>
      </c>
      <c r="Y2106" s="3">
        <v>0.224</v>
      </c>
      <c r="Z2106" s="1">
        <v>1</v>
      </c>
      <c r="AA2106" s="1">
        <v>1</v>
      </c>
      <c r="AB2106" s="1">
        <v>1</v>
      </c>
      <c r="AC2106" s="1">
        <v>1</v>
      </c>
      <c r="AD2106" s="1">
        <v>1</v>
      </c>
      <c r="AE2106" s="1">
        <v>1</v>
      </c>
      <c r="AF2106" s="1">
        <v>1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6</v>
      </c>
      <c r="AN2106" s="3">
        <v>9.6608586444999958</v>
      </c>
      <c r="AO2106" s="3">
        <v>-3.6608586444999958</v>
      </c>
      <c r="AP2106" s="1" t="s">
        <v>6925</v>
      </c>
      <c r="AQ2106" s="1">
        <v>20</v>
      </c>
      <c r="AR2106" s="1">
        <v>154</v>
      </c>
      <c r="AS2106" s="1">
        <v>297</v>
      </c>
      <c r="AT2106" s="1">
        <v>479</v>
      </c>
      <c r="AU2106" s="1">
        <v>481</v>
      </c>
      <c r="AV2106" s="1">
        <v>572</v>
      </c>
      <c r="AW2106" s="1">
        <v>721</v>
      </c>
      <c r="AX2106" s="1">
        <v>723</v>
      </c>
      <c r="AY2106" s="1">
        <v>821</v>
      </c>
      <c r="AZ2106" s="1">
        <v>824</v>
      </c>
      <c r="BA2106" s="1">
        <v>825</v>
      </c>
      <c r="BB2106" s="1">
        <v>857</v>
      </c>
      <c r="BC2106" s="1">
        <v>959</v>
      </c>
      <c r="BD2106" s="1">
        <v>1067</v>
      </c>
      <c r="BE2106" s="1">
        <v>1084</v>
      </c>
      <c r="BF2106" s="1">
        <v>1109</v>
      </c>
      <c r="BG2106" s="1">
        <v>1170</v>
      </c>
      <c r="BH2106" s="1">
        <v>1212</v>
      </c>
      <c r="BI2106" s="1">
        <v>1239</v>
      </c>
      <c r="BJ2106" s="1">
        <v>1255</v>
      </c>
      <c r="BK2106" s="1">
        <v>1536</v>
      </c>
      <c r="BL2106" s="1">
        <v>1676</v>
      </c>
      <c r="BM2106" s="1">
        <v>1711</v>
      </c>
      <c r="BN2106" s="1">
        <v>1957</v>
      </c>
      <c r="BO2106" s="1">
        <v>1986</v>
      </c>
      <c r="BP2106" s="1">
        <v>2001</v>
      </c>
      <c r="BQ2106" s="1">
        <v>2341</v>
      </c>
      <c r="BR2106" s="1">
        <v>2607</v>
      </c>
      <c r="BS2106" s="1">
        <v>2702</v>
      </c>
      <c r="BT2106" s="1">
        <v>2730</v>
      </c>
      <c r="BU2106" s="1">
        <v>24</v>
      </c>
      <c r="BV2106" s="1" t="b">
        <v>0</v>
      </c>
    </row>
    <row r="2107" spans="1:74" x14ac:dyDescent="0.2">
      <c r="A2107" s="1">
        <f>IF(ISERROR(SEARCH(Lookup!B$3,All!G2107)),A2106,A2106+1)</f>
        <v>2106</v>
      </c>
      <c r="B2107" s="1" t="s">
        <v>3349</v>
      </c>
      <c r="C2107" s="1" t="s">
        <v>4663</v>
      </c>
      <c r="D2107" s="1" t="s">
        <v>5815</v>
      </c>
      <c r="E2107" s="1" t="s">
        <v>154</v>
      </c>
      <c r="F2107" s="1" t="s">
        <v>1527</v>
      </c>
      <c r="G2107" s="1" t="s">
        <v>2584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1</v>
      </c>
      <c r="S2107" s="1">
        <v>0</v>
      </c>
      <c r="T2107" s="1">
        <v>7316</v>
      </c>
      <c r="U2107" s="1">
        <v>177</v>
      </c>
      <c r="V2107" s="3">
        <v>0.92659999999999998</v>
      </c>
      <c r="W2107" s="3">
        <v>0.51977399999999996</v>
      </c>
      <c r="X2107" s="3">
        <v>0.17499999999999999</v>
      </c>
      <c r="Y2107" s="3">
        <v>0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1</v>
      </c>
      <c r="AG2107" s="1">
        <v>1</v>
      </c>
      <c r="AH2107" s="1">
        <v>1</v>
      </c>
      <c r="AI2107" s="1">
        <v>0</v>
      </c>
      <c r="AJ2107" s="1">
        <v>0</v>
      </c>
      <c r="AK2107" s="1">
        <v>0</v>
      </c>
      <c r="AL2107" s="1">
        <v>0</v>
      </c>
      <c r="AM2107" s="1">
        <v>35</v>
      </c>
      <c r="AN2107" s="3">
        <v>47.967156870000004</v>
      </c>
      <c r="AO2107" s="3">
        <v>-12.967156870000004</v>
      </c>
      <c r="AP2107" s="1" t="s">
        <v>6925</v>
      </c>
      <c r="AQ2107" s="1">
        <v>268</v>
      </c>
      <c r="AR2107" s="1">
        <v>278</v>
      </c>
      <c r="AS2107" s="1">
        <v>324</v>
      </c>
      <c r="AT2107" s="1">
        <v>491</v>
      </c>
      <c r="AU2107" s="1">
        <v>1006</v>
      </c>
      <c r="AV2107" s="1">
        <v>1042</v>
      </c>
      <c r="AW2107" s="1">
        <v>1076</v>
      </c>
      <c r="AX2107" s="1">
        <v>1110</v>
      </c>
      <c r="AY2107" s="1">
        <v>1229</v>
      </c>
      <c r="AZ2107" s="1">
        <v>1374</v>
      </c>
      <c r="BA2107" s="1">
        <v>1451</v>
      </c>
      <c r="BB2107" s="1">
        <v>1512</v>
      </c>
      <c r="BC2107" s="1">
        <v>1534</v>
      </c>
      <c r="BD2107" s="1">
        <v>1597</v>
      </c>
      <c r="BE2107" s="1">
        <v>1907</v>
      </c>
      <c r="BF2107" s="1">
        <v>1943</v>
      </c>
      <c r="BG2107" s="1">
        <v>2161</v>
      </c>
      <c r="BH2107" s="1">
        <v>2185</v>
      </c>
      <c r="BI2107" s="1">
        <v>2188</v>
      </c>
      <c r="BJ2107" s="1">
        <v>2226</v>
      </c>
      <c r="BK2107" s="1">
        <v>2249</v>
      </c>
      <c r="BL2107" s="1">
        <v>2263</v>
      </c>
      <c r="BM2107" s="1">
        <v>2274</v>
      </c>
      <c r="BN2107" s="1">
        <v>2289</v>
      </c>
      <c r="BO2107" s="1">
        <v>2309</v>
      </c>
      <c r="BP2107" s="1">
        <v>2323</v>
      </c>
      <c r="BQ2107" s="1">
        <v>2360</v>
      </c>
      <c r="BR2107" s="1">
        <v>2487</v>
      </c>
      <c r="BS2107" s="1">
        <v>2646</v>
      </c>
      <c r="BT2107" s="1">
        <v>2650</v>
      </c>
      <c r="BU2107" s="1">
        <v>23</v>
      </c>
      <c r="BV2107" s="1" t="b">
        <v>0</v>
      </c>
    </row>
    <row r="2108" spans="1:74" x14ac:dyDescent="0.2">
      <c r="A2108" s="1">
        <f>IF(ISERROR(SEARCH(Lookup!B$3,All!G2108)),A2107,A2107+1)</f>
        <v>2107</v>
      </c>
      <c r="B2108" s="1" t="s">
        <v>3349</v>
      </c>
      <c r="C2108" s="1" t="s">
        <v>5461</v>
      </c>
      <c r="D2108" s="1" t="s">
        <v>5816</v>
      </c>
      <c r="E2108" s="1" t="s">
        <v>154</v>
      </c>
      <c r="F2108" s="1" t="s">
        <v>2263</v>
      </c>
      <c r="G2108" s="1" t="s">
        <v>2585</v>
      </c>
      <c r="H2108" s="1">
        <v>0</v>
      </c>
      <c r="I2108" s="1">
        <v>0</v>
      </c>
      <c r="J2108" s="1">
        <v>0</v>
      </c>
      <c r="K2108" s="1">
        <v>0</v>
      </c>
      <c r="L2108" s="1">
        <v>1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7316</v>
      </c>
      <c r="U2108" s="1">
        <v>636</v>
      </c>
      <c r="V2108" s="3">
        <v>0.93079999999999996</v>
      </c>
      <c r="W2108" s="3">
        <v>0.27830189999999999</v>
      </c>
      <c r="X2108" s="3">
        <v>6.3E-2</v>
      </c>
      <c r="Y2108" s="3">
        <v>0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1</v>
      </c>
      <c r="AJ2108" s="1">
        <v>1</v>
      </c>
      <c r="AK2108" s="1">
        <v>1</v>
      </c>
      <c r="AL2108" s="1">
        <v>1</v>
      </c>
      <c r="AM2108" s="1">
        <v>64</v>
      </c>
      <c r="AN2108" s="3">
        <v>71.2987985595</v>
      </c>
      <c r="AO2108" s="3">
        <v>-7.2987985594999998</v>
      </c>
      <c r="AP2108" s="1" t="s">
        <v>6925</v>
      </c>
      <c r="AQ2108" s="1">
        <v>24</v>
      </c>
      <c r="AR2108" s="1">
        <v>52</v>
      </c>
      <c r="AS2108" s="1">
        <v>71</v>
      </c>
      <c r="AT2108" s="1">
        <v>141</v>
      </c>
      <c r="AU2108" s="1">
        <v>234</v>
      </c>
      <c r="AV2108" s="1">
        <v>294</v>
      </c>
      <c r="AW2108" s="1">
        <v>341</v>
      </c>
      <c r="AX2108" s="1">
        <v>584</v>
      </c>
      <c r="AY2108" s="1">
        <v>675</v>
      </c>
      <c r="AZ2108" s="1">
        <v>684</v>
      </c>
      <c r="BA2108" s="1">
        <v>756</v>
      </c>
      <c r="BB2108" s="1">
        <v>890</v>
      </c>
      <c r="BC2108" s="1">
        <v>894</v>
      </c>
      <c r="BD2108" s="1">
        <v>917</v>
      </c>
      <c r="BE2108" s="1">
        <v>1175</v>
      </c>
      <c r="BF2108" s="1">
        <v>1209</v>
      </c>
      <c r="BG2108" s="1">
        <v>1210</v>
      </c>
      <c r="BH2108" s="1">
        <v>1232</v>
      </c>
      <c r="BI2108" s="1">
        <v>1246</v>
      </c>
      <c r="BJ2108" s="1">
        <v>1277</v>
      </c>
      <c r="BK2108" s="1">
        <v>1295</v>
      </c>
      <c r="BL2108" s="1">
        <v>1360</v>
      </c>
      <c r="BM2108" s="1">
        <v>1431</v>
      </c>
      <c r="BN2108" s="1">
        <v>1477</v>
      </c>
      <c r="BO2108" s="1">
        <v>1576</v>
      </c>
      <c r="BP2108" s="1">
        <v>1619</v>
      </c>
      <c r="BQ2108" s="1">
        <v>1746</v>
      </c>
      <c r="BR2108" s="1">
        <v>1869</v>
      </c>
      <c r="BS2108" s="1">
        <v>1979</v>
      </c>
      <c r="BT2108" s="1">
        <v>2026</v>
      </c>
      <c r="BU2108" s="1">
        <v>14</v>
      </c>
      <c r="BV2108" s="1" t="b">
        <v>0</v>
      </c>
    </row>
    <row r="2109" spans="1:74" x14ac:dyDescent="0.2">
      <c r="A2109" s="1">
        <f>IF(ISERROR(SEARCH(Lookup!B$3,All!G2109)),A2108,A2108+1)</f>
        <v>2108</v>
      </c>
      <c r="B2109" s="1" t="s">
        <v>3386</v>
      </c>
      <c r="C2109" s="1" t="s">
        <v>4143</v>
      </c>
      <c r="D2109" s="1" t="s">
        <v>5817</v>
      </c>
      <c r="E2109" s="1" t="s">
        <v>41</v>
      </c>
      <c r="F2109" s="1" t="s">
        <v>1049</v>
      </c>
      <c r="G2109" s="1" t="s">
        <v>2586</v>
      </c>
      <c r="H2109" s="1">
        <v>0</v>
      </c>
      <c r="I2109" s="1">
        <v>0</v>
      </c>
      <c r="J2109" s="1">
        <v>0</v>
      </c>
      <c r="K2109" s="1">
        <v>1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7396</v>
      </c>
      <c r="U2109" s="1">
        <v>324</v>
      </c>
      <c r="V2109" s="3">
        <v>9.8799999999999999E-2</v>
      </c>
      <c r="W2109" s="3">
        <v>0.76615390000000005</v>
      </c>
      <c r="X2109" s="3">
        <v>0.191</v>
      </c>
      <c r="Y2109" s="3">
        <v>0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1</v>
      </c>
      <c r="AJ2109" s="1">
        <v>1</v>
      </c>
      <c r="AK2109" s="1">
        <v>1</v>
      </c>
      <c r="AL2109" s="1">
        <v>1</v>
      </c>
      <c r="AM2109" s="1">
        <v>7</v>
      </c>
      <c r="AN2109" s="3">
        <v>17.631391819499989</v>
      </c>
      <c r="AO2109" s="3">
        <v>-10.631391819499989</v>
      </c>
      <c r="AP2109" s="1" t="s">
        <v>6925</v>
      </c>
      <c r="AQ2109" s="1">
        <v>109</v>
      </c>
      <c r="AR2109" s="1">
        <v>164</v>
      </c>
      <c r="AS2109" s="1">
        <v>188</v>
      </c>
      <c r="AT2109" s="1">
        <v>274</v>
      </c>
      <c r="AU2109" s="1">
        <v>327</v>
      </c>
      <c r="AV2109" s="1">
        <v>362</v>
      </c>
      <c r="AW2109" s="1">
        <v>630</v>
      </c>
      <c r="AX2109" s="1">
        <v>693</v>
      </c>
      <c r="AY2109" s="1">
        <v>726</v>
      </c>
      <c r="AZ2109" s="1">
        <v>797</v>
      </c>
      <c r="BA2109" s="1">
        <v>999</v>
      </c>
      <c r="BB2109" s="1">
        <v>1120</v>
      </c>
      <c r="BC2109" s="1">
        <v>1227</v>
      </c>
      <c r="BD2109" s="1">
        <v>1373</v>
      </c>
      <c r="BE2109" s="1">
        <v>1391</v>
      </c>
      <c r="BF2109" s="1">
        <v>1595</v>
      </c>
      <c r="BG2109" s="1">
        <v>1720</v>
      </c>
      <c r="BH2109" s="1">
        <v>1786</v>
      </c>
      <c r="BI2109" s="1">
        <v>1804</v>
      </c>
      <c r="BJ2109" s="1">
        <v>1937</v>
      </c>
      <c r="BK2109" s="1">
        <v>2122</v>
      </c>
      <c r="BL2109" s="1">
        <v>2287</v>
      </c>
      <c r="BM2109" s="1">
        <v>2462</v>
      </c>
      <c r="BN2109" s="1">
        <v>2463</v>
      </c>
      <c r="BO2109" s="1">
        <v>2477</v>
      </c>
      <c r="BP2109" s="1">
        <v>2675</v>
      </c>
      <c r="BQ2109" s="1">
        <v>2753</v>
      </c>
      <c r="BR2109" s="1">
        <v>2757</v>
      </c>
      <c r="BS2109" s="1">
        <v>2784</v>
      </c>
      <c r="BT2109" s="1">
        <v>2821</v>
      </c>
      <c r="BU2109" s="1">
        <v>20</v>
      </c>
      <c r="BV2109" s="1" t="b">
        <v>0</v>
      </c>
    </row>
    <row r="2110" spans="1:74" x14ac:dyDescent="0.2">
      <c r="A2110" s="1">
        <f>IF(ISERROR(SEARCH(Lookup!B$3,All!G2110)),A2109,A2109+1)</f>
        <v>2109</v>
      </c>
      <c r="B2110" s="1" t="s">
        <v>3341</v>
      </c>
      <c r="C2110" s="1" t="s">
        <v>5097</v>
      </c>
      <c r="D2110" s="1" t="s">
        <v>5818</v>
      </c>
      <c r="E2110" s="1" t="s">
        <v>157</v>
      </c>
      <c r="F2110" s="1" t="s">
        <v>1936</v>
      </c>
      <c r="G2110" s="1" t="s">
        <v>2587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1</v>
      </c>
      <c r="S2110" s="1">
        <v>0</v>
      </c>
      <c r="T2110" s="1">
        <v>7316</v>
      </c>
      <c r="U2110" s="1">
        <v>150</v>
      </c>
      <c r="V2110" s="3">
        <v>0.9667</v>
      </c>
      <c r="W2110" s="3">
        <v>0.3933333</v>
      </c>
      <c r="X2110" s="3">
        <v>0.17799999999999999</v>
      </c>
      <c r="Y2110" s="3">
        <v>0</v>
      </c>
      <c r="Z2110" s="1">
        <v>1</v>
      </c>
      <c r="AA2110" s="1">
        <v>1</v>
      </c>
      <c r="AB2110" s="1">
        <v>1</v>
      </c>
      <c r="AC2110" s="1">
        <v>1</v>
      </c>
      <c r="AD2110" s="1">
        <v>1</v>
      </c>
      <c r="AE2110" s="1">
        <v>1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98</v>
      </c>
      <c r="AN2110" s="3">
        <v>58.524243516500007</v>
      </c>
      <c r="AO2110" s="3">
        <v>39.475756483499993</v>
      </c>
      <c r="AP2110" s="1" t="s">
        <v>6929</v>
      </c>
      <c r="AQ2110" s="1">
        <v>68</v>
      </c>
      <c r="AR2110" s="1">
        <v>314</v>
      </c>
      <c r="AS2110" s="1">
        <v>587</v>
      </c>
      <c r="AT2110" s="1">
        <v>789</v>
      </c>
      <c r="AU2110" s="1">
        <v>899</v>
      </c>
      <c r="AV2110" s="1">
        <v>900</v>
      </c>
      <c r="AW2110" s="1">
        <v>975</v>
      </c>
      <c r="AX2110" s="1">
        <v>1083</v>
      </c>
      <c r="AY2110" s="1">
        <v>1215</v>
      </c>
      <c r="AZ2110" s="1">
        <v>1220</v>
      </c>
      <c r="BA2110" s="1">
        <v>1236</v>
      </c>
      <c r="BB2110" s="1">
        <v>1282</v>
      </c>
      <c r="BC2110" s="1">
        <v>1421</v>
      </c>
      <c r="BD2110" s="1">
        <v>1542</v>
      </c>
      <c r="BE2110" s="1">
        <v>1741</v>
      </c>
      <c r="BF2110" s="1">
        <v>1742</v>
      </c>
      <c r="BG2110" s="1">
        <v>1779</v>
      </c>
      <c r="BH2110" s="1">
        <v>1787</v>
      </c>
      <c r="BI2110" s="1">
        <v>1823</v>
      </c>
      <c r="BJ2110" s="1">
        <v>1845</v>
      </c>
      <c r="BK2110" s="1">
        <v>1853</v>
      </c>
      <c r="BL2110" s="1">
        <v>1877</v>
      </c>
      <c r="BM2110" s="1">
        <v>1911</v>
      </c>
      <c r="BN2110" s="1">
        <v>1914</v>
      </c>
      <c r="BO2110" s="1">
        <v>2032</v>
      </c>
      <c r="BP2110" s="1">
        <v>2057</v>
      </c>
      <c r="BQ2110" s="1">
        <v>2224</v>
      </c>
      <c r="BR2110" s="1">
        <v>2319</v>
      </c>
      <c r="BS2110" s="1">
        <v>2349</v>
      </c>
      <c r="BT2110" s="1">
        <v>2804</v>
      </c>
      <c r="BU2110" s="1">
        <v>1</v>
      </c>
      <c r="BV2110" s="1" t="b">
        <v>1</v>
      </c>
    </row>
    <row r="2111" spans="1:74" x14ac:dyDescent="0.2">
      <c r="A2111" s="1">
        <f>IF(ISERROR(SEARCH(Lookup!B$3,All!G2111)),A2110,A2110+1)</f>
        <v>2110</v>
      </c>
      <c r="B2111" s="1" t="s">
        <v>3420</v>
      </c>
      <c r="C2111" s="1" t="s">
        <v>3421</v>
      </c>
      <c r="D2111" s="1" t="s">
        <v>5819</v>
      </c>
      <c r="E2111" s="1" t="s">
        <v>123</v>
      </c>
      <c r="F2111" s="1" t="s">
        <v>410</v>
      </c>
      <c r="G2111" s="1" t="s">
        <v>2588</v>
      </c>
      <c r="H2111" s="1">
        <v>0</v>
      </c>
      <c r="I2111" s="1">
        <v>0</v>
      </c>
      <c r="J2111" s="1">
        <v>0</v>
      </c>
      <c r="K2111" s="1">
        <v>1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7807</v>
      </c>
      <c r="U2111" s="1">
        <v>1208</v>
      </c>
      <c r="V2111" s="3">
        <v>0.9536</v>
      </c>
      <c r="W2111" s="3">
        <v>0.1076159</v>
      </c>
      <c r="X2111" s="3">
        <v>0.10199999999999999</v>
      </c>
      <c r="Y2111" s="3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1</v>
      </c>
      <c r="AH2111" s="1">
        <v>1</v>
      </c>
      <c r="AI2111" s="1">
        <v>1</v>
      </c>
      <c r="AJ2111" s="1">
        <v>0</v>
      </c>
      <c r="AK2111" s="1">
        <v>0</v>
      </c>
      <c r="AL2111" s="1">
        <v>0</v>
      </c>
      <c r="AM2111" s="1">
        <v>78</v>
      </c>
      <c r="AN2111" s="3">
        <v>83.973858129500002</v>
      </c>
      <c r="AO2111" s="3">
        <v>-5.9738581295000017</v>
      </c>
      <c r="AP2111" s="1" t="s">
        <v>6925</v>
      </c>
      <c r="AQ2111" s="1">
        <v>39</v>
      </c>
      <c r="AR2111" s="1">
        <v>321</v>
      </c>
      <c r="AS2111" s="1">
        <v>385</v>
      </c>
      <c r="AT2111" s="1">
        <v>508</v>
      </c>
      <c r="AU2111" s="1">
        <v>553</v>
      </c>
      <c r="AV2111" s="1">
        <v>639</v>
      </c>
      <c r="AW2111" s="1">
        <v>819</v>
      </c>
      <c r="AX2111" s="1">
        <v>982</v>
      </c>
      <c r="AY2111" s="1">
        <v>1132</v>
      </c>
      <c r="AZ2111" s="1">
        <v>1312</v>
      </c>
      <c r="BA2111" s="1">
        <v>1418</v>
      </c>
      <c r="BB2111" s="1">
        <v>1447</v>
      </c>
      <c r="BC2111" s="1">
        <v>1474</v>
      </c>
      <c r="BD2111" s="1">
        <v>1531</v>
      </c>
      <c r="BE2111" s="1">
        <v>1678</v>
      </c>
      <c r="BF2111" s="1">
        <v>1767</v>
      </c>
      <c r="BG2111" s="1">
        <v>1942</v>
      </c>
      <c r="BH2111" s="1">
        <v>1959</v>
      </c>
      <c r="BI2111" s="1">
        <v>2018</v>
      </c>
      <c r="BJ2111" s="1">
        <v>2089</v>
      </c>
      <c r="BK2111" s="1">
        <v>2141</v>
      </c>
      <c r="BL2111" s="1">
        <v>2174</v>
      </c>
      <c r="BM2111" s="1">
        <v>2244</v>
      </c>
      <c r="BN2111" s="1">
        <v>2334</v>
      </c>
      <c r="BO2111" s="1">
        <v>2380</v>
      </c>
      <c r="BP2111" s="1">
        <v>2385</v>
      </c>
      <c r="BQ2111" s="1">
        <v>2394</v>
      </c>
      <c r="BR2111" s="1">
        <v>2515</v>
      </c>
      <c r="BS2111" s="1">
        <v>2614</v>
      </c>
      <c r="BT2111" s="1">
        <v>2717</v>
      </c>
      <c r="BU2111" s="1">
        <v>18</v>
      </c>
      <c r="BV2111" s="1" t="b">
        <v>0</v>
      </c>
    </row>
    <row r="2112" spans="1:74" x14ac:dyDescent="0.2">
      <c r="A2112" s="1">
        <f>IF(ISERROR(SEARCH(Lookup!B$3,All!G2112)),A2111,A2111+1)</f>
        <v>2111</v>
      </c>
      <c r="B2112" s="1" t="s">
        <v>4036</v>
      </c>
      <c r="C2112" s="1" t="s">
        <v>4152</v>
      </c>
      <c r="D2112" s="1" t="s">
        <v>5820</v>
      </c>
      <c r="E2112" s="1" t="s">
        <v>169</v>
      </c>
      <c r="F2112" s="1" t="s">
        <v>175</v>
      </c>
      <c r="G2112" s="1" t="s">
        <v>2589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1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7316</v>
      </c>
      <c r="U2112" s="1">
        <v>1318</v>
      </c>
      <c r="V2112" s="3">
        <v>0.96130000000000004</v>
      </c>
      <c r="W2112" s="3">
        <v>0.23520489999999999</v>
      </c>
      <c r="X2112" s="3">
        <v>7.6999999999999999E-2</v>
      </c>
      <c r="Y2112" s="3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1</v>
      </c>
      <c r="AJ2112" s="1">
        <v>1</v>
      </c>
      <c r="AK2112" s="1">
        <v>1</v>
      </c>
      <c r="AL2112" s="1">
        <v>1</v>
      </c>
      <c r="AM2112" s="1">
        <v>66</v>
      </c>
      <c r="AN2112" s="3">
        <v>74.654174074500006</v>
      </c>
      <c r="AO2112" s="3">
        <v>-8.6541740745000055</v>
      </c>
      <c r="AP2112" s="1" t="s">
        <v>6925</v>
      </c>
      <c r="AQ2112" s="1">
        <v>28</v>
      </c>
      <c r="AR2112" s="1">
        <v>225</v>
      </c>
      <c r="AS2112" s="1">
        <v>252</v>
      </c>
      <c r="AT2112" s="1">
        <v>287</v>
      </c>
      <c r="AU2112" s="1">
        <v>291</v>
      </c>
      <c r="AV2112" s="1">
        <v>353</v>
      </c>
      <c r="AW2112" s="1">
        <v>427</v>
      </c>
      <c r="AX2112" s="1">
        <v>548</v>
      </c>
      <c r="AY2112" s="1">
        <v>565</v>
      </c>
      <c r="AZ2112" s="1">
        <v>655</v>
      </c>
      <c r="BA2112" s="1">
        <v>864</v>
      </c>
      <c r="BB2112" s="1">
        <v>926</v>
      </c>
      <c r="BC2112" s="1">
        <v>1051</v>
      </c>
      <c r="BD2112" s="1">
        <v>1053</v>
      </c>
      <c r="BE2112" s="1">
        <v>1091</v>
      </c>
      <c r="BF2112" s="1">
        <v>1186</v>
      </c>
      <c r="BG2112" s="1">
        <v>1284</v>
      </c>
      <c r="BH2112" s="1">
        <v>1323</v>
      </c>
      <c r="BI2112" s="1">
        <v>1367</v>
      </c>
      <c r="BJ2112" s="1">
        <v>1405</v>
      </c>
      <c r="BK2112" s="1">
        <v>1550</v>
      </c>
      <c r="BL2112" s="1">
        <v>1579</v>
      </c>
      <c r="BM2112" s="1">
        <v>1656</v>
      </c>
      <c r="BN2112" s="1">
        <v>1835</v>
      </c>
      <c r="BO2112" s="1">
        <v>1940</v>
      </c>
      <c r="BP2112" s="1">
        <v>2065</v>
      </c>
      <c r="BQ2112" s="1">
        <v>2076</v>
      </c>
      <c r="BR2112" s="1">
        <v>2210</v>
      </c>
      <c r="BS2112" s="1">
        <v>2225</v>
      </c>
      <c r="BT2112" s="1">
        <v>2330</v>
      </c>
      <c r="BU2112" s="1">
        <v>17</v>
      </c>
      <c r="BV2112" s="1" t="b">
        <v>0</v>
      </c>
    </row>
    <row r="2113" spans="1:74" x14ac:dyDescent="0.2">
      <c r="A2113" s="1">
        <f>IF(ISERROR(SEARCH(Lookup!B$3,All!G2113)),A2112,A2112+1)</f>
        <v>2112</v>
      </c>
      <c r="B2113" s="1" t="s">
        <v>3611</v>
      </c>
      <c r="C2113" s="1" t="s">
        <v>3951</v>
      </c>
      <c r="D2113" s="1" t="s">
        <v>5821</v>
      </c>
      <c r="E2113" s="1" t="s">
        <v>250</v>
      </c>
      <c r="F2113" s="1" t="s">
        <v>868</v>
      </c>
      <c r="G2113" s="1" t="s">
        <v>871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1</v>
      </c>
      <c r="S2113" s="1">
        <v>0</v>
      </c>
      <c r="T2113" s="1">
        <v>7316</v>
      </c>
      <c r="U2113" s="1">
        <v>469</v>
      </c>
      <c r="V2113" s="3">
        <v>0.96589999999999998</v>
      </c>
      <c r="W2113" s="3">
        <v>0.68723400000000001</v>
      </c>
      <c r="X2113" s="3">
        <v>0.14000000000000001</v>
      </c>
      <c r="Y2113" s="3">
        <v>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1</v>
      </c>
      <c r="AF2113" s="1">
        <v>1</v>
      </c>
      <c r="AG2113" s="1">
        <v>1</v>
      </c>
      <c r="AH2113" s="1">
        <v>1</v>
      </c>
      <c r="AI2113" s="1">
        <v>0</v>
      </c>
      <c r="AJ2113" s="1">
        <v>0</v>
      </c>
      <c r="AK2113" s="1">
        <v>0</v>
      </c>
      <c r="AL2113" s="1">
        <v>0</v>
      </c>
      <c r="AM2113" s="1">
        <v>31</v>
      </c>
      <c r="AN2113" s="3">
        <v>36.161246669999997</v>
      </c>
      <c r="AO2113" s="3">
        <v>-5.161246669999997</v>
      </c>
      <c r="AP2113" s="1" t="s">
        <v>6925</v>
      </c>
      <c r="AQ2113" s="1">
        <v>223</v>
      </c>
      <c r="AR2113" s="1">
        <v>644</v>
      </c>
      <c r="AS2113" s="1">
        <v>911</v>
      </c>
      <c r="AT2113" s="1">
        <v>1006</v>
      </c>
      <c r="AU2113" s="1">
        <v>1042</v>
      </c>
      <c r="AV2113" s="1">
        <v>1229</v>
      </c>
      <c r="AW2113" s="1">
        <v>1374</v>
      </c>
      <c r="AX2113" s="1">
        <v>1451</v>
      </c>
      <c r="AY2113" s="1">
        <v>1512</v>
      </c>
      <c r="AZ2113" s="1">
        <v>1597</v>
      </c>
      <c r="BA2113" s="1">
        <v>1810</v>
      </c>
      <c r="BB2113" s="1">
        <v>1907</v>
      </c>
      <c r="BC2113" s="1">
        <v>1989</v>
      </c>
      <c r="BD2113" s="1">
        <v>1997</v>
      </c>
      <c r="BE2113" s="1">
        <v>2161</v>
      </c>
      <c r="BF2113" s="1">
        <v>2183</v>
      </c>
      <c r="BG2113" s="1">
        <v>2185</v>
      </c>
      <c r="BH2113" s="1">
        <v>2188</v>
      </c>
      <c r="BI2113" s="1">
        <v>2246</v>
      </c>
      <c r="BJ2113" s="1">
        <v>2249</v>
      </c>
      <c r="BK2113" s="1">
        <v>2274</v>
      </c>
      <c r="BL2113" s="1">
        <v>2309</v>
      </c>
      <c r="BM2113" s="1">
        <v>2314</v>
      </c>
      <c r="BN2113" s="1">
        <v>2323</v>
      </c>
      <c r="BO2113" s="1">
        <v>2369</v>
      </c>
      <c r="BP2113" s="1">
        <v>2422</v>
      </c>
      <c r="BQ2113" s="1">
        <v>2487</v>
      </c>
      <c r="BR2113" s="1">
        <v>2634</v>
      </c>
      <c r="BS2113" s="1">
        <v>2646</v>
      </c>
      <c r="BT2113" s="1">
        <v>2650</v>
      </c>
      <c r="BU2113" s="1">
        <v>23</v>
      </c>
      <c r="BV2113" s="1" t="b">
        <v>0</v>
      </c>
    </row>
    <row r="2114" spans="1:74" x14ac:dyDescent="0.2">
      <c r="A2114" s="1">
        <f>IF(ISERROR(SEARCH(Lookup!B$3,All!G2114)),A2113,A2113+1)</f>
        <v>2113</v>
      </c>
      <c r="B2114" s="1" t="s">
        <v>3420</v>
      </c>
      <c r="C2114" s="1" t="s">
        <v>3745</v>
      </c>
      <c r="D2114" s="1" t="s">
        <v>5822</v>
      </c>
      <c r="E2114" s="1" t="s">
        <v>123</v>
      </c>
      <c r="F2114" s="1" t="s">
        <v>124</v>
      </c>
      <c r="G2114" s="1" t="s">
        <v>2590</v>
      </c>
      <c r="H2114" s="1">
        <v>0</v>
      </c>
      <c r="I2114" s="1">
        <v>0</v>
      </c>
      <c r="J2114" s="1">
        <v>0</v>
      </c>
      <c r="K2114" s="1">
        <v>1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7316</v>
      </c>
      <c r="U2114" s="1">
        <v>367</v>
      </c>
      <c r="V2114" s="3">
        <v>0.93730000000000002</v>
      </c>
      <c r="W2114" s="3">
        <v>0.239782</v>
      </c>
      <c r="X2114" s="3">
        <v>0.17499999999999999</v>
      </c>
      <c r="Y2114" s="3">
        <v>0.105</v>
      </c>
      <c r="Z2114" s="1">
        <v>1</v>
      </c>
      <c r="AA2114" s="1">
        <v>1</v>
      </c>
      <c r="AB2114" s="1">
        <v>1</v>
      </c>
      <c r="AC2114" s="1">
        <v>1</v>
      </c>
      <c r="AD2114" s="1">
        <v>1</v>
      </c>
      <c r="AE2114" s="1">
        <v>1</v>
      </c>
      <c r="AF2114" s="1">
        <v>0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34</v>
      </c>
      <c r="AN2114" s="3">
        <v>71.843170409999999</v>
      </c>
      <c r="AO2114" s="3">
        <v>-37.843170409999999</v>
      </c>
      <c r="AP2114" s="1" t="s">
        <v>6928</v>
      </c>
      <c r="AQ2114" s="1">
        <v>27</v>
      </c>
      <c r="AR2114" s="1">
        <v>246</v>
      </c>
      <c r="AS2114" s="1">
        <v>304</v>
      </c>
      <c r="AT2114" s="1">
        <v>317</v>
      </c>
      <c r="AU2114" s="1">
        <v>388</v>
      </c>
      <c r="AV2114" s="1">
        <v>527</v>
      </c>
      <c r="AW2114" s="1">
        <v>545</v>
      </c>
      <c r="AX2114" s="1">
        <v>677</v>
      </c>
      <c r="AY2114" s="1">
        <v>783</v>
      </c>
      <c r="AZ2114" s="1">
        <v>868</v>
      </c>
      <c r="BA2114" s="1">
        <v>966</v>
      </c>
      <c r="BB2114" s="1">
        <v>1178</v>
      </c>
      <c r="BC2114" s="1">
        <v>1311</v>
      </c>
      <c r="BD2114" s="1">
        <v>1525</v>
      </c>
      <c r="BE2114" s="1">
        <v>1592</v>
      </c>
      <c r="BF2114" s="1">
        <v>1888</v>
      </c>
      <c r="BG2114" s="1">
        <v>1958</v>
      </c>
      <c r="BH2114" s="1">
        <v>1977</v>
      </c>
      <c r="BI2114" s="1">
        <v>2070</v>
      </c>
      <c r="BJ2114" s="1">
        <v>2080</v>
      </c>
      <c r="BK2114" s="1">
        <v>2093</v>
      </c>
      <c r="BL2114" s="1">
        <v>2151</v>
      </c>
      <c r="BM2114" s="1">
        <v>2193</v>
      </c>
      <c r="BN2114" s="1">
        <v>2203</v>
      </c>
      <c r="BO2114" s="1">
        <v>2234</v>
      </c>
      <c r="BP2114" s="1">
        <v>2301</v>
      </c>
      <c r="BQ2114" s="1">
        <v>2386</v>
      </c>
      <c r="BR2114" s="1">
        <v>2389</v>
      </c>
      <c r="BS2114" s="1">
        <v>2535</v>
      </c>
      <c r="BT2114" s="1">
        <v>2740</v>
      </c>
      <c r="BU2114" s="1">
        <v>30</v>
      </c>
      <c r="BV2114" s="1" t="b">
        <v>0</v>
      </c>
    </row>
    <row r="2115" spans="1:74" x14ac:dyDescent="0.2">
      <c r="A2115" s="1">
        <f>IF(ISERROR(SEARCH(Lookup!B$3,All!G2115)),A2114,A2114+1)</f>
        <v>2114</v>
      </c>
      <c r="B2115" s="1" t="s">
        <v>3420</v>
      </c>
      <c r="C2115" s="1" t="s">
        <v>3421</v>
      </c>
      <c r="D2115" s="1" t="s">
        <v>5823</v>
      </c>
      <c r="E2115" s="1" t="s">
        <v>123</v>
      </c>
      <c r="F2115" s="1" t="s">
        <v>410</v>
      </c>
      <c r="G2115" s="1" t="s">
        <v>2591</v>
      </c>
      <c r="H2115" s="1">
        <v>0</v>
      </c>
      <c r="I2115" s="1">
        <v>0</v>
      </c>
      <c r="J2115" s="1">
        <v>0</v>
      </c>
      <c r="K2115" s="1">
        <v>1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7807</v>
      </c>
      <c r="U2115" s="1">
        <v>611</v>
      </c>
      <c r="V2115" s="3">
        <v>0.80520000000000003</v>
      </c>
      <c r="W2115" s="3">
        <v>0.2765957</v>
      </c>
      <c r="X2115" s="3">
        <v>0.14000000000000001</v>
      </c>
      <c r="Y2115" s="3">
        <v>8.8999999999999996E-2</v>
      </c>
      <c r="Z2115" s="1">
        <v>1</v>
      </c>
      <c r="AA2115" s="1">
        <v>1</v>
      </c>
      <c r="AB2115" s="1">
        <v>1</v>
      </c>
      <c r="AC2115" s="1">
        <v>1</v>
      </c>
      <c r="AD2115" s="1">
        <v>1</v>
      </c>
      <c r="AE2115" s="1">
        <v>1</v>
      </c>
      <c r="AF2115" s="1">
        <v>1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75</v>
      </c>
      <c r="AN2115" s="3">
        <v>68.308261128500007</v>
      </c>
      <c r="AO2115" s="3">
        <v>6.691738871499993</v>
      </c>
      <c r="AP2115" s="1" t="s">
        <v>6925</v>
      </c>
      <c r="AQ2115" s="1">
        <v>27</v>
      </c>
      <c r="AR2115" s="1">
        <v>246</v>
      </c>
      <c r="AS2115" s="1">
        <v>421</v>
      </c>
      <c r="AT2115" s="1">
        <v>433</v>
      </c>
      <c r="AU2115" s="1">
        <v>527</v>
      </c>
      <c r="AV2115" s="1">
        <v>677</v>
      </c>
      <c r="AW2115" s="1">
        <v>783</v>
      </c>
      <c r="AX2115" s="1">
        <v>798</v>
      </c>
      <c r="AY2115" s="1">
        <v>1226</v>
      </c>
      <c r="AZ2115" s="1">
        <v>1303</v>
      </c>
      <c r="BA2115" s="1">
        <v>1529</v>
      </c>
      <c r="BB2115" s="1">
        <v>1552</v>
      </c>
      <c r="BC2115" s="1">
        <v>1707</v>
      </c>
      <c r="BD2115" s="1">
        <v>1909</v>
      </c>
      <c r="BE2115" s="1">
        <v>1958</v>
      </c>
      <c r="BF2115" s="1">
        <v>2079</v>
      </c>
      <c r="BG2115" s="1">
        <v>2083</v>
      </c>
      <c r="BH2115" s="1">
        <v>2091</v>
      </c>
      <c r="BI2115" s="1">
        <v>2092</v>
      </c>
      <c r="BJ2115" s="1">
        <v>2115</v>
      </c>
      <c r="BK2115" s="1">
        <v>2126</v>
      </c>
      <c r="BL2115" s="1">
        <v>2151</v>
      </c>
      <c r="BM2115" s="1">
        <v>2203</v>
      </c>
      <c r="BN2115" s="1">
        <v>2234</v>
      </c>
      <c r="BO2115" s="1">
        <v>2256</v>
      </c>
      <c r="BP2115" s="1">
        <v>2257</v>
      </c>
      <c r="BQ2115" s="1">
        <v>2301</v>
      </c>
      <c r="BR2115" s="1">
        <v>2386</v>
      </c>
      <c r="BS2115" s="1">
        <v>2471</v>
      </c>
      <c r="BT2115" s="1">
        <v>2693</v>
      </c>
      <c r="BU2115" s="1">
        <v>13</v>
      </c>
      <c r="BV2115" s="1" t="b">
        <v>0</v>
      </c>
    </row>
    <row r="2116" spans="1:74" x14ac:dyDescent="0.2">
      <c r="A2116" s="1">
        <f>IF(ISERROR(SEARCH(Lookup!B$3,All!G2116)),A2115,A2115+1)</f>
        <v>2115</v>
      </c>
      <c r="B2116" s="1" t="s">
        <v>3420</v>
      </c>
      <c r="C2116" s="1" t="s">
        <v>3421</v>
      </c>
      <c r="D2116" s="1" t="s">
        <v>5824</v>
      </c>
      <c r="E2116" s="1" t="s">
        <v>123</v>
      </c>
      <c r="F2116" s="1" t="s">
        <v>410</v>
      </c>
      <c r="G2116" s="1" t="s">
        <v>2592</v>
      </c>
      <c r="H2116" s="1">
        <v>0</v>
      </c>
      <c r="I2116" s="1">
        <v>0</v>
      </c>
      <c r="J2116" s="1">
        <v>0</v>
      </c>
      <c r="K2116" s="1">
        <v>1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7807</v>
      </c>
      <c r="U2116" s="1">
        <v>495</v>
      </c>
      <c r="V2116" s="3">
        <v>0.94950000000000001</v>
      </c>
      <c r="W2116" s="3">
        <v>0.20202020000000001</v>
      </c>
      <c r="X2116" s="3">
        <v>0.161</v>
      </c>
      <c r="Y2116" s="3">
        <v>2.4E-2</v>
      </c>
      <c r="Z2116" s="1">
        <v>1</v>
      </c>
      <c r="AA2116" s="1">
        <v>1</v>
      </c>
      <c r="AB2116" s="1">
        <v>1</v>
      </c>
      <c r="AC2116" s="1">
        <v>1</v>
      </c>
      <c r="AD2116" s="1">
        <v>1</v>
      </c>
      <c r="AE2116" s="1">
        <v>1</v>
      </c>
      <c r="AF2116" s="1">
        <v>1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74</v>
      </c>
      <c r="AN2116" s="3">
        <v>74.577033501000003</v>
      </c>
      <c r="AO2116" s="3">
        <v>-0.5770335010000025</v>
      </c>
      <c r="AP2116" s="1" t="s">
        <v>6925</v>
      </c>
      <c r="AQ2116" s="1">
        <v>96</v>
      </c>
      <c r="AR2116" s="1">
        <v>317</v>
      </c>
      <c r="AS2116" s="1">
        <v>415</v>
      </c>
      <c r="AT2116" s="1">
        <v>527</v>
      </c>
      <c r="AU2116" s="1">
        <v>545</v>
      </c>
      <c r="AV2116" s="1">
        <v>641</v>
      </c>
      <c r="AW2116" s="1">
        <v>798</v>
      </c>
      <c r="AX2116" s="1">
        <v>1112</v>
      </c>
      <c r="AY2116" s="1">
        <v>1178</v>
      </c>
      <c r="AZ2116" s="1">
        <v>1226</v>
      </c>
      <c r="BA2116" s="1">
        <v>1442</v>
      </c>
      <c r="BB2116" s="1">
        <v>1525</v>
      </c>
      <c r="BC2116" s="1">
        <v>1529</v>
      </c>
      <c r="BD2116" s="1">
        <v>1552</v>
      </c>
      <c r="BE2116" s="1">
        <v>1880</v>
      </c>
      <c r="BF2116" s="1">
        <v>1909</v>
      </c>
      <c r="BG2116" s="1">
        <v>1955</v>
      </c>
      <c r="BH2116" s="1">
        <v>1958</v>
      </c>
      <c r="BI2116" s="1">
        <v>2083</v>
      </c>
      <c r="BJ2116" s="1">
        <v>2088</v>
      </c>
      <c r="BK2116" s="1">
        <v>2091</v>
      </c>
      <c r="BL2116" s="1">
        <v>2093</v>
      </c>
      <c r="BM2116" s="1">
        <v>2193</v>
      </c>
      <c r="BN2116" s="1">
        <v>2256</v>
      </c>
      <c r="BO2116" s="1">
        <v>2257</v>
      </c>
      <c r="BP2116" s="1">
        <v>2389</v>
      </c>
      <c r="BQ2116" s="1">
        <v>2471</v>
      </c>
      <c r="BR2116" s="1">
        <v>2636</v>
      </c>
      <c r="BS2116" s="1">
        <v>2693</v>
      </c>
      <c r="BT2116" s="1">
        <v>2783</v>
      </c>
      <c r="BU2116" s="1">
        <v>25</v>
      </c>
      <c r="BV2116" s="1" t="b">
        <v>0</v>
      </c>
    </row>
    <row r="2117" spans="1:74" x14ac:dyDescent="0.2">
      <c r="A2117" s="1">
        <f>IF(ISERROR(SEARCH(Lookup!B$3,All!G2117)),A2116,A2116+1)</f>
        <v>2116</v>
      </c>
      <c r="B2117" s="1" t="s">
        <v>3420</v>
      </c>
      <c r="C2117" s="1" t="s">
        <v>3421</v>
      </c>
      <c r="D2117" s="1" t="s">
        <v>5825</v>
      </c>
      <c r="E2117" s="1" t="s">
        <v>123</v>
      </c>
      <c r="F2117" s="1" t="s">
        <v>410</v>
      </c>
      <c r="G2117" s="1" t="s">
        <v>2593</v>
      </c>
      <c r="H2117" s="1">
        <v>0</v>
      </c>
      <c r="I2117" s="1">
        <v>0</v>
      </c>
      <c r="J2117" s="1">
        <v>0</v>
      </c>
      <c r="K2117" s="1">
        <v>1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7807</v>
      </c>
      <c r="U2117" s="1">
        <v>2035</v>
      </c>
      <c r="V2117" s="3">
        <v>0.91990000000000005</v>
      </c>
      <c r="W2117" s="3">
        <v>0.19606879999999999</v>
      </c>
      <c r="X2117" s="3">
        <v>0.109</v>
      </c>
      <c r="Y2117" s="3">
        <v>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1</v>
      </c>
      <c r="AJ2117" s="1">
        <v>1</v>
      </c>
      <c r="AK2117" s="1">
        <v>1</v>
      </c>
      <c r="AL2117" s="1">
        <v>1</v>
      </c>
      <c r="AM2117" s="1">
        <v>70</v>
      </c>
      <c r="AN2117" s="3">
        <v>76.208359443999996</v>
      </c>
      <c r="AO2117" s="3">
        <v>-6.2083594439999956</v>
      </c>
      <c r="AP2117" s="1" t="s">
        <v>6925</v>
      </c>
      <c r="AQ2117" s="1">
        <v>40</v>
      </c>
      <c r="AR2117" s="1">
        <v>108</v>
      </c>
      <c r="AS2117" s="1">
        <v>303</v>
      </c>
      <c r="AT2117" s="1">
        <v>313</v>
      </c>
      <c r="AU2117" s="1">
        <v>548</v>
      </c>
      <c r="AV2117" s="1">
        <v>574</v>
      </c>
      <c r="AW2117" s="1">
        <v>594</v>
      </c>
      <c r="AX2117" s="1">
        <v>637</v>
      </c>
      <c r="AY2117" s="1">
        <v>640</v>
      </c>
      <c r="AZ2117" s="1">
        <v>701</v>
      </c>
      <c r="BA2117" s="1">
        <v>875</v>
      </c>
      <c r="BB2117" s="1">
        <v>923</v>
      </c>
      <c r="BC2117" s="1">
        <v>1188</v>
      </c>
      <c r="BD2117" s="1">
        <v>1400</v>
      </c>
      <c r="BE2117" s="1">
        <v>1631</v>
      </c>
      <c r="BF2117" s="1">
        <v>1647</v>
      </c>
      <c r="BG2117" s="1">
        <v>1785</v>
      </c>
      <c r="BH2117" s="1">
        <v>1898</v>
      </c>
      <c r="BI2117" s="1">
        <v>1949</v>
      </c>
      <c r="BJ2117" s="1">
        <v>1969</v>
      </c>
      <c r="BK2117" s="1">
        <v>2039</v>
      </c>
      <c r="BL2117" s="1">
        <v>2076</v>
      </c>
      <c r="BM2117" s="1">
        <v>2103</v>
      </c>
      <c r="BN2117" s="1">
        <v>2125</v>
      </c>
      <c r="BO2117" s="1">
        <v>2190</v>
      </c>
      <c r="BP2117" s="1">
        <v>2194</v>
      </c>
      <c r="BQ2117" s="1">
        <v>2391</v>
      </c>
      <c r="BR2117" s="1">
        <v>2658</v>
      </c>
      <c r="BS2117" s="1">
        <v>2659</v>
      </c>
      <c r="BT2117" s="1">
        <v>2668</v>
      </c>
      <c r="BU2117" s="1">
        <v>11</v>
      </c>
      <c r="BV2117" s="1" t="b">
        <v>0</v>
      </c>
    </row>
    <row r="2118" spans="1:74" x14ac:dyDescent="0.2">
      <c r="A2118" s="1">
        <f>IF(ISERROR(SEARCH(Lookup!B$3,All!G2118)),A2117,A2117+1)</f>
        <v>2117</v>
      </c>
      <c r="B2118" s="1" t="s">
        <v>3420</v>
      </c>
      <c r="C2118" s="1" t="s">
        <v>5305</v>
      </c>
      <c r="D2118" s="1" t="s">
        <v>5826</v>
      </c>
      <c r="E2118" s="1" t="s">
        <v>123</v>
      </c>
      <c r="F2118" s="1" t="s">
        <v>2128</v>
      </c>
      <c r="G2118" s="1" t="s">
        <v>2594</v>
      </c>
      <c r="H2118" s="1">
        <v>0</v>
      </c>
      <c r="I2118" s="1">
        <v>1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8958</v>
      </c>
      <c r="U2118" s="1">
        <v>1349</v>
      </c>
      <c r="V2118" s="3">
        <v>0.75539999999999996</v>
      </c>
      <c r="W2118" s="3">
        <v>0.3624907</v>
      </c>
      <c r="X2118" s="3">
        <v>0.10199999999999999</v>
      </c>
      <c r="Y2118" s="3">
        <v>0</v>
      </c>
      <c r="Z2118" s="1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1</v>
      </c>
      <c r="AJ2118" s="1">
        <v>1</v>
      </c>
      <c r="AK2118" s="1">
        <v>1</v>
      </c>
      <c r="AL2118" s="1">
        <v>1</v>
      </c>
      <c r="AM2118" s="1">
        <v>44</v>
      </c>
      <c r="AN2118" s="3">
        <v>61.074356103500001</v>
      </c>
      <c r="AO2118" s="3">
        <v>-17.074356103500001</v>
      </c>
      <c r="AP2118" s="1" t="s">
        <v>6925</v>
      </c>
      <c r="AQ2118" s="1">
        <v>28</v>
      </c>
      <c r="AR2118" s="1">
        <v>127</v>
      </c>
      <c r="AS2118" s="1">
        <v>225</v>
      </c>
      <c r="AT2118" s="1">
        <v>284</v>
      </c>
      <c r="AU2118" s="1">
        <v>357</v>
      </c>
      <c r="AV2118" s="1">
        <v>364</v>
      </c>
      <c r="AW2118" s="1">
        <v>486</v>
      </c>
      <c r="AX2118" s="1">
        <v>543</v>
      </c>
      <c r="AY2118" s="1">
        <v>554</v>
      </c>
      <c r="AZ2118" s="1">
        <v>574</v>
      </c>
      <c r="BA2118" s="1">
        <v>594</v>
      </c>
      <c r="BB2118" s="1">
        <v>748</v>
      </c>
      <c r="BC2118" s="1">
        <v>830</v>
      </c>
      <c r="BD2118" s="1">
        <v>864</v>
      </c>
      <c r="BE2118" s="1">
        <v>875</v>
      </c>
      <c r="BF2118" s="1">
        <v>898</v>
      </c>
      <c r="BG2118" s="1">
        <v>913</v>
      </c>
      <c r="BH2118" s="1">
        <v>923</v>
      </c>
      <c r="BI2118" s="1">
        <v>1214</v>
      </c>
      <c r="BJ2118" s="1">
        <v>1382</v>
      </c>
      <c r="BK2118" s="1">
        <v>1476</v>
      </c>
      <c r="BL2118" s="1">
        <v>1587</v>
      </c>
      <c r="BM2118" s="1">
        <v>1631</v>
      </c>
      <c r="BN2118" s="1">
        <v>1655</v>
      </c>
      <c r="BO2118" s="1">
        <v>1773</v>
      </c>
      <c r="BP2118" s="1">
        <v>1929</v>
      </c>
      <c r="BQ2118" s="1">
        <v>1949</v>
      </c>
      <c r="BR2118" s="1">
        <v>2046</v>
      </c>
      <c r="BS2118" s="1">
        <v>2054</v>
      </c>
      <c r="BT2118" s="1">
        <v>2658</v>
      </c>
      <c r="BU2118" s="1">
        <v>20</v>
      </c>
      <c r="BV2118" s="1" t="b">
        <v>0</v>
      </c>
    </row>
    <row r="2119" spans="1:74" x14ac:dyDescent="0.2">
      <c r="A2119" s="1">
        <f>IF(ISERROR(SEARCH(Lookup!B$3,All!G2119)),A2118,A2118+1)</f>
        <v>2118</v>
      </c>
      <c r="B2119" s="1" t="s">
        <v>3439</v>
      </c>
      <c r="C2119" s="1" t="s">
        <v>3968</v>
      </c>
      <c r="D2119" s="1" t="s">
        <v>5827</v>
      </c>
      <c r="E2119" s="1" t="s">
        <v>313</v>
      </c>
      <c r="F2119" s="1" t="s">
        <v>885</v>
      </c>
      <c r="G2119" s="1" t="s">
        <v>2595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1</v>
      </c>
      <c r="Q2119" s="1">
        <v>0</v>
      </c>
      <c r="R2119" s="1">
        <v>0</v>
      </c>
      <c r="S2119" s="1">
        <v>0</v>
      </c>
      <c r="T2119" s="1">
        <v>7316</v>
      </c>
      <c r="U2119" s="1">
        <v>695</v>
      </c>
      <c r="V2119" s="3">
        <v>0.89500000000000002</v>
      </c>
      <c r="W2119" s="3">
        <v>0.26685799999999998</v>
      </c>
      <c r="X2119" s="3">
        <v>0.17899999999999999</v>
      </c>
      <c r="Y2119" s="3">
        <v>7.0000000000000001E-3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1</v>
      </c>
      <c r="AG2119" s="1">
        <v>1</v>
      </c>
      <c r="AH2119" s="1">
        <v>1</v>
      </c>
      <c r="AI2119" s="1">
        <v>0</v>
      </c>
      <c r="AJ2119" s="1">
        <v>0</v>
      </c>
      <c r="AK2119" s="1">
        <v>0</v>
      </c>
      <c r="AL2119" s="1">
        <v>0</v>
      </c>
      <c r="AM2119" s="1">
        <v>37</v>
      </c>
      <c r="AN2119" s="3">
        <v>67.888986289999991</v>
      </c>
      <c r="AO2119" s="3">
        <v>-30.888986289999991</v>
      </c>
      <c r="AP2119" s="1" t="s">
        <v>6926</v>
      </c>
      <c r="AQ2119" s="1">
        <v>72</v>
      </c>
      <c r="AR2119" s="1">
        <v>208</v>
      </c>
      <c r="AS2119" s="1">
        <v>276</v>
      </c>
      <c r="AT2119" s="1">
        <v>286</v>
      </c>
      <c r="AU2119" s="1">
        <v>326</v>
      </c>
      <c r="AV2119" s="1">
        <v>512</v>
      </c>
      <c r="AW2119" s="1">
        <v>612</v>
      </c>
      <c r="AX2119" s="1">
        <v>702</v>
      </c>
      <c r="AY2119" s="1">
        <v>844</v>
      </c>
      <c r="AZ2119" s="1">
        <v>878</v>
      </c>
      <c r="BA2119" s="1">
        <v>968</v>
      </c>
      <c r="BB2119" s="1">
        <v>980</v>
      </c>
      <c r="BC2119" s="1">
        <v>1200</v>
      </c>
      <c r="BD2119" s="1">
        <v>1287</v>
      </c>
      <c r="BE2119" s="1">
        <v>1357</v>
      </c>
      <c r="BF2119" s="1">
        <v>1397</v>
      </c>
      <c r="BG2119" s="1">
        <v>1549</v>
      </c>
      <c r="BH2119" s="1">
        <v>1584</v>
      </c>
      <c r="BI2119" s="1">
        <v>1808</v>
      </c>
      <c r="BJ2119" s="1">
        <v>1892</v>
      </c>
      <c r="BK2119" s="1">
        <v>1893</v>
      </c>
      <c r="BL2119" s="1">
        <v>1987</v>
      </c>
      <c r="BM2119" s="1">
        <v>1995</v>
      </c>
      <c r="BN2119" s="1">
        <v>2148</v>
      </c>
      <c r="BO2119" s="1">
        <v>2189</v>
      </c>
      <c r="BP2119" s="1">
        <v>2233</v>
      </c>
      <c r="BQ2119" s="1">
        <v>2239</v>
      </c>
      <c r="BR2119" s="1">
        <v>2577</v>
      </c>
      <c r="BS2119" s="1">
        <v>2602</v>
      </c>
      <c r="BT2119" s="1">
        <v>2807</v>
      </c>
      <c r="BU2119" s="1">
        <v>27</v>
      </c>
      <c r="BV2119" s="1" t="b">
        <v>0</v>
      </c>
    </row>
    <row r="2120" spans="1:74" x14ac:dyDescent="0.2">
      <c r="A2120" s="1">
        <f>IF(ISERROR(SEARCH(Lookup!B$3,All!G2120)),A2119,A2119+1)</f>
        <v>2119</v>
      </c>
      <c r="B2120" s="1" t="s">
        <v>3311</v>
      </c>
      <c r="C2120" s="1" t="s">
        <v>3366</v>
      </c>
      <c r="D2120" s="1" t="s">
        <v>5828</v>
      </c>
      <c r="E2120" s="1" t="s">
        <v>64</v>
      </c>
      <c r="F2120" s="1" t="s">
        <v>191</v>
      </c>
      <c r="G2120" s="1" t="s">
        <v>2596</v>
      </c>
      <c r="H2120" s="1">
        <v>0</v>
      </c>
      <c r="I2120" s="1">
        <v>0</v>
      </c>
      <c r="J2120" s="1">
        <v>0</v>
      </c>
      <c r="K2120" s="1">
        <v>1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8348</v>
      </c>
      <c r="U2120" s="1">
        <v>401</v>
      </c>
      <c r="V2120" s="3">
        <v>0.72819999999999996</v>
      </c>
      <c r="W2120" s="3">
        <v>9.2269299999999999E-2</v>
      </c>
      <c r="X2120" s="3">
        <v>9.2999999999999999E-2</v>
      </c>
      <c r="Y2120" s="3">
        <v>9.2999999999999999E-2</v>
      </c>
      <c r="Z2120" s="1">
        <v>1</v>
      </c>
      <c r="AA2120" s="1">
        <v>1</v>
      </c>
      <c r="AB2120" s="1">
        <v>1</v>
      </c>
      <c r="AC2120" s="1">
        <v>1</v>
      </c>
      <c r="AD2120" s="1">
        <v>1</v>
      </c>
      <c r="AE2120" s="1">
        <v>1</v>
      </c>
      <c r="AF2120" s="1">
        <v>0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98</v>
      </c>
      <c r="AN2120" s="3">
        <v>83.878801696499991</v>
      </c>
      <c r="AO2120" s="3">
        <v>14.121198303500009</v>
      </c>
      <c r="AP2120" s="1" t="s">
        <v>6925</v>
      </c>
      <c r="AQ2120" s="1">
        <v>27</v>
      </c>
      <c r="AR2120" s="1">
        <v>38</v>
      </c>
      <c r="AS2120" s="1">
        <v>200</v>
      </c>
      <c r="AT2120" s="1">
        <v>496</v>
      </c>
      <c r="AU2120" s="1">
        <v>677</v>
      </c>
      <c r="AV2120" s="1">
        <v>782</v>
      </c>
      <c r="AW2120" s="1">
        <v>809</v>
      </c>
      <c r="AX2120" s="1">
        <v>853</v>
      </c>
      <c r="AY2120" s="1">
        <v>1131</v>
      </c>
      <c r="AZ2120" s="1">
        <v>1171</v>
      </c>
      <c r="BA2120" s="1">
        <v>1206</v>
      </c>
      <c r="BB2120" s="1">
        <v>1661</v>
      </c>
      <c r="BC2120" s="1">
        <v>1728</v>
      </c>
      <c r="BD2120" s="1">
        <v>1777</v>
      </c>
      <c r="BE2120" s="1">
        <v>1844</v>
      </c>
      <c r="BF2120" s="1">
        <v>1848</v>
      </c>
      <c r="BG2120" s="1">
        <v>1862</v>
      </c>
      <c r="BH2120" s="1">
        <v>2207</v>
      </c>
      <c r="BI2120" s="1">
        <v>2208</v>
      </c>
      <c r="BJ2120" s="1">
        <v>2227</v>
      </c>
      <c r="BK2120" s="1">
        <v>2228</v>
      </c>
      <c r="BL2120" s="1">
        <v>2229</v>
      </c>
      <c r="BM2120" s="1">
        <v>2285</v>
      </c>
      <c r="BN2120" s="1">
        <v>2297</v>
      </c>
      <c r="BO2120" s="1">
        <v>2373</v>
      </c>
      <c r="BP2120" s="1">
        <v>2388</v>
      </c>
      <c r="BQ2120" s="1">
        <v>2425</v>
      </c>
      <c r="BR2120" s="1">
        <v>2464</v>
      </c>
      <c r="BS2120" s="1">
        <v>2619</v>
      </c>
      <c r="BT2120" s="1">
        <v>2737</v>
      </c>
      <c r="BU2120" s="1">
        <v>6</v>
      </c>
      <c r="BV2120" s="1" t="b">
        <v>0</v>
      </c>
    </row>
    <row r="2121" spans="1:74" x14ac:dyDescent="0.2">
      <c r="A2121" s="1">
        <f>IF(ISERROR(SEARCH(Lookup!B$3,All!G2121)),A2120,A2120+1)</f>
        <v>2120</v>
      </c>
      <c r="B2121" s="1" t="s">
        <v>3425</v>
      </c>
      <c r="C2121" s="1" t="s">
        <v>3963</v>
      </c>
      <c r="D2121" s="1" t="s">
        <v>5829</v>
      </c>
      <c r="E2121" s="1" t="s">
        <v>101</v>
      </c>
      <c r="F2121" s="1" t="s">
        <v>880</v>
      </c>
      <c r="G2121" s="1" t="s">
        <v>2597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1</v>
      </c>
      <c r="R2121" s="1">
        <v>0</v>
      </c>
      <c r="S2121" s="1">
        <v>0</v>
      </c>
      <c r="T2121" s="1">
        <v>7704</v>
      </c>
      <c r="U2121" s="1">
        <v>314</v>
      </c>
      <c r="V2121" s="3">
        <v>0.86939999999999995</v>
      </c>
      <c r="W2121" s="3">
        <v>0.4649681</v>
      </c>
      <c r="X2121" s="3">
        <v>0.11600000000000001</v>
      </c>
      <c r="Y2121" s="3">
        <v>1.4E-2</v>
      </c>
      <c r="Z2121" s="1">
        <v>1</v>
      </c>
      <c r="AA2121" s="1">
        <v>1</v>
      </c>
      <c r="AB2121" s="1">
        <v>1</v>
      </c>
      <c r="AC2121" s="1">
        <v>1</v>
      </c>
      <c r="AD2121" s="1">
        <v>1</v>
      </c>
      <c r="AE2121" s="1">
        <v>1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92</v>
      </c>
      <c r="AN2121" s="3">
        <v>53.877059790500006</v>
      </c>
      <c r="AO2121" s="3">
        <v>38.122940209499994</v>
      </c>
      <c r="AP2121" s="1" t="s">
        <v>6929</v>
      </c>
      <c r="AQ2121" s="1">
        <v>17</v>
      </c>
      <c r="AR2121" s="1">
        <v>66</v>
      </c>
      <c r="AS2121" s="1">
        <v>93</v>
      </c>
      <c r="AT2121" s="1">
        <v>134</v>
      </c>
      <c r="AU2121" s="1">
        <v>293</v>
      </c>
      <c r="AV2121" s="1">
        <v>343</v>
      </c>
      <c r="AW2121" s="1">
        <v>522</v>
      </c>
      <c r="AX2121" s="1">
        <v>603</v>
      </c>
      <c r="AY2121" s="1">
        <v>680</v>
      </c>
      <c r="AZ2121" s="1">
        <v>978</v>
      </c>
      <c r="BA2121" s="1">
        <v>1041</v>
      </c>
      <c r="BB2121" s="1">
        <v>1059</v>
      </c>
      <c r="BC2121" s="1">
        <v>1115</v>
      </c>
      <c r="BD2121" s="1">
        <v>1147</v>
      </c>
      <c r="BE2121" s="1">
        <v>1161</v>
      </c>
      <c r="BF2121" s="1">
        <v>1231</v>
      </c>
      <c r="BG2121" s="1">
        <v>1258</v>
      </c>
      <c r="BH2121" s="1">
        <v>1392</v>
      </c>
      <c r="BI2121" s="1">
        <v>1416</v>
      </c>
      <c r="BJ2121" s="1">
        <v>1453</v>
      </c>
      <c r="BK2121" s="1">
        <v>1768</v>
      </c>
      <c r="BL2121" s="1">
        <v>1881</v>
      </c>
      <c r="BM2121" s="1">
        <v>1895</v>
      </c>
      <c r="BN2121" s="1">
        <v>1923</v>
      </c>
      <c r="BO2121" s="1">
        <v>1968</v>
      </c>
      <c r="BP2121" s="1">
        <v>2247</v>
      </c>
      <c r="BQ2121" s="1">
        <v>2340</v>
      </c>
      <c r="BR2121" s="1">
        <v>2451</v>
      </c>
      <c r="BS2121" s="1">
        <v>2474</v>
      </c>
      <c r="BT2121" s="1">
        <v>2631</v>
      </c>
      <c r="BU2121" s="1">
        <v>2</v>
      </c>
      <c r="BV2121" s="1" t="b">
        <v>1</v>
      </c>
    </row>
    <row r="2122" spans="1:74" x14ac:dyDescent="0.2">
      <c r="A2122" s="1">
        <f>IF(ISERROR(SEARCH(Lookup!B$3,All!G2122)),A2121,A2121+1)</f>
        <v>2121</v>
      </c>
      <c r="B2122" s="1" t="s">
        <v>3299</v>
      </c>
      <c r="C2122" s="1" t="s">
        <v>3300</v>
      </c>
      <c r="D2122" s="1" t="s">
        <v>5830</v>
      </c>
      <c r="E2122" s="1" t="s">
        <v>317</v>
      </c>
      <c r="F2122" s="1" t="s">
        <v>318</v>
      </c>
      <c r="G2122" s="1" t="s">
        <v>2598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1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7316</v>
      </c>
      <c r="U2122" s="1">
        <v>624</v>
      </c>
      <c r="V2122" s="3">
        <v>0.79169999999999996</v>
      </c>
      <c r="W2122" s="3">
        <v>0.57211540000000005</v>
      </c>
      <c r="X2122" s="3">
        <v>0.19900000000000001</v>
      </c>
      <c r="Y2122" s="3">
        <v>2.9000000000000001E-2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1</v>
      </c>
      <c r="AG2122" s="1">
        <v>1</v>
      </c>
      <c r="AH2122" s="1">
        <v>1</v>
      </c>
      <c r="AI2122" s="1">
        <v>0</v>
      </c>
      <c r="AJ2122" s="1">
        <v>0</v>
      </c>
      <c r="AK2122" s="1">
        <v>0</v>
      </c>
      <c r="AL2122" s="1">
        <v>0</v>
      </c>
      <c r="AM2122" s="1">
        <v>31</v>
      </c>
      <c r="AN2122" s="3">
        <v>41.642105376999979</v>
      </c>
      <c r="AO2122" s="3">
        <v>-10.642105376999979</v>
      </c>
      <c r="AP2122" s="1" t="s">
        <v>6925</v>
      </c>
      <c r="AQ2122" s="1">
        <v>129</v>
      </c>
      <c r="AR2122" s="1">
        <v>253</v>
      </c>
      <c r="AS2122" s="1">
        <v>265</v>
      </c>
      <c r="AT2122" s="1">
        <v>269</v>
      </c>
      <c r="AU2122" s="1">
        <v>288</v>
      </c>
      <c r="AV2122" s="1">
        <v>336</v>
      </c>
      <c r="AW2122" s="1">
        <v>347</v>
      </c>
      <c r="AX2122" s="1">
        <v>654</v>
      </c>
      <c r="AY2122" s="1">
        <v>1000</v>
      </c>
      <c r="AZ2122" s="1">
        <v>1139</v>
      </c>
      <c r="BA2122" s="1">
        <v>1194</v>
      </c>
      <c r="BB2122" s="1">
        <v>1238</v>
      </c>
      <c r="BC2122" s="1">
        <v>1700</v>
      </c>
      <c r="BD2122" s="1">
        <v>1755</v>
      </c>
      <c r="BE2122" s="1">
        <v>1764</v>
      </c>
      <c r="BF2122" s="1">
        <v>1837</v>
      </c>
      <c r="BG2122" s="1">
        <v>1941</v>
      </c>
      <c r="BH2122" s="1">
        <v>2056</v>
      </c>
      <c r="BI2122" s="1">
        <v>2102</v>
      </c>
      <c r="BJ2122" s="1">
        <v>2149</v>
      </c>
      <c r="BK2122" s="1">
        <v>2172</v>
      </c>
      <c r="BL2122" s="1">
        <v>2184</v>
      </c>
      <c r="BM2122" s="1">
        <v>2275</v>
      </c>
      <c r="BN2122" s="1">
        <v>2459</v>
      </c>
      <c r="BO2122" s="1">
        <v>2470</v>
      </c>
      <c r="BP2122" s="1">
        <v>2484</v>
      </c>
      <c r="BQ2122" s="1">
        <v>2529</v>
      </c>
      <c r="BR2122" s="1">
        <v>2578</v>
      </c>
      <c r="BS2122" s="1">
        <v>2674</v>
      </c>
      <c r="BT2122" s="1">
        <v>2781</v>
      </c>
      <c r="BU2122" s="1">
        <v>24</v>
      </c>
      <c r="BV2122" s="1" t="b">
        <v>0</v>
      </c>
    </row>
    <row r="2123" spans="1:74" x14ac:dyDescent="0.2">
      <c r="A2123" s="1">
        <f>IF(ISERROR(SEARCH(Lookup!B$3,All!G2123)),A2122,A2122+1)</f>
        <v>2122</v>
      </c>
      <c r="B2123" s="1" t="s">
        <v>3416</v>
      </c>
      <c r="C2123" s="1" t="s">
        <v>3921</v>
      </c>
      <c r="D2123" s="1" t="s">
        <v>5831</v>
      </c>
      <c r="E2123" s="1" t="s">
        <v>50</v>
      </c>
      <c r="F2123" s="1" t="s">
        <v>841</v>
      </c>
      <c r="G2123" s="1" t="s">
        <v>2599</v>
      </c>
      <c r="H2123" s="1">
        <v>0</v>
      </c>
      <c r="I2123" s="1">
        <v>0</v>
      </c>
      <c r="J2123" s="1">
        <v>0</v>
      </c>
      <c r="K2123" s="1">
        <v>1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7983</v>
      </c>
      <c r="U2123" s="1">
        <v>1153</v>
      </c>
      <c r="V2123" s="3">
        <v>0.28189999999999998</v>
      </c>
      <c r="W2123" s="3">
        <v>0.66436580000000001</v>
      </c>
      <c r="X2123" s="3">
        <v>0.158</v>
      </c>
      <c r="Y2123" s="3">
        <v>5.6000000000000001E-2</v>
      </c>
      <c r="Z2123" s="1">
        <v>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1</v>
      </c>
      <c r="AJ2123" s="1">
        <v>1</v>
      </c>
      <c r="AK2123" s="1">
        <v>1</v>
      </c>
      <c r="AL2123" s="1">
        <v>1</v>
      </c>
      <c r="AM2123" s="1">
        <v>11</v>
      </c>
      <c r="AN2123" s="3">
        <v>29.804170429000003</v>
      </c>
      <c r="AO2123" s="3">
        <v>-18.804170429000003</v>
      </c>
      <c r="AP2123" s="1" t="s">
        <v>6926</v>
      </c>
      <c r="AQ2123" s="1">
        <v>57</v>
      </c>
      <c r="AR2123" s="1">
        <v>94</v>
      </c>
      <c r="AS2123" s="1">
        <v>109</v>
      </c>
      <c r="AT2123" s="1">
        <v>114</v>
      </c>
      <c r="AU2123" s="1">
        <v>327</v>
      </c>
      <c r="AV2123" s="1">
        <v>442</v>
      </c>
      <c r="AW2123" s="1">
        <v>535</v>
      </c>
      <c r="AX2123" s="1">
        <v>543</v>
      </c>
      <c r="AY2123" s="1">
        <v>681</v>
      </c>
      <c r="AZ2123" s="1">
        <v>693</v>
      </c>
      <c r="BA2123" s="1">
        <v>707</v>
      </c>
      <c r="BB2123" s="1">
        <v>726</v>
      </c>
      <c r="BC2123" s="1">
        <v>740</v>
      </c>
      <c r="BD2123" s="1">
        <v>786</v>
      </c>
      <c r="BE2123" s="1">
        <v>797</v>
      </c>
      <c r="BF2123" s="1">
        <v>937</v>
      </c>
      <c r="BG2123" s="1">
        <v>957</v>
      </c>
      <c r="BH2123" s="1">
        <v>984</v>
      </c>
      <c r="BI2123" s="1">
        <v>999</v>
      </c>
      <c r="BJ2123" s="1">
        <v>1120</v>
      </c>
      <c r="BK2123" s="1">
        <v>1129</v>
      </c>
      <c r="BL2123" s="1">
        <v>1203</v>
      </c>
      <c r="BM2123" s="1">
        <v>1227</v>
      </c>
      <c r="BN2123" s="1">
        <v>1354</v>
      </c>
      <c r="BO2123" s="1">
        <v>1391</v>
      </c>
      <c r="BP2123" s="1">
        <v>1398</v>
      </c>
      <c r="BQ2123" s="1">
        <v>1402</v>
      </c>
      <c r="BR2123" s="1">
        <v>1655</v>
      </c>
      <c r="BS2123" s="1">
        <v>1801</v>
      </c>
      <c r="BT2123" s="1">
        <v>2101</v>
      </c>
      <c r="BU2123" s="1">
        <v>19</v>
      </c>
      <c r="BV2123" s="1" t="b">
        <v>0</v>
      </c>
    </row>
    <row r="2124" spans="1:74" x14ac:dyDescent="0.2">
      <c r="A2124" s="1">
        <f>IF(ISERROR(SEARCH(Lookup!B$3,All!G2124)),A2123,A2123+1)</f>
        <v>2123</v>
      </c>
      <c r="B2124" s="1" t="s">
        <v>3305</v>
      </c>
      <c r="C2124" s="1" t="s">
        <v>3949</v>
      </c>
      <c r="D2124" s="1" t="s">
        <v>5832</v>
      </c>
      <c r="E2124" s="1" t="s">
        <v>47</v>
      </c>
      <c r="F2124" s="1" t="s">
        <v>97</v>
      </c>
      <c r="G2124" s="1" t="s">
        <v>1543</v>
      </c>
      <c r="H2124" s="1">
        <v>0</v>
      </c>
      <c r="I2124" s="1">
        <v>0</v>
      </c>
      <c r="J2124" s="1">
        <v>0</v>
      </c>
      <c r="K2124" s="1">
        <v>1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7604</v>
      </c>
      <c r="U2124" s="1">
        <v>480</v>
      </c>
      <c r="V2124" s="3">
        <v>0.69789999999999996</v>
      </c>
      <c r="W2124" s="3">
        <v>0.16458329999999999</v>
      </c>
      <c r="X2124" s="3">
        <v>5.0999999999999997E-2</v>
      </c>
      <c r="Y2124" s="3">
        <v>1.6E-2</v>
      </c>
      <c r="Z2124" s="1">
        <v>1</v>
      </c>
      <c r="AA2124" s="1">
        <v>1</v>
      </c>
      <c r="AB2124" s="1">
        <v>1</v>
      </c>
      <c r="AC2124" s="1">
        <v>1</v>
      </c>
      <c r="AD2124" s="1">
        <v>1</v>
      </c>
      <c r="AE2124" s="1">
        <v>1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86</v>
      </c>
      <c r="AN2124" s="3">
        <v>78.248082766499991</v>
      </c>
      <c r="AO2124" s="3">
        <v>7.7519172335000093</v>
      </c>
      <c r="AP2124" s="1" t="s">
        <v>6925</v>
      </c>
      <c r="AQ2124" s="1">
        <v>35</v>
      </c>
      <c r="AR2124" s="1">
        <v>38</v>
      </c>
      <c r="AS2124" s="1">
        <v>62</v>
      </c>
      <c r="AT2124" s="1">
        <v>95</v>
      </c>
      <c r="AU2124" s="1">
        <v>118</v>
      </c>
      <c r="AV2124" s="1">
        <v>163</v>
      </c>
      <c r="AW2124" s="1">
        <v>312</v>
      </c>
      <c r="AX2124" s="1">
        <v>394</v>
      </c>
      <c r="AY2124" s="1">
        <v>461</v>
      </c>
      <c r="AZ2124" s="1">
        <v>782</v>
      </c>
      <c r="BA2124" s="1">
        <v>809</v>
      </c>
      <c r="BB2124" s="1">
        <v>839</v>
      </c>
      <c r="BC2124" s="1">
        <v>908</v>
      </c>
      <c r="BD2124" s="1">
        <v>1131</v>
      </c>
      <c r="BE2124" s="1">
        <v>1213</v>
      </c>
      <c r="BF2124" s="1">
        <v>1432</v>
      </c>
      <c r="BG2124" s="1">
        <v>1659</v>
      </c>
      <c r="BH2124" s="1">
        <v>1777</v>
      </c>
      <c r="BI2124" s="1">
        <v>1848</v>
      </c>
      <c r="BJ2124" s="1">
        <v>1859</v>
      </c>
      <c r="BK2124" s="1">
        <v>2152</v>
      </c>
      <c r="BL2124" s="1">
        <v>2207</v>
      </c>
      <c r="BM2124" s="1">
        <v>2208</v>
      </c>
      <c r="BN2124" s="1">
        <v>2227</v>
      </c>
      <c r="BO2124" s="1">
        <v>2228</v>
      </c>
      <c r="BP2124" s="1">
        <v>2229</v>
      </c>
      <c r="BQ2124" s="1">
        <v>2241</v>
      </c>
      <c r="BR2124" s="1">
        <v>2299</v>
      </c>
      <c r="BS2124" s="1">
        <v>2663</v>
      </c>
      <c r="BT2124" s="1">
        <v>2714</v>
      </c>
      <c r="BU2124" s="1">
        <v>19</v>
      </c>
      <c r="BV2124" s="1" t="b">
        <v>0</v>
      </c>
    </row>
    <row r="2125" spans="1:74" x14ac:dyDescent="0.2">
      <c r="A2125" s="1">
        <f>IF(ISERROR(SEARCH(Lookup!B$3,All!G2125)),A2124,A2124+1)</f>
        <v>2124</v>
      </c>
      <c r="B2125" s="1" t="s">
        <v>3305</v>
      </c>
      <c r="C2125" s="1" t="s">
        <v>3306</v>
      </c>
      <c r="D2125" s="1" t="s">
        <v>5833</v>
      </c>
      <c r="E2125" s="1" t="s">
        <v>47</v>
      </c>
      <c r="F2125" s="1" t="s">
        <v>322</v>
      </c>
      <c r="G2125" s="1" t="s">
        <v>2600</v>
      </c>
      <c r="H2125" s="1">
        <v>0</v>
      </c>
      <c r="I2125" s="1">
        <v>0</v>
      </c>
      <c r="J2125" s="1">
        <v>1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8182</v>
      </c>
      <c r="U2125" s="1">
        <v>367</v>
      </c>
      <c r="V2125" s="3">
        <v>0.54769999999999996</v>
      </c>
      <c r="W2125" s="3">
        <v>0.74386920000000001</v>
      </c>
      <c r="X2125" s="3">
        <v>0.16</v>
      </c>
      <c r="Y2125" s="3">
        <v>4.2999999999999997E-2</v>
      </c>
      <c r="Z2125" s="1">
        <v>1</v>
      </c>
      <c r="AA2125" s="1">
        <v>1</v>
      </c>
      <c r="AB2125" s="1">
        <v>1</v>
      </c>
      <c r="AC2125" s="1">
        <v>1</v>
      </c>
      <c r="AD2125" s="1">
        <v>1</v>
      </c>
      <c r="AE2125" s="1">
        <v>1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23</v>
      </c>
      <c r="AN2125" s="3">
        <v>26.38241524599999</v>
      </c>
      <c r="AO2125" s="3">
        <v>-3.3824152459999901</v>
      </c>
      <c r="AP2125" s="1" t="s">
        <v>6925</v>
      </c>
      <c r="AQ2125" s="1">
        <v>122</v>
      </c>
      <c r="AR2125" s="1">
        <v>152</v>
      </c>
      <c r="AS2125" s="1">
        <v>153</v>
      </c>
      <c r="AT2125" s="1">
        <v>243</v>
      </c>
      <c r="AU2125" s="1">
        <v>297</v>
      </c>
      <c r="AV2125" s="1">
        <v>425</v>
      </c>
      <c r="AW2125" s="1">
        <v>537</v>
      </c>
      <c r="AX2125" s="1">
        <v>540</v>
      </c>
      <c r="AY2125" s="1">
        <v>580</v>
      </c>
      <c r="AZ2125" s="1">
        <v>582</v>
      </c>
      <c r="BA2125" s="1">
        <v>739</v>
      </c>
      <c r="BB2125" s="1">
        <v>859</v>
      </c>
      <c r="BC2125" s="1">
        <v>883</v>
      </c>
      <c r="BD2125" s="1">
        <v>1069</v>
      </c>
      <c r="BE2125" s="1">
        <v>1096</v>
      </c>
      <c r="BF2125" s="1">
        <v>1156</v>
      </c>
      <c r="BG2125" s="1">
        <v>1183</v>
      </c>
      <c r="BH2125" s="1">
        <v>1256</v>
      </c>
      <c r="BI2125" s="1">
        <v>1329</v>
      </c>
      <c r="BJ2125" s="1">
        <v>1443</v>
      </c>
      <c r="BK2125" s="1">
        <v>1452</v>
      </c>
      <c r="BL2125" s="1">
        <v>1482</v>
      </c>
      <c r="BM2125" s="1">
        <v>1496</v>
      </c>
      <c r="BN2125" s="1">
        <v>1557</v>
      </c>
      <c r="BO2125" s="1">
        <v>1605</v>
      </c>
      <c r="BP2125" s="1">
        <v>1638</v>
      </c>
      <c r="BQ2125" s="1">
        <v>1676</v>
      </c>
      <c r="BR2125" s="1">
        <v>1685</v>
      </c>
      <c r="BS2125" s="1">
        <v>2177</v>
      </c>
      <c r="BT2125" s="1">
        <v>2739</v>
      </c>
      <c r="BU2125" s="1">
        <v>16</v>
      </c>
      <c r="BV2125" s="1" t="b">
        <v>0</v>
      </c>
    </row>
    <row r="2126" spans="1:74" x14ac:dyDescent="0.2">
      <c r="A2126" s="1">
        <f>IF(ISERROR(SEARCH(Lookup!B$3,All!G2126)),A2125,A2125+1)</f>
        <v>2125</v>
      </c>
      <c r="B2126" s="1" t="s">
        <v>3305</v>
      </c>
      <c r="C2126" s="1" t="s">
        <v>3949</v>
      </c>
      <c r="D2126" s="1" t="s">
        <v>5834</v>
      </c>
      <c r="E2126" s="1" t="s">
        <v>47</v>
      </c>
      <c r="F2126" s="1" t="s">
        <v>97</v>
      </c>
      <c r="G2126" s="1" t="s">
        <v>2601</v>
      </c>
      <c r="H2126" s="1">
        <v>0</v>
      </c>
      <c r="I2126" s="1">
        <v>0</v>
      </c>
      <c r="J2126" s="1">
        <v>0</v>
      </c>
      <c r="K2126" s="1">
        <v>1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7604</v>
      </c>
      <c r="U2126" s="1">
        <v>2052</v>
      </c>
      <c r="V2126" s="3">
        <v>0.75929999999999997</v>
      </c>
      <c r="W2126" s="3">
        <v>0.1447368</v>
      </c>
      <c r="X2126" s="3">
        <v>8.7999999999999995E-2</v>
      </c>
      <c r="Y2126" s="3">
        <v>1.9E-2</v>
      </c>
      <c r="Z2126" s="1">
        <v>0</v>
      </c>
      <c r="AA2126" s="1">
        <v>0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1">
        <v>0</v>
      </c>
      <c r="AH2126" s="1">
        <v>0</v>
      </c>
      <c r="AI2126" s="1">
        <v>1</v>
      </c>
      <c r="AJ2126" s="1">
        <v>1</v>
      </c>
      <c r="AK2126" s="1">
        <v>1</v>
      </c>
      <c r="AL2126" s="1">
        <v>1</v>
      </c>
      <c r="AM2126" s="1">
        <v>86</v>
      </c>
      <c r="AN2126" s="3">
        <v>79.348675783999994</v>
      </c>
      <c r="AO2126" s="3">
        <v>6.6513242160000061</v>
      </c>
      <c r="AP2126" s="1" t="s">
        <v>6925</v>
      </c>
      <c r="AQ2126" s="1">
        <v>108</v>
      </c>
      <c r="AR2126" s="1">
        <v>303</v>
      </c>
      <c r="AS2126" s="1">
        <v>313</v>
      </c>
      <c r="AT2126" s="1">
        <v>548</v>
      </c>
      <c r="AU2126" s="1">
        <v>574</v>
      </c>
      <c r="AV2126" s="1">
        <v>634</v>
      </c>
      <c r="AW2126" s="1">
        <v>637</v>
      </c>
      <c r="AX2126" s="1">
        <v>640</v>
      </c>
      <c r="AY2126" s="1">
        <v>701</v>
      </c>
      <c r="AZ2126" s="1">
        <v>833</v>
      </c>
      <c r="BA2126" s="1">
        <v>923</v>
      </c>
      <c r="BB2126" s="1">
        <v>1188</v>
      </c>
      <c r="BC2126" s="1">
        <v>1400</v>
      </c>
      <c r="BD2126" s="1">
        <v>1631</v>
      </c>
      <c r="BE2126" s="1">
        <v>1647</v>
      </c>
      <c r="BF2126" s="1">
        <v>1785</v>
      </c>
      <c r="BG2126" s="1">
        <v>1898</v>
      </c>
      <c r="BH2126" s="1">
        <v>1949</v>
      </c>
      <c r="BI2126" s="1">
        <v>1969</v>
      </c>
      <c r="BJ2126" s="1">
        <v>1996</v>
      </c>
      <c r="BK2126" s="1">
        <v>2039</v>
      </c>
      <c r="BL2126" s="1">
        <v>2076</v>
      </c>
      <c r="BM2126" s="1">
        <v>2085</v>
      </c>
      <c r="BN2126" s="1">
        <v>2116</v>
      </c>
      <c r="BO2126" s="1">
        <v>2190</v>
      </c>
      <c r="BP2126" s="1">
        <v>2194</v>
      </c>
      <c r="BQ2126" s="1">
        <v>2391</v>
      </c>
      <c r="BR2126" s="1">
        <v>2658</v>
      </c>
      <c r="BS2126" s="1">
        <v>2659</v>
      </c>
      <c r="BT2126" s="1">
        <v>2668</v>
      </c>
      <c r="BU2126" s="1">
        <v>4</v>
      </c>
      <c r="BV2126" s="1" t="b">
        <v>1</v>
      </c>
    </row>
    <row r="2127" spans="1:74" x14ac:dyDescent="0.2">
      <c r="A2127" s="1">
        <f>IF(ISERROR(SEARCH(Lookup!B$3,All!G2127)),A2126,A2126+1)</f>
        <v>2126</v>
      </c>
      <c r="B2127" s="1" t="s">
        <v>3311</v>
      </c>
      <c r="C2127" s="1" t="s">
        <v>3312</v>
      </c>
      <c r="D2127" s="1" t="s">
        <v>5835</v>
      </c>
      <c r="E2127" s="1" t="s">
        <v>64</v>
      </c>
      <c r="F2127" s="1" t="s">
        <v>326</v>
      </c>
      <c r="G2127" s="1" t="s">
        <v>2602</v>
      </c>
      <c r="H2127" s="1">
        <v>0</v>
      </c>
      <c r="I2127" s="1">
        <v>0</v>
      </c>
      <c r="J2127" s="1">
        <v>0</v>
      </c>
      <c r="K2127" s="1">
        <v>1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8302</v>
      </c>
      <c r="U2127" s="1">
        <v>434</v>
      </c>
      <c r="V2127" s="3">
        <v>0.81569999999999998</v>
      </c>
      <c r="W2127" s="3">
        <v>0.33179720000000001</v>
      </c>
      <c r="X2127" s="3">
        <v>0.13500000000000001</v>
      </c>
      <c r="Y2127" s="3">
        <v>3.5000000000000003E-2</v>
      </c>
      <c r="Z2127" s="1">
        <v>1</v>
      </c>
      <c r="AA2127" s="1">
        <v>1</v>
      </c>
      <c r="AB2127" s="1">
        <v>1</v>
      </c>
      <c r="AC2127" s="1">
        <v>1</v>
      </c>
      <c r="AD2127" s="1">
        <v>1</v>
      </c>
      <c r="AE2127" s="1">
        <v>1</v>
      </c>
      <c r="AF2127" s="1">
        <v>0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55</v>
      </c>
      <c r="AN2127" s="3">
        <v>63.540706885999988</v>
      </c>
      <c r="AO2127" s="3">
        <v>-8.5407068859999882</v>
      </c>
      <c r="AP2127" s="1" t="s">
        <v>6925</v>
      </c>
      <c r="AQ2127" s="1">
        <v>22</v>
      </c>
      <c r="AR2127" s="1">
        <v>51</v>
      </c>
      <c r="AS2127" s="1">
        <v>416</v>
      </c>
      <c r="AT2127" s="1">
        <v>527</v>
      </c>
      <c r="AU2127" s="1">
        <v>656</v>
      </c>
      <c r="AV2127" s="1">
        <v>677</v>
      </c>
      <c r="AW2127" s="1">
        <v>678</v>
      </c>
      <c r="AX2127" s="1">
        <v>689</v>
      </c>
      <c r="AY2127" s="1">
        <v>762</v>
      </c>
      <c r="AZ2127" s="1">
        <v>783</v>
      </c>
      <c r="BA2127" s="1">
        <v>803</v>
      </c>
      <c r="BB2127" s="1">
        <v>806</v>
      </c>
      <c r="BC2127" s="1">
        <v>868</v>
      </c>
      <c r="BD2127" s="1">
        <v>1049</v>
      </c>
      <c r="BE2127" s="1">
        <v>1262</v>
      </c>
      <c r="BF2127" s="1">
        <v>1265</v>
      </c>
      <c r="BG2127" s="1">
        <v>1303</v>
      </c>
      <c r="BH2127" s="1">
        <v>1331</v>
      </c>
      <c r="BI2127" s="1">
        <v>1620</v>
      </c>
      <c r="BJ2127" s="1">
        <v>1642</v>
      </c>
      <c r="BK2127" s="1">
        <v>1661</v>
      </c>
      <c r="BL2127" s="1">
        <v>1713</v>
      </c>
      <c r="BM2127" s="1">
        <v>1812</v>
      </c>
      <c r="BN2127" s="1">
        <v>1950</v>
      </c>
      <c r="BO2127" s="1">
        <v>2070</v>
      </c>
      <c r="BP2127" s="1">
        <v>2079</v>
      </c>
      <c r="BQ2127" s="1">
        <v>2234</v>
      </c>
      <c r="BR2127" s="1">
        <v>2250</v>
      </c>
      <c r="BS2127" s="1">
        <v>2411</v>
      </c>
      <c r="BT2127" s="1">
        <v>2805</v>
      </c>
      <c r="BU2127" s="1">
        <v>21</v>
      </c>
      <c r="BV2127" s="1" t="b">
        <v>0</v>
      </c>
    </row>
    <row r="2128" spans="1:74" x14ac:dyDescent="0.2">
      <c r="A2128" s="1">
        <f>IF(ISERROR(SEARCH(Lookup!B$3,All!G2128)),A2127,A2127+1)</f>
        <v>2127</v>
      </c>
      <c r="B2128" s="1" t="s">
        <v>3311</v>
      </c>
      <c r="C2128" s="1" t="s">
        <v>3312</v>
      </c>
      <c r="D2128" s="1" t="s">
        <v>5836</v>
      </c>
      <c r="E2128" s="1" t="s">
        <v>64</v>
      </c>
      <c r="F2128" s="1" t="s">
        <v>326</v>
      </c>
      <c r="G2128" s="1" t="s">
        <v>2603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1</v>
      </c>
      <c r="R2128" s="1">
        <v>0</v>
      </c>
      <c r="S2128" s="1">
        <v>0</v>
      </c>
      <c r="T2128" s="1">
        <v>8302</v>
      </c>
      <c r="U2128" s="1">
        <v>489</v>
      </c>
      <c r="V2128" s="3">
        <v>0.8609</v>
      </c>
      <c r="W2128" s="3">
        <v>0.1308793</v>
      </c>
      <c r="X2128" s="3">
        <v>0.10299999999999999</v>
      </c>
      <c r="Y2128" s="3">
        <v>3.2000000000000001E-2</v>
      </c>
      <c r="Z2128" s="1">
        <v>1</v>
      </c>
      <c r="AA2128" s="1">
        <v>1</v>
      </c>
      <c r="AB2128" s="1">
        <v>1</v>
      </c>
      <c r="AC2128" s="1">
        <v>1</v>
      </c>
      <c r="AD2128" s="1">
        <v>1</v>
      </c>
      <c r="AE2128" s="1">
        <v>1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95</v>
      </c>
      <c r="AN2128" s="3">
        <v>81.320809246500005</v>
      </c>
      <c r="AO2128" s="3">
        <v>13.679190753499995</v>
      </c>
      <c r="AP2128" s="1" t="s">
        <v>6925</v>
      </c>
      <c r="AQ2128" s="1">
        <v>33</v>
      </c>
      <c r="AR2128" s="1">
        <v>77</v>
      </c>
      <c r="AS2128" s="1">
        <v>212</v>
      </c>
      <c r="AT2128" s="1">
        <v>468</v>
      </c>
      <c r="AU2128" s="1">
        <v>807</v>
      </c>
      <c r="AV2128" s="1">
        <v>810</v>
      </c>
      <c r="AW2128" s="1">
        <v>1161</v>
      </c>
      <c r="AX2128" s="1">
        <v>1243</v>
      </c>
      <c r="AY2128" s="1">
        <v>1581</v>
      </c>
      <c r="AZ2128" s="1">
        <v>1607</v>
      </c>
      <c r="BA2128" s="1">
        <v>1624</v>
      </c>
      <c r="BB2128" s="1">
        <v>1800</v>
      </c>
      <c r="BC2128" s="1">
        <v>2204</v>
      </c>
      <c r="BD2128" s="1">
        <v>2295</v>
      </c>
      <c r="BE2128" s="1">
        <v>2317</v>
      </c>
      <c r="BF2128" s="1">
        <v>2399</v>
      </c>
      <c r="BG2128" s="1">
        <v>2575</v>
      </c>
      <c r="BH2128" s="1">
        <v>2580</v>
      </c>
      <c r="BI2128" s="1">
        <v>2631</v>
      </c>
      <c r="BJ2128" s="1">
        <v>2642</v>
      </c>
      <c r="BK2128" s="1">
        <v>2645</v>
      </c>
      <c r="BL2128" s="1">
        <v>2662</v>
      </c>
      <c r="BM2128" s="1">
        <v>2664</v>
      </c>
      <c r="BN2128" s="1">
        <v>2669</v>
      </c>
      <c r="BO2128" s="1">
        <v>2692</v>
      </c>
      <c r="BP2128" s="1">
        <v>2694</v>
      </c>
      <c r="BQ2128" s="1">
        <v>2741</v>
      </c>
      <c r="BR2128" s="1">
        <v>2742</v>
      </c>
      <c r="BS2128" s="1">
        <v>2801</v>
      </c>
      <c r="BT2128" s="1">
        <v>2802</v>
      </c>
      <c r="BU2128" s="1">
        <v>13</v>
      </c>
      <c r="BV2128" s="1" t="b">
        <v>0</v>
      </c>
    </row>
    <row r="2129" spans="1:74" x14ac:dyDescent="0.2">
      <c r="A2129" s="1">
        <f>IF(ISERROR(SEARCH(Lookup!B$3,All!G2129)),A2128,A2128+1)</f>
        <v>2128</v>
      </c>
      <c r="B2129" s="1" t="s">
        <v>3386</v>
      </c>
      <c r="C2129" s="1" t="s">
        <v>3404</v>
      </c>
      <c r="D2129" s="1" t="s">
        <v>5837</v>
      </c>
      <c r="E2129" s="1" t="s">
        <v>41</v>
      </c>
      <c r="F2129" s="1" t="s">
        <v>398</v>
      </c>
      <c r="G2129" s="1" t="s">
        <v>2604</v>
      </c>
      <c r="H2129" s="1">
        <v>0</v>
      </c>
      <c r="I2129" s="1">
        <v>0</v>
      </c>
      <c r="J2129" s="1">
        <v>0</v>
      </c>
      <c r="K2129" s="1">
        <v>1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7342</v>
      </c>
      <c r="U2129" s="1">
        <v>794</v>
      </c>
      <c r="V2129" s="3">
        <v>0.88539999999999996</v>
      </c>
      <c r="W2129" s="3">
        <v>0.50062890000000004</v>
      </c>
      <c r="X2129" s="3">
        <v>0.151</v>
      </c>
      <c r="Y2129" s="3">
        <v>8.9999999999999993E-3</v>
      </c>
      <c r="Z2129" s="1">
        <v>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1</v>
      </c>
      <c r="AG2129" s="1">
        <v>1</v>
      </c>
      <c r="AH2129" s="1">
        <v>1</v>
      </c>
      <c r="AI2129" s="1">
        <v>0</v>
      </c>
      <c r="AJ2129" s="1">
        <v>0</v>
      </c>
      <c r="AK2129" s="1">
        <v>0</v>
      </c>
      <c r="AL2129" s="1">
        <v>0</v>
      </c>
      <c r="AM2129" s="1">
        <v>35</v>
      </c>
      <c r="AN2129" s="3">
        <v>49.940153694499998</v>
      </c>
      <c r="AO2129" s="3">
        <v>-14.940153694499998</v>
      </c>
      <c r="AP2129" s="1" t="s">
        <v>6925</v>
      </c>
      <c r="AQ2129" s="1">
        <v>326</v>
      </c>
      <c r="AR2129" s="1">
        <v>533</v>
      </c>
      <c r="AS2129" s="1">
        <v>549</v>
      </c>
      <c r="AT2129" s="1">
        <v>606</v>
      </c>
      <c r="AU2129" s="1">
        <v>828</v>
      </c>
      <c r="AV2129" s="1">
        <v>924</v>
      </c>
      <c r="AW2129" s="1">
        <v>1187</v>
      </c>
      <c r="AX2129" s="1">
        <v>1207</v>
      </c>
      <c r="AY2129" s="1">
        <v>1315</v>
      </c>
      <c r="AZ2129" s="1">
        <v>1439</v>
      </c>
      <c r="BA2129" s="1">
        <v>1474</v>
      </c>
      <c r="BB2129" s="1">
        <v>1494</v>
      </c>
      <c r="BC2129" s="1">
        <v>1532</v>
      </c>
      <c r="BD2129" s="1">
        <v>1549</v>
      </c>
      <c r="BE2129" s="1">
        <v>1574</v>
      </c>
      <c r="BF2129" s="1">
        <v>1682</v>
      </c>
      <c r="BG2129" s="1">
        <v>1736</v>
      </c>
      <c r="BH2129" s="1">
        <v>1782</v>
      </c>
      <c r="BI2129" s="1">
        <v>1843</v>
      </c>
      <c r="BJ2129" s="1">
        <v>1963</v>
      </c>
      <c r="BK2129" s="1">
        <v>1995</v>
      </c>
      <c r="BL2129" s="1">
        <v>2136</v>
      </c>
      <c r="BM2129" s="1">
        <v>2187</v>
      </c>
      <c r="BN2129" s="1">
        <v>2233</v>
      </c>
      <c r="BO2129" s="1">
        <v>2245</v>
      </c>
      <c r="BP2129" s="1">
        <v>2380</v>
      </c>
      <c r="BQ2129" s="1">
        <v>2401</v>
      </c>
      <c r="BR2129" s="1">
        <v>2577</v>
      </c>
      <c r="BS2129" s="1">
        <v>2717</v>
      </c>
      <c r="BT2129" s="1">
        <v>2747</v>
      </c>
      <c r="BU2129" s="1">
        <v>26</v>
      </c>
      <c r="BV2129" s="1" t="b">
        <v>0</v>
      </c>
    </row>
    <row r="2130" spans="1:74" x14ac:dyDescent="0.2">
      <c r="A2130" s="1">
        <f>IF(ISERROR(SEARCH(Lookup!B$3,All!G2130)),A2129,A2129+1)</f>
        <v>2129</v>
      </c>
      <c r="B2130" s="1" t="s">
        <v>3311</v>
      </c>
      <c r="C2130" s="1" t="s">
        <v>3633</v>
      </c>
      <c r="D2130" s="1" t="s">
        <v>5838</v>
      </c>
      <c r="E2130" s="1" t="s">
        <v>64</v>
      </c>
      <c r="F2130" s="1" t="s">
        <v>591</v>
      </c>
      <c r="G2130" s="1" t="s">
        <v>2605</v>
      </c>
      <c r="H2130" s="1">
        <v>0</v>
      </c>
      <c r="I2130" s="1">
        <v>0</v>
      </c>
      <c r="J2130" s="1">
        <v>0</v>
      </c>
      <c r="K2130" s="1">
        <v>1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8635</v>
      </c>
      <c r="U2130" s="1">
        <v>479</v>
      </c>
      <c r="V2130" s="3">
        <v>0.67430000000000001</v>
      </c>
      <c r="W2130" s="3">
        <v>0.21503130000000001</v>
      </c>
      <c r="X2130" s="3">
        <v>7.4999999999999997E-2</v>
      </c>
      <c r="Y2130" s="3">
        <v>0.41099999999999998</v>
      </c>
      <c r="Z2130" s="1">
        <v>1</v>
      </c>
      <c r="AA2130" s="1">
        <v>1</v>
      </c>
      <c r="AB2130" s="1">
        <v>1</v>
      </c>
      <c r="AC2130" s="1">
        <v>1</v>
      </c>
      <c r="AD2130" s="1">
        <v>1</v>
      </c>
      <c r="AE2130" s="1">
        <v>1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0</v>
      </c>
      <c r="AM2130" s="1">
        <v>43</v>
      </c>
      <c r="AN2130" s="3">
        <v>77.629411006499993</v>
      </c>
      <c r="AO2130" s="3">
        <v>-34.629411006499993</v>
      </c>
      <c r="AP2130" s="1" t="s">
        <v>6926</v>
      </c>
      <c r="AQ2130" s="1">
        <v>110</v>
      </c>
      <c r="AR2130" s="1">
        <v>440</v>
      </c>
      <c r="AS2130" s="1">
        <v>611</v>
      </c>
      <c r="AT2130" s="1">
        <v>651</v>
      </c>
      <c r="AU2130" s="1">
        <v>861</v>
      </c>
      <c r="AV2130" s="1">
        <v>927</v>
      </c>
      <c r="AW2130" s="1">
        <v>976</v>
      </c>
      <c r="AX2130" s="1">
        <v>1118</v>
      </c>
      <c r="AY2130" s="1">
        <v>1172</v>
      </c>
      <c r="AZ2130" s="1">
        <v>1269</v>
      </c>
      <c r="BA2130" s="1">
        <v>1353</v>
      </c>
      <c r="BB2130" s="1">
        <v>1372</v>
      </c>
      <c r="BC2130" s="1">
        <v>1457</v>
      </c>
      <c r="BD2130" s="1">
        <v>1545</v>
      </c>
      <c r="BE2130" s="1">
        <v>1590</v>
      </c>
      <c r="BF2130" s="1">
        <v>1632</v>
      </c>
      <c r="BG2130" s="1">
        <v>1799</v>
      </c>
      <c r="BH2130" s="1">
        <v>1899</v>
      </c>
      <c r="BI2130" s="1">
        <v>1910</v>
      </c>
      <c r="BJ2130" s="1">
        <v>2041</v>
      </c>
      <c r="BK2130" s="1">
        <v>2042</v>
      </c>
      <c r="BL2130" s="1">
        <v>2072</v>
      </c>
      <c r="BM2130" s="1">
        <v>2235</v>
      </c>
      <c r="BN2130" s="1">
        <v>2261</v>
      </c>
      <c r="BO2130" s="1">
        <v>2286</v>
      </c>
      <c r="BP2130" s="1">
        <v>2296</v>
      </c>
      <c r="BQ2130" s="1">
        <v>2311</v>
      </c>
      <c r="BR2130" s="1">
        <v>2313</v>
      </c>
      <c r="BS2130" s="1">
        <v>2509</v>
      </c>
      <c r="BT2130" s="1">
        <v>2782</v>
      </c>
      <c r="BU2130" s="1">
        <v>21</v>
      </c>
      <c r="BV2130" s="1" t="b">
        <v>0</v>
      </c>
    </row>
    <row r="2131" spans="1:74" x14ac:dyDescent="0.2">
      <c r="A2131" s="1">
        <f>IF(ISERROR(SEARCH(Lookup!B$3,All!G2131)),A2130,A2130+1)</f>
        <v>2130</v>
      </c>
      <c r="B2131" s="1" t="s">
        <v>3305</v>
      </c>
      <c r="C2131" s="1" t="s">
        <v>5558</v>
      </c>
      <c r="D2131" s="1" t="s">
        <v>5839</v>
      </c>
      <c r="E2131" s="1" t="s">
        <v>47</v>
      </c>
      <c r="F2131" s="1" t="s">
        <v>221</v>
      </c>
      <c r="G2131" s="1" t="s">
        <v>2606</v>
      </c>
      <c r="H2131" s="1">
        <v>0</v>
      </c>
      <c r="I2131" s="1">
        <v>0</v>
      </c>
      <c r="J2131" s="1">
        <v>0</v>
      </c>
      <c r="K2131" s="1">
        <v>1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7722</v>
      </c>
      <c r="U2131" s="1">
        <v>1244</v>
      </c>
      <c r="V2131" s="3">
        <v>0.72270000000000001</v>
      </c>
      <c r="W2131" s="3">
        <v>0.28674699999999997</v>
      </c>
      <c r="X2131" s="3">
        <v>1.2999999999999999E-2</v>
      </c>
      <c r="Y2131" s="3">
        <v>0.01</v>
      </c>
      <c r="Z2131" s="1">
        <v>0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1</v>
      </c>
      <c r="AK2131" s="1">
        <v>1</v>
      </c>
      <c r="AL2131" s="1">
        <v>1</v>
      </c>
      <c r="AM2131" s="1">
        <v>76</v>
      </c>
      <c r="AN2131" s="3">
        <v>69.947787734999991</v>
      </c>
      <c r="AO2131" s="3">
        <v>6.0522122650000085</v>
      </c>
      <c r="AP2131" s="1" t="s">
        <v>6925</v>
      </c>
      <c r="AQ2131" s="1">
        <v>28</v>
      </c>
      <c r="AR2131" s="1">
        <v>127</v>
      </c>
      <c r="AS2131" s="1">
        <v>205</v>
      </c>
      <c r="AT2131" s="1">
        <v>225</v>
      </c>
      <c r="AU2131" s="1">
        <v>364</v>
      </c>
      <c r="AV2131" s="1">
        <v>446</v>
      </c>
      <c r="AW2131" s="1">
        <v>548</v>
      </c>
      <c r="AX2131" s="1">
        <v>574</v>
      </c>
      <c r="AY2131" s="1">
        <v>701</v>
      </c>
      <c r="AZ2131" s="1">
        <v>748</v>
      </c>
      <c r="BA2131" s="1">
        <v>766</v>
      </c>
      <c r="BB2131" s="1">
        <v>851</v>
      </c>
      <c r="BC2131" s="1">
        <v>864</v>
      </c>
      <c r="BD2131" s="1">
        <v>898</v>
      </c>
      <c r="BE2131" s="1">
        <v>1051</v>
      </c>
      <c r="BF2131" s="1">
        <v>1186</v>
      </c>
      <c r="BG2131" s="1">
        <v>1322</v>
      </c>
      <c r="BH2131" s="1">
        <v>1382</v>
      </c>
      <c r="BI2131" s="1">
        <v>1393</v>
      </c>
      <c r="BJ2131" s="1">
        <v>1405</v>
      </c>
      <c r="BK2131" s="1">
        <v>1487</v>
      </c>
      <c r="BL2131" s="1">
        <v>1576</v>
      </c>
      <c r="BM2131" s="1">
        <v>1606</v>
      </c>
      <c r="BN2131" s="1">
        <v>1788</v>
      </c>
      <c r="BO2131" s="1">
        <v>1940</v>
      </c>
      <c r="BP2131" s="1">
        <v>1949</v>
      </c>
      <c r="BQ2131" s="1">
        <v>1996</v>
      </c>
      <c r="BR2131" s="1">
        <v>2046</v>
      </c>
      <c r="BS2131" s="1">
        <v>2076</v>
      </c>
      <c r="BT2131" s="1">
        <v>2668</v>
      </c>
      <c r="BU2131" s="1">
        <v>10</v>
      </c>
      <c r="BV2131" s="1" t="b">
        <v>0</v>
      </c>
    </row>
    <row r="2132" spans="1:74" x14ac:dyDescent="0.2">
      <c r="A2132" s="1">
        <f>IF(ISERROR(SEARCH(Lookup!B$3,All!G2132)),A2131,A2131+1)</f>
        <v>2131</v>
      </c>
      <c r="B2132" s="1" t="s">
        <v>3420</v>
      </c>
      <c r="C2132" s="1" t="s">
        <v>3574</v>
      </c>
      <c r="D2132" s="1" t="s">
        <v>5840</v>
      </c>
      <c r="E2132" s="1" t="s">
        <v>123</v>
      </c>
      <c r="F2132" s="1" t="s">
        <v>539</v>
      </c>
      <c r="G2132" s="1" t="s">
        <v>2607</v>
      </c>
      <c r="H2132" s="1">
        <v>0</v>
      </c>
      <c r="I2132" s="1">
        <v>0</v>
      </c>
      <c r="J2132" s="1">
        <v>0</v>
      </c>
      <c r="K2132" s="1">
        <v>1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9326</v>
      </c>
      <c r="U2132" s="1">
        <v>622</v>
      </c>
      <c r="V2132" s="3">
        <v>0.78139999999999998</v>
      </c>
      <c r="W2132" s="3">
        <v>0.62379419999999997</v>
      </c>
      <c r="X2132" s="3">
        <v>8.4000000000000005E-2</v>
      </c>
      <c r="Y2132" s="3">
        <v>0.20699999999999999</v>
      </c>
      <c r="Z2132" s="1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1</v>
      </c>
      <c r="AG2132" s="1">
        <v>1</v>
      </c>
      <c r="AH2132" s="1">
        <v>1</v>
      </c>
      <c r="AI2132" s="1">
        <v>0</v>
      </c>
      <c r="AJ2132" s="1">
        <v>0</v>
      </c>
      <c r="AK2132" s="1">
        <v>0</v>
      </c>
      <c r="AL2132" s="1">
        <v>0</v>
      </c>
      <c r="AM2132" s="1">
        <v>19</v>
      </c>
      <c r="AN2132" s="3">
        <v>43.355366871000008</v>
      </c>
      <c r="AO2132" s="3">
        <v>-24.355366871000008</v>
      </c>
      <c r="AP2132" s="1" t="s">
        <v>6926</v>
      </c>
      <c r="AQ2132" s="1">
        <v>75</v>
      </c>
      <c r="AR2132" s="1">
        <v>182</v>
      </c>
      <c r="AS2132" s="1">
        <v>838</v>
      </c>
      <c r="AT2132" s="1">
        <v>845</v>
      </c>
      <c r="AU2132" s="1">
        <v>855</v>
      </c>
      <c r="AV2132" s="1">
        <v>920</v>
      </c>
      <c r="AW2132" s="1">
        <v>1056</v>
      </c>
      <c r="AX2132" s="1">
        <v>1133</v>
      </c>
      <c r="AY2132" s="1">
        <v>1377</v>
      </c>
      <c r="AZ2132" s="1">
        <v>1475</v>
      </c>
      <c r="BA2132" s="1">
        <v>1538</v>
      </c>
      <c r="BB2132" s="1">
        <v>1630</v>
      </c>
      <c r="BC2132" s="1">
        <v>1671</v>
      </c>
      <c r="BD2132" s="1">
        <v>1709</v>
      </c>
      <c r="BE2132" s="1">
        <v>1729</v>
      </c>
      <c r="BF2132" s="1">
        <v>1782</v>
      </c>
      <c r="BG2132" s="1">
        <v>1910</v>
      </c>
      <c r="BH2132" s="1">
        <v>1912</v>
      </c>
      <c r="BI2132" s="1">
        <v>1947</v>
      </c>
      <c r="BJ2132" s="1">
        <v>1948</v>
      </c>
      <c r="BK2132" s="1">
        <v>2017</v>
      </c>
      <c r="BL2132" s="1">
        <v>2040</v>
      </c>
      <c r="BM2132" s="1">
        <v>2041</v>
      </c>
      <c r="BN2132" s="1">
        <v>2042</v>
      </c>
      <c r="BO2132" s="1">
        <v>2071</v>
      </c>
      <c r="BP2132" s="1">
        <v>2235</v>
      </c>
      <c r="BQ2132" s="1">
        <v>2518</v>
      </c>
      <c r="BR2132" s="1">
        <v>2519</v>
      </c>
      <c r="BS2132" s="1">
        <v>2595</v>
      </c>
      <c r="BT2132" s="1">
        <v>2743</v>
      </c>
      <c r="BU2132" s="1">
        <v>27</v>
      </c>
      <c r="BV2132" s="1" t="b">
        <v>0</v>
      </c>
    </row>
    <row r="2133" spans="1:74" x14ac:dyDescent="0.2">
      <c r="A2133" s="1">
        <f>IF(ISERROR(SEARCH(Lookup!B$3,All!G2133)),A2132,A2132+1)</f>
        <v>2132</v>
      </c>
      <c r="B2133" s="1" t="s">
        <v>3311</v>
      </c>
      <c r="C2133" s="1" t="s">
        <v>4061</v>
      </c>
      <c r="D2133" s="1" t="s">
        <v>5841</v>
      </c>
      <c r="E2133" s="1" t="s">
        <v>64</v>
      </c>
      <c r="F2133" s="1" t="s">
        <v>970</v>
      </c>
      <c r="G2133" s="1" t="s">
        <v>2608</v>
      </c>
      <c r="H2133" s="1">
        <v>0</v>
      </c>
      <c r="I2133" s="1">
        <v>0</v>
      </c>
      <c r="J2133" s="1">
        <v>0</v>
      </c>
      <c r="K2133" s="1">
        <v>1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9116</v>
      </c>
      <c r="U2133" s="1">
        <v>774</v>
      </c>
      <c r="V2133" s="3">
        <v>0.6835</v>
      </c>
      <c r="W2133" s="3">
        <v>0.21834629999999999</v>
      </c>
      <c r="X2133" s="3">
        <v>0.13900000000000001</v>
      </c>
      <c r="Y2133" s="3">
        <v>3.4000000000000002E-2</v>
      </c>
      <c r="Z2133" s="1">
        <v>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1</v>
      </c>
      <c r="AG2133" s="1">
        <v>1</v>
      </c>
      <c r="AH2133" s="1">
        <v>1</v>
      </c>
      <c r="AI2133" s="1">
        <v>0</v>
      </c>
      <c r="AJ2133" s="1">
        <v>0</v>
      </c>
      <c r="AK2133" s="1">
        <v>0</v>
      </c>
      <c r="AL2133" s="1">
        <v>0</v>
      </c>
      <c r="AM2133" s="1">
        <v>71</v>
      </c>
      <c r="AN2133" s="3">
        <v>70.934434081499987</v>
      </c>
      <c r="AO2133" s="3">
        <v>6.5565918500013254E-2</v>
      </c>
      <c r="AP2133" s="1" t="s">
        <v>6925</v>
      </c>
      <c r="AQ2133" s="1">
        <v>43</v>
      </c>
      <c r="AR2133" s="1">
        <v>302</v>
      </c>
      <c r="AS2133" s="1">
        <v>321</v>
      </c>
      <c r="AT2133" s="1">
        <v>553</v>
      </c>
      <c r="AU2133" s="1">
        <v>659</v>
      </c>
      <c r="AV2133" s="1">
        <v>886</v>
      </c>
      <c r="AW2133" s="1">
        <v>896</v>
      </c>
      <c r="AX2133" s="1">
        <v>924</v>
      </c>
      <c r="AY2133" s="1">
        <v>1245</v>
      </c>
      <c r="AZ2133" s="1">
        <v>1292</v>
      </c>
      <c r="BA2133" s="1">
        <v>1439</v>
      </c>
      <c r="BB2133" s="1">
        <v>1630</v>
      </c>
      <c r="BC2133" s="1">
        <v>1671</v>
      </c>
      <c r="BD2133" s="1">
        <v>1678</v>
      </c>
      <c r="BE2133" s="1">
        <v>1772</v>
      </c>
      <c r="BF2133" s="1">
        <v>1782</v>
      </c>
      <c r="BG2133" s="1">
        <v>1843</v>
      </c>
      <c r="BH2133" s="1">
        <v>2037</v>
      </c>
      <c r="BI2133" s="1">
        <v>2071</v>
      </c>
      <c r="BJ2133" s="1">
        <v>2078</v>
      </c>
      <c r="BK2133" s="1">
        <v>2173</v>
      </c>
      <c r="BL2133" s="1">
        <v>2174</v>
      </c>
      <c r="BM2133" s="1">
        <v>2178</v>
      </c>
      <c r="BN2133" s="1">
        <v>2334</v>
      </c>
      <c r="BO2133" s="1">
        <v>2377</v>
      </c>
      <c r="BP2133" s="1">
        <v>2407</v>
      </c>
      <c r="BQ2133" s="1">
        <v>2518</v>
      </c>
      <c r="BR2133" s="1">
        <v>2519</v>
      </c>
      <c r="BS2133" s="1">
        <v>2747</v>
      </c>
      <c r="BT2133" s="1">
        <v>2817</v>
      </c>
      <c r="BU2133" s="1">
        <v>18</v>
      </c>
      <c r="BV2133" s="1" t="b">
        <v>0</v>
      </c>
    </row>
    <row r="2134" spans="1:74" x14ac:dyDescent="0.2">
      <c r="A2134" s="1">
        <f>IF(ISERROR(SEARCH(Lookup!B$3,All!G2134)),A2133,A2133+1)</f>
        <v>2133</v>
      </c>
      <c r="B2134" s="1" t="s">
        <v>3325</v>
      </c>
      <c r="C2134" s="1" t="s">
        <v>3658</v>
      </c>
      <c r="D2134" s="1" t="s">
        <v>5842</v>
      </c>
      <c r="E2134" s="1" t="s">
        <v>53</v>
      </c>
      <c r="F2134" s="1" t="s">
        <v>54</v>
      </c>
      <c r="G2134" s="1" t="s">
        <v>2579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1</v>
      </c>
      <c r="R2134" s="1">
        <v>0</v>
      </c>
      <c r="S2134" s="1">
        <v>0</v>
      </c>
      <c r="T2134" s="1">
        <v>8462</v>
      </c>
      <c r="U2134" s="1">
        <v>965</v>
      </c>
      <c r="V2134" s="3">
        <v>0.79690000000000005</v>
      </c>
      <c r="W2134" s="3">
        <v>0.14093259999999999</v>
      </c>
      <c r="X2134" s="3">
        <v>0.109</v>
      </c>
      <c r="Y2134" s="3">
        <v>1.2E-2</v>
      </c>
      <c r="Z2134" s="1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1</v>
      </c>
      <c r="AJ2134" s="1">
        <v>1</v>
      </c>
      <c r="AK2134" s="1">
        <v>1</v>
      </c>
      <c r="AL2134" s="1">
        <v>1</v>
      </c>
      <c r="AM2134" s="1">
        <v>91</v>
      </c>
      <c r="AN2134" s="3">
        <v>79.305688863</v>
      </c>
      <c r="AO2134" s="3">
        <v>11.694311137</v>
      </c>
      <c r="AP2134" s="1" t="s">
        <v>6925</v>
      </c>
      <c r="AQ2134" s="1">
        <v>158</v>
      </c>
      <c r="AR2134" s="1">
        <v>205</v>
      </c>
      <c r="AS2134" s="1">
        <v>211</v>
      </c>
      <c r="AT2134" s="1">
        <v>400</v>
      </c>
      <c r="AU2134" s="1">
        <v>567</v>
      </c>
      <c r="AV2134" s="1">
        <v>664</v>
      </c>
      <c r="AW2134" s="1">
        <v>692</v>
      </c>
      <c r="AX2134" s="1">
        <v>772</v>
      </c>
      <c r="AY2134" s="1">
        <v>778</v>
      </c>
      <c r="AZ2134" s="1">
        <v>904</v>
      </c>
      <c r="BA2134" s="1">
        <v>967</v>
      </c>
      <c r="BB2134" s="1">
        <v>983</v>
      </c>
      <c r="BC2134" s="1">
        <v>1044</v>
      </c>
      <c r="BD2134" s="1">
        <v>1051</v>
      </c>
      <c r="BE2134" s="1">
        <v>1093</v>
      </c>
      <c r="BF2134" s="1">
        <v>1214</v>
      </c>
      <c r="BG2134" s="1">
        <v>1307</v>
      </c>
      <c r="BH2134" s="1">
        <v>1382</v>
      </c>
      <c r="BI2134" s="1">
        <v>1495</v>
      </c>
      <c r="BJ2134" s="1">
        <v>1550</v>
      </c>
      <c r="BK2134" s="1">
        <v>1576</v>
      </c>
      <c r="BL2134" s="1">
        <v>1587</v>
      </c>
      <c r="BM2134" s="1">
        <v>1687</v>
      </c>
      <c r="BN2134" s="1">
        <v>1748</v>
      </c>
      <c r="BO2134" s="1">
        <v>1920</v>
      </c>
      <c r="BP2134" s="1">
        <v>1951</v>
      </c>
      <c r="BQ2134" s="1">
        <v>2021</v>
      </c>
      <c r="BR2134" s="1">
        <v>2670</v>
      </c>
      <c r="BS2134" s="1">
        <v>2727</v>
      </c>
      <c r="BT2134" s="1">
        <v>2756</v>
      </c>
      <c r="BU2134" s="1">
        <v>3</v>
      </c>
      <c r="BV2134" s="1" t="b">
        <v>1</v>
      </c>
    </row>
    <row r="2135" spans="1:74" x14ac:dyDescent="0.2">
      <c r="A2135" s="1">
        <f>IF(ISERROR(SEARCH(Lookup!B$3,All!G2135)),A2134,A2134+1)</f>
        <v>2134</v>
      </c>
      <c r="B2135" s="1" t="s">
        <v>3406</v>
      </c>
      <c r="C2135" s="1" t="s">
        <v>3407</v>
      </c>
      <c r="D2135" s="1" t="s">
        <v>5843</v>
      </c>
      <c r="E2135" s="1" t="s">
        <v>56</v>
      </c>
      <c r="F2135" s="1" t="s">
        <v>400</v>
      </c>
      <c r="G2135" s="1" t="s">
        <v>2609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1</v>
      </c>
      <c r="R2135" s="1">
        <v>0</v>
      </c>
      <c r="S2135" s="1">
        <v>0</v>
      </c>
      <c r="T2135" s="1">
        <v>7316</v>
      </c>
      <c r="U2135" s="1">
        <v>438</v>
      </c>
      <c r="V2135" s="3">
        <v>0.97489999999999999</v>
      </c>
      <c r="W2135" s="3">
        <v>0.37899539999999998</v>
      </c>
      <c r="X2135" s="3">
        <v>0.115</v>
      </c>
      <c r="Y2135" s="3">
        <v>0</v>
      </c>
      <c r="Z2135" s="1">
        <v>0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1</v>
      </c>
      <c r="AG2135" s="1">
        <v>1</v>
      </c>
      <c r="AH2135" s="1">
        <v>1</v>
      </c>
      <c r="AI2135" s="1">
        <v>0</v>
      </c>
      <c r="AJ2135" s="1">
        <v>0</v>
      </c>
      <c r="AK2135" s="1">
        <v>0</v>
      </c>
      <c r="AL2135" s="1">
        <v>0</v>
      </c>
      <c r="AM2135" s="1">
        <v>78</v>
      </c>
      <c r="AN2135" s="3">
        <v>61.939137777000006</v>
      </c>
      <c r="AO2135" s="3">
        <v>16.060862222999994</v>
      </c>
      <c r="AP2135" s="1" t="s">
        <v>6925</v>
      </c>
      <c r="AQ2135" s="1">
        <v>251</v>
      </c>
      <c r="AR2135" s="1">
        <v>429</v>
      </c>
      <c r="AS2135" s="1">
        <v>448</v>
      </c>
      <c r="AT2135" s="1">
        <v>599</v>
      </c>
      <c r="AU2135" s="1">
        <v>1045</v>
      </c>
      <c r="AV2135" s="1">
        <v>1081</v>
      </c>
      <c r="AW2135" s="1">
        <v>1089</v>
      </c>
      <c r="AX2135" s="1">
        <v>1190</v>
      </c>
      <c r="AY2135" s="1">
        <v>1230</v>
      </c>
      <c r="AZ2135" s="1">
        <v>1274</v>
      </c>
      <c r="BA2135" s="1">
        <v>1396</v>
      </c>
      <c r="BB2135" s="1">
        <v>1637</v>
      </c>
      <c r="BC2135" s="1">
        <v>1739</v>
      </c>
      <c r="BD2135" s="1">
        <v>1842</v>
      </c>
      <c r="BE2135" s="1">
        <v>1897</v>
      </c>
      <c r="BF2135" s="1">
        <v>1939</v>
      </c>
      <c r="BG2135" s="1">
        <v>1978</v>
      </c>
      <c r="BH2135" s="1">
        <v>1988</v>
      </c>
      <c r="BI2135" s="1">
        <v>2022</v>
      </c>
      <c r="BJ2135" s="1">
        <v>2044</v>
      </c>
      <c r="BK2135" s="1">
        <v>2142</v>
      </c>
      <c r="BL2135" s="1">
        <v>2153</v>
      </c>
      <c r="BM2135" s="1">
        <v>2262</v>
      </c>
      <c r="BN2135" s="1">
        <v>2267</v>
      </c>
      <c r="BO2135" s="1">
        <v>2374</v>
      </c>
      <c r="BP2135" s="1">
        <v>2506</v>
      </c>
      <c r="BQ2135" s="1">
        <v>2534</v>
      </c>
      <c r="BR2135" s="1">
        <v>2616</v>
      </c>
      <c r="BS2135" s="1">
        <v>2748</v>
      </c>
      <c r="BT2135" s="1">
        <v>2779</v>
      </c>
      <c r="BU2135" s="1">
        <v>3</v>
      </c>
      <c r="BV2135" s="1" t="b">
        <v>1</v>
      </c>
    </row>
    <row r="2136" spans="1:74" x14ac:dyDescent="0.2">
      <c r="A2136" s="1">
        <f>IF(ISERROR(SEARCH(Lookup!B$3,All!G2136)),A2135,A2135+1)</f>
        <v>2135</v>
      </c>
      <c r="B2136" s="1" t="s">
        <v>3425</v>
      </c>
      <c r="C2136" s="1" t="s">
        <v>4083</v>
      </c>
      <c r="D2136" s="1" t="s">
        <v>5844</v>
      </c>
      <c r="E2136" s="1" t="s">
        <v>101</v>
      </c>
      <c r="F2136" s="1" t="s">
        <v>991</v>
      </c>
      <c r="G2136" s="1" t="s">
        <v>2610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1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7316</v>
      </c>
      <c r="U2136" s="1">
        <v>762</v>
      </c>
      <c r="V2136" s="3">
        <v>0.5</v>
      </c>
      <c r="W2136" s="3">
        <v>0.50262470000000004</v>
      </c>
      <c r="X2136" s="3">
        <v>0.13700000000000001</v>
      </c>
      <c r="Y2136" s="3">
        <v>0.23599999999999999</v>
      </c>
      <c r="Z2136" s="1">
        <v>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1</v>
      </c>
      <c r="AG2136" s="1">
        <v>1</v>
      </c>
      <c r="AH2136" s="1">
        <v>1</v>
      </c>
      <c r="AI2136" s="1">
        <v>0</v>
      </c>
      <c r="AJ2136" s="1">
        <v>0</v>
      </c>
      <c r="AK2136" s="1">
        <v>0</v>
      </c>
      <c r="AL2136" s="1">
        <v>0</v>
      </c>
      <c r="AM2136" s="1">
        <v>56</v>
      </c>
      <c r="AN2136" s="3">
        <v>48.240132773500008</v>
      </c>
      <c r="AO2136" s="3">
        <v>7.7598672264999919</v>
      </c>
      <c r="AP2136" s="1" t="s">
        <v>6925</v>
      </c>
      <c r="AQ2136" s="1">
        <v>83</v>
      </c>
      <c r="AR2136" s="1">
        <v>266</v>
      </c>
      <c r="AS2136" s="1">
        <v>625</v>
      </c>
      <c r="AT2136" s="1">
        <v>697</v>
      </c>
      <c r="AU2136" s="1">
        <v>855</v>
      </c>
      <c r="AV2136" s="1">
        <v>867</v>
      </c>
      <c r="AW2136" s="1">
        <v>905</v>
      </c>
      <c r="AX2136" s="1">
        <v>1133</v>
      </c>
      <c r="AY2136" s="1">
        <v>1152</v>
      </c>
      <c r="AZ2136" s="1">
        <v>1317</v>
      </c>
      <c r="BA2136" s="1">
        <v>1404</v>
      </c>
      <c r="BB2136" s="1">
        <v>1446</v>
      </c>
      <c r="BC2136" s="1">
        <v>1475</v>
      </c>
      <c r="BD2136" s="1">
        <v>1497</v>
      </c>
      <c r="BE2136" s="1">
        <v>1538</v>
      </c>
      <c r="BF2136" s="1">
        <v>1594</v>
      </c>
      <c r="BG2136" s="1">
        <v>1630</v>
      </c>
      <c r="BH2136" s="1">
        <v>1709</v>
      </c>
      <c r="BI2136" s="1">
        <v>1747</v>
      </c>
      <c r="BJ2136" s="1">
        <v>1896</v>
      </c>
      <c r="BK2136" s="1">
        <v>2043</v>
      </c>
      <c r="BL2136" s="1">
        <v>2292</v>
      </c>
      <c r="BM2136" s="1">
        <v>2337</v>
      </c>
      <c r="BN2136" s="1">
        <v>2361</v>
      </c>
      <c r="BO2136" s="1">
        <v>2375</v>
      </c>
      <c r="BP2136" s="1">
        <v>2401</v>
      </c>
      <c r="BQ2136" s="1">
        <v>2441</v>
      </c>
      <c r="BR2136" s="1">
        <v>2499</v>
      </c>
      <c r="BS2136" s="1">
        <v>2521</v>
      </c>
      <c r="BT2136" s="1">
        <v>2552</v>
      </c>
      <c r="BU2136" s="1">
        <v>10</v>
      </c>
      <c r="BV2136" s="1" t="b">
        <v>0</v>
      </c>
    </row>
    <row r="2137" spans="1:74" x14ac:dyDescent="0.2">
      <c r="A2137" s="1">
        <f>IF(ISERROR(SEARCH(Lookup!B$3,All!G2137)),A2136,A2136+1)</f>
        <v>2136</v>
      </c>
      <c r="B2137" s="1" t="s">
        <v>3305</v>
      </c>
      <c r="C2137" s="1" t="s">
        <v>3414</v>
      </c>
      <c r="D2137" s="1" t="s">
        <v>5845</v>
      </c>
      <c r="E2137" s="1" t="s">
        <v>47</v>
      </c>
      <c r="F2137" s="1" t="s">
        <v>406</v>
      </c>
      <c r="G2137" s="1" t="s">
        <v>2611</v>
      </c>
      <c r="H2137" s="1">
        <v>0</v>
      </c>
      <c r="I2137" s="1">
        <v>0</v>
      </c>
      <c r="J2137" s="1">
        <v>0</v>
      </c>
      <c r="K2137" s="1">
        <v>1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7535</v>
      </c>
      <c r="U2137" s="1">
        <v>775</v>
      </c>
      <c r="V2137" s="3">
        <v>0.8</v>
      </c>
      <c r="W2137" s="3">
        <v>0.51870970000000005</v>
      </c>
      <c r="X2137" s="3">
        <v>0.14099999999999999</v>
      </c>
      <c r="Y2137" s="3">
        <v>7.0000000000000001E-3</v>
      </c>
      <c r="Z2137" s="1">
        <v>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1</v>
      </c>
      <c r="AG2137" s="1">
        <v>1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46</v>
      </c>
      <c r="AN2137" s="3">
        <v>47.777968698500004</v>
      </c>
      <c r="AO2137" s="3">
        <v>-1.7779686985000041</v>
      </c>
      <c r="AP2137" s="1" t="s">
        <v>6925</v>
      </c>
      <c r="AQ2137" s="1">
        <v>113</v>
      </c>
      <c r="AR2137" s="1">
        <v>828</v>
      </c>
      <c r="AS2137" s="1">
        <v>836</v>
      </c>
      <c r="AT2137" s="1">
        <v>920</v>
      </c>
      <c r="AU2137" s="1">
        <v>924</v>
      </c>
      <c r="AV2137" s="1">
        <v>1207</v>
      </c>
      <c r="AW2137" s="1">
        <v>1315</v>
      </c>
      <c r="AX2137" s="1">
        <v>1494</v>
      </c>
      <c r="AY2137" s="1">
        <v>1532</v>
      </c>
      <c r="AZ2137" s="1">
        <v>1574</v>
      </c>
      <c r="BA2137" s="1">
        <v>1682</v>
      </c>
      <c r="BB2137" s="1">
        <v>1736</v>
      </c>
      <c r="BC2137" s="1">
        <v>1782</v>
      </c>
      <c r="BD2137" s="1">
        <v>1783</v>
      </c>
      <c r="BE2137" s="1">
        <v>1843</v>
      </c>
      <c r="BF2137" s="1">
        <v>1865</v>
      </c>
      <c r="BG2137" s="1">
        <v>1963</v>
      </c>
      <c r="BH2137" s="1">
        <v>2048</v>
      </c>
      <c r="BI2137" s="1">
        <v>2128</v>
      </c>
      <c r="BJ2137" s="1">
        <v>2187</v>
      </c>
      <c r="BK2137" s="1">
        <v>2219</v>
      </c>
      <c r="BL2137" s="1">
        <v>2233</v>
      </c>
      <c r="BM2137" s="1">
        <v>2401</v>
      </c>
      <c r="BN2137" s="1">
        <v>2526</v>
      </c>
      <c r="BO2137" s="1">
        <v>2595</v>
      </c>
      <c r="BP2137" s="1">
        <v>2603</v>
      </c>
      <c r="BQ2137" s="1">
        <v>2648</v>
      </c>
      <c r="BR2137" s="1">
        <v>2717</v>
      </c>
      <c r="BS2137" s="1">
        <v>2743</v>
      </c>
      <c r="BT2137" s="1">
        <v>2747</v>
      </c>
      <c r="BU2137" s="1">
        <v>14</v>
      </c>
      <c r="BV2137" s="1" t="b">
        <v>0</v>
      </c>
    </row>
    <row r="2138" spans="1:74" x14ac:dyDescent="0.2">
      <c r="A2138" s="1">
        <f>IF(ISERROR(SEARCH(Lookup!B$3,All!G2138)),A2137,A2137+1)</f>
        <v>2137</v>
      </c>
      <c r="B2138" s="1" t="s">
        <v>3325</v>
      </c>
      <c r="C2138" s="1" t="s">
        <v>4393</v>
      </c>
      <c r="D2138" s="1" t="s">
        <v>5846</v>
      </c>
      <c r="E2138" s="1" t="s">
        <v>53</v>
      </c>
      <c r="F2138" s="1" t="s">
        <v>1279</v>
      </c>
      <c r="G2138" s="1" t="s">
        <v>2612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1</v>
      </c>
      <c r="R2138" s="1">
        <v>0</v>
      </c>
      <c r="S2138" s="1">
        <v>0</v>
      </c>
      <c r="T2138" s="1">
        <v>7316</v>
      </c>
      <c r="U2138" s="1">
        <v>625</v>
      </c>
      <c r="V2138" s="3">
        <v>0.84319999999999995</v>
      </c>
      <c r="W2138" s="3">
        <v>0.41760000000000003</v>
      </c>
      <c r="X2138" s="3">
        <v>0.13</v>
      </c>
      <c r="Y2138" s="3">
        <v>9.7000000000000003E-2</v>
      </c>
      <c r="Z2138" s="1">
        <v>1</v>
      </c>
      <c r="AA2138" s="1">
        <v>1</v>
      </c>
      <c r="AB2138" s="1">
        <v>1</v>
      </c>
      <c r="AC2138" s="1">
        <v>1</v>
      </c>
      <c r="AD2138" s="1">
        <v>1</v>
      </c>
      <c r="AE2138" s="1">
        <v>1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68</v>
      </c>
      <c r="AN2138" s="3">
        <v>57.850414000000008</v>
      </c>
      <c r="AO2138" s="3">
        <v>10.149585999999992</v>
      </c>
      <c r="AP2138" s="1" t="s">
        <v>6925</v>
      </c>
      <c r="AQ2138" s="1">
        <v>17</v>
      </c>
      <c r="AR2138" s="1">
        <v>29</v>
      </c>
      <c r="AS2138" s="1">
        <v>66</v>
      </c>
      <c r="AT2138" s="1">
        <v>93</v>
      </c>
      <c r="AU2138" s="1">
        <v>293</v>
      </c>
      <c r="AV2138" s="1">
        <v>383</v>
      </c>
      <c r="AW2138" s="1">
        <v>669</v>
      </c>
      <c r="AX2138" s="1">
        <v>676</v>
      </c>
      <c r="AY2138" s="1">
        <v>680</v>
      </c>
      <c r="AZ2138" s="1">
        <v>909</v>
      </c>
      <c r="BA2138" s="1">
        <v>978</v>
      </c>
      <c r="BB2138" s="1">
        <v>1041</v>
      </c>
      <c r="BC2138" s="1">
        <v>1147</v>
      </c>
      <c r="BD2138" s="1">
        <v>1161</v>
      </c>
      <c r="BE2138" s="1">
        <v>1174</v>
      </c>
      <c r="BF2138" s="1">
        <v>1258</v>
      </c>
      <c r="BG2138" s="1">
        <v>1339</v>
      </c>
      <c r="BH2138" s="1">
        <v>1392</v>
      </c>
      <c r="BI2138" s="1">
        <v>1416</v>
      </c>
      <c r="BJ2138" s="1">
        <v>1453</v>
      </c>
      <c r="BK2138" s="1">
        <v>1827</v>
      </c>
      <c r="BL2138" s="1">
        <v>1881</v>
      </c>
      <c r="BM2138" s="1">
        <v>2120</v>
      </c>
      <c r="BN2138" s="1">
        <v>2247</v>
      </c>
      <c r="BO2138" s="1">
        <v>2340</v>
      </c>
      <c r="BP2138" s="1">
        <v>2474</v>
      </c>
      <c r="BQ2138" s="1">
        <v>2516</v>
      </c>
      <c r="BR2138" s="1">
        <v>2631</v>
      </c>
      <c r="BS2138" s="1">
        <v>2649</v>
      </c>
      <c r="BT2138" s="1">
        <v>2744</v>
      </c>
      <c r="BU2138" s="1">
        <v>15</v>
      </c>
      <c r="BV2138" s="1" t="b">
        <v>0</v>
      </c>
    </row>
    <row r="2139" spans="1:74" x14ac:dyDescent="0.2">
      <c r="A2139" s="1">
        <f>IF(ISERROR(SEARCH(Lookup!B$3,All!G2139)),A2138,A2138+1)</f>
        <v>2138</v>
      </c>
      <c r="B2139" s="1" t="s">
        <v>3314</v>
      </c>
      <c r="C2139" s="1" t="s">
        <v>4500</v>
      </c>
      <c r="D2139" s="1" t="s">
        <v>5847</v>
      </c>
      <c r="E2139" s="1" t="s">
        <v>61</v>
      </c>
      <c r="F2139" s="1" t="s">
        <v>69</v>
      </c>
      <c r="G2139" s="1" t="s">
        <v>2613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1</v>
      </c>
      <c r="P2139" s="1">
        <v>0</v>
      </c>
      <c r="Q2139" s="1">
        <v>0</v>
      </c>
      <c r="R2139" s="1">
        <v>0</v>
      </c>
      <c r="S2139" s="1">
        <v>0</v>
      </c>
      <c r="T2139" s="1">
        <v>7316</v>
      </c>
      <c r="U2139" s="1">
        <v>485</v>
      </c>
      <c r="V2139" s="3">
        <v>0.64739999999999998</v>
      </c>
      <c r="W2139" s="3">
        <v>0.61855669999999996</v>
      </c>
      <c r="X2139" s="3">
        <v>0.123</v>
      </c>
      <c r="Y2139" s="3">
        <v>2.5000000000000001E-2</v>
      </c>
      <c r="Z2139" s="1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1</v>
      </c>
      <c r="AH2139" s="1">
        <v>1</v>
      </c>
      <c r="AI2139" s="1">
        <v>0</v>
      </c>
      <c r="AJ2139" s="1">
        <v>0</v>
      </c>
      <c r="AK2139" s="1">
        <v>0</v>
      </c>
      <c r="AL2139" s="1">
        <v>0</v>
      </c>
      <c r="AM2139" s="1">
        <v>24</v>
      </c>
      <c r="AN2139" s="3">
        <v>38.730853433500016</v>
      </c>
      <c r="AO2139" s="3">
        <v>-14.730853433500016</v>
      </c>
      <c r="AP2139" s="1" t="s">
        <v>6925</v>
      </c>
      <c r="AQ2139" s="1">
        <v>13</v>
      </c>
      <c r="AR2139" s="1">
        <v>21</v>
      </c>
      <c r="AS2139" s="1">
        <v>25</v>
      </c>
      <c r="AT2139" s="1">
        <v>138</v>
      </c>
      <c r="AU2139" s="1">
        <v>227</v>
      </c>
      <c r="AV2139" s="1">
        <v>345</v>
      </c>
      <c r="AW2139" s="1">
        <v>376</v>
      </c>
      <c r="AX2139" s="1">
        <v>382</v>
      </c>
      <c r="AY2139" s="1">
        <v>615</v>
      </c>
      <c r="AZ2139" s="1">
        <v>698</v>
      </c>
      <c r="BA2139" s="1">
        <v>704</v>
      </c>
      <c r="BB2139" s="1">
        <v>963</v>
      </c>
      <c r="BC2139" s="1">
        <v>1079</v>
      </c>
      <c r="BD2139" s="1">
        <v>1123</v>
      </c>
      <c r="BE2139" s="1">
        <v>1849</v>
      </c>
      <c r="BF2139" s="1">
        <v>1879</v>
      </c>
      <c r="BG2139" s="1">
        <v>1938</v>
      </c>
      <c r="BH2139" s="1">
        <v>1985</v>
      </c>
      <c r="BI2139" s="1">
        <v>1999</v>
      </c>
      <c r="BJ2139" s="1">
        <v>2146</v>
      </c>
      <c r="BK2139" s="1">
        <v>2169</v>
      </c>
      <c r="BL2139" s="1">
        <v>2180</v>
      </c>
      <c r="BM2139" s="1">
        <v>2181</v>
      </c>
      <c r="BN2139" s="1">
        <v>2304</v>
      </c>
      <c r="BO2139" s="1">
        <v>2358</v>
      </c>
      <c r="BP2139" s="1">
        <v>2379</v>
      </c>
      <c r="BQ2139" s="1">
        <v>2424</v>
      </c>
      <c r="BR2139" s="1">
        <v>2566</v>
      </c>
      <c r="BS2139" s="1">
        <v>2697</v>
      </c>
      <c r="BT2139" s="1">
        <v>2749</v>
      </c>
      <c r="BU2139" s="1">
        <v>26</v>
      </c>
      <c r="BV2139" s="1" t="b">
        <v>0</v>
      </c>
    </row>
    <row r="2140" spans="1:74" x14ac:dyDescent="0.2">
      <c r="A2140" s="1">
        <f>IF(ISERROR(SEARCH(Lookup!B$3,All!G2140)),A2139,A2139+1)</f>
        <v>2139</v>
      </c>
      <c r="B2140" s="1" t="s">
        <v>3391</v>
      </c>
      <c r="C2140" s="1" t="s">
        <v>4422</v>
      </c>
      <c r="D2140" s="1" t="s">
        <v>5848</v>
      </c>
      <c r="E2140" s="1" t="s">
        <v>199</v>
      </c>
      <c r="F2140" s="1" t="s">
        <v>1307</v>
      </c>
      <c r="G2140" s="1" t="s">
        <v>2614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1</v>
      </c>
      <c r="S2140" s="1">
        <v>0</v>
      </c>
      <c r="T2140" s="1">
        <v>7316</v>
      </c>
      <c r="U2140" s="1">
        <v>277</v>
      </c>
      <c r="V2140" s="3">
        <v>0.97470000000000001</v>
      </c>
      <c r="W2140" s="3">
        <v>0.25992779999999999</v>
      </c>
      <c r="X2140" s="3">
        <v>9.0999999999999998E-2</v>
      </c>
      <c r="Y2140" s="3">
        <v>0</v>
      </c>
      <c r="Z2140" s="1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1</v>
      </c>
      <c r="AG2140" s="1">
        <v>1</v>
      </c>
      <c r="AH2140" s="1">
        <v>1</v>
      </c>
      <c r="AI2140" s="1">
        <v>0</v>
      </c>
      <c r="AJ2140" s="1">
        <v>0</v>
      </c>
      <c r="AK2140" s="1">
        <v>0</v>
      </c>
      <c r="AL2140" s="1">
        <v>0</v>
      </c>
      <c r="AM2140" s="1">
        <v>46</v>
      </c>
      <c r="AN2140" s="3">
        <v>72.344759239000012</v>
      </c>
      <c r="AO2140" s="3">
        <v>-26.344759239000012</v>
      </c>
      <c r="AP2140" s="1" t="s">
        <v>6926</v>
      </c>
      <c r="AQ2140" s="1">
        <v>268</v>
      </c>
      <c r="AR2140" s="1">
        <v>295</v>
      </c>
      <c r="AS2140" s="1">
        <v>324</v>
      </c>
      <c r="AT2140" s="1">
        <v>491</v>
      </c>
      <c r="AU2140" s="1">
        <v>791</v>
      </c>
      <c r="AV2140" s="1">
        <v>911</v>
      </c>
      <c r="AW2140" s="1">
        <v>1004</v>
      </c>
      <c r="AX2140" s="1">
        <v>1076</v>
      </c>
      <c r="AY2140" s="1">
        <v>1237</v>
      </c>
      <c r="AZ2140" s="1">
        <v>1438</v>
      </c>
      <c r="BA2140" s="1">
        <v>1771</v>
      </c>
      <c r="BB2140" s="1">
        <v>1876</v>
      </c>
      <c r="BC2140" s="1">
        <v>1997</v>
      </c>
      <c r="BD2140" s="1">
        <v>2145</v>
      </c>
      <c r="BE2140" s="1">
        <v>2150</v>
      </c>
      <c r="BF2140" s="1">
        <v>2176</v>
      </c>
      <c r="BG2140" s="1">
        <v>2183</v>
      </c>
      <c r="BH2140" s="1">
        <v>2195</v>
      </c>
      <c r="BI2140" s="1">
        <v>2196</v>
      </c>
      <c r="BJ2140" s="1">
        <v>2216</v>
      </c>
      <c r="BK2140" s="1">
        <v>2238</v>
      </c>
      <c r="BL2140" s="1">
        <v>2246</v>
      </c>
      <c r="BM2140" s="1">
        <v>2384</v>
      </c>
      <c r="BN2140" s="1">
        <v>2418</v>
      </c>
      <c r="BO2140" s="1">
        <v>2460</v>
      </c>
      <c r="BP2140" s="1">
        <v>2618</v>
      </c>
      <c r="BQ2140" s="1">
        <v>2634</v>
      </c>
      <c r="BR2140" s="1">
        <v>2638</v>
      </c>
      <c r="BS2140" s="1">
        <v>2639</v>
      </c>
      <c r="BT2140" s="1">
        <v>2715</v>
      </c>
      <c r="BU2140" s="1">
        <v>24</v>
      </c>
      <c r="BV2140" s="1" t="b">
        <v>0</v>
      </c>
    </row>
    <row r="2141" spans="1:74" x14ac:dyDescent="0.2">
      <c r="A2141" s="1">
        <f>IF(ISERROR(SEARCH(Lookup!B$3,All!G2141)),A2140,A2140+1)</f>
        <v>2140</v>
      </c>
      <c r="B2141" s="1" t="s">
        <v>3416</v>
      </c>
      <c r="C2141" s="1" t="s">
        <v>3417</v>
      </c>
      <c r="D2141" s="1" t="s">
        <v>5849</v>
      </c>
      <c r="E2141" s="1" t="s">
        <v>50</v>
      </c>
      <c r="F2141" s="1" t="s">
        <v>51</v>
      </c>
      <c r="G2141" s="1" t="s">
        <v>2615</v>
      </c>
      <c r="H2141" s="1">
        <v>0</v>
      </c>
      <c r="I2141" s="1">
        <v>1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9490</v>
      </c>
      <c r="U2141" s="1">
        <v>729</v>
      </c>
      <c r="V2141" s="3">
        <v>0.51300000000000001</v>
      </c>
      <c r="W2141" s="3">
        <v>0.13443069999999999</v>
      </c>
      <c r="X2141" s="3">
        <v>0.11</v>
      </c>
      <c r="Y2141" s="3">
        <v>2.8000000000000001E-2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1</v>
      </c>
      <c r="AG2141" s="1">
        <v>1</v>
      </c>
      <c r="AH2141" s="1">
        <v>1</v>
      </c>
      <c r="AI2141" s="1">
        <v>0</v>
      </c>
      <c r="AJ2141" s="1">
        <v>0</v>
      </c>
      <c r="AK2141" s="1">
        <v>0</v>
      </c>
      <c r="AL2141" s="1">
        <v>0</v>
      </c>
      <c r="AM2141" s="1">
        <v>96</v>
      </c>
      <c r="AN2141" s="3">
        <v>76.5651298035</v>
      </c>
      <c r="AO2141" s="3">
        <v>19.4348701965</v>
      </c>
      <c r="AP2141" s="1" t="s">
        <v>6927</v>
      </c>
      <c r="AQ2141" s="1">
        <v>69</v>
      </c>
      <c r="AR2141" s="1">
        <v>75</v>
      </c>
      <c r="AS2141" s="1">
        <v>558</v>
      </c>
      <c r="AT2141" s="1">
        <v>934</v>
      </c>
      <c r="AU2141" s="1">
        <v>1245</v>
      </c>
      <c r="AV2141" s="1">
        <v>1261</v>
      </c>
      <c r="AW2141" s="1">
        <v>1292</v>
      </c>
      <c r="AX2141" s="1">
        <v>1460</v>
      </c>
      <c r="AY2141" s="1">
        <v>1558</v>
      </c>
      <c r="AZ2141" s="1">
        <v>1580</v>
      </c>
      <c r="BA2141" s="1">
        <v>1630</v>
      </c>
      <c r="BB2141" s="1">
        <v>1636</v>
      </c>
      <c r="BC2141" s="1">
        <v>1671</v>
      </c>
      <c r="BD2141" s="1">
        <v>1678</v>
      </c>
      <c r="BE2141" s="1">
        <v>1758</v>
      </c>
      <c r="BF2141" s="1">
        <v>1772</v>
      </c>
      <c r="BG2141" s="1">
        <v>1886</v>
      </c>
      <c r="BH2141" s="1">
        <v>1922</v>
      </c>
      <c r="BI2141" s="1">
        <v>1944</v>
      </c>
      <c r="BJ2141" s="1">
        <v>1947</v>
      </c>
      <c r="BK2141" s="1">
        <v>1962</v>
      </c>
      <c r="BL2141" s="1">
        <v>2071</v>
      </c>
      <c r="BM2141" s="1">
        <v>2086</v>
      </c>
      <c r="BN2141" s="1">
        <v>2132</v>
      </c>
      <c r="BO2141" s="1">
        <v>2158</v>
      </c>
      <c r="BP2141" s="1">
        <v>2159</v>
      </c>
      <c r="BQ2141" s="1">
        <v>2173</v>
      </c>
      <c r="BR2141" s="1">
        <v>2174</v>
      </c>
      <c r="BS2141" s="1">
        <v>2407</v>
      </c>
      <c r="BT2141" s="1">
        <v>2519</v>
      </c>
      <c r="BU2141" s="1">
        <v>4</v>
      </c>
      <c r="BV2141" s="1" t="b">
        <v>1</v>
      </c>
    </row>
    <row r="2142" spans="1:74" x14ac:dyDescent="0.2">
      <c r="A2142" s="1">
        <f>IF(ISERROR(SEARCH(Lookup!B$3,All!G2142)),A2141,A2141+1)</f>
        <v>2141</v>
      </c>
      <c r="B2142" s="1" t="s">
        <v>3325</v>
      </c>
      <c r="C2142" s="1" t="s">
        <v>3702</v>
      </c>
      <c r="D2142" s="1" t="s">
        <v>5850</v>
      </c>
      <c r="E2142" s="1" t="s">
        <v>53</v>
      </c>
      <c r="F2142" s="1" t="s">
        <v>276</v>
      </c>
      <c r="G2142" s="1" t="s">
        <v>2616</v>
      </c>
      <c r="H2142" s="1">
        <v>0</v>
      </c>
      <c r="I2142" s="1">
        <v>0</v>
      </c>
      <c r="J2142" s="1">
        <v>0</v>
      </c>
      <c r="K2142" s="1">
        <v>1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7316</v>
      </c>
      <c r="U2142" s="1">
        <v>856</v>
      </c>
      <c r="V2142" s="3">
        <v>0.93569999999999998</v>
      </c>
      <c r="W2142" s="3">
        <v>0.17736289999999999</v>
      </c>
      <c r="X2142" s="3">
        <v>0.10100000000000001</v>
      </c>
      <c r="Y2142" s="3">
        <v>4.0000000000000001E-3</v>
      </c>
      <c r="Z2142" s="1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1</v>
      </c>
      <c r="AG2142" s="1">
        <v>1</v>
      </c>
      <c r="AH2142" s="1">
        <v>1</v>
      </c>
      <c r="AI2142" s="1">
        <v>0</v>
      </c>
      <c r="AJ2142" s="1">
        <v>0</v>
      </c>
      <c r="AK2142" s="1">
        <v>0</v>
      </c>
      <c r="AL2142" s="1">
        <v>0</v>
      </c>
      <c r="AM2142" s="1">
        <v>68</v>
      </c>
      <c r="AN2142" s="3">
        <v>78.224717864500008</v>
      </c>
      <c r="AO2142" s="3">
        <v>-10.224717864500008</v>
      </c>
      <c r="AP2142" s="1" t="s">
        <v>6925</v>
      </c>
      <c r="AQ2142" s="1">
        <v>39</v>
      </c>
      <c r="AR2142" s="1">
        <v>326</v>
      </c>
      <c r="AS2142" s="1">
        <v>385</v>
      </c>
      <c r="AT2142" s="1">
        <v>533</v>
      </c>
      <c r="AU2142" s="1">
        <v>639</v>
      </c>
      <c r="AV2142" s="1">
        <v>702</v>
      </c>
      <c r="AW2142" s="1">
        <v>819</v>
      </c>
      <c r="AX2142" s="1">
        <v>828</v>
      </c>
      <c r="AY2142" s="1">
        <v>886</v>
      </c>
      <c r="AZ2142" s="1">
        <v>896</v>
      </c>
      <c r="BA2142" s="1">
        <v>982</v>
      </c>
      <c r="BB2142" s="1">
        <v>1125</v>
      </c>
      <c r="BC2142" s="1">
        <v>1132</v>
      </c>
      <c r="BD2142" s="1">
        <v>1312</v>
      </c>
      <c r="BE2142" s="1">
        <v>1315</v>
      </c>
      <c r="BF2142" s="1">
        <v>1401</v>
      </c>
      <c r="BG2142" s="1">
        <v>1474</v>
      </c>
      <c r="BH2142" s="1">
        <v>1531</v>
      </c>
      <c r="BI2142" s="1">
        <v>1767</v>
      </c>
      <c r="BJ2142" s="1">
        <v>1780</v>
      </c>
      <c r="BK2142" s="1">
        <v>1995</v>
      </c>
      <c r="BL2142" s="1">
        <v>2018</v>
      </c>
      <c r="BM2142" s="1">
        <v>2178</v>
      </c>
      <c r="BN2142" s="1">
        <v>2233</v>
      </c>
      <c r="BO2142" s="1">
        <v>2245</v>
      </c>
      <c r="BP2142" s="1">
        <v>2380</v>
      </c>
      <c r="BQ2142" s="1">
        <v>2385</v>
      </c>
      <c r="BR2142" s="1">
        <v>2403</v>
      </c>
      <c r="BS2142" s="1">
        <v>2515</v>
      </c>
      <c r="BT2142" s="1">
        <v>2787</v>
      </c>
      <c r="BU2142" s="1">
        <v>22</v>
      </c>
      <c r="BV2142" s="1" t="b">
        <v>0</v>
      </c>
    </row>
    <row r="2143" spans="1:74" x14ac:dyDescent="0.2">
      <c r="A2143" s="1">
        <f>IF(ISERROR(SEARCH(Lookup!B$3,All!G2143)),A2142,A2142+1)</f>
        <v>2142</v>
      </c>
      <c r="B2143" s="1" t="s">
        <v>3539</v>
      </c>
      <c r="C2143" s="1" t="s">
        <v>4951</v>
      </c>
      <c r="D2143" s="1" t="s">
        <v>5851</v>
      </c>
      <c r="E2143" s="1" t="s">
        <v>38</v>
      </c>
      <c r="F2143" s="1" t="s">
        <v>1800</v>
      </c>
      <c r="G2143" s="1" t="s">
        <v>2617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1</v>
      </c>
      <c r="R2143" s="1">
        <v>0</v>
      </c>
      <c r="S2143" s="1">
        <v>0</v>
      </c>
      <c r="T2143" s="1">
        <v>7316</v>
      </c>
      <c r="U2143" s="1">
        <v>462</v>
      </c>
      <c r="V2143" s="3">
        <v>0.95450000000000002</v>
      </c>
      <c r="W2143" s="3">
        <v>0.27906979999999998</v>
      </c>
      <c r="X2143" s="3">
        <v>0.13900000000000001</v>
      </c>
      <c r="Y2143" s="3">
        <v>0</v>
      </c>
      <c r="Z2143" s="1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1</v>
      </c>
      <c r="AG2143" s="1">
        <v>1</v>
      </c>
      <c r="AH2143" s="1">
        <v>1</v>
      </c>
      <c r="AI2143" s="1">
        <v>0</v>
      </c>
      <c r="AJ2143" s="1">
        <v>0</v>
      </c>
      <c r="AK2143" s="1">
        <v>0</v>
      </c>
      <c r="AL2143" s="1">
        <v>0</v>
      </c>
      <c r="AM2143" s="1">
        <v>41</v>
      </c>
      <c r="AN2143" s="3">
        <v>68.913658948999995</v>
      </c>
      <c r="AO2143" s="3">
        <v>-27.913658948999995</v>
      </c>
      <c r="AP2143" s="1" t="s">
        <v>6926</v>
      </c>
      <c r="AQ2143" s="1">
        <v>251</v>
      </c>
      <c r="AR2143" s="1">
        <v>599</v>
      </c>
      <c r="AS2143" s="1">
        <v>764</v>
      </c>
      <c r="AT2143" s="1">
        <v>968</v>
      </c>
      <c r="AU2143" s="1">
        <v>1045</v>
      </c>
      <c r="AV2143" s="1">
        <v>1081</v>
      </c>
      <c r="AW2143" s="1">
        <v>1089</v>
      </c>
      <c r="AX2143" s="1">
        <v>1190</v>
      </c>
      <c r="AY2143" s="1">
        <v>1230</v>
      </c>
      <c r="AZ2143" s="1">
        <v>1274</v>
      </c>
      <c r="BA2143" s="1">
        <v>1396</v>
      </c>
      <c r="BB2143" s="1">
        <v>1739</v>
      </c>
      <c r="BC2143" s="1">
        <v>1842</v>
      </c>
      <c r="BD2143" s="1">
        <v>1978</v>
      </c>
      <c r="BE2143" s="1">
        <v>1988</v>
      </c>
      <c r="BF2143" s="1">
        <v>2022</v>
      </c>
      <c r="BG2143" s="1">
        <v>2044</v>
      </c>
      <c r="BH2143" s="1">
        <v>2050</v>
      </c>
      <c r="BI2143" s="1">
        <v>2134</v>
      </c>
      <c r="BJ2143" s="1">
        <v>2153</v>
      </c>
      <c r="BK2143" s="1">
        <v>2154</v>
      </c>
      <c r="BL2143" s="1">
        <v>2262</v>
      </c>
      <c r="BM2143" s="1">
        <v>2267</v>
      </c>
      <c r="BN2143" s="1">
        <v>2278</v>
      </c>
      <c r="BO2143" s="1">
        <v>2374</v>
      </c>
      <c r="BP2143" s="1">
        <v>2453</v>
      </c>
      <c r="BQ2143" s="1">
        <v>2506</v>
      </c>
      <c r="BR2143" s="1">
        <v>2616</v>
      </c>
      <c r="BS2143" s="1">
        <v>2667</v>
      </c>
      <c r="BT2143" s="1">
        <v>2779</v>
      </c>
      <c r="BU2143" s="1">
        <v>26</v>
      </c>
      <c r="BV2143" s="1" t="b">
        <v>0</v>
      </c>
    </row>
    <row r="2144" spans="1:74" x14ac:dyDescent="0.2">
      <c r="A2144" s="1">
        <f>IF(ISERROR(SEARCH(Lookup!B$3,All!G2144)),A2143,A2143+1)</f>
        <v>2143</v>
      </c>
      <c r="B2144" s="1" t="s">
        <v>3386</v>
      </c>
      <c r="C2144" s="1" t="s">
        <v>3739</v>
      </c>
      <c r="D2144" s="1" t="s">
        <v>5852</v>
      </c>
      <c r="E2144" s="1" t="s">
        <v>41</v>
      </c>
      <c r="F2144" s="1" t="s">
        <v>685</v>
      </c>
      <c r="G2144" s="1" t="s">
        <v>500</v>
      </c>
      <c r="H2144" s="1">
        <v>0</v>
      </c>
      <c r="I2144" s="1">
        <v>0</v>
      </c>
      <c r="J2144" s="1">
        <v>0</v>
      </c>
      <c r="K2144" s="1">
        <v>1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7316</v>
      </c>
      <c r="U2144" s="1">
        <v>499</v>
      </c>
      <c r="V2144" s="3">
        <v>0.90780000000000005</v>
      </c>
      <c r="W2144" s="3">
        <v>0.41482970000000002</v>
      </c>
      <c r="X2144" s="3">
        <v>0.16900000000000001</v>
      </c>
      <c r="Y2144" s="3">
        <v>1.2E-2</v>
      </c>
      <c r="Z2144" s="1">
        <v>0</v>
      </c>
      <c r="AA2144" s="1">
        <v>1</v>
      </c>
      <c r="AB2144" s="1">
        <v>1</v>
      </c>
      <c r="AC2144" s="1">
        <v>1</v>
      </c>
      <c r="AD2144" s="1">
        <v>1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85</v>
      </c>
      <c r="AN2144" s="3">
        <v>56.532714298500004</v>
      </c>
      <c r="AO2144" s="3">
        <v>28.467285701499996</v>
      </c>
      <c r="AP2144" s="1" t="s">
        <v>6927</v>
      </c>
      <c r="AQ2144" s="1">
        <v>206</v>
      </c>
      <c r="AR2144" s="1">
        <v>304</v>
      </c>
      <c r="AS2144" s="1">
        <v>416</v>
      </c>
      <c r="AT2144" s="1">
        <v>456</v>
      </c>
      <c r="AU2144" s="1">
        <v>495</v>
      </c>
      <c r="AV2144" s="1">
        <v>499</v>
      </c>
      <c r="AW2144" s="1">
        <v>527</v>
      </c>
      <c r="AX2144" s="1">
        <v>538</v>
      </c>
      <c r="AY2144" s="1">
        <v>706</v>
      </c>
      <c r="AZ2144" s="1">
        <v>730</v>
      </c>
      <c r="BA2144" s="1">
        <v>1104</v>
      </c>
      <c r="BB2144" s="1">
        <v>1117</v>
      </c>
      <c r="BC2144" s="1">
        <v>1178</v>
      </c>
      <c r="BD2144" s="1">
        <v>1380</v>
      </c>
      <c r="BE2144" s="1">
        <v>1442</v>
      </c>
      <c r="BF2144" s="1">
        <v>1525</v>
      </c>
      <c r="BG2144" s="1">
        <v>1553</v>
      </c>
      <c r="BH2144" s="1">
        <v>1750</v>
      </c>
      <c r="BI2144" s="1">
        <v>1867</v>
      </c>
      <c r="BJ2144" s="1">
        <v>1888</v>
      </c>
      <c r="BK2144" s="1">
        <v>1902</v>
      </c>
      <c r="BL2144" s="1">
        <v>1927</v>
      </c>
      <c r="BM2144" s="1">
        <v>1967</v>
      </c>
      <c r="BN2144" s="1">
        <v>1977</v>
      </c>
      <c r="BO2144" s="1">
        <v>2070</v>
      </c>
      <c r="BP2144" s="1">
        <v>2234</v>
      </c>
      <c r="BQ2144" s="1">
        <v>2372</v>
      </c>
      <c r="BR2144" s="1">
        <v>2535</v>
      </c>
      <c r="BS2144" s="1">
        <v>2740</v>
      </c>
      <c r="BT2144" s="1">
        <v>2805</v>
      </c>
      <c r="BU2144" s="1">
        <v>6</v>
      </c>
      <c r="BV2144" s="1" t="b">
        <v>1</v>
      </c>
    </row>
    <row r="2145" spans="1:74" x14ac:dyDescent="0.2">
      <c r="A2145" s="1">
        <f>IF(ISERROR(SEARCH(Lookup!B$3,All!G2145)),A2144,A2144+1)</f>
        <v>2144</v>
      </c>
      <c r="B2145" s="1" t="s">
        <v>3416</v>
      </c>
      <c r="C2145" s="1" t="s">
        <v>3417</v>
      </c>
      <c r="D2145" s="1" t="s">
        <v>5853</v>
      </c>
      <c r="E2145" s="1" t="s">
        <v>50</v>
      </c>
      <c r="F2145" s="1" t="s">
        <v>51</v>
      </c>
      <c r="G2145" s="1" t="s">
        <v>2618</v>
      </c>
      <c r="H2145" s="1">
        <v>0</v>
      </c>
      <c r="I2145" s="1">
        <v>1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9490</v>
      </c>
      <c r="U2145" s="1">
        <v>315</v>
      </c>
      <c r="V2145" s="3">
        <v>0.43490000000000001</v>
      </c>
      <c r="W2145" s="3">
        <v>0.33650790000000003</v>
      </c>
      <c r="X2145" s="3">
        <v>0</v>
      </c>
      <c r="Y2145" s="3">
        <v>0</v>
      </c>
      <c r="Z2145" s="1">
        <v>1</v>
      </c>
      <c r="AA2145" s="1">
        <v>1</v>
      </c>
      <c r="AB2145" s="1">
        <v>1</v>
      </c>
      <c r="AC2145" s="1">
        <v>0</v>
      </c>
      <c r="AD2145" s="1">
        <v>0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31</v>
      </c>
      <c r="AN2145" s="3">
        <v>62.812469089500006</v>
      </c>
      <c r="AO2145" s="3">
        <v>-31.812469089500006</v>
      </c>
      <c r="AP2145" s="1" t="s">
        <v>6926</v>
      </c>
      <c r="AQ2145" s="1">
        <v>5</v>
      </c>
      <c r="AR2145" s="1">
        <v>45</v>
      </c>
      <c r="AS2145" s="1">
        <v>65</v>
      </c>
      <c r="AT2145" s="1">
        <v>195</v>
      </c>
      <c r="AU2145" s="1">
        <v>231</v>
      </c>
      <c r="AV2145" s="1">
        <v>361</v>
      </c>
      <c r="AW2145" s="1">
        <v>365</v>
      </c>
      <c r="AX2145" s="1">
        <v>367</v>
      </c>
      <c r="AY2145" s="1">
        <v>402</v>
      </c>
      <c r="AZ2145" s="1">
        <v>934</v>
      </c>
      <c r="BA2145" s="1">
        <v>994</v>
      </c>
      <c r="BB2145" s="1">
        <v>1054</v>
      </c>
      <c r="BC2145" s="1">
        <v>1085</v>
      </c>
      <c r="BD2145" s="1">
        <v>1205</v>
      </c>
      <c r="BE2145" s="1">
        <v>1251</v>
      </c>
      <c r="BF2145" s="1">
        <v>1261</v>
      </c>
      <c r="BG2145" s="1">
        <v>1304</v>
      </c>
      <c r="BH2145" s="1">
        <v>1340</v>
      </c>
      <c r="BI2145" s="1">
        <v>1558</v>
      </c>
      <c r="BJ2145" s="1">
        <v>1580</v>
      </c>
      <c r="BK2145" s="1">
        <v>1692</v>
      </c>
      <c r="BL2145" s="1">
        <v>1727</v>
      </c>
      <c r="BM2145" s="1">
        <v>1784</v>
      </c>
      <c r="BN2145" s="1">
        <v>1917</v>
      </c>
      <c r="BO2145" s="1">
        <v>1962</v>
      </c>
      <c r="BP2145" s="1">
        <v>2237</v>
      </c>
      <c r="BQ2145" s="1">
        <v>2359</v>
      </c>
      <c r="BR2145" s="1">
        <v>2450</v>
      </c>
      <c r="BS2145" s="1">
        <v>2505</v>
      </c>
      <c r="BT2145" s="1">
        <v>2643</v>
      </c>
      <c r="BU2145" s="1">
        <v>25</v>
      </c>
      <c r="BV2145" s="1" t="b">
        <v>0</v>
      </c>
    </row>
    <row r="2146" spans="1:74" x14ac:dyDescent="0.2">
      <c r="A2146" s="1">
        <f>IF(ISERROR(SEARCH(Lookup!B$3,All!G2146)),A2145,A2145+1)</f>
        <v>2145</v>
      </c>
      <c r="B2146" s="1" t="s">
        <v>3468</v>
      </c>
      <c r="C2146" s="1" t="s">
        <v>4855</v>
      </c>
      <c r="D2146" s="1" t="s">
        <v>5854</v>
      </c>
      <c r="E2146" s="1" t="s">
        <v>89</v>
      </c>
      <c r="F2146" s="1" t="s">
        <v>178</v>
      </c>
      <c r="G2146" s="1" t="s">
        <v>2619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1</v>
      </c>
      <c r="S2146" s="1">
        <v>0</v>
      </c>
      <c r="T2146" s="1">
        <v>7316</v>
      </c>
      <c r="U2146" s="1">
        <v>534</v>
      </c>
      <c r="V2146" s="3">
        <v>0.98129999999999995</v>
      </c>
      <c r="W2146" s="3">
        <v>0.38504670000000002</v>
      </c>
      <c r="X2146" s="3">
        <v>8.5000000000000006E-2</v>
      </c>
      <c r="Y2146" s="3">
        <v>0</v>
      </c>
      <c r="Z2146" s="1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1</v>
      </c>
      <c r="AG2146" s="1">
        <v>1</v>
      </c>
      <c r="AH2146" s="1">
        <v>1</v>
      </c>
      <c r="AI2146" s="1">
        <v>0</v>
      </c>
      <c r="AJ2146" s="1">
        <v>0</v>
      </c>
      <c r="AK2146" s="1">
        <v>0</v>
      </c>
      <c r="AL2146" s="1">
        <v>0</v>
      </c>
      <c r="AM2146" s="1">
        <v>78</v>
      </c>
      <c r="AN2146" s="3">
        <v>62.558598383500005</v>
      </c>
      <c r="AO2146" s="3">
        <v>15.441401616499995</v>
      </c>
      <c r="AP2146" s="1" t="s">
        <v>6925</v>
      </c>
      <c r="AQ2146" s="1">
        <v>268</v>
      </c>
      <c r="AR2146" s="1">
        <v>295</v>
      </c>
      <c r="AS2146" s="1">
        <v>491</v>
      </c>
      <c r="AT2146" s="1">
        <v>791</v>
      </c>
      <c r="AU2146" s="1">
        <v>911</v>
      </c>
      <c r="AV2146" s="1">
        <v>1229</v>
      </c>
      <c r="AW2146" s="1">
        <v>1237</v>
      </c>
      <c r="AX2146" s="1">
        <v>1438</v>
      </c>
      <c r="AY2146" s="1">
        <v>1876</v>
      </c>
      <c r="AZ2146" s="1">
        <v>1997</v>
      </c>
      <c r="BA2146" s="1">
        <v>2139</v>
      </c>
      <c r="BB2146" s="1">
        <v>2147</v>
      </c>
      <c r="BC2146" s="1">
        <v>2150</v>
      </c>
      <c r="BD2146" s="1">
        <v>2176</v>
      </c>
      <c r="BE2146" s="1">
        <v>2183</v>
      </c>
      <c r="BF2146" s="1">
        <v>2188</v>
      </c>
      <c r="BG2146" s="1">
        <v>2195</v>
      </c>
      <c r="BH2146" s="1">
        <v>2196</v>
      </c>
      <c r="BI2146" s="1">
        <v>2216</v>
      </c>
      <c r="BJ2146" s="1">
        <v>2238</v>
      </c>
      <c r="BK2146" s="1">
        <v>2246</v>
      </c>
      <c r="BL2146" s="1">
        <v>2309</v>
      </c>
      <c r="BM2146" s="1">
        <v>2314</v>
      </c>
      <c r="BN2146" s="1">
        <v>2384</v>
      </c>
      <c r="BO2146" s="1">
        <v>2418</v>
      </c>
      <c r="BP2146" s="1">
        <v>2460</v>
      </c>
      <c r="BQ2146" s="1">
        <v>2618</v>
      </c>
      <c r="BR2146" s="1">
        <v>2634</v>
      </c>
      <c r="BS2146" s="1">
        <v>2639</v>
      </c>
      <c r="BT2146" s="1">
        <v>2715</v>
      </c>
      <c r="BU2146" s="1">
        <v>6</v>
      </c>
      <c r="BV2146" s="1" t="b">
        <v>1</v>
      </c>
    </row>
    <row r="2147" spans="1:74" x14ac:dyDescent="0.2">
      <c r="A2147" s="1">
        <f>IF(ISERROR(SEARCH(Lookup!B$3,All!G2147)),A2146,A2146+1)</f>
        <v>2146</v>
      </c>
      <c r="B2147" s="1" t="s">
        <v>3302</v>
      </c>
      <c r="C2147" s="1" t="s">
        <v>4181</v>
      </c>
      <c r="D2147" s="1" t="s">
        <v>5855</v>
      </c>
      <c r="E2147" s="1" t="s">
        <v>204</v>
      </c>
      <c r="F2147" s="1" t="s">
        <v>1084</v>
      </c>
      <c r="G2147" s="1" t="s">
        <v>2620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1</v>
      </c>
      <c r="P2147" s="1">
        <v>0</v>
      </c>
      <c r="Q2147" s="1">
        <v>0</v>
      </c>
      <c r="R2147" s="1">
        <v>0</v>
      </c>
      <c r="S2147" s="1">
        <v>0</v>
      </c>
      <c r="T2147" s="1">
        <v>7588</v>
      </c>
      <c r="U2147" s="1">
        <v>302</v>
      </c>
      <c r="V2147" s="3">
        <v>0.60599999999999998</v>
      </c>
      <c r="W2147" s="3">
        <v>0.75827809999999995</v>
      </c>
      <c r="X2147" s="3">
        <v>0.19900000000000001</v>
      </c>
      <c r="Y2147" s="3">
        <v>9.1999999999999998E-2</v>
      </c>
      <c r="Z2147" s="1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1</v>
      </c>
      <c r="AG2147" s="1">
        <v>1</v>
      </c>
      <c r="AH2147" s="1">
        <v>1</v>
      </c>
      <c r="AI2147" s="1">
        <v>0</v>
      </c>
      <c r="AJ2147" s="1">
        <v>0</v>
      </c>
      <c r="AK2147" s="1">
        <v>0</v>
      </c>
      <c r="AL2147" s="1">
        <v>0</v>
      </c>
      <c r="AM2147" s="1">
        <v>22</v>
      </c>
      <c r="AN2147" s="3">
        <v>25.1495303405</v>
      </c>
      <c r="AO2147" s="3">
        <v>-3.1495303405000001</v>
      </c>
      <c r="AP2147" s="1" t="s">
        <v>6925</v>
      </c>
      <c r="AQ2147" s="1">
        <v>8</v>
      </c>
      <c r="AR2147" s="1">
        <v>13</v>
      </c>
      <c r="AS2147" s="1">
        <v>25</v>
      </c>
      <c r="AT2147" s="1">
        <v>120</v>
      </c>
      <c r="AU2147" s="1">
        <v>138</v>
      </c>
      <c r="AV2147" s="1">
        <v>345</v>
      </c>
      <c r="AW2147" s="1">
        <v>382</v>
      </c>
      <c r="AX2147" s="1">
        <v>615</v>
      </c>
      <c r="AY2147" s="1">
        <v>699</v>
      </c>
      <c r="AZ2147" s="1">
        <v>731</v>
      </c>
      <c r="BA2147" s="1">
        <v>843</v>
      </c>
      <c r="BB2147" s="1">
        <v>953</v>
      </c>
      <c r="BC2147" s="1">
        <v>1036</v>
      </c>
      <c r="BD2147" s="1">
        <v>1122</v>
      </c>
      <c r="BE2147" s="1">
        <v>1123</v>
      </c>
      <c r="BF2147" s="1">
        <v>1298</v>
      </c>
      <c r="BG2147" s="1">
        <v>1383</v>
      </c>
      <c r="BH2147" s="1">
        <v>1879</v>
      </c>
      <c r="BI2147" s="1">
        <v>1896</v>
      </c>
      <c r="BJ2147" s="1">
        <v>1985</v>
      </c>
      <c r="BK2147" s="1">
        <v>1999</v>
      </c>
      <c r="BL2147" s="1">
        <v>2138</v>
      </c>
      <c r="BM2147" s="1">
        <v>2181</v>
      </c>
      <c r="BN2147" s="1">
        <v>2304</v>
      </c>
      <c r="BO2147" s="1">
        <v>2379</v>
      </c>
      <c r="BP2147" s="1">
        <v>2424</v>
      </c>
      <c r="BQ2147" s="1">
        <v>2512</v>
      </c>
      <c r="BR2147" s="1">
        <v>2749</v>
      </c>
      <c r="BS2147" s="1">
        <v>2811</v>
      </c>
      <c r="BT2147" s="1">
        <v>2812</v>
      </c>
      <c r="BU2147" s="1">
        <v>25</v>
      </c>
      <c r="BV2147" s="1" t="b">
        <v>0</v>
      </c>
    </row>
    <row r="2148" spans="1:74" x14ac:dyDescent="0.2">
      <c r="A2148" s="1">
        <f>IF(ISERROR(SEARCH(Lookup!B$3,All!G2148)),A2147,A2147+1)</f>
        <v>2147</v>
      </c>
      <c r="B2148" s="1" t="s">
        <v>3646</v>
      </c>
      <c r="C2148" s="1" t="s">
        <v>3959</v>
      </c>
      <c r="D2148" s="1" t="s">
        <v>5856</v>
      </c>
      <c r="E2148" s="1" t="s">
        <v>159</v>
      </c>
      <c r="F2148" s="1" t="s">
        <v>876</v>
      </c>
      <c r="G2148" s="1" t="s">
        <v>2621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1</v>
      </c>
      <c r="S2148" s="1">
        <v>0</v>
      </c>
      <c r="T2148" s="1">
        <v>7316</v>
      </c>
      <c r="U2148" s="1">
        <v>582</v>
      </c>
      <c r="V2148" s="3">
        <v>0.94850000000000001</v>
      </c>
      <c r="W2148" s="3">
        <v>0.40549829999999998</v>
      </c>
      <c r="X2148" s="3">
        <v>8.5000000000000006E-2</v>
      </c>
      <c r="Y2148" s="3">
        <v>0</v>
      </c>
      <c r="Z2148" s="1">
        <v>0</v>
      </c>
      <c r="AA2148" s="1">
        <v>0</v>
      </c>
      <c r="AB2148" s="1">
        <v>0</v>
      </c>
      <c r="AC2148" s="1">
        <v>0</v>
      </c>
      <c r="AD2148" s="1">
        <v>1</v>
      </c>
      <c r="AE2148" s="1">
        <v>1</v>
      </c>
      <c r="AF2148" s="1">
        <v>1</v>
      </c>
      <c r="AG2148" s="1">
        <v>1</v>
      </c>
      <c r="AH2148" s="1">
        <v>1</v>
      </c>
      <c r="AI2148" s="1">
        <v>0</v>
      </c>
      <c r="AJ2148" s="1">
        <v>0</v>
      </c>
      <c r="AK2148" s="1">
        <v>0</v>
      </c>
      <c r="AL2148" s="1">
        <v>0</v>
      </c>
      <c r="AM2148" s="1">
        <v>47</v>
      </c>
      <c r="AN2148" s="3">
        <v>60.517926841500007</v>
      </c>
      <c r="AO2148" s="3">
        <v>-13.517926841500007</v>
      </c>
      <c r="AP2148" s="1" t="s">
        <v>6925</v>
      </c>
      <c r="AQ2148" s="1">
        <v>295</v>
      </c>
      <c r="AR2148" s="1">
        <v>491</v>
      </c>
      <c r="AS2148" s="1">
        <v>791</v>
      </c>
      <c r="AT2148" s="1">
        <v>911</v>
      </c>
      <c r="AU2148" s="1">
        <v>1004</v>
      </c>
      <c r="AV2148" s="1">
        <v>1017</v>
      </c>
      <c r="AW2148" s="1">
        <v>1229</v>
      </c>
      <c r="AX2148" s="1">
        <v>1438</v>
      </c>
      <c r="AY2148" s="1">
        <v>1512</v>
      </c>
      <c r="AZ2148" s="1">
        <v>1597</v>
      </c>
      <c r="BA2148" s="1">
        <v>1876</v>
      </c>
      <c r="BB2148" s="1">
        <v>1907</v>
      </c>
      <c r="BC2148" s="1">
        <v>1997</v>
      </c>
      <c r="BD2148" s="1">
        <v>2139</v>
      </c>
      <c r="BE2148" s="1">
        <v>2145</v>
      </c>
      <c r="BF2148" s="1">
        <v>2150</v>
      </c>
      <c r="BG2148" s="1">
        <v>2176</v>
      </c>
      <c r="BH2148" s="1">
        <v>2183</v>
      </c>
      <c r="BI2148" s="1">
        <v>2188</v>
      </c>
      <c r="BJ2148" s="1">
        <v>2196</v>
      </c>
      <c r="BK2148" s="1">
        <v>2238</v>
      </c>
      <c r="BL2148" s="1">
        <v>2246</v>
      </c>
      <c r="BM2148" s="1">
        <v>2314</v>
      </c>
      <c r="BN2148" s="1">
        <v>2384</v>
      </c>
      <c r="BO2148" s="1">
        <v>2460</v>
      </c>
      <c r="BP2148" s="1">
        <v>2618</v>
      </c>
      <c r="BQ2148" s="1">
        <v>2634</v>
      </c>
      <c r="BR2148" s="1">
        <v>2639</v>
      </c>
      <c r="BS2148" s="1">
        <v>2646</v>
      </c>
      <c r="BT2148" s="1">
        <v>2715</v>
      </c>
      <c r="BU2148" s="1">
        <v>19</v>
      </c>
      <c r="BV2148" s="1" t="b">
        <v>0</v>
      </c>
    </row>
    <row r="2149" spans="1:74" x14ac:dyDescent="0.2">
      <c r="A2149" s="1">
        <f>IF(ISERROR(SEARCH(Lookup!B$3,All!G2149)),A2148,A2148+1)</f>
        <v>2148</v>
      </c>
      <c r="B2149" s="1" t="s">
        <v>3655</v>
      </c>
      <c r="C2149" s="1" t="s">
        <v>4112</v>
      </c>
      <c r="D2149" s="1" t="s">
        <v>5857</v>
      </c>
      <c r="E2149" s="1" t="s">
        <v>610</v>
      </c>
      <c r="F2149" s="1" t="s">
        <v>1019</v>
      </c>
      <c r="G2149" s="1" t="s">
        <v>2622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1</v>
      </c>
      <c r="Q2149" s="1">
        <v>0</v>
      </c>
      <c r="R2149" s="1">
        <v>0</v>
      </c>
      <c r="S2149" s="1">
        <v>0</v>
      </c>
      <c r="T2149" s="1">
        <v>7316</v>
      </c>
      <c r="U2149" s="1">
        <v>402</v>
      </c>
      <c r="V2149" s="3">
        <v>0.97760000000000002</v>
      </c>
      <c r="W2149" s="3">
        <v>0.59701490000000002</v>
      </c>
      <c r="X2149" s="3">
        <v>0.19400000000000001</v>
      </c>
      <c r="Y2149" s="3">
        <v>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1</v>
      </c>
      <c r="AG2149" s="1">
        <v>1</v>
      </c>
      <c r="AH2149" s="1">
        <v>1</v>
      </c>
      <c r="AI2149" s="1">
        <v>0</v>
      </c>
      <c r="AJ2149" s="1">
        <v>0</v>
      </c>
      <c r="AK2149" s="1">
        <v>0</v>
      </c>
      <c r="AL2149" s="1">
        <v>0</v>
      </c>
      <c r="AM2149" s="1">
        <v>87</v>
      </c>
      <c r="AN2149" s="3">
        <v>41.710845624499996</v>
      </c>
      <c r="AO2149" s="3">
        <v>45.289154375500004</v>
      </c>
      <c r="AP2149" s="1" t="s">
        <v>6929</v>
      </c>
      <c r="AQ2149" s="1">
        <v>72</v>
      </c>
      <c r="AR2149" s="1">
        <v>208</v>
      </c>
      <c r="AS2149" s="1">
        <v>286</v>
      </c>
      <c r="AT2149" s="1">
        <v>512</v>
      </c>
      <c r="AU2149" s="1">
        <v>560</v>
      </c>
      <c r="AV2149" s="1">
        <v>612</v>
      </c>
      <c r="AW2149" s="1">
        <v>647</v>
      </c>
      <c r="AX2149" s="1">
        <v>844</v>
      </c>
      <c r="AY2149" s="1">
        <v>849</v>
      </c>
      <c r="AZ2149" s="1">
        <v>863</v>
      </c>
      <c r="BA2149" s="1">
        <v>878</v>
      </c>
      <c r="BB2149" s="1">
        <v>980</v>
      </c>
      <c r="BC2149" s="1">
        <v>987</v>
      </c>
      <c r="BD2149" s="1">
        <v>1158</v>
      </c>
      <c r="BE2149" s="1">
        <v>1200</v>
      </c>
      <c r="BF2149" s="1">
        <v>1287</v>
      </c>
      <c r="BG2149" s="1">
        <v>1357</v>
      </c>
      <c r="BH2149" s="1">
        <v>1397</v>
      </c>
      <c r="BI2149" s="1">
        <v>1808</v>
      </c>
      <c r="BJ2149" s="1">
        <v>1892</v>
      </c>
      <c r="BK2149" s="1">
        <v>1893</v>
      </c>
      <c r="BL2149" s="1">
        <v>1987</v>
      </c>
      <c r="BM2149" s="1">
        <v>2118</v>
      </c>
      <c r="BN2149" s="1">
        <v>2165</v>
      </c>
      <c r="BO2149" s="1">
        <v>2189</v>
      </c>
      <c r="BP2149" s="1">
        <v>2239</v>
      </c>
      <c r="BQ2149" s="1">
        <v>2255</v>
      </c>
      <c r="BR2149" s="1">
        <v>2602</v>
      </c>
      <c r="BS2149" s="1">
        <v>2761</v>
      </c>
      <c r="BT2149" s="1">
        <v>2807</v>
      </c>
      <c r="BU2149" s="1">
        <v>3</v>
      </c>
      <c r="BV2149" s="1" t="b">
        <v>1</v>
      </c>
    </row>
    <row r="2150" spans="1:74" x14ac:dyDescent="0.2">
      <c r="A2150" s="1">
        <f>IF(ISERROR(SEARCH(Lookup!B$3,All!G2150)),A2149,A2149+1)</f>
        <v>2149</v>
      </c>
      <c r="B2150" s="1" t="s">
        <v>3325</v>
      </c>
      <c r="C2150" s="1" t="s">
        <v>4538</v>
      </c>
      <c r="D2150" s="1" t="s">
        <v>5858</v>
      </c>
      <c r="E2150" s="1" t="s">
        <v>53</v>
      </c>
      <c r="F2150" s="1" t="s">
        <v>110</v>
      </c>
      <c r="G2150" s="1" t="s">
        <v>2623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1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7316</v>
      </c>
      <c r="U2150" s="1">
        <v>839</v>
      </c>
      <c r="V2150" s="3">
        <v>0.9476</v>
      </c>
      <c r="W2150" s="3">
        <v>0.31108459999999999</v>
      </c>
      <c r="X2150" s="3">
        <v>0.13100000000000001</v>
      </c>
      <c r="Y2150" s="3">
        <v>5.0000000000000001E-3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1</v>
      </c>
      <c r="AG2150" s="1">
        <v>1</v>
      </c>
      <c r="AH2150" s="1">
        <v>1</v>
      </c>
      <c r="AI2150" s="1">
        <v>0</v>
      </c>
      <c r="AJ2150" s="1">
        <v>0</v>
      </c>
      <c r="AK2150" s="1">
        <v>0</v>
      </c>
      <c r="AL2150" s="1">
        <v>0</v>
      </c>
      <c r="AM2150" s="1">
        <v>54</v>
      </c>
      <c r="AN2150" s="3">
        <v>66.585805123000014</v>
      </c>
      <c r="AO2150" s="3">
        <v>-12.585805123000014</v>
      </c>
      <c r="AP2150" s="1" t="s">
        <v>6925</v>
      </c>
      <c r="AQ2150" s="1">
        <v>253</v>
      </c>
      <c r="AR2150" s="1">
        <v>288</v>
      </c>
      <c r="AS2150" s="1">
        <v>292</v>
      </c>
      <c r="AT2150" s="1">
        <v>347</v>
      </c>
      <c r="AU2150" s="1">
        <v>533</v>
      </c>
      <c r="AV2150" s="1">
        <v>654</v>
      </c>
      <c r="AW2150" s="1">
        <v>663</v>
      </c>
      <c r="AX2150" s="1">
        <v>815</v>
      </c>
      <c r="AY2150" s="1">
        <v>1000</v>
      </c>
      <c r="AZ2150" s="1">
        <v>1065</v>
      </c>
      <c r="BA2150" s="1">
        <v>1139</v>
      </c>
      <c r="BB2150" s="1">
        <v>1180</v>
      </c>
      <c r="BC2150" s="1">
        <v>1238</v>
      </c>
      <c r="BD2150" s="1">
        <v>1700</v>
      </c>
      <c r="BE2150" s="1">
        <v>1717</v>
      </c>
      <c r="BF2150" s="1">
        <v>1755</v>
      </c>
      <c r="BG2150" s="1">
        <v>1856</v>
      </c>
      <c r="BH2150" s="1">
        <v>1934</v>
      </c>
      <c r="BI2150" s="1">
        <v>1941</v>
      </c>
      <c r="BJ2150" s="1">
        <v>2038</v>
      </c>
      <c r="BK2150" s="1">
        <v>2052</v>
      </c>
      <c r="BL2150" s="1">
        <v>2056</v>
      </c>
      <c r="BM2150" s="1">
        <v>2102</v>
      </c>
      <c r="BN2150" s="1">
        <v>2172</v>
      </c>
      <c r="BO2150" s="1">
        <v>2248</v>
      </c>
      <c r="BP2150" s="1">
        <v>2275</v>
      </c>
      <c r="BQ2150" s="1">
        <v>2356</v>
      </c>
      <c r="BR2150" s="1">
        <v>2459</v>
      </c>
      <c r="BS2150" s="1">
        <v>2529</v>
      </c>
      <c r="BT2150" s="1">
        <v>2578</v>
      </c>
      <c r="BU2150" s="1">
        <v>21</v>
      </c>
      <c r="BV2150" s="1" t="b">
        <v>0</v>
      </c>
    </row>
    <row r="2151" spans="1:74" x14ac:dyDescent="0.2">
      <c r="A2151" s="1">
        <f>IF(ISERROR(SEARCH(Lookup!B$3,All!G2151)),A2150,A2150+1)</f>
        <v>2150</v>
      </c>
      <c r="B2151" s="1" t="s">
        <v>3314</v>
      </c>
      <c r="C2151" s="1" t="s">
        <v>4837</v>
      </c>
      <c r="D2151" s="1" t="s">
        <v>5859</v>
      </c>
      <c r="E2151" s="1" t="s">
        <v>61</v>
      </c>
      <c r="F2151" s="1" t="s">
        <v>1691</v>
      </c>
      <c r="G2151" s="1" t="s">
        <v>2624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1</v>
      </c>
      <c r="S2151" s="1">
        <v>0</v>
      </c>
      <c r="T2151" s="1">
        <v>7316</v>
      </c>
      <c r="U2151" s="1">
        <v>391</v>
      </c>
      <c r="V2151" s="3">
        <v>0.97699999999999998</v>
      </c>
      <c r="W2151" s="3">
        <v>0.23017899999999999</v>
      </c>
      <c r="X2151" s="3">
        <v>9.8000000000000004E-2</v>
      </c>
      <c r="Y2151" s="3">
        <v>0</v>
      </c>
      <c r="Z2151" s="1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1</v>
      </c>
      <c r="AG2151" s="1">
        <v>1</v>
      </c>
      <c r="AH2151" s="1">
        <v>1</v>
      </c>
      <c r="AI2151" s="1">
        <v>0</v>
      </c>
      <c r="AJ2151" s="1">
        <v>0</v>
      </c>
      <c r="AK2151" s="1">
        <v>0</v>
      </c>
      <c r="AL2151" s="1">
        <v>0</v>
      </c>
      <c r="AM2151" s="1">
        <v>77</v>
      </c>
      <c r="AN2151" s="3">
        <v>74.526806394999994</v>
      </c>
      <c r="AO2151" s="3">
        <v>2.4731936050000058</v>
      </c>
      <c r="AP2151" s="1" t="s">
        <v>6925</v>
      </c>
      <c r="AQ2151" s="1">
        <v>268</v>
      </c>
      <c r="AR2151" s="1">
        <v>295</v>
      </c>
      <c r="AS2151" s="1">
        <v>324</v>
      </c>
      <c r="AT2151" s="1">
        <v>491</v>
      </c>
      <c r="AU2151" s="1">
        <v>791</v>
      </c>
      <c r="AV2151" s="1">
        <v>911</v>
      </c>
      <c r="AW2151" s="1">
        <v>1004</v>
      </c>
      <c r="AX2151" s="1">
        <v>1076</v>
      </c>
      <c r="AY2151" s="1">
        <v>1237</v>
      </c>
      <c r="AZ2151" s="1">
        <v>1438</v>
      </c>
      <c r="BA2151" s="1">
        <v>1861</v>
      </c>
      <c r="BB2151" s="1">
        <v>1876</v>
      </c>
      <c r="BC2151" s="1">
        <v>1997</v>
      </c>
      <c r="BD2151" s="1">
        <v>2139</v>
      </c>
      <c r="BE2151" s="1">
        <v>2145</v>
      </c>
      <c r="BF2151" s="1">
        <v>2147</v>
      </c>
      <c r="BG2151" s="1">
        <v>2176</v>
      </c>
      <c r="BH2151" s="1">
        <v>2183</v>
      </c>
      <c r="BI2151" s="1">
        <v>2195</v>
      </c>
      <c r="BJ2151" s="1">
        <v>2196</v>
      </c>
      <c r="BK2151" s="1">
        <v>2238</v>
      </c>
      <c r="BL2151" s="1">
        <v>2246</v>
      </c>
      <c r="BM2151" s="1">
        <v>2384</v>
      </c>
      <c r="BN2151" s="1">
        <v>2418</v>
      </c>
      <c r="BO2151" s="1">
        <v>2460</v>
      </c>
      <c r="BP2151" s="1">
        <v>2618</v>
      </c>
      <c r="BQ2151" s="1">
        <v>2634</v>
      </c>
      <c r="BR2151" s="1">
        <v>2638</v>
      </c>
      <c r="BS2151" s="1">
        <v>2639</v>
      </c>
      <c r="BT2151" s="1">
        <v>2715</v>
      </c>
      <c r="BU2151" s="1">
        <v>8</v>
      </c>
      <c r="BV2151" s="1" t="b">
        <v>1</v>
      </c>
    </row>
    <row r="2152" spans="1:74" x14ac:dyDescent="0.2">
      <c r="A2152" s="1">
        <f>IF(ISERROR(SEARCH(Lookup!B$3,All!G2152)),A2151,A2151+1)</f>
        <v>2151</v>
      </c>
      <c r="B2152" s="1" t="s">
        <v>3420</v>
      </c>
      <c r="C2152" s="1" t="s">
        <v>3509</v>
      </c>
      <c r="D2152" s="1" t="s">
        <v>5860</v>
      </c>
      <c r="E2152" s="1" t="s">
        <v>123</v>
      </c>
      <c r="F2152" s="1" t="s">
        <v>484</v>
      </c>
      <c r="G2152" s="1" t="s">
        <v>2625</v>
      </c>
      <c r="H2152" s="1">
        <v>0</v>
      </c>
      <c r="I2152" s="1">
        <v>0</v>
      </c>
      <c r="J2152" s="1">
        <v>0</v>
      </c>
      <c r="K2152" s="1">
        <v>1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7316</v>
      </c>
      <c r="U2152" s="1">
        <v>425</v>
      </c>
      <c r="V2152" s="3">
        <v>0.79530000000000001</v>
      </c>
      <c r="W2152" s="3">
        <v>0.27839639999999999</v>
      </c>
      <c r="X2152" s="3">
        <v>0.16400000000000001</v>
      </c>
      <c r="Y2152" s="3">
        <v>7.8E-2</v>
      </c>
      <c r="Z2152" s="1">
        <v>1</v>
      </c>
      <c r="AA2152" s="1">
        <v>1</v>
      </c>
      <c r="AB2152" s="1">
        <v>1</v>
      </c>
      <c r="AC2152" s="1">
        <v>1</v>
      </c>
      <c r="AD2152" s="1">
        <v>1</v>
      </c>
      <c r="AE2152" s="1">
        <v>1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66</v>
      </c>
      <c r="AN2152" s="3">
        <v>67.093888282000009</v>
      </c>
      <c r="AO2152" s="3">
        <v>-1.0938882820000089</v>
      </c>
      <c r="AP2152" s="1" t="s">
        <v>6925</v>
      </c>
      <c r="AQ2152" s="1">
        <v>27</v>
      </c>
      <c r="AR2152" s="1">
        <v>246</v>
      </c>
      <c r="AS2152" s="1">
        <v>304</v>
      </c>
      <c r="AT2152" s="1">
        <v>317</v>
      </c>
      <c r="AU2152" s="1">
        <v>416</v>
      </c>
      <c r="AV2152" s="1">
        <v>527</v>
      </c>
      <c r="AW2152" s="1">
        <v>677</v>
      </c>
      <c r="AX2152" s="1">
        <v>783</v>
      </c>
      <c r="AY2152" s="1">
        <v>1117</v>
      </c>
      <c r="AZ2152" s="1">
        <v>1178</v>
      </c>
      <c r="BA2152" s="1">
        <v>1262</v>
      </c>
      <c r="BB2152" s="1">
        <v>1303</v>
      </c>
      <c r="BC2152" s="1">
        <v>1525</v>
      </c>
      <c r="BD2152" s="1">
        <v>1713</v>
      </c>
      <c r="BE2152" s="1">
        <v>1819</v>
      </c>
      <c r="BF2152" s="1">
        <v>1958</v>
      </c>
      <c r="BG2152" s="1">
        <v>2070</v>
      </c>
      <c r="BH2152" s="1">
        <v>2079</v>
      </c>
      <c r="BI2152" s="1">
        <v>2080</v>
      </c>
      <c r="BJ2152" s="1">
        <v>2113</v>
      </c>
      <c r="BK2152" s="1">
        <v>2114</v>
      </c>
      <c r="BL2152" s="1">
        <v>2203</v>
      </c>
      <c r="BM2152" s="1">
        <v>2229</v>
      </c>
      <c r="BN2152" s="1">
        <v>2234</v>
      </c>
      <c r="BO2152" s="1">
        <v>2250</v>
      </c>
      <c r="BP2152" s="1">
        <v>2301</v>
      </c>
      <c r="BQ2152" s="1">
        <v>2386</v>
      </c>
      <c r="BR2152" s="1">
        <v>2389</v>
      </c>
      <c r="BS2152" s="1">
        <v>2535</v>
      </c>
      <c r="BT2152" s="1">
        <v>2805</v>
      </c>
      <c r="BU2152" s="1">
        <v>15</v>
      </c>
      <c r="BV2152" s="1" t="b">
        <v>0</v>
      </c>
    </row>
    <row r="2153" spans="1:74" x14ac:dyDescent="0.2">
      <c r="A2153" s="1">
        <f>IF(ISERROR(SEARCH(Lookup!B$3,All!G2153)),A2152,A2152+1)</f>
        <v>2152</v>
      </c>
      <c r="B2153" s="1" t="s">
        <v>3420</v>
      </c>
      <c r="C2153" s="1" t="s">
        <v>3598</v>
      </c>
      <c r="D2153" s="1" t="s">
        <v>5861</v>
      </c>
      <c r="E2153" s="1" t="s">
        <v>123</v>
      </c>
      <c r="F2153" s="1" t="s">
        <v>167</v>
      </c>
      <c r="G2153" s="1" t="s">
        <v>2626</v>
      </c>
      <c r="H2153" s="1">
        <v>0</v>
      </c>
      <c r="I2153" s="1">
        <v>0</v>
      </c>
      <c r="J2153" s="1">
        <v>0</v>
      </c>
      <c r="K2153" s="1">
        <v>1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7868</v>
      </c>
      <c r="U2153" s="1">
        <v>324</v>
      </c>
      <c r="V2153" s="3">
        <v>0.92279999999999995</v>
      </c>
      <c r="W2153" s="3">
        <v>0.2189189</v>
      </c>
      <c r="X2153" s="3">
        <v>7.9000000000000001E-2</v>
      </c>
      <c r="Y2153" s="3">
        <v>1.2999999999999999E-2</v>
      </c>
      <c r="Z2153" s="1">
        <v>1</v>
      </c>
      <c r="AA2153" s="1">
        <v>1</v>
      </c>
      <c r="AB2153" s="1">
        <v>1</v>
      </c>
      <c r="AC2153" s="1">
        <v>1</v>
      </c>
      <c r="AD2153" s="1">
        <v>1</v>
      </c>
      <c r="AE2153" s="1">
        <v>1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71</v>
      </c>
      <c r="AN2153" s="3">
        <v>75.583247144499992</v>
      </c>
      <c r="AO2153" s="3">
        <v>-4.5832471444999925</v>
      </c>
      <c r="AP2153" s="1" t="s">
        <v>6925</v>
      </c>
      <c r="AQ2153" s="1">
        <v>35</v>
      </c>
      <c r="AR2153" s="1">
        <v>95</v>
      </c>
      <c r="AS2153" s="1">
        <v>118</v>
      </c>
      <c r="AT2153" s="1">
        <v>123</v>
      </c>
      <c r="AU2153" s="1">
        <v>163</v>
      </c>
      <c r="AV2153" s="1">
        <v>281</v>
      </c>
      <c r="AW2153" s="1">
        <v>318</v>
      </c>
      <c r="AX2153" s="1">
        <v>394</v>
      </c>
      <c r="AY2153" s="1">
        <v>771</v>
      </c>
      <c r="AZ2153" s="1">
        <v>782</v>
      </c>
      <c r="BA2153" s="1">
        <v>809</v>
      </c>
      <c r="BB2153" s="1">
        <v>839</v>
      </c>
      <c r="BC2153" s="1">
        <v>903</v>
      </c>
      <c r="BD2153" s="1">
        <v>929</v>
      </c>
      <c r="BE2153" s="1">
        <v>965</v>
      </c>
      <c r="BF2153" s="1">
        <v>1131</v>
      </c>
      <c r="BG2153" s="1">
        <v>1254</v>
      </c>
      <c r="BH2153" s="1">
        <v>1432</v>
      </c>
      <c r="BI2153" s="1">
        <v>1480</v>
      </c>
      <c r="BJ2153" s="1">
        <v>1572</v>
      </c>
      <c r="BK2153" s="1">
        <v>1642</v>
      </c>
      <c r="BL2153" s="1">
        <v>1659</v>
      </c>
      <c r="BM2153" s="1">
        <v>1844</v>
      </c>
      <c r="BN2153" s="1">
        <v>1848</v>
      </c>
      <c r="BO2153" s="1">
        <v>1961</v>
      </c>
      <c r="BP2153" s="1">
        <v>2192</v>
      </c>
      <c r="BQ2153" s="1">
        <v>2241</v>
      </c>
      <c r="BR2153" s="1">
        <v>2299</v>
      </c>
      <c r="BS2153" s="1">
        <v>2307</v>
      </c>
      <c r="BT2153" s="1">
        <v>2698</v>
      </c>
      <c r="BU2153" s="1">
        <v>21</v>
      </c>
      <c r="BV2153" s="1" t="b">
        <v>0</v>
      </c>
    </row>
    <row r="2154" spans="1:74" x14ac:dyDescent="0.2">
      <c r="A2154" s="1">
        <f>IF(ISERROR(SEARCH(Lookup!B$3,All!G2154)),A2153,A2153+1)</f>
        <v>2153</v>
      </c>
      <c r="B2154" s="1" t="s">
        <v>3420</v>
      </c>
      <c r="C2154" s="1" t="s">
        <v>4292</v>
      </c>
      <c r="D2154" s="1" t="s">
        <v>5862</v>
      </c>
      <c r="E2154" s="1" t="s">
        <v>123</v>
      </c>
      <c r="F2154" s="1" t="s">
        <v>1186</v>
      </c>
      <c r="G2154" s="1" t="s">
        <v>2627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1</v>
      </c>
      <c r="R2154" s="1">
        <v>0</v>
      </c>
      <c r="S2154" s="1">
        <v>0</v>
      </c>
      <c r="T2154" s="1">
        <v>7846</v>
      </c>
      <c r="U2154" s="1">
        <v>702</v>
      </c>
      <c r="V2154" s="3">
        <v>0.88890000000000002</v>
      </c>
      <c r="W2154" s="3">
        <v>0.30199429999999999</v>
      </c>
      <c r="X2154" s="3">
        <v>0.127</v>
      </c>
      <c r="Y2154" s="3">
        <v>2.5999999999999999E-2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1</v>
      </c>
      <c r="AG2154" s="1">
        <v>1</v>
      </c>
      <c r="AH2154" s="1">
        <v>1</v>
      </c>
      <c r="AI2154" s="1">
        <v>0</v>
      </c>
      <c r="AJ2154" s="1">
        <v>0</v>
      </c>
      <c r="AK2154" s="1">
        <v>0</v>
      </c>
      <c r="AL2154" s="1">
        <v>0</v>
      </c>
      <c r="AM2154" s="1">
        <v>64</v>
      </c>
      <c r="AN2154" s="3">
        <v>66.990819321500027</v>
      </c>
      <c r="AO2154" s="3">
        <v>-2.9908193215000267</v>
      </c>
      <c r="AP2154" s="1" t="s">
        <v>6925</v>
      </c>
      <c r="AQ2154" s="1">
        <v>214</v>
      </c>
      <c r="AR2154" s="1">
        <v>251</v>
      </c>
      <c r="AS2154" s="1">
        <v>599</v>
      </c>
      <c r="AT2154" s="1">
        <v>691</v>
      </c>
      <c r="AU2154" s="1">
        <v>764</v>
      </c>
      <c r="AV2154" s="1">
        <v>968</v>
      </c>
      <c r="AW2154" s="1">
        <v>1045</v>
      </c>
      <c r="AX2154" s="1">
        <v>1089</v>
      </c>
      <c r="AY2154" s="1">
        <v>1190</v>
      </c>
      <c r="AZ2154" s="1">
        <v>1230</v>
      </c>
      <c r="BA2154" s="1">
        <v>1274</v>
      </c>
      <c r="BB2154" s="1">
        <v>1396</v>
      </c>
      <c r="BC2154" s="1">
        <v>1739</v>
      </c>
      <c r="BD2154" s="1">
        <v>1842</v>
      </c>
      <c r="BE2154" s="1">
        <v>1897</v>
      </c>
      <c r="BF2154" s="1">
        <v>1978</v>
      </c>
      <c r="BG2154" s="1">
        <v>1988</v>
      </c>
      <c r="BH2154" s="1">
        <v>2022</v>
      </c>
      <c r="BI2154" s="1">
        <v>2050</v>
      </c>
      <c r="BJ2154" s="1">
        <v>2134</v>
      </c>
      <c r="BK2154" s="1">
        <v>2142</v>
      </c>
      <c r="BL2154" s="1">
        <v>2154</v>
      </c>
      <c r="BM2154" s="1">
        <v>2262</v>
      </c>
      <c r="BN2154" s="1">
        <v>2374</v>
      </c>
      <c r="BO2154" s="1">
        <v>2453</v>
      </c>
      <c r="BP2154" s="1">
        <v>2616</v>
      </c>
      <c r="BQ2154" s="1">
        <v>2667</v>
      </c>
      <c r="BR2154" s="1">
        <v>2748</v>
      </c>
      <c r="BS2154" s="1">
        <v>2752</v>
      </c>
      <c r="BT2154" s="1">
        <v>2779</v>
      </c>
      <c r="BU2154" s="1">
        <v>13</v>
      </c>
      <c r="BV2154" s="1" t="b">
        <v>0</v>
      </c>
    </row>
    <row r="2155" spans="1:74" x14ac:dyDescent="0.2">
      <c r="A2155" s="1">
        <f>IF(ISERROR(SEARCH(Lookup!B$3,All!G2155)),A2154,A2154+1)</f>
        <v>2154</v>
      </c>
      <c r="B2155" s="1" t="s">
        <v>3719</v>
      </c>
      <c r="C2155" s="1" t="s">
        <v>3883</v>
      </c>
      <c r="D2155" s="1" t="s">
        <v>5863</v>
      </c>
      <c r="E2155" s="1" t="s">
        <v>256</v>
      </c>
      <c r="F2155" s="1" t="s">
        <v>810</v>
      </c>
      <c r="G2155" s="1" t="s">
        <v>2628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1</v>
      </c>
      <c r="R2155" s="1">
        <v>0</v>
      </c>
      <c r="S2155" s="1">
        <v>0</v>
      </c>
      <c r="T2155" s="1">
        <v>7316</v>
      </c>
      <c r="U2155" s="1">
        <v>684</v>
      </c>
      <c r="V2155" s="3">
        <v>0.89180000000000004</v>
      </c>
      <c r="W2155" s="3">
        <v>0.41921399999999998</v>
      </c>
      <c r="X2155" s="3">
        <v>0.17499999999999999</v>
      </c>
      <c r="Y2155" s="3">
        <v>4.0000000000000001E-3</v>
      </c>
      <c r="Z2155" s="1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1</v>
      </c>
      <c r="AG2155" s="1">
        <v>1</v>
      </c>
      <c r="AH2155" s="1">
        <v>1</v>
      </c>
      <c r="AI2155" s="1">
        <v>0</v>
      </c>
      <c r="AJ2155" s="1">
        <v>0</v>
      </c>
      <c r="AK2155" s="1">
        <v>0</v>
      </c>
      <c r="AL2155" s="1">
        <v>0</v>
      </c>
      <c r="AM2155" s="1">
        <v>15</v>
      </c>
      <c r="AN2155" s="3">
        <v>55.689336070000003</v>
      </c>
      <c r="AO2155" s="3">
        <v>-40.689336070000003</v>
      </c>
      <c r="AP2155" s="1" t="s">
        <v>6928</v>
      </c>
      <c r="AQ2155" s="1">
        <v>251</v>
      </c>
      <c r="AR2155" s="1">
        <v>448</v>
      </c>
      <c r="AS2155" s="1">
        <v>599</v>
      </c>
      <c r="AT2155" s="1">
        <v>691</v>
      </c>
      <c r="AU2155" s="1">
        <v>764</v>
      </c>
      <c r="AV2155" s="1">
        <v>910</v>
      </c>
      <c r="AW2155" s="1">
        <v>968</v>
      </c>
      <c r="AX2155" s="1">
        <v>1045</v>
      </c>
      <c r="AY2155" s="1">
        <v>1081</v>
      </c>
      <c r="AZ2155" s="1">
        <v>1089</v>
      </c>
      <c r="BA2155" s="1">
        <v>1190</v>
      </c>
      <c r="BB2155" s="1">
        <v>1230</v>
      </c>
      <c r="BC2155" s="1">
        <v>1274</v>
      </c>
      <c r="BD2155" s="1">
        <v>1396</v>
      </c>
      <c r="BE2155" s="1">
        <v>1739</v>
      </c>
      <c r="BF2155" s="1">
        <v>1832</v>
      </c>
      <c r="BG2155" s="1">
        <v>1971</v>
      </c>
      <c r="BH2155" s="1">
        <v>1988</v>
      </c>
      <c r="BI2155" s="1">
        <v>2022</v>
      </c>
      <c r="BJ2155" s="1">
        <v>2134</v>
      </c>
      <c r="BK2155" s="1">
        <v>2142</v>
      </c>
      <c r="BL2155" s="1">
        <v>2153</v>
      </c>
      <c r="BM2155" s="1">
        <v>2155</v>
      </c>
      <c r="BN2155" s="1">
        <v>2162</v>
      </c>
      <c r="BO2155" s="1">
        <v>2164</v>
      </c>
      <c r="BP2155" s="1">
        <v>2262</v>
      </c>
      <c r="BQ2155" s="1">
        <v>2267</v>
      </c>
      <c r="BR2155" s="1">
        <v>2268</v>
      </c>
      <c r="BS2155" s="1">
        <v>2374</v>
      </c>
      <c r="BT2155" s="1">
        <v>2453</v>
      </c>
      <c r="BU2155" s="1">
        <v>31</v>
      </c>
      <c r="BV2155" s="1" t="b">
        <v>0</v>
      </c>
    </row>
    <row r="2156" spans="1:74" x14ac:dyDescent="0.2">
      <c r="A2156" s="1">
        <f>IF(ISERROR(SEARCH(Lookup!B$3,All!G2156)),A2155,A2155+1)</f>
        <v>2155</v>
      </c>
      <c r="B2156" s="1" t="s">
        <v>3724</v>
      </c>
      <c r="C2156" s="1" t="s">
        <v>4748</v>
      </c>
      <c r="D2156" s="1" t="s">
        <v>5864</v>
      </c>
      <c r="E2156" s="1" t="s">
        <v>671</v>
      </c>
      <c r="F2156" s="1" t="s">
        <v>1611</v>
      </c>
      <c r="G2156" s="1" t="s">
        <v>2629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1</v>
      </c>
      <c r="R2156" s="1">
        <v>0</v>
      </c>
      <c r="S2156" s="1">
        <v>0</v>
      </c>
      <c r="T2156" s="1">
        <v>7316</v>
      </c>
      <c r="U2156" s="1">
        <v>420</v>
      </c>
      <c r="V2156" s="3">
        <v>0.92859999999999998</v>
      </c>
      <c r="W2156" s="3">
        <v>0.62470309999999996</v>
      </c>
      <c r="X2156" s="3">
        <v>0.154</v>
      </c>
      <c r="Y2156" s="3">
        <v>5.0000000000000001E-3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1</v>
      </c>
      <c r="AG2156" s="1">
        <v>1</v>
      </c>
      <c r="AH2156" s="1">
        <v>1</v>
      </c>
      <c r="AI2156" s="1">
        <v>0</v>
      </c>
      <c r="AJ2156" s="1">
        <v>0</v>
      </c>
      <c r="AK2156" s="1">
        <v>0</v>
      </c>
      <c r="AL2156" s="1">
        <v>0</v>
      </c>
      <c r="AM2156" s="1">
        <v>34</v>
      </c>
      <c r="AN2156" s="3">
        <v>40.323248965499999</v>
      </c>
      <c r="AO2156" s="3">
        <v>-6.3232489654999995</v>
      </c>
      <c r="AP2156" s="1" t="s">
        <v>6925</v>
      </c>
      <c r="AQ2156" s="1">
        <v>251</v>
      </c>
      <c r="AR2156" s="1">
        <v>266</v>
      </c>
      <c r="AS2156" s="1">
        <v>429</v>
      </c>
      <c r="AT2156" s="1">
        <v>448</v>
      </c>
      <c r="AU2156" s="1">
        <v>599</v>
      </c>
      <c r="AV2156" s="1">
        <v>910</v>
      </c>
      <c r="AW2156" s="1">
        <v>1045</v>
      </c>
      <c r="AX2156" s="1">
        <v>1081</v>
      </c>
      <c r="AY2156" s="1">
        <v>1089</v>
      </c>
      <c r="AZ2156" s="1">
        <v>1190</v>
      </c>
      <c r="BA2156" s="1">
        <v>1224</v>
      </c>
      <c r="BB2156" s="1">
        <v>1230</v>
      </c>
      <c r="BC2156" s="1">
        <v>1274</v>
      </c>
      <c r="BD2156" s="1">
        <v>1560</v>
      </c>
      <c r="BE2156" s="1">
        <v>1637</v>
      </c>
      <c r="BF2156" s="1">
        <v>1739</v>
      </c>
      <c r="BG2156" s="1">
        <v>1802</v>
      </c>
      <c r="BH2156" s="1">
        <v>1971</v>
      </c>
      <c r="BI2156" s="1">
        <v>2044</v>
      </c>
      <c r="BJ2156" s="1">
        <v>2134</v>
      </c>
      <c r="BK2156" s="1">
        <v>2154</v>
      </c>
      <c r="BL2156" s="1">
        <v>2162</v>
      </c>
      <c r="BM2156" s="1">
        <v>2164</v>
      </c>
      <c r="BN2156" s="1">
        <v>2262</v>
      </c>
      <c r="BO2156" s="1">
        <v>2267</v>
      </c>
      <c r="BP2156" s="1">
        <v>2268</v>
      </c>
      <c r="BQ2156" s="1">
        <v>2290</v>
      </c>
      <c r="BR2156" s="1">
        <v>2374</v>
      </c>
      <c r="BS2156" s="1">
        <v>2458</v>
      </c>
      <c r="BT2156" s="1">
        <v>2534</v>
      </c>
      <c r="BU2156" s="1">
        <v>25</v>
      </c>
      <c r="BV2156" s="1" t="b">
        <v>0</v>
      </c>
    </row>
    <row r="2157" spans="1:74" x14ac:dyDescent="0.2">
      <c r="A2157" s="1">
        <f>IF(ISERROR(SEARCH(Lookup!B$3,All!G2157)),A2156,A2156+1)</f>
        <v>2156</v>
      </c>
      <c r="B2157" s="1" t="s">
        <v>3311</v>
      </c>
      <c r="C2157" s="1" t="s">
        <v>4484</v>
      </c>
      <c r="D2157" s="1" t="s">
        <v>5865</v>
      </c>
      <c r="E2157" s="1" t="s">
        <v>64</v>
      </c>
      <c r="F2157" s="1" t="s">
        <v>188</v>
      </c>
      <c r="G2157" s="1" t="s">
        <v>2630</v>
      </c>
      <c r="H2157" s="1">
        <v>0</v>
      </c>
      <c r="I2157" s="1">
        <v>0</v>
      </c>
      <c r="J2157" s="1">
        <v>1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9275</v>
      </c>
      <c r="U2157" s="1">
        <v>350</v>
      </c>
      <c r="V2157" s="3">
        <v>0.76859999999999995</v>
      </c>
      <c r="W2157" s="3">
        <v>0.1057143</v>
      </c>
      <c r="X2157" s="3">
        <v>0.16500000000000001</v>
      </c>
      <c r="Y2157" s="3">
        <v>0.124</v>
      </c>
      <c r="Z2157" s="1">
        <v>1</v>
      </c>
      <c r="AA2157" s="1">
        <v>1</v>
      </c>
      <c r="AB2157" s="1">
        <v>1</v>
      </c>
      <c r="AC2157" s="1">
        <v>1</v>
      </c>
      <c r="AD2157" s="1">
        <v>1</v>
      </c>
      <c r="AE2157" s="1">
        <v>1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98</v>
      </c>
      <c r="AN2157" s="3">
        <v>81.16837442149999</v>
      </c>
      <c r="AO2157" s="3">
        <v>16.83162557850001</v>
      </c>
      <c r="AP2157" s="1" t="s">
        <v>6925</v>
      </c>
      <c r="AQ2157" s="1">
        <v>282</v>
      </c>
      <c r="AR2157" s="1">
        <v>718</v>
      </c>
      <c r="AS2157" s="1">
        <v>752</v>
      </c>
      <c r="AT2157" s="1">
        <v>842</v>
      </c>
      <c r="AU2157" s="1">
        <v>940</v>
      </c>
      <c r="AV2157" s="1">
        <v>1020</v>
      </c>
      <c r="AW2157" s="1">
        <v>1198</v>
      </c>
      <c r="AX2157" s="1">
        <v>1206</v>
      </c>
      <c r="AY2157" s="1">
        <v>1223</v>
      </c>
      <c r="AZ2157" s="1">
        <v>1343</v>
      </c>
      <c r="BA2157" s="1">
        <v>1408</v>
      </c>
      <c r="BB2157" s="1">
        <v>1505</v>
      </c>
      <c r="BC2157" s="1">
        <v>1592</v>
      </c>
      <c r="BD2157" s="1">
        <v>1703</v>
      </c>
      <c r="BE2157" s="1">
        <v>1797</v>
      </c>
      <c r="BF2157" s="1">
        <v>1822</v>
      </c>
      <c r="BG2157" s="1">
        <v>1838</v>
      </c>
      <c r="BH2157" s="1">
        <v>1887</v>
      </c>
      <c r="BI2157" s="1">
        <v>1899</v>
      </c>
      <c r="BJ2157" s="1">
        <v>1975</v>
      </c>
      <c r="BK2157" s="1">
        <v>2073</v>
      </c>
      <c r="BL2157" s="1">
        <v>2087</v>
      </c>
      <c r="BM2157" s="1">
        <v>2157</v>
      </c>
      <c r="BN2157" s="1">
        <v>2259</v>
      </c>
      <c r="BO2157" s="1">
        <v>2261</v>
      </c>
      <c r="BP2157" s="1">
        <v>2332</v>
      </c>
      <c r="BQ2157" s="1">
        <v>2351</v>
      </c>
      <c r="BR2157" s="1">
        <v>2382</v>
      </c>
      <c r="BS2157" s="1">
        <v>2550</v>
      </c>
      <c r="BT2157" s="1">
        <v>2810</v>
      </c>
      <c r="BU2157" s="1">
        <v>3</v>
      </c>
      <c r="BV2157" s="1" t="b">
        <v>1</v>
      </c>
    </row>
    <row r="2158" spans="1:74" x14ac:dyDescent="0.2">
      <c r="A2158" s="1">
        <f>IF(ISERROR(SEARCH(Lookup!B$3,All!G2158)),A2157,A2157+1)</f>
        <v>2157</v>
      </c>
      <c r="B2158" s="1" t="s">
        <v>3311</v>
      </c>
      <c r="C2158" s="1" t="s">
        <v>4484</v>
      </c>
      <c r="D2158" s="1" t="s">
        <v>5866</v>
      </c>
      <c r="E2158" s="1" t="s">
        <v>64</v>
      </c>
      <c r="F2158" s="1" t="s">
        <v>188</v>
      </c>
      <c r="G2158" s="1" t="s">
        <v>2631</v>
      </c>
      <c r="H2158" s="1">
        <v>0</v>
      </c>
      <c r="I2158" s="1">
        <v>0</v>
      </c>
      <c r="J2158" s="1">
        <v>1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9275</v>
      </c>
      <c r="U2158" s="1">
        <v>362</v>
      </c>
      <c r="V2158" s="3">
        <v>0.73199999999999998</v>
      </c>
      <c r="W2158" s="3">
        <v>8.4239099999999997E-2</v>
      </c>
      <c r="X2158" s="3">
        <v>0.12</v>
      </c>
      <c r="Y2158" s="3">
        <v>0.16800000000000001</v>
      </c>
      <c r="Z2158" s="1">
        <v>1</v>
      </c>
      <c r="AA2158" s="1">
        <v>1</v>
      </c>
      <c r="AB2158" s="1">
        <v>1</v>
      </c>
      <c r="AC2158" s="1">
        <v>1</v>
      </c>
      <c r="AD2158" s="1">
        <v>1</v>
      </c>
      <c r="AE2158" s="1">
        <v>1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97</v>
      </c>
      <c r="AN2158" s="3">
        <v>84.508097645500001</v>
      </c>
      <c r="AO2158" s="3">
        <v>12.491902354499999</v>
      </c>
      <c r="AP2158" s="1" t="s">
        <v>6925</v>
      </c>
      <c r="AQ2158" s="1">
        <v>110</v>
      </c>
      <c r="AR2158" s="1">
        <v>282</v>
      </c>
      <c r="AS2158" s="1">
        <v>611</v>
      </c>
      <c r="AT2158" s="1">
        <v>651</v>
      </c>
      <c r="AU2158" s="1">
        <v>718</v>
      </c>
      <c r="AV2158" s="1">
        <v>842</v>
      </c>
      <c r="AW2158" s="1">
        <v>861</v>
      </c>
      <c r="AX2158" s="1">
        <v>927</v>
      </c>
      <c r="AY2158" s="1">
        <v>940</v>
      </c>
      <c r="AZ2158" s="1">
        <v>1118</v>
      </c>
      <c r="BA2158" s="1">
        <v>1198</v>
      </c>
      <c r="BB2158" s="1">
        <v>1223</v>
      </c>
      <c r="BC2158" s="1">
        <v>1505</v>
      </c>
      <c r="BD2158" s="1">
        <v>1590</v>
      </c>
      <c r="BE2158" s="1">
        <v>1632</v>
      </c>
      <c r="BF2158" s="1">
        <v>1822</v>
      </c>
      <c r="BG2158" s="1">
        <v>1838</v>
      </c>
      <c r="BH2158" s="1">
        <v>1899</v>
      </c>
      <c r="BI2158" s="1">
        <v>1975</v>
      </c>
      <c r="BJ2158" s="1">
        <v>2073</v>
      </c>
      <c r="BK2158" s="1">
        <v>2119</v>
      </c>
      <c r="BL2158" s="1">
        <v>2156</v>
      </c>
      <c r="BM2158" s="1">
        <v>2259</v>
      </c>
      <c r="BN2158" s="1">
        <v>2260</v>
      </c>
      <c r="BO2158" s="1">
        <v>2261</v>
      </c>
      <c r="BP2158" s="1">
        <v>2311</v>
      </c>
      <c r="BQ2158" s="1">
        <v>2332</v>
      </c>
      <c r="BR2158" s="1">
        <v>2373</v>
      </c>
      <c r="BS2158" s="1">
        <v>2382</v>
      </c>
      <c r="BT2158" s="1">
        <v>2550</v>
      </c>
      <c r="BU2158" s="1">
        <v>6</v>
      </c>
      <c r="BV2158" s="1" t="b">
        <v>1</v>
      </c>
    </row>
    <row r="2159" spans="1:74" x14ac:dyDescent="0.2">
      <c r="A2159" s="1">
        <f>IF(ISERROR(SEARCH(Lookup!B$3,All!G2159)),A2158,A2158+1)</f>
        <v>2158</v>
      </c>
      <c r="B2159" s="1" t="s">
        <v>3311</v>
      </c>
      <c r="C2159" s="1" t="s">
        <v>4484</v>
      </c>
      <c r="D2159" s="1" t="s">
        <v>5867</v>
      </c>
      <c r="E2159" s="1" t="s">
        <v>64</v>
      </c>
      <c r="F2159" s="1" t="s">
        <v>188</v>
      </c>
      <c r="G2159" s="1" t="s">
        <v>2632</v>
      </c>
      <c r="H2159" s="1">
        <v>0</v>
      </c>
      <c r="I2159" s="1">
        <v>0</v>
      </c>
      <c r="J2159" s="1">
        <v>1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9275</v>
      </c>
      <c r="U2159" s="1">
        <v>709</v>
      </c>
      <c r="V2159" s="3">
        <v>0.72499999999999998</v>
      </c>
      <c r="W2159" s="3">
        <v>0.112835</v>
      </c>
      <c r="X2159" s="3">
        <v>9.1999999999999998E-2</v>
      </c>
      <c r="Y2159" s="3">
        <v>7.0999999999999994E-2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1</v>
      </c>
      <c r="AG2159" s="1">
        <v>1</v>
      </c>
      <c r="AH2159" s="1">
        <v>1</v>
      </c>
      <c r="AI2159" s="1">
        <v>0</v>
      </c>
      <c r="AJ2159" s="1">
        <v>0</v>
      </c>
      <c r="AK2159" s="1">
        <v>0</v>
      </c>
      <c r="AL2159" s="1">
        <v>0</v>
      </c>
      <c r="AM2159" s="1">
        <v>94</v>
      </c>
      <c r="AN2159" s="3">
        <v>81.965809675000017</v>
      </c>
      <c r="AO2159" s="3">
        <v>12.034190324999983</v>
      </c>
      <c r="AP2159" s="1" t="s">
        <v>6925</v>
      </c>
      <c r="AQ2159" s="1">
        <v>75</v>
      </c>
      <c r="AR2159" s="1">
        <v>180</v>
      </c>
      <c r="AS2159" s="1">
        <v>182</v>
      </c>
      <c r="AT2159" s="1">
        <v>321</v>
      </c>
      <c r="AU2159" s="1">
        <v>504</v>
      </c>
      <c r="AV2159" s="1">
        <v>659</v>
      </c>
      <c r="AW2159" s="1">
        <v>747</v>
      </c>
      <c r="AX2159" s="1">
        <v>896</v>
      </c>
      <c r="AY2159" s="1">
        <v>1199</v>
      </c>
      <c r="AZ2159" s="1">
        <v>1245</v>
      </c>
      <c r="BA2159" s="1">
        <v>1292</v>
      </c>
      <c r="BB2159" s="1">
        <v>1387</v>
      </c>
      <c r="BC2159" s="1">
        <v>1630</v>
      </c>
      <c r="BD2159" s="1">
        <v>1671</v>
      </c>
      <c r="BE2159" s="1">
        <v>1678</v>
      </c>
      <c r="BF2159" s="1">
        <v>1758</v>
      </c>
      <c r="BG2159" s="1">
        <v>1772</v>
      </c>
      <c r="BH2159" s="1">
        <v>1886</v>
      </c>
      <c r="BI2159" s="1">
        <v>1983</v>
      </c>
      <c r="BJ2159" s="1">
        <v>2071</v>
      </c>
      <c r="BK2159" s="1">
        <v>2086</v>
      </c>
      <c r="BL2159" s="1">
        <v>2132</v>
      </c>
      <c r="BM2159" s="1">
        <v>2159</v>
      </c>
      <c r="BN2159" s="1">
        <v>2160</v>
      </c>
      <c r="BO2159" s="1">
        <v>2174</v>
      </c>
      <c r="BP2159" s="1">
        <v>2178</v>
      </c>
      <c r="BQ2159" s="1">
        <v>2273</v>
      </c>
      <c r="BR2159" s="1">
        <v>2469</v>
      </c>
      <c r="BS2159" s="1">
        <v>2518</v>
      </c>
      <c r="BT2159" s="1">
        <v>2519</v>
      </c>
      <c r="BU2159" s="1">
        <v>6</v>
      </c>
      <c r="BV2159" s="1" t="b">
        <v>1</v>
      </c>
    </row>
    <row r="2160" spans="1:74" x14ac:dyDescent="0.2">
      <c r="A2160" s="1">
        <f>IF(ISERROR(SEARCH(Lookup!B$3,All!G2160)),A2159,A2159+1)</f>
        <v>2159</v>
      </c>
      <c r="B2160" s="1" t="s">
        <v>3311</v>
      </c>
      <c r="C2160" s="1" t="s">
        <v>4484</v>
      </c>
      <c r="D2160" s="1" t="s">
        <v>5868</v>
      </c>
      <c r="E2160" s="1" t="s">
        <v>64</v>
      </c>
      <c r="F2160" s="1" t="s">
        <v>188</v>
      </c>
      <c r="G2160" s="1" t="s">
        <v>2633</v>
      </c>
      <c r="H2160" s="1">
        <v>0</v>
      </c>
      <c r="I2160" s="1">
        <v>0</v>
      </c>
      <c r="J2160" s="1">
        <v>1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9275</v>
      </c>
      <c r="U2160" s="1">
        <v>711</v>
      </c>
      <c r="V2160" s="3">
        <v>0.58930000000000005</v>
      </c>
      <c r="W2160" s="3">
        <v>5.7665300000000003E-2</v>
      </c>
      <c r="X2160" s="3">
        <v>8.8999999999999996E-2</v>
      </c>
      <c r="Y2160" s="3">
        <v>9.1999999999999998E-2</v>
      </c>
      <c r="Z2160" s="1">
        <v>0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1</v>
      </c>
      <c r="AG2160" s="1">
        <v>1</v>
      </c>
      <c r="AH2160" s="1">
        <v>1</v>
      </c>
      <c r="AI2160" s="1">
        <v>0</v>
      </c>
      <c r="AJ2160" s="1">
        <v>0</v>
      </c>
      <c r="AK2160" s="1">
        <v>0</v>
      </c>
      <c r="AL2160" s="1">
        <v>0</v>
      </c>
      <c r="AM2160" s="1">
        <v>94</v>
      </c>
      <c r="AN2160" s="3">
        <v>85.119740176500002</v>
      </c>
      <c r="AO2160" s="3">
        <v>8.8802598234999977</v>
      </c>
      <c r="AP2160" s="1" t="s">
        <v>6925</v>
      </c>
      <c r="AQ2160" s="1">
        <v>75</v>
      </c>
      <c r="AR2160" s="1">
        <v>180</v>
      </c>
      <c r="AS2160" s="1">
        <v>182</v>
      </c>
      <c r="AT2160" s="1">
        <v>504</v>
      </c>
      <c r="AU2160" s="1">
        <v>621</v>
      </c>
      <c r="AV2160" s="1">
        <v>747</v>
      </c>
      <c r="AW2160" s="1">
        <v>896</v>
      </c>
      <c r="AX2160" s="1">
        <v>1199</v>
      </c>
      <c r="AY2160" s="1">
        <v>1245</v>
      </c>
      <c r="AZ2160" s="1">
        <v>1292</v>
      </c>
      <c r="BA2160" s="1">
        <v>1387</v>
      </c>
      <c r="BB2160" s="1">
        <v>1558</v>
      </c>
      <c r="BC2160" s="1">
        <v>1630</v>
      </c>
      <c r="BD2160" s="1">
        <v>1671</v>
      </c>
      <c r="BE2160" s="1">
        <v>1678</v>
      </c>
      <c r="BF2160" s="1">
        <v>1758</v>
      </c>
      <c r="BG2160" s="1">
        <v>1772</v>
      </c>
      <c r="BH2160" s="1">
        <v>1886</v>
      </c>
      <c r="BI2160" s="1">
        <v>1983</v>
      </c>
      <c r="BJ2160" s="1">
        <v>2071</v>
      </c>
      <c r="BK2160" s="1">
        <v>2086</v>
      </c>
      <c r="BL2160" s="1">
        <v>2132</v>
      </c>
      <c r="BM2160" s="1">
        <v>2140</v>
      </c>
      <c r="BN2160" s="1">
        <v>2158</v>
      </c>
      <c r="BO2160" s="1">
        <v>2160</v>
      </c>
      <c r="BP2160" s="1">
        <v>2174</v>
      </c>
      <c r="BQ2160" s="1">
        <v>2206</v>
      </c>
      <c r="BR2160" s="1">
        <v>2273</v>
      </c>
      <c r="BS2160" s="1">
        <v>2518</v>
      </c>
      <c r="BT2160" s="1">
        <v>2519</v>
      </c>
      <c r="BU2160" s="1">
        <v>6</v>
      </c>
      <c r="BV2160" s="1" t="b">
        <v>1</v>
      </c>
    </row>
    <row r="2161" spans="1:74" x14ac:dyDescent="0.2">
      <c r="A2161" s="1">
        <f>IF(ISERROR(SEARCH(Lookup!B$3,All!G2161)),A2160,A2160+1)</f>
        <v>2160</v>
      </c>
      <c r="B2161" s="1" t="s">
        <v>3311</v>
      </c>
      <c r="C2161" s="1" t="s">
        <v>3837</v>
      </c>
      <c r="D2161" s="1" t="s">
        <v>5869</v>
      </c>
      <c r="E2161" s="1" t="s">
        <v>64</v>
      </c>
      <c r="F2161" s="1" t="s">
        <v>261</v>
      </c>
      <c r="G2161" s="1" t="s">
        <v>2634</v>
      </c>
      <c r="H2161" s="1">
        <v>0</v>
      </c>
      <c r="I2161" s="1">
        <v>0</v>
      </c>
      <c r="J2161" s="1">
        <v>1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10365</v>
      </c>
      <c r="U2161" s="1">
        <v>582</v>
      </c>
      <c r="V2161" s="3">
        <v>0.63749999999999996</v>
      </c>
      <c r="W2161" s="3">
        <v>0.17697599999999999</v>
      </c>
      <c r="X2161" s="3">
        <v>0.108</v>
      </c>
      <c r="Y2161" s="3">
        <v>0.13700000000000001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1</v>
      </c>
      <c r="AG2161" s="1">
        <v>1</v>
      </c>
      <c r="AH2161" s="1">
        <v>1</v>
      </c>
      <c r="AI2161" s="1">
        <v>0</v>
      </c>
      <c r="AJ2161" s="1">
        <v>0</v>
      </c>
      <c r="AK2161" s="1">
        <v>0</v>
      </c>
      <c r="AL2161" s="1">
        <v>0</v>
      </c>
      <c r="AM2161" s="1">
        <v>67</v>
      </c>
      <c r="AN2161" s="3">
        <v>75.961660380000012</v>
      </c>
      <c r="AO2161" s="3">
        <v>-8.9616603800000121</v>
      </c>
      <c r="AP2161" s="1" t="s">
        <v>6925</v>
      </c>
      <c r="AQ2161" s="1">
        <v>75</v>
      </c>
      <c r="AR2161" s="1">
        <v>180</v>
      </c>
      <c r="AS2161" s="1">
        <v>182</v>
      </c>
      <c r="AT2161" s="1">
        <v>611</v>
      </c>
      <c r="AU2161" s="1">
        <v>621</v>
      </c>
      <c r="AV2161" s="1">
        <v>838</v>
      </c>
      <c r="AW2161" s="1">
        <v>927</v>
      </c>
      <c r="AX2161" s="1">
        <v>940</v>
      </c>
      <c r="AY2161" s="1">
        <v>1199</v>
      </c>
      <c r="AZ2161" s="1">
        <v>1201</v>
      </c>
      <c r="BA2161" s="1">
        <v>1245</v>
      </c>
      <c r="BB2161" s="1">
        <v>1292</v>
      </c>
      <c r="BC2161" s="1">
        <v>1460</v>
      </c>
      <c r="BD2161" s="1">
        <v>1558</v>
      </c>
      <c r="BE2161" s="1">
        <v>1630</v>
      </c>
      <c r="BF2161" s="1">
        <v>1671</v>
      </c>
      <c r="BG2161" s="1">
        <v>1758</v>
      </c>
      <c r="BH2161" s="1">
        <v>1886</v>
      </c>
      <c r="BI2161" s="1">
        <v>1983</v>
      </c>
      <c r="BJ2161" s="1">
        <v>2071</v>
      </c>
      <c r="BK2161" s="1">
        <v>2073</v>
      </c>
      <c r="BL2161" s="1">
        <v>2132</v>
      </c>
      <c r="BM2161" s="1">
        <v>2140</v>
      </c>
      <c r="BN2161" s="1">
        <v>2157</v>
      </c>
      <c r="BO2161" s="1">
        <v>2158</v>
      </c>
      <c r="BP2161" s="1">
        <v>2159</v>
      </c>
      <c r="BQ2161" s="1">
        <v>2259</v>
      </c>
      <c r="BR2161" s="1">
        <v>2273</v>
      </c>
      <c r="BS2161" s="1">
        <v>2518</v>
      </c>
      <c r="BT2161" s="1">
        <v>2519</v>
      </c>
      <c r="BU2161" s="1">
        <v>23</v>
      </c>
      <c r="BV2161" s="1" t="b">
        <v>0</v>
      </c>
    </row>
    <row r="2162" spans="1:74" x14ac:dyDescent="0.2">
      <c r="A2162" s="1">
        <f>IF(ISERROR(SEARCH(Lookup!B$3,All!G2162)),A2161,A2161+1)</f>
        <v>2161</v>
      </c>
      <c r="B2162" s="1" t="s">
        <v>3655</v>
      </c>
      <c r="C2162" s="1" t="s">
        <v>4058</v>
      </c>
      <c r="D2162" s="1" t="s">
        <v>5870</v>
      </c>
      <c r="E2162" s="1" t="s">
        <v>610</v>
      </c>
      <c r="F2162" s="1" t="s">
        <v>967</v>
      </c>
      <c r="G2162" s="1" t="s">
        <v>2635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1</v>
      </c>
      <c r="S2162" s="1">
        <v>0</v>
      </c>
      <c r="T2162" s="1">
        <v>7316</v>
      </c>
      <c r="U2162" s="1">
        <v>485</v>
      </c>
      <c r="V2162" s="3">
        <v>0.92369999999999997</v>
      </c>
      <c r="W2162" s="3">
        <v>0.62551440000000003</v>
      </c>
      <c r="X2162" s="3">
        <v>0.193</v>
      </c>
      <c r="Y2162" s="3">
        <v>0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1</v>
      </c>
      <c r="AF2162" s="1">
        <v>1</v>
      </c>
      <c r="AG2162" s="1">
        <v>1</v>
      </c>
      <c r="AH2162" s="1">
        <v>1</v>
      </c>
      <c r="AI2162" s="1">
        <v>0</v>
      </c>
      <c r="AJ2162" s="1">
        <v>0</v>
      </c>
      <c r="AK2162" s="1">
        <v>0</v>
      </c>
      <c r="AL2162" s="1">
        <v>0</v>
      </c>
      <c r="AM2162" s="1">
        <v>40</v>
      </c>
      <c r="AN2162" s="3">
        <v>38.80295087199999</v>
      </c>
      <c r="AO2162" s="3">
        <v>1.1970491280000104</v>
      </c>
      <c r="AP2162" s="1" t="s">
        <v>6925</v>
      </c>
      <c r="AQ2162" s="1">
        <v>223</v>
      </c>
      <c r="AR2162" s="1">
        <v>644</v>
      </c>
      <c r="AS2162" s="1">
        <v>1006</v>
      </c>
      <c r="AT2162" s="1">
        <v>1042</v>
      </c>
      <c r="AU2162" s="1">
        <v>1110</v>
      </c>
      <c r="AV2162" s="1">
        <v>1229</v>
      </c>
      <c r="AW2162" s="1">
        <v>1451</v>
      </c>
      <c r="AX2162" s="1">
        <v>1512</v>
      </c>
      <c r="AY2162" s="1">
        <v>1597</v>
      </c>
      <c r="AZ2162" s="1">
        <v>1760</v>
      </c>
      <c r="BA2162" s="1">
        <v>1810</v>
      </c>
      <c r="BB2162" s="1">
        <v>1907</v>
      </c>
      <c r="BC2162" s="1">
        <v>2106</v>
      </c>
      <c r="BD2162" s="1">
        <v>2112</v>
      </c>
      <c r="BE2162" s="1">
        <v>2183</v>
      </c>
      <c r="BF2162" s="1">
        <v>2185</v>
      </c>
      <c r="BG2162" s="1">
        <v>2188</v>
      </c>
      <c r="BH2162" s="1">
        <v>2226</v>
      </c>
      <c r="BI2162" s="1">
        <v>2246</v>
      </c>
      <c r="BJ2162" s="1">
        <v>2249</v>
      </c>
      <c r="BK2162" s="1">
        <v>2263</v>
      </c>
      <c r="BL2162" s="1">
        <v>2274</v>
      </c>
      <c r="BM2162" s="1">
        <v>2289</v>
      </c>
      <c r="BN2162" s="1">
        <v>2314</v>
      </c>
      <c r="BO2162" s="1">
        <v>2323</v>
      </c>
      <c r="BP2162" s="1">
        <v>2360</v>
      </c>
      <c r="BQ2162" s="1">
        <v>2422</v>
      </c>
      <c r="BR2162" s="1">
        <v>2487</v>
      </c>
      <c r="BS2162" s="1">
        <v>2646</v>
      </c>
      <c r="BT2162" s="1">
        <v>2650</v>
      </c>
      <c r="BU2162" s="1">
        <v>20</v>
      </c>
      <c r="BV2162" s="1" t="b">
        <v>0</v>
      </c>
    </row>
    <row r="2163" spans="1:74" x14ac:dyDescent="0.2">
      <c r="A2163" s="1">
        <f>IF(ISERROR(SEARCH(Lookup!B$3,All!G2163)),A2162,A2162+1)</f>
        <v>2162</v>
      </c>
      <c r="B2163" s="1" t="s">
        <v>3302</v>
      </c>
      <c r="C2163" s="1" t="s">
        <v>4474</v>
      </c>
      <c r="D2163" s="1" t="s">
        <v>5871</v>
      </c>
      <c r="E2163" s="1" t="s">
        <v>204</v>
      </c>
      <c r="F2163" s="1" t="s">
        <v>1356</v>
      </c>
      <c r="G2163" s="1" t="s">
        <v>2636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1</v>
      </c>
      <c r="R2163" s="1">
        <v>0</v>
      </c>
      <c r="S2163" s="1">
        <v>0</v>
      </c>
      <c r="T2163" s="1">
        <v>7316</v>
      </c>
      <c r="U2163" s="1">
        <v>251</v>
      </c>
      <c r="V2163" s="3">
        <v>0.86060000000000003</v>
      </c>
      <c r="W2163" s="3">
        <v>0.58964150000000004</v>
      </c>
      <c r="X2163" s="3">
        <v>0.14199999999999999</v>
      </c>
      <c r="Y2163" s="3">
        <v>2.4E-2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1</v>
      </c>
      <c r="AG2163" s="1">
        <v>1</v>
      </c>
      <c r="AH2163" s="1">
        <v>1</v>
      </c>
      <c r="AI2163" s="1">
        <v>0</v>
      </c>
      <c r="AJ2163" s="1">
        <v>0</v>
      </c>
      <c r="AK2163" s="1">
        <v>0</v>
      </c>
      <c r="AL2163" s="1">
        <v>0</v>
      </c>
      <c r="AM2163" s="1">
        <v>63</v>
      </c>
      <c r="AN2163" s="3">
        <v>42.958514457499994</v>
      </c>
      <c r="AO2163" s="3">
        <v>20.041485542500006</v>
      </c>
      <c r="AP2163" s="1" t="s">
        <v>6927</v>
      </c>
      <c r="AQ2163" s="1">
        <v>251</v>
      </c>
      <c r="AR2163" s="1">
        <v>429</v>
      </c>
      <c r="AS2163" s="1">
        <v>448</v>
      </c>
      <c r="AT2163" s="1">
        <v>599</v>
      </c>
      <c r="AU2163" s="1">
        <v>910</v>
      </c>
      <c r="AV2163" s="1">
        <v>1045</v>
      </c>
      <c r="AW2163" s="1">
        <v>1081</v>
      </c>
      <c r="AX2163" s="1">
        <v>1089</v>
      </c>
      <c r="AY2163" s="1">
        <v>1190</v>
      </c>
      <c r="AZ2163" s="1">
        <v>1224</v>
      </c>
      <c r="BA2163" s="1">
        <v>1230</v>
      </c>
      <c r="BB2163" s="1">
        <v>1274</v>
      </c>
      <c r="BC2163" s="1">
        <v>1560</v>
      </c>
      <c r="BD2163" s="1">
        <v>1637</v>
      </c>
      <c r="BE2163" s="1">
        <v>1739</v>
      </c>
      <c r="BF2163" s="1">
        <v>1802</v>
      </c>
      <c r="BG2163" s="1">
        <v>1939</v>
      </c>
      <c r="BH2163" s="1">
        <v>1971</v>
      </c>
      <c r="BI2163" s="1">
        <v>2044</v>
      </c>
      <c r="BJ2163" s="1">
        <v>2134</v>
      </c>
      <c r="BK2163" s="1">
        <v>2155</v>
      </c>
      <c r="BL2163" s="1">
        <v>2164</v>
      </c>
      <c r="BM2163" s="1">
        <v>2262</v>
      </c>
      <c r="BN2163" s="1">
        <v>2267</v>
      </c>
      <c r="BO2163" s="1">
        <v>2268</v>
      </c>
      <c r="BP2163" s="1">
        <v>2290</v>
      </c>
      <c r="BQ2163" s="1">
        <v>2374</v>
      </c>
      <c r="BR2163" s="1">
        <v>2458</v>
      </c>
      <c r="BS2163" s="1">
        <v>2534</v>
      </c>
      <c r="BT2163" s="1">
        <v>2748</v>
      </c>
      <c r="BU2163" s="1">
        <v>12</v>
      </c>
      <c r="BV2163" s="1" t="b">
        <v>0</v>
      </c>
    </row>
    <row r="2164" spans="1:74" x14ac:dyDescent="0.2">
      <c r="A2164" s="1">
        <f>IF(ISERROR(SEARCH(Lookup!B$3,All!G2164)),A2163,A2163+1)</f>
        <v>2163</v>
      </c>
      <c r="B2164" s="1" t="s">
        <v>3305</v>
      </c>
      <c r="C2164" s="1" t="s">
        <v>3389</v>
      </c>
      <c r="D2164" s="1" t="s">
        <v>5872</v>
      </c>
      <c r="E2164" s="1" t="s">
        <v>47</v>
      </c>
      <c r="F2164" s="1" t="s">
        <v>386</v>
      </c>
      <c r="G2164" s="1" t="s">
        <v>2637</v>
      </c>
      <c r="H2164" s="1">
        <v>0</v>
      </c>
      <c r="I2164" s="1">
        <v>0</v>
      </c>
      <c r="J2164" s="1">
        <v>1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8802</v>
      </c>
      <c r="U2164" s="1">
        <v>182</v>
      </c>
      <c r="V2164" s="3">
        <v>0.92310000000000003</v>
      </c>
      <c r="W2164" s="3">
        <v>0.37912089999999998</v>
      </c>
      <c r="X2164" s="3">
        <v>0.42299999999999999</v>
      </c>
      <c r="Y2164" s="3">
        <v>0.218</v>
      </c>
      <c r="Z2164" s="1">
        <v>1</v>
      </c>
      <c r="AA2164" s="1">
        <v>1</v>
      </c>
      <c r="AB2164" s="1">
        <v>1</v>
      </c>
      <c r="AC2164" s="1">
        <v>1</v>
      </c>
      <c r="AD2164" s="1">
        <v>1</v>
      </c>
      <c r="AE2164" s="1">
        <v>1</v>
      </c>
      <c r="AF2164" s="1">
        <v>1</v>
      </c>
      <c r="AG2164" s="1">
        <v>1</v>
      </c>
      <c r="AH2164" s="1">
        <v>1</v>
      </c>
      <c r="AI2164" s="1">
        <v>1</v>
      </c>
      <c r="AJ2164" s="1">
        <v>1</v>
      </c>
      <c r="AK2164" s="1">
        <v>1</v>
      </c>
      <c r="AL2164" s="1">
        <v>1</v>
      </c>
      <c r="AM2164" s="1">
        <v>93</v>
      </c>
      <c r="AN2164" s="3">
        <v>53.246504654500015</v>
      </c>
      <c r="AO2164" s="3">
        <v>39.753495345499985</v>
      </c>
      <c r="AP2164" s="1" t="s">
        <v>6929</v>
      </c>
      <c r="AQ2164" s="1">
        <v>146</v>
      </c>
      <c r="AR2164" s="1">
        <v>420</v>
      </c>
      <c r="AS2164" s="1">
        <v>455</v>
      </c>
      <c r="AT2164" s="1">
        <v>467</v>
      </c>
      <c r="AU2164" s="1">
        <v>470</v>
      </c>
      <c r="AV2164" s="1">
        <v>514</v>
      </c>
      <c r="AW2164" s="1">
        <v>732</v>
      </c>
      <c r="AX2164" s="1">
        <v>739</v>
      </c>
      <c r="AY2164" s="1">
        <v>818</v>
      </c>
      <c r="AZ2164" s="1">
        <v>944</v>
      </c>
      <c r="BA2164" s="1">
        <v>969</v>
      </c>
      <c r="BB2164" s="1">
        <v>979</v>
      </c>
      <c r="BC2164" s="1">
        <v>1026</v>
      </c>
      <c r="BD2164" s="1">
        <v>1144</v>
      </c>
      <c r="BE2164" s="1">
        <v>1244</v>
      </c>
      <c r="BF2164" s="1">
        <v>1617</v>
      </c>
      <c r="BG2164" s="1">
        <v>1715</v>
      </c>
      <c r="BH2164" s="1">
        <v>1732</v>
      </c>
      <c r="BI2164" s="1">
        <v>1733</v>
      </c>
      <c r="BJ2164" s="1">
        <v>1749</v>
      </c>
      <c r="BK2164" s="1">
        <v>1878</v>
      </c>
      <c r="BL2164" s="1">
        <v>1919</v>
      </c>
      <c r="BM2164" s="1">
        <v>2087</v>
      </c>
      <c r="BN2164" s="1">
        <v>2265</v>
      </c>
      <c r="BO2164" s="1">
        <v>2270</v>
      </c>
      <c r="BP2164" s="1">
        <v>2408</v>
      </c>
      <c r="BQ2164" s="1">
        <v>2490</v>
      </c>
      <c r="BR2164" s="1">
        <v>2568</v>
      </c>
      <c r="BS2164" s="1">
        <v>2707</v>
      </c>
      <c r="BT2164" s="1">
        <v>2709</v>
      </c>
      <c r="BU2164" s="1">
        <v>1</v>
      </c>
      <c r="BV2164" s="1" t="b">
        <v>1</v>
      </c>
    </row>
    <row r="2165" spans="1:74" x14ac:dyDescent="0.2">
      <c r="A2165" s="1">
        <f>IF(ISERROR(SEARCH(Lookup!B$3,All!G2165)),A2164,A2164+1)</f>
        <v>2164</v>
      </c>
      <c r="B2165" s="1" t="s">
        <v>3379</v>
      </c>
      <c r="C2165" s="1" t="s">
        <v>3707</v>
      </c>
      <c r="D2165" s="1" t="s">
        <v>5873</v>
      </c>
      <c r="E2165" s="1" t="s">
        <v>233</v>
      </c>
      <c r="F2165" s="1" t="s">
        <v>656</v>
      </c>
      <c r="G2165" s="1" t="s">
        <v>2638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1</v>
      </c>
      <c r="R2165" s="1">
        <v>0</v>
      </c>
      <c r="S2165" s="1">
        <v>0</v>
      </c>
      <c r="T2165" s="1">
        <v>7316</v>
      </c>
      <c r="U2165" s="1">
        <v>692</v>
      </c>
      <c r="V2165" s="3">
        <v>0.96389999999999998</v>
      </c>
      <c r="W2165" s="3">
        <v>0.52312139999999996</v>
      </c>
      <c r="X2165" s="3">
        <v>0.121</v>
      </c>
      <c r="Y2165" s="3">
        <v>0</v>
      </c>
      <c r="Z2165" s="1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1</v>
      </c>
      <c r="AF2165" s="1">
        <v>1</v>
      </c>
      <c r="AG2165" s="1">
        <v>1</v>
      </c>
      <c r="AH2165" s="1">
        <v>1</v>
      </c>
      <c r="AI2165" s="1">
        <v>0</v>
      </c>
      <c r="AJ2165" s="1">
        <v>0</v>
      </c>
      <c r="AK2165" s="1">
        <v>0</v>
      </c>
      <c r="AL2165" s="1">
        <v>0</v>
      </c>
      <c r="AM2165" s="1">
        <v>62</v>
      </c>
      <c r="AN2165" s="3">
        <v>49.999520406999999</v>
      </c>
      <c r="AO2165" s="3">
        <v>12.000479593000001</v>
      </c>
      <c r="AP2165" s="1" t="s">
        <v>6925</v>
      </c>
      <c r="AQ2165" s="1">
        <v>251</v>
      </c>
      <c r="AR2165" s="1">
        <v>429</v>
      </c>
      <c r="AS2165" s="1">
        <v>448</v>
      </c>
      <c r="AT2165" s="1">
        <v>599</v>
      </c>
      <c r="AU2165" s="1">
        <v>691</v>
      </c>
      <c r="AV2165" s="1">
        <v>1045</v>
      </c>
      <c r="AW2165" s="1">
        <v>1081</v>
      </c>
      <c r="AX2165" s="1">
        <v>1089</v>
      </c>
      <c r="AY2165" s="1">
        <v>1190</v>
      </c>
      <c r="AZ2165" s="1">
        <v>1224</v>
      </c>
      <c r="BA2165" s="1">
        <v>1230</v>
      </c>
      <c r="BB2165" s="1">
        <v>1274</v>
      </c>
      <c r="BC2165" s="1">
        <v>1560</v>
      </c>
      <c r="BD2165" s="1">
        <v>1637</v>
      </c>
      <c r="BE2165" s="1">
        <v>1739</v>
      </c>
      <c r="BF2165" s="1">
        <v>1802</v>
      </c>
      <c r="BG2165" s="1">
        <v>1842</v>
      </c>
      <c r="BH2165" s="1">
        <v>1971</v>
      </c>
      <c r="BI2165" s="1">
        <v>1988</v>
      </c>
      <c r="BJ2165" s="1">
        <v>2022</v>
      </c>
      <c r="BK2165" s="1">
        <v>2044</v>
      </c>
      <c r="BL2165" s="1">
        <v>2134</v>
      </c>
      <c r="BM2165" s="1">
        <v>2154</v>
      </c>
      <c r="BN2165" s="1">
        <v>2155</v>
      </c>
      <c r="BO2165" s="1">
        <v>2162</v>
      </c>
      <c r="BP2165" s="1">
        <v>2262</v>
      </c>
      <c r="BQ2165" s="1">
        <v>2267</v>
      </c>
      <c r="BR2165" s="1">
        <v>2268</v>
      </c>
      <c r="BS2165" s="1">
        <v>2534</v>
      </c>
      <c r="BT2165" s="1">
        <v>2616</v>
      </c>
      <c r="BU2165" s="1">
        <v>10</v>
      </c>
      <c r="BV2165" s="1" t="b">
        <v>0</v>
      </c>
    </row>
    <row r="2166" spans="1:74" x14ac:dyDescent="0.2">
      <c r="A2166" s="1">
        <f>IF(ISERROR(SEARCH(Lookup!B$3,All!G2166)),A2165,A2165+1)</f>
        <v>2165</v>
      </c>
      <c r="B2166" s="1" t="s">
        <v>3897</v>
      </c>
      <c r="C2166" s="1" t="s">
        <v>5874</v>
      </c>
      <c r="D2166" s="1" t="s">
        <v>5875</v>
      </c>
      <c r="E2166" s="1" t="s">
        <v>181</v>
      </c>
      <c r="F2166" s="1" t="s">
        <v>182</v>
      </c>
      <c r="G2166" s="1" t="s">
        <v>2639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1</v>
      </c>
      <c r="Q2166" s="1">
        <v>0</v>
      </c>
      <c r="R2166" s="1">
        <v>0</v>
      </c>
      <c r="S2166" s="1">
        <v>0</v>
      </c>
      <c r="T2166" s="1">
        <v>7316</v>
      </c>
      <c r="U2166" s="1">
        <v>257</v>
      </c>
      <c r="V2166" s="3">
        <v>0.95330000000000004</v>
      </c>
      <c r="W2166" s="3">
        <v>0.44357980000000002</v>
      </c>
      <c r="X2166" s="3">
        <v>0.14599999999999999</v>
      </c>
      <c r="Y2166" s="3">
        <v>0</v>
      </c>
      <c r="Z2166" s="1">
        <v>0</v>
      </c>
      <c r="AA2166" s="1">
        <v>0</v>
      </c>
      <c r="AB2166" s="1">
        <v>0</v>
      </c>
      <c r="AC2166" s="1">
        <v>1</v>
      </c>
      <c r="AD2166" s="1">
        <v>1</v>
      </c>
      <c r="AE2166" s="1">
        <v>1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81</v>
      </c>
      <c r="AN2166" s="3">
        <v>55.416756498999995</v>
      </c>
      <c r="AO2166" s="3">
        <v>25.583243501000005</v>
      </c>
      <c r="AP2166" s="1" t="s">
        <v>6927</v>
      </c>
      <c r="AQ2166" s="1">
        <v>49</v>
      </c>
      <c r="AR2166" s="1">
        <v>142</v>
      </c>
      <c r="AS2166" s="1">
        <v>260</v>
      </c>
      <c r="AT2166" s="1">
        <v>262</v>
      </c>
      <c r="AU2166" s="1">
        <v>275</v>
      </c>
      <c r="AV2166" s="1">
        <v>277</v>
      </c>
      <c r="AW2166" s="1">
        <v>460</v>
      </c>
      <c r="AX2166" s="1">
        <v>493</v>
      </c>
      <c r="AY2166" s="1">
        <v>560</v>
      </c>
      <c r="AZ2166" s="1">
        <v>573</v>
      </c>
      <c r="BA2166" s="1">
        <v>647</v>
      </c>
      <c r="BB2166" s="1">
        <v>817</v>
      </c>
      <c r="BC2166" s="1">
        <v>835</v>
      </c>
      <c r="BD2166" s="1">
        <v>844</v>
      </c>
      <c r="BE2166" s="1">
        <v>849</v>
      </c>
      <c r="BF2166" s="1">
        <v>863</v>
      </c>
      <c r="BG2166" s="1">
        <v>964</v>
      </c>
      <c r="BH2166" s="1">
        <v>1068</v>
      </c>
      <c r="BI2166" s="1">
        <v>1150</v>
      </c>
      <c r="BJ2166" s="1">
        <v>1158</v>
      </c>
      <c r="BK2166" s="1">
        <v>1233</v>
      </c>
      <c r="BL2166" s="1">
        <v>1355</v>
      </c>
      <c r="BM2166" s="1">
        <v>1399</v>
      </c>
      <c r="BN2166" s="1">
        <v>1719</v>
      </c>
      <c r="BO2166" s="1">
        <v>1846</v>
      </c>
      <c r="BP2166" s="1">
        <v>2280</v>
      </c>
      <c r="BQ2166" s="1">
        <v>2300</v>
      </c>
      <c r="BR2166" s="1">
        <v>2336</v>
      </c>
      <c r="BS2166" s="1">
        <v>2732</v>
      </c>
      <c r="BT2166" s="1">
        <v>2806</v>
      </c>
      <c r="BU2166" s="1">
        <v>7</v>
      </c>
      <c r="BV2166" s="1" t="b">
        <v>1</v>
      </c>
    </row>
    <row r="2167" spans="1:74" x14ac:dyDescent="0.2">
      <c r="A2167" s="1">
        <f>IF(ISERROR(SEARCH(Lookup!B$3,All!G2167)),A2166,A2166+1)</f>
        <v>2166</v>
      </c>
      <c r="B2167" s="1" t="s">
        <v>3526</v>
      </c>
      <c r="C2167" s="1" t="s">
        <v>3668</v>
      </c>
      <c r="D2167" s="1" t="s">
        <v>5876</v>
      </c>
      <c r="E2167" s="1" t="s">
        <v>117</v>
      </c>
      <c r="F2167" s="1" t="s">
        <v>621</v>
      </c>
      <c r="G2167" s="1" t="s">
        <v>1646</v>
      </c>
      <c r="H2167" s="1">
        <v>0</v>
      </c>
      <c r="I2167" s="1">
        <v>0</v>
      </c>
      <c r="J2167" s="1">
        <v>0</v>
      </c>
      <c r="K2167" s="1">
        <v>0</v>
      </c>
      <c r="L2167" s="1">
        <v>1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7316</v>
      </c>
      <c r="U2167" s="1">
        <v>491</v>
      </c>
      <c r="V2167" s="3">
        <v>0.78410000000000002</v>
      </c>
      <c r="W2167" s="3">
        <v>0.67617110000000002</v>
      </c>
      <c r="X2167" s="3">
        <v>0.16600000000000001</v>
      </c>
      <c r="Y2167" s="3">
        <v>1.2999999999999999E-2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1</v>
      </c>
      <c r="AF2167" s="1">
        <v>1</v>
      </c>
      <c r="AG2167" s="1">
        <v>1</v>
      </c>
      <c r="AH2167" s="1">
        <v>1</v>
      </c>
      <c r="AI2167" s="1">
        <v>0</v>
      </c>
      <c r="AJ2167" s="1">
        <v>0</v>
      </c>
      <c r="AK2167" s="1">
        <v>0</v>
      </c>
      <c r="AL2167" s="1">
        <v>0</v>
      </c>
      <c r="AM2167" s="1">
        <v>19</v>
      </c>
      <c r="AN2167" s="3">
        <v>34.123023805500004</v>
      </c>
      <c r="AO2167" s="3">
        <v>-15.123023805500004</v>
      </c>
      <c r="AP2167" s="1" t="s">
        <v>6925</v>
      </c>
      <c r="AQ2167" s="1">
        <v>60</v>
      </c>
      <c r="AR2167" s="1">
        <v>120</v>
      </c>
      <c r="AS2167" s="1">
        <v>220</v>
      </c>
      <c r="AT2167" s="1">
        <v>232</v>
      </c>
      <c r="AU2167" s="1">
        <v>458</v>
      </c>
      <c r="AV2167" s="1">
        <v>462</v>
      </c>
      <c r="AW2167" s="1">
        <v>736</v>
      </c>
      <c r="AX2167" s="1">
        <v>1042</v>
      </c>
      <c r="AY2167" s="1">
        <v>1122</v>
      </c>
      <c r="AZ2167" s="1">
        <v>1210</v>
      </c>
      <c r="BA2167" s="1">
        <v>1247</v>
      </c>
      <c r="BB2167" s="1">
        <v>1249</v>
      </c>
      <c r="BC2167" s="1">
        <v>1686</v>
      </c>
      <c r="BD2167" s="1">
        <v>1730</v>
      </c>
      <c r="BE2167" s="1">
        <v>1752</v>
      </c>
      <c r="BF2167" s="1">
        <v>1810</v>
      </c>
      <c r="BG2167" s="1">
        <v>2010</v>
      </c>
      <c r="BH2167" s="1">
        <v>2069</v>
      </c>
      <c r="BI2167" s="1">
        <v>2112</v>
      </c>
      <c r="BJ2167" s="1">
        <v>2161</v>
      </c>
      <c r="BK2167" s="1">
        <v>2185</v>
      </c>
      <c r="BL2167" s="1">
        <v>2268</v>
      </c>
      <c r="BM2167" s="1">
        <v>2343</v>
      </c>
      <c r="BN2167" s="1">
        <v>2456</v>
      </c>
      <c r="BO2167" s="1">
        <v>2487</v>
      </c>
      <c r="BP2167" s="1">
        <v>2517</v>
      </c>
      <c r="BQ2167" s="1">
        <v>2549</v>
      </c>
      <c r="BR2167" s="1">
        <v>2611</v>
      </c>
      <c r="BS2167" s="1">
        <v>2650</v>
      </c>
      <c r="BT2167" s="1">
        <v>2788</v>
      </c>
      <c r="BU2167" s="1">
        <v>22</v>
      </c>
      <c r="BV2167" s="1" t="b">
        <v>0</v>
      </c>
    </row>
    <row r="2168" spans="1:74" x14ac:dyDescent="0.2">
      <c r="A2168" s="1">
        <f>IF(ISERROR(SEARCH(Lookup!B$3,All!G2168)),A2167,A2167+1)</f>
        <v>2167</v>
      </c>
      <c r="B2168" s="1" t="s">
        <v>3611</v>
      </c>
      <c r="C2168" s="1" t="s">
        <v>4175</v>
      </c>
      <c r="D2168" s="1" t="s">
        <v>5877</v>
      </c>
      <c r="E2168" s="1" t="s">
        <v>250</v>
      </c>
      <c r="F2168" s="1" t="s">
        <v>1078</v>
      </c>
      <c r="G2168" s="1" t="s">
        <v>2640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1</v>
      </c>
      <c r="R2168" s="1">
        <v>0</v>
      </c>
      <c r="S2168" s="1">
        <v>0</v>
      </c>
      <c r="T2168" s="1">
        <v>7316</v>
      </c>
      <c r="U2168" s="1">
        <v>357</v>
      </c>
      <c r="V2168" s="3">
        <v>0.98880000000000001</v>
      </c>
      <c r="W2168" s="3">
        <v>0.72268909999999997</v>
      </c>
      <c r="X2168" s="3">
        <v>0</v>
      </c>
      <c r="Y2168" s="3">
        <v>0</v>
      </c>
      <c r="Z2168" s="1">
        <v>1</v>
      </c>
      <c r="AA2168" s="1">
        <v>1</v>
      </c>
      <c r="AB2168" s="1">
        <v>1</v>
      </c>
      <c r="AC2168" s="1">
        <v>0</v>
      </c>
      <c r="AD2168" s="1">
        <v>0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29</v>
      </c>
      <c r="AN2168" s="3">
        <v>38.387460895500006</v>
      </c>
      <c r="AO2168" s="3">
        <v>-9.3874608955000056</v>
      </c>
      <c r="AP2168" s="1" t="s">
        <v>6925</v>
      </c>
      <c r="AQ2168" s="1">
        <v>42</v>
      </c>
      <c r="AR2168" s="1">
        <v>134</v>
      </c>
      <c r="AS2168" s="1">
        <v>135</v>
      </c>
      <c r="AT2168" s="1">
        <v>233</v>
      </c>
      <c r="AU2168" s="1">
        <v>293</v>
      </c>
      <c r="AV2168" s="1">
        <v>343</v>
      </c>
      <c r="AW2168" s="1">
        <v>497</v>
      </c>
      <c r="AX2168" s="1">
        <v>507</v>
      </c>
      <c r="AY2168" s="1">
        <v>519</v>
      </c>
      <c r="AZ2168" s="1">
        <v>583</v>
      </c>
      <c r="BA2168" s="1">
        <v>585</v>
      </c>
      <c r="BB2168" s="1">
        <v>650</v>
      </c>
      <c r="BC2168" s="1">
        <v>709</v>
      </c>
      <c r="BD2168" s="1">
        <v>892</v>
      </c>
      <c r="BE2168" s="1">
        <v>1231</v>
      </c>
      <c r="BF2168" s="1">
        <v>1234</v>
      </c>
      <c r="BG2168" s="1">
        <v>1275</v>
      </c>
      <c r="BH2168" s="1">
        <v>1345</v>
      </c>
      <c r="BI2168" s="1">
        <v>1437</v>
      </c>
      <c r="BJ2168" s="1">
        <v>1468</v>
      </c>
      <c r="BK2168" s="1">
        <v>1521</v>
      </c>
      <c r="BL2168" s="1">
        <v>1583</v>
      </c>
      <c r="BM2168" s="1">
        <v>1781</v>
      </c>
      <c r="BN2168" s="1">
        <v>1883</v>
      </c>
      <c r="BO2168" s="1">
        <v>1972</v>
      </c>
      <c r="BP2168" s="1">
        <v>2320</v>
      </c>
      <c r="BQ2168" s="1">
        <v>2423</v>
      </c>
      <c r="BR2168" s="1">
        <v>2450</v>
      </c>
      <c r="BS2168" s="1">
        <v>2524</v>
      </c>
      <c r="BT2168" s="1">
        <v>2556</v>
      </c>
      <c r="BU2168" s="1">
        <v>20</v>
      </c>
      <c r="BV2168" s="1" t="b">
        <v>0</v>
      </c>
    </row>
    <row r="2169" spans="1:74" x14ac:dyDescent="0.2">
      <c r="A2169" s="1">
        <f>IF(ISERROR(SEARCH(Lookup!B$3,All!G2169)),A2168,A2168+1)</f>
        <v>2168</v>
      </c>
      <c r="B2169" s="1" t="s">
        <v>3311</v>
      </c>
      <c r="C2169" s="1" t="s">
        <v>4484</v>
      </c>
      <c r="D2169" s="1" t="s">
        <v>5878</v>
      </c>
      <c r="E2169" s="1" t="s">
        <v>64</v>
      </c>
      <c r="F2169" s="1" t="s">
        <v>188</v>
      </c>
      <c r="G2169" s="1" t="s">
        <v>161</v>
      </c>
      <c r="H2169" s="1">
        <v>0</v>
      </c>
      <c r="I2169" s="1">
        <v>0</v>
      </c>
      <c r="J2169" s="1">
        <v>1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9275</v>
      </c>
      <c r="U2169" s="1">
        <v>1803</v>
      </c>
      <c r="V2169" s="3">
        <v>0.73099999999999998</v>
      </c>
      <c r="W2169" s="3">
        <v>0.1014975</v>
      </c>
      <c r="X2169" s="3">
        <v>6.6000000000000003E-2</v>
      </c>
      <c r="Y2169" s="3">
        <v>3.5999999999999997E-2</v>
      </c>
      <c r="Z2169" s="1">
        <v>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v>0</v>
      </c>
      <c r="AH2169" s="1">
        <v>0</v>
      </c>
      <c r="AI2169" s="1">
        <v>1</v>
      </c>
      <c r="AJ2169" s="1">
        <v>1</v>
      </c>
      <c r="AK2169" s="1">
        <v>1</v>
      </c>
      <c r="AL2169" s="1">
        <v>1</v>
      </c>
      <c r="AM2169" s="1">
        <v>62</v>
      </c>
      <c r="AN2169" s="3">
        <v>83.439761737499992</v>
      </c>
      <c r="AO2169" s="3">
        <v>-21.439761737499992</v>
      </c>
      <c r="AP2169" s="1" t="s">
        <v>6926</v>
      </c>
      <c r="AQ2169" s="1">
        <v>11</v>
      </c>
      <c r="AR2169" s="1">
        <v>127</v>
      </c>
      <c r="AS2169" s="1">
        <v>389</v>
      </c>
      <c r="AT2169" s="1">
        <v>486</v>
      </c>
      <c r="AU2169" s="1">
        <v>526</v>
      </c>
      <c r="AV2169" s="1">
        <v>554</v>
      </c>
      <c r="AW2169" s="1">
        <v>571</v>
      </c>
      <c r="AX2169" s="1">
        <v>574</v>
      </c>
      <c r="AY2169" s="1">
        <v>661</v>
      </c>
      <c r="AZ2169" s="1">
        <v>875</v>
      </c>
      <c r="BA2169" s="1">
        <v>914</v>
      </c>
      <c r="BB2169" s="1">
        <v>1169</v>
      </c>
      <c r="BC2169" s="1">
        <v>1188</v>
      </c>
      <c r="BD2169" s="1">
        <v>1214</v>
      </c>
      <c r="BE2169" s="1">
        <v>1320</v>
      </c>
      <c r="BF2169" s="1">
        <v>1393</v>
      </c>
      <c r="BG2169" s="1">
        <v>1589</v>
      </c>
      <c r="BH2169" s="1">
        <v>1631</v>
      </c>
      <c r="BI2169" s="1">
        <v>1766</v>
      </c>
      <c r="BJ2169" s="1">
        <v>1829</v>
      </c>
      <c r="BK2169" s="1">
        <v>1836</v>
      </c>
      <c r="BL2169" s="1">
        <v>1866</v>
      </c>
      <c r="BM2169" s="1">
        <v>1929</v>
      </c>
      <c r="BN2169" s="1">
        <v>1949</v>
      </c>
      <c r="BO2169" s="1">
        <v>1996</v>
      </c>
      <c r="BP2169" s="1">
        <v>2019</v>
      </c>
      <c r="BQ2169" s="1">
        <v>2085</v>
      </c>
      <c r="BR2169" s="1">
        <v>2125</v>
      </c>
      <c r="BS2169" s="1">
        <v>2658</v>
      </c>
      <c r="BT2169" s="1">
        <v>2668</v>
      </c>
      <c r="BU2169" s="1">
        <v>22</v>
      </c>
      <c r="BV2169" s="1" t="b">
        <v>0</v>
      </c>
    </row>
    <row r="2170" spans="1:74" x14ac:dyDescent="0.2">
      <c r="A2170" s="1">
        <f>IF(ISERROR(SEARCH(Lookup!B$3,All!G2170)),A2169,A2169+1)</f>
        <v>2169</v>
      </c>
      <c r="B2170" s="1" t="s">
        <v>3611</v>
      </c>
      <c r="C2170" s="1" t="s">
        <v>3612</v>
      </c>
      <c r="D2170" s="1" t="s">
        <v>5879</v>
      </c>
      <c r="E2170" s="1" t="s">
        <v>250</v>
      </c>
      <c r="F2170" s="1" t="s">
        <v>573</v>
      </c>
      <c r="G2170" s="1" t="s">
        <v>2641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1</v>
      </c>
      <c r="P2170" s="1">
        <v>0</v>
      </c>
      <c r="Q2170" s="1">
        <v>0</v>
      </c>
      <c r="R2170" s="1">
        <v>0</v>
      </c>
      <c r="S2170" s="1">
        <v>0</v>
      </c>
      <c r="T2170" s="1">
        <v>7316</v>
      </c>
      <c r="U2170" s="1">
        <v>430</v>
      </c>
      <c r="V2170" s="3">
        <v>0.96509999999999996</v>
      </c>
      <c r="W2170" s="3">
        <v>0.43720930000000002</v>
      </c>
      <c r="X2170" s="3">
        <v>0.107</v>
      </c>
      <c r="Y2170" s="3">
        <v>0</v>
      </c>
      <c r="Z2170" s="1">
        <v>0</v>
      </c>
      <c r="AA2170" s="1">
        <v>0</v>
      </c>
      <c r="AB2170" s="1">
        <v>0</v>
      </c>
      <c r="AC2170" s="1">
        <v>0</v>
      </c>
      <c r="AD2170" s="1">
        <v>0</v>
      </c>
      <c r="AE2170" s="1">
        <v>1</v>
      </c>
      <c r="AF2170" s="1">
        <v>1</v>
      </c>
      <c r="AG2170" s="1">
        <v>1</v>
      </c>
      <c r="AH2170" s="1">
        <v>1</v>
      </c>
      <c r="AI2170" s="1">
        <v>0</v>
      </c>
      <c r="AJ2170" s="1">
        <v>0</v>
      </c>
      <c r="AK2170" s="1">
        <v>0</v>
      </c>
      <c r="AL2170" s="1">
        <v>0</v>
      </c>
      <c r="AM2170" s="1">
        <v>66</v>
      </c>
      <c r="AN2170" s="3">
        <v>57.409924896499994</v>
      </c>
      <c r="AO2170" s="3">
        <v>8.5900751035000056</v>
      </c>
      <c r="AP2170" s="1" t="s">
        <v>6925</v>
      </c>
      <c r="AQ2170" s="1">
        <v>13</v>
      </c>
      <c r="AR2170" s="1">
        <v>25</v>
      </c>
      <c r="AS2170" s="1">
        <v>138</v>
      </c>
      <c r="AT2170" s="1">
        <v>227</v>
      </c>
      <c r="AU2170" s="1">
        <v>235</v>
      </c>
      <c r="AV2170" s="1">
        <v>376</v>
      </c>
      <c r="AW2170" s="1">
        <v>382</v>
      </c>
      <c r="AX2170" s="1">
        <v>525</v>
      </c>
      <c r="AY2170" s="1">
        <v>615</v>
      </c>
      <c r="AZ2170" s="1">
        <v>617</v>
      </c>
      <c r="BA2170" s="1">
        <v>703</v>
      </c>
      <c r="BB2170" s="1">
        <v>704</v>
      </c>
      <c r="BC2170" s="1">
        <v>795</v>
      </c>
      <c r="BD2170" s="1">
        <v>843</v>
      </c>
      <c r="BE2170" s="1">
        <v>1036</v>
      </c>
      <c r="BF2170" s="1">
        <v>1079</v>
      </c>
      <c r="BG2170" s="1">
        <v>1123</v>
      </c>
      <c r="BH2170" s="1">
        <v>1167</v>
      </c>
      <c r="BI2170" s="1">
        <v>1849</v>
      </c>
      <c r="BJ2170" s="1">
        <v>1879</v>
      </c>
      <c r="BK2170" s="1">
        <v>1938</v>
      </c>
      <c r="BL2170" s="1">
        <v>1985</v>
      </c>
      <c r="BM2170" s="1">
        <v>1999</v>
      </c>
      <c r="BN2170" s="1">
        <v>2138</v>
      </c>
      <c r="BO2170" s="1">
        <v>2180</v>
      </c>
      <c r="BP2170" s="1">
        <v>2181</v>
      </c>
      <c r="BQ2170" s="1">
        <v>2358</v>
      </c>
      <c r="BR2170" s="1">
        <v>2379</v>
      </c>
      <c r="BS2170" s="1">
        <v>2424</v>
      </c>
      <c r="BT2170" s="1">
        <v>2750</v>
      </c>
      <c r="BU2170" s="1">
        <v>4</v>
      </c>
      <c r="BV2170" s="1" t="b">
        <v>1</v>
      </c>
    </row>
    <row r="2171" spans="1:74" x14ac:dyDescent="0.2">
      <c r="A2171" s="1">
        <f>IF(ISERROR(SEARCH(Lookup!B$3,All!G2171)),A2170,A2170+1)</f>
        <v>2170</v>
      </c>
      <c r="B2171" s="1" t="s">
        <v>3526</v>
      </c>
      <c r="C2171" s="1" t="s">
        <v>3527</v>
      </c>
      <c r="D2171" s="1" t="s">
        <v>5880</v>
      </c>
      <c r="E2171" s="1" t="s">
        <v>117</v>
      </c>
      <c r="F2171" s="1" t="s">
        <v>118</v>
      </c>
      <c r="G2171" s="1" t="s">
        <v>2642</v>
      </c>
      <c r="H2171" s="1">
        <v>0</v>
      </c>
      <c r="I2171" s="1">
        <v>0</v>
      </c>
      <c r="J2171" s="1">
        <v>1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7316</v>
      </c>
      <c r="U2171" s="1">
        <v>683</v>
      </c>
      <c r="V2171" s="3">
        <v>0.80969999999999998</v>
      </c>
      <c r="W2171" s="3">
        <v>0.11713030000000001</v>
      </c>
      <c r="X2171" s="3">
        <v>7.6999999999999999E-2</v>
      </c>
      <c r="Y2171" s="3">
        <v>6.0000000000000001E-3</v>
      </c>
      <c r="Z2171" s="1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1</v>
      </c>
      <c r="AG2171" s="1">
        <v>1</v>
      </c>
      <c r="AH2171" s="1">
        <v>1</v>
      </c>
      <c r="AI2171" s="1">
        <v>0</v>
      </c>
      <c r="AJ2171" s="1">
        <v>0</v>
      </c>
      <c r="AK2171" s="1">
        <v>1</v>
      </c>
      <c r="AL2171" s="1">
        <v>0</v>
      </c>
      <c r="AM2171" s="1">
        <v>94</v>
      </c>
      <c r="AN2171" s="3">
        <v>82.4047070015</v>
      </c>
      <c r="AO2171" s="3">
        <v>11.5952929985</v>
      </c>
      <c r="AP2171" s="1" t="s">
        <v>6925</v>
      </c>
      <c r="AQ2171" s="1">
        <v>39</v>
      </c>
      <c r="AR2171" s="1">
        <v>504</v>
      </c>
      <c r="AS2171" s="1">
        <v>635</v>
      </c>
      <c r="AT2171" s="1">
        <v>747</v>
      </c>
      <c r="AU2171" s="1">
        <v>886</v>
      </c>
      <c r="AV2171" s="1">
        <v>982</v>
      </c>
      <c r="AW2171" s="1">
        <v>1125</v>
      </c>
      <c r="AX2171" s="1">
        <v>1132</v>
      </c>
      <c r="AY2171" s="1">
        <v>1135</v>
      </c>
      <c r="AZ2171" s="1">
        <v>1312</v>
      </c>
      <c r="BA2171" s="1">
        <v>1313</v>
      </c>
      <c r="BB2171" s="1">
        <v>1315</v>
      </c>
      <c r="BC2171" s="1">
        <v>1319</v>
      </c>
      <c r="BD2171" s="1">
        <v>1321</v>
      </c>
      <c r="BE2171" s="1">
        <v>1387</v>
      </c>
      <c r="BF2171" s="1">
        <v>1401</v>
      </c>
      <c r="BG2171" s="1">
        <v>1767</v>
      </c>
      <c r="BH2171" s="1">
        <v>1780</v>
      </c>
      <c r="BI2171" s="1">
        <v>1993</v>
      </c>
      <c r="BJ2171" s="1">
        <v>1995</v>
      </c>
      <c r="BK2171" s="1">
        <v>2049</v>
      </c>
      <c r="BL2171" s="1">
        <v>2050</v>
      </c>
      <c r="BM2171" s="1">
        <v>2141</v>
      </c>
      <c r="BN2171" s="1">
        <v>2178</v>
      </c>
      <c r="BO2171" s="1">
        <v>2196</v>
      </c>
      <c r="BP2171" s="1">
        <v>2245</v>
      </c>
      <c r="BQ2171" s="1">
        <v>2380</v>
      </c>
      <c r="BR2171" s="1">
        <v>2403</v>
      </c>
      <c r="BS2171" s="1">
        <v>2469</v>
      </c>
      <c r="BT2171" s="1">
        <v>2613</v>
      </c>
      <c r="BU2171" s="1">
        <v>1</v>
      </c>
      <c r="BV2171" s="1" t="b">
        <v>1</v>
      </c>
    </row>
    <row r="2172" spans="1:74" x14ac:dyDescent="0.2">
      <c r="A2172" s="1">
        <f>IF(ISERROR(SEARCH(Lookup!B$3,All!G2172)),A2171,A2171+1)</f>
        <v>2171</v>
      </c>
      <c r="B2172" s="1" t="s">
        <v>3355</v>
      </c>
      <c r="C2172" s="1" t="s">
        <v>3356</v>
      </c>
      <c r="D2172" s="1" t="s">
        <v>5881</v>
      </c>
      <c r="E2172" s="1" t="s">
        <v>360</v>
      </c>
      <c r="F2172" s="1" t="s">
        <v>361</v>
      </c>
      <c r="G2172" s="1" t="s">
        <v>2643</v>
      </c>
      <c r="H2172" s="1">
        <v>0</v>
      </c>
      <c r="I2172" s="1">
        <v>0</v>
      </c>
      <c r="J2172" s="1">
        <v>0</v>
      </c>
      <c r="K2172" s="1">
        <v>0</v>
      </c>
      <c r="L2172" s="1">
        <v>1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7465</v>
      </c>
      <c r="U2172" s="1">
        <v>416</v>
      </c>
      <c r="V2172" s="3">
        <v>0.92789999999999995</v>
      </c>
      <c r="W2172" s="3">
        <v>0.1298077</v>
      </c>
      <c r="X2172" s="3">
        <v>0.223</v>
      </c>
      <c r="Y2172" s="3">
        <v>0</v>
      </c>
      <c r="Z2172" s="1">
        <v>1</v>
      </c>
      <c r="AA2172" s="1">
        <v>1</v>
      </c>
      <c r="AB2172" s="1">
        <v>1</v>
      </c>
      <c r="AC2172" s="1">
        <v>1</v>
      </c>
      <c r="AD2172" s="1">
        <v>1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96</v>
      </c>
      <c r="AN2172" s="3">
        <v>77.725766688500002</v>
      </c>
      <c r="AO2172" s="3">
        <v>18.274233311499998</v>
      </c>
      <c r="AP2172" s="1" t="s">
        <v>6927</v>
      </c>
      <c r="AQ2172" s="1">
        <v>99</v>
      </c>
      <c r="AR2172" s="1">
        <v>249</v>
      </c>
      <c r="AS2172" s="1">
        <v>667</v>
      </c>
      <c r="AT2172" s="1">
        <v>700</v>
      </c>
      <c r="AU2172" s="1">
        <v>745</v>
      </c>
      <c r="AV2172" s="1">
        <v>1176</v>
      </c>
      <c r="AW2172" s="1">
        <v>1189</v>
      </c>
      <c r="AX2172" s="1">
        <v>1249</v>
      </c>
      <c r="AY2172" s="1">
        <v>1294</v>
      </c>
      <c r="AZ2172" s="1">
        <v>1351</v>
      </c>
      <c r="BA2172" s="1">
        <v>1359</v>
      </c>
      <c r="BB2172" s="1">
        <v>1412</v>
      </c>
      <c r="BC2172" s="1">
        <v>1463</v>
      </c>
      <c r="BD2172" s="1">
        <v>1478</v>
      </c>
      <c r="BE2172" s="1">
        <v>1483</v>
      </c>
      <c r="BF2172" s="1">
        <v>1488</v>
      </c>
      <c r="BG2172" s="1">
        <v>1789</v>
      </c>
      <c r="BH2172" s="1">
        <v>1885</v>
      </c>
      <c r="BI2172" s="1">
        <v>2077</v>
      </c>
      <c r="BJ2172" s="1">
        <v>2253</v>
      </c>
      <c r="BK2172" s="1">
        <v>2254</v>
      </c>
      <c r="BL2172" s="1">
        <v>2331</v>
      </c>
      <c r="BM2172" s="1">
        <v>2338</v>
      </c>
      <c r="BN2172" s="1">
        <v>2352</v>
      </c>
      <c r="BO2172" s="1">
        <v>2406</v>
      </c>
      <c r="BP2172" s="1">
        <v>2431</v>
      </c>
      <c r="BQ2172" s="1">
        <v>2525</v>
      </c>
      <c r="BR2172" s="1">
        <v>2531</v>
      </c>
      <c r="BS2172" s="1">
        <v>2567</v>
      </c>
      <c r="BT2172" s="1">
        <v>2612</v>
      </c>
      <c r="BU2172" s="1">
        <v>2</v>
      </c>
      <c r="BV2172" s="1" t="b">
        <v>1</v>
      </c>
    </row>
    <row r="2173" spans="1:74" x14ac:dyDescent="0.2">
      <c r="A2173" s="1">
        <f>IF(ISERROR(SEARCH(Lookup!B$3,All!G2173)),A2172,A2172+1)</f>
        <v>2172</v>
      </c>
      <c r="B2173" s="1" t="s">
        <v>3311</v>
      </c>
      <c r="C2173" s="1" t="s">
        <v>3737</v>
      </c>
      <c r="D2173" s="1" t="s">
        <v>5882</v>
      </c>
      <c r="E2173" s="1" t="s">
        <v>64</v>
      </c>
      <c r="F2173" s="1" t="s">
        <v>683</v>
      </c>
      <c r="G2173" s="1" t="s">
        <v>2644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1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7316</v>
      </c>
      <c r="U2173" s="1">
        <v>582</v>
      </c>
      <c r="V2173" s="3">
        <v>0.89859999999999995</v>
      </c>
      <c r="W2173" s="3">
        <v>0.41237109999999999</v>
      </c>
      <c r="X2173" s="3">
        <v>0.21099999999999999</v>
      </c>
      <c r="Y2173" s="3">
        <v>1.4E-2</v>
      </c>
      <c r="Z2173" s="1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1</v>
      </c>
      <c r="AG2173" s="1">
        <v>1</v>
      </c>
      <c r="AH2173" s="1">
        <v>1</v>
      </c>
      <c r="AI2173" s="1">
        <v>0</v>
      </c>
      <c r="AJ2173" s="1">
        <v>0</v>
      </c>
      <c r="AK2173" s="1">
        <v>0</v>
      </c>
      <c r="AL2173" s="1">
        <v>0</v>
      </c>
      <c r="AM2173" s="1">
        <v>48</v>
      </c>
      <c r="AN2173" s="3">
        <v>55.201585305500004</v>
      </c>
      <c r="AO2173" s="3">
        <v>-7.2015853055000036</v>
      </c>
      <c r="AP2173" s="1" t="s">
        <v>6925</v>
      </c>
      <c r="AQ2173" s="1">
        <v>253</v>
      </c>
      <c r="AR2173" s="1">
        <v>265</v>
      </c>
      <c r="AS2173" s="1">
        <v>288</v>
      </c>
      <c r="AT2173" s="1">
        <v>292</v>
      </c>
      <c r="AU2173" s="1">
        <v>347</v>
      </c>
      <c r="AV2173" s="1">
        <v>654</v>
      </c>
      <c r="AW2173" s="1">
        <v>1000</v>
      </c>
      <c r="AX2173" s="1">
        <v>1065</v>
      </c>
      <c r="AY2173" s="1">
        <v>1139</v>
      </c>
      <c r="AZ2173" s="1">
        <v>1194</v>
      </c>
      <c r="BA2173" s="1">
        <v>1238</v>
      </c>
      <c r="BB2173" s="1">
        <v>1700</v>
      </c>
      <c r="BC2173" s="1">
        <v>1717</v>
      </c>
      <c r="BD2173" s="1">
        <v>1755</v>
      </c>
      <c r="BE2173" s="1">
        <v>1764</v>
      </c>
      <c r="BF2173" s="1">
        <v>1941</v>
      </c>
      <c r="BG2173" s="1">
        <v>2038</v>
      </c>
      <c r="BH2173" s="1">
        <v>2056</v>
      </c>
      <c r="BI2173" s="1">
        <v>2102</v>
      </c>
      <c r="BJ2173" s="1">
        <v>2121</v>
      </c>
      <c r="BK2173" s="1">
        <v>2149</v>
      </c>
      <c r="BL2173" s="1">
        <v>2184</v>
      </c>
      <c r="BM2173" s="1">
        <v>2248</v>
      </c>
      <c r="BN2173" s="1">
        <v>2275</v>
      </c>
      <c r="BO2173" s="1">
        <v>2356</v>
      </c>
      <c r="BP2173" s="1">
        <v>2459</v>
      </c>
      <c r="BQ2173" s="1">
        <v>2484</v>
      </c>
      <c r="BR2173" s="1">
        <v>2578</v>
      </c>
      <c r="BS2173" s="1">
        <v>2674</v>
      </c>
      <c r="BT2173" s="1">
        <v>2781</v>
      </c>
      <c r="BU2173" s="1">
        <v>17</v>
      </c>
      <c r="BV2173" s="1" t="b">
        <v>0</v>
      </c>
    </row>
    <row r="2174" spans="1:74" x14ac:dyDescent="0.2">
      <c r="A2174" s="1">
        <f>IF(ISERROR(SEARCH(Lookup!B$3,All!G2174)),A2173,A2173+1)</f>
        <v>2173</v>
      </c>
      <c r="B2174" s="1" t="s">
        <v>3311</v>
      </c>
      <c r="C2174" s="1" t="s">
        <v>3366</v>
      </c>
      <c r="D2174" s="1" t="s">
        <v>5883</v>
      </c>
      <c r="E2174" s="1" t="s">
        <v>64</v>
      </c>
      <c r="F2174" s="1" t="s">
        <v>191</v>
      </c>
      <c r="G2174" s="1" t="s">
        <v>2645</v>
      </c>
      <c r="H2174" s="1">
        <v>0</v>
      </c>
      <c r="I2174" s="1">
        <v>0</v>
      </c>
      <c r="J2174" s="1">
        <v>0</v>
      </c>
      <c r="K2174" s="1">
        <v>1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8348</v>
      </c>
      <c r="U2174" s="1">
        <v>721</v>
      </c>
      <c r="V2174" s="3">
        <v>0.67130000000000001</v>
      </c>
      <c r="W2174" s="3">
        <v>0.28294039999999998</v>
      </c>
      <c r="X2174" s="3">
        <v>0.16200000000000001</v>
      </c>
      <c r="Y2174" s="3">
        <v>1.2999999999999999E-2</v>
      </c>
      <c r="Z2174" s="1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1</v>
      </c>
      <c r="AG2174" s="1">
        <v>1</v>
      </c>
      <c r="AH2174" s="1">
        <v>1</v>
      </c>
      <c r="AI2174" s="1">
        <v>0</v>
      </c>
      <c r="AJ2174" s="1">
        <v>0</v>
      </c>
      <c r="AK2174" s="1">
        <v>0</v>
      </c>
      <c r="AL2174" s="1">
        <v>0</v>
      </c>
      <c r="AM2174" s="1">
        <v>85</v>
      </c>
      <c r="AN2174" s="3">
        <v>64.556989002000009</v>
      </c>
      <c r="AO2174" s="3">
        <v>20.443010997999991</v>
      </c>
      <c r="AP2174" s="1" t="s">
        <v>6927</v>
      </c>
      <c r="AQ2174" s="1">
        <v>43</v>
      </c>
      <c r="AR2174" s="1">
        <v>113</v>
      </c>
      <c r="AS2174" s="1">
        <v>302</v>
      </c>
      <c r="AT2174" s="1">
        <v>316</v>
      </c>
      <c r="AU2174" s="1">
        <v>321</v>
      </c>
      <c r="AV2174" s="1">
        <v>326</v>
      </c>
      <c r="AW2174" s="1">
        <v>702</v>
      </c>
      <c r="AX2174" s="1">
        <v>896</v>
      </c>
      <c r="AY2174" s="1">
        <v>924</v>
      </c>
      <c r="AZ2174" s="1">
        <v>1315</v>
      </c>
      <c r="BA2174" s="1">
        <v>1439</v>
      </c>
      <c r="BB2174" s="1">
        <v>1532</v>
      </c>
      <c r="BC2174" s="1">
        <v>1630</v>
      </c>
      <c r="BD2174" s="1">
        <v>1678</v>
      </c>
      <c r="BE2174" s="1">
        <v>1772</v>
      </c>
      <c r="BF2174" s="1">
        <v>1782</v>
      </c>
      <c r="BG2174" s="1">
        <v>1843</v>
      </c>
      <c r="BH2174" s="1">
        <v>1865</v>
      </c>
      <c r="BI2174" s="1">
        <v>1995</v>
      </c>
      <c r="BJ2174" s="1">
        <v>2037</v>
      </c>
      <c r="BK2174" s="1">
        <v>2078</v>
      </c>
      <c r="BL2174" s="1">
        <v>2132</v>
      </c>
      <c r="BM2174" s="1">
        <v>2178</v>
      </c>
      <c r="BN2174" s="1">
        <v>2233</v>
      </c>
      <c r="BO2174" s="1">
        <v>2377</v>
      </c>
      <c r="BP2174" s="1">
        <v>2407</v>
      </c>
      <c r="BQ2174" s="1">
        <v>2519</v>
      </c>
      <c r="BR2174" s="1">
        <v>2648</v>
      </c>
      <c r="BS2174" s="1">
        <v>2717</v>
      </c>
      <c r="BT2174" s="1">
        <v>2747</v>
      </c>
      <c r="BU2174" s="1">
        <v>9</v>
      </c>
      <c r="BV2174" s="1" t="b">
        <v>1</v>
      </c>
    </row>
    <row r="2175" spans="1:74" x14ac:dyDescent="0.2">
      <c r="A2175" s="1">
        <f>IF(ISERROR(SEARCH(Lookup!B$3,All!G2175)),A2174,A2174+1)</f>
        <v>2174</v>
      </c>
      <c r="B2175" s="1" t="s">
        <v>3311</v>
      </c>
      <c r="C2175" s="1" t="s">
        <v>3366</v>
      </c>
      <c r="D2175" s="1" t="s">
        <v>5884</v>
      </c>
      <c r="E2175" s="1" t="s">
        <v>64</v>
      </c>
      <c r="F2175" s="1" t="s">
        <v>191</v>
      </c>
      <c r="G2175" s="1" t="s">
        <v>2646</v>
      </c>
      <c r="H2175" s="1">
        <v>0</v>
      </c>
      <c r="I2175" s="1">
        <v>0</v>
      </c>
      <c r="J2175" s="1">
        <v>0</v>
      </c>
      <c r="K2175" s="1">
        <v>1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8348</v>
      </c>
      <c r="U2175" s="1">
        <v>766</v>
      </c>
      <c r="V2175" s="3">
        <v>0.79500000000000004</v>
      </c>
      <c r="W2175" s="3">
        <v>4.3080899999999998E-2</v>
      </c>
      <c r="X2175" s="3">
        <v>0.104</v>
      </c>
      <c r="Y2175" s="3">
        <v>5.0000000000000001E-3</v>
      </c>
      <c r="Z2175" s="1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1</v>
      </c>
      <c r="AG2175" s="1">
        <v>1</v>
      </c>
      <c r="AH2175" s="1">
        <v>1</v>
      </c>
      <c r="AI2175" s="1">
        <v>0</v>
      </c>
      <c r="AJ2175" s="1">
        <v>0</v>
      </c>
      <c r="AK2175" s="1">
        <v>0</v>
      </c>
      <c r="AL2175" s="1">
        <v>0</v>
      </c>
      <c r="AM2175" s="1">
        <v>98</v>
      </c>
      <c r="AN2175" s="3">
        <v>87.250387954499999</v>
      </c>
      <c r="AO2175" s="3">
        <v>10.749612045500001</v>
      </c>
      <c r="AP2175" s="1" t="s">
        <v>6925</v>
      </c>
      <c r="AQ2175" s="1">
        <v>39</v>
      </c>
      <c r="AR2175" s="1">
        <v>43</v>
      </c>
      <c r="AS2175" s="1">
        <v>321</v>
      </c>
      <c r="AT2175" s="1">
        <v>553</v>
      </c>
      <c r="AU2175" s="1">
        <v>659</v>
      </c>
      <c r="AV2175" s="1">
        <v>702</v>
      </c>
      <c r="AW2175" s="1">
        <v>886</v>
      </c>
      <c r="AX2175" s="1">
        <v>896</v>
      </c>
      <c r="AY2175" s="1">
        <v>982</v>
      </c>
      <c r="AZ2175" s="1">
        <v>1132</v>
      </c>
      <c r="BA2175" s="1">
        <v>1312</v>
      </c>
      <c r="BB2175" s="1">
        <v>1313</v>
      </c>
      <c r="BC2175" s="1">
        <v>1315</v>
      </c>
      <c r="BD2175" s="1">
        <v>1401</v>
      </c>
      <c r="BE2175" s="1">
        <v>1418</v>
      </c>
      <c r="BF2175" s="1">
        <v>1531</v>
      </c>
      <c r="BG2175" s="1">
        <v>1678</v>
      </c>
      <c r="BH2175" s="1">
        <v>1767</v>
      </c>
      <c r="BI2175" s="1">
        <v>1772</v>
      </c>
      <c r="BJ2175" s="1">
        <v>1995</v>
      </c>
      <c r="BK2175" s="1">
        <v>2132</v>
      </c>
      <c r="BL2175" s="1">
        <v>2141</v>
      </c>
      <c r="BM2175" s="1">
        <v>2178</v>
      </c>
      <c r="BN2175" s="1">
        <v>2206</v>
      </c>
      <c r="BO2175" s="1">
        <v>2334</v>
      </c>
      <c r="BP2175" s="1">
        <v>2380</v>
      </c>
      <c r="BQ2175" s="1">
        <v>2394</v>
      </c>
      <c r="BR2175" s="1">
        <v>2518</v>
      </c>
      <c r="BS2175" s="1">
        <v>2519</v>
      </c>
      <c r="BT2175" s="1">
        <v>2614</v>
      </c>
      <c r="BU2175" s="1">
        <v>1</v>
      </c>
      <c r="BV2175" s="1" t="b">
        <v>1</v>
      </c>
    </row>
    <row r="2176" spans="1:74" x14ac:dyDescent="0.2">
      <c r="A2176" s="1">
        <f>IF(ISERROR(SEARCH(Lookup!B$3,All!G2176)),A2175,A2175+1)</f>
        <v>2175</v>
      </c>
      <c r="B2176" s="1" t="s">
        <v>3454</v>
      </c>
      <c r="C2176" s="1" t="s">
        <v>5885</v>
      </c>
      <c r="D2176" s="1" t="s">
        <v>5886</v>
      </c>
      <c r="E2176" s="1" t="s">
        <v>210</v>
      </c>
      <c r="F2176" s="1" t="s">
        <v>2647</v>
      </c>
      <c r="G2176" s="1" t="s">
        <v>2648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1</v>
      </c>
      <c r="S2176" s="1">
        <v>0</v>
      </c>
      <c r="T2176" s="1">
        <v>7316</v>
      </c>
      <c r="U2176" s="1">
        <v>142</v>
      </c>
      <c r="V2176" s="3">
        <v>0.99299999999999999</v>
      </c>
      <c r="W2176" s="3">
        <v>0.6901408</v>
      </c>
      <c r="X2176" s="3">
        <v>6.5000000000000002E-2</v>
      </c>
      <c r="Y2176" s="3">
        <v>0</v>
      </c>
      <c r="Z2176" s="1">
        <v>1</v>
      </c>
      <c r="AA2176" s="1">
        <v>1</v>
      </c>
      <c r="AB2176" s="1">
        <v>1</v>
      </c>
      <c r="AC2176" s="1">
        <v>1</v>
      </c>
      <c r="AD2176" s="1">
        <v>1</v>
      </c>
      <c r="AE2176" s="1">
        <v>1</v>
      </c>
      <c r="AF2176" s="1">
        <v>1</v>
      </c>
      <c r="AG2176" s="1">
        <v>1</v>
      </c>
      <c r="AH2176" s="1">
        <v>1</v>
      </c>
      <c r="AI2176" s="1">
        <v>0</v>
      </c>
      <c r="AJ2176" s="1">
        <v>0</v>
      </c>
      <c r="AK2176" s="1">
        <v>0</v>
      </c>
      <c r="AL2176" s="1">
        <v>0</v>
      </c>
      <c r="AM2176" s="1">
        <v>85</v>
      </c>
      <c r="AN2176" s="3">
        <v>38.827141304000001</v>
      </c>
      <c r="AO2176" s="3">
        <v>46.172858695999999</v>
      </c>
      <c r="AP2176" s="1" t="s">
        <v>6929</v>
      </c>
      <c r="AQ2176" s="1">
        <v>80</v>
      </c>
      <c r="AR2176" s="1">
        <v>198</v>
      </c>
      <c r="AS2176" s="1">
        <v>237</v>
      </c>
      <c r="AT2176" s="1">
        <v>332</v>
      </c>
      <c r="AU2176" s="1">
        <v>338</v>
      </c>
      <c r="AV2176" s="1">
        <v>372</v>
      </c>
      <c r="AW2176" s="1">
        <v>392</v>
      </c>
      <c r="AX2176" s="1">
        <v>447</v>
      </c>
      <c r="AY2176" s="1">
        <v>737</v>
      </c>
      <c r="AZ2176" s="1">
        <v>893</v>
      </c>
      <c r="BA2176" s="1">
        <v>955</v>
      </c>
      <c r="BB2176" s="1">
        <v>1078</v>
      </c>
      <c r="BC2176" s="1">
        <v>1160</v>
      </c>
      <c r="BD2176" s="1">
        <v>1197</v>
      </c>
      <c r="BE2176" s="1">
        <v>1290</v>
      </c>
      <c r="BF2176" s="1">
        <v>1297</v>
      </c>
      <c r="BG2176" s="1">
        <v>1306</v>
      </c>
      <c r="BH2176" s="1">
        <v>1345</v>
      </c>
      <c r="BI2176" s="1">
        <v>1419</v>
      </c>
      <c r="BJ2176" s="1">
        <v>1498</v>
      </c>
      <c r="BK2176" s="1">
        <v>1596</v>
      </c>
      <c r="BL2176" s="1">
        <v>1639</v>
      </c>
      <c r="BM2176" s="1">
        <v>1722</v>
      </c>
      <c r="BN2176" s="1">
        <v>1871</v>
      </c>
      <c r="BO2176" s="1">
        <v>1926</v>
      </c>
      <c r="BP2176" s="1">
        <v>2015</v>
      </c>
      <c r="BQ2176" s="1">
        <v>2029</v>
      </c>
      <c r="BR2176" s="1">
        <v>2081</v>
      </c>
      <c r="BS2176" s="1">
        <v>2209</v>
      </c>
      <c r="BT2176" s="1">
        <v>2626</v>
      </c>
      <c r="BU2176" s="1">
        <v>4</v>
      </c>
      <c r="BV2176" s="1" t="b">
        <v>1</v>
      </c>
    </row>
    <row r="2177" spans="1:74" x14ac:dyDescent="0.2">
      <c r="A2177" s="1">
        <f>IF(ISERROR(SEARCH(Lookup!B$3,All!G2177)),A2176,A2176+1)</f>
        <v>2176</v>
      </c>
      <c r="B2177" s="1" t="s">
        <v>3391</v>
      </c>
      <c r="C2177" s="1" t="s">
        <v>3432</v>
      </c>
      <c r="D2177" s="1" t="s">
        <v>5887</v>
      </c>
      <c r="E2177" s="1" t="s">
        <v>199</v>
      </c>
      <c r="F2177" s="1" t="s">
        <v>418</v>
      </c>
      <c r="G2177" s="1" t="s">
        <v>2649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1</v>
      </c>
      <c r="S2177" s="1">
        <v>0</v>
      </c>
      <c r="T2177" s="1">
        <v>7316</v>
      </c>
      <c r="U2177" s="1">
        <v>288</v>
      </c>
      <c r="V2177" s="3">
        <v>0.98260000000000003</v>
      </c>
      <c r="W2177" s="3">
        <v>0.42013889999999998</v>
      </c>
      <c r="X2177" s="3">
        <v>0.105</v>
      </c>
      <c r="Y2177" s="3">
        <v>0</v>
      </c>
      <c r="Z2177" s="1">
        <v>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1</v>
      </c>
      <c r="AG2177" s="1">
        <v>1</v>
      </c>
      <c r="AH2177" s="1">
        <v>1</v>
      </c>
      <c r="AI2177" s="1">
        <v>0</v>
      </c>
      <c r="AJ2177" s="1">
        <v>0</v>
      </c>
      <c r="AK2177" s="1">
        <v>0</v>
      </c>
      <c r="AL2177" s="1">
        <v>0</v>
      </c>
      <c r="AM2177" s="1">
        <v>54</v>
      </c>
      <c r="AN2177" s="3">
        <v>59.063084244499997</v>
      </c>
      <c r="AO2177" s="3">
        <v>-5.0630842444999971</v>
      </c>
      <c r="AP2177" s="1" t="s">
        <v>6925</v>
      </c>
      <c r="AQ2177" s="1">
        <v>268</v>
      </c>
      <c r="AR2177" s="1">
        <v>295</v>
      </c>
      <c r="AS2177" s="1">
        <v>491</v>
      </c>
      <c r="AT2177" s="1">
        <v>791</v>
      </c>
      <c r="AU2177" s="1">
        <v>911</v>
      </c>
      <c r="AV2177" s="1">
        <v>1006</v>
      </c>
      <c r="AW2177" s="1">
        <v>1229</v>
      </c>
      <c r="AX2177" s="1">
        <v>1237</v>
      </c>
      <c r="AY2177" s="1">
        <v>1374</v>
      </c>
      <c r="AZ2177" s="1">
        <v>1438</v>
      </c>
      <c r="BA2177" s="1">
        <v>1876</v>
      </c>
      <c r="BB2177" s="1">
        <v>1907</v>
      </c>
      <c r="BC2177" s="1">
        <v>1997</v>
      </c>
      <c r="BD2177" s="1">
        <v>2139</v>
      </c>
      <c r="BE2177" s="1">
        <v>2145</v>
      </c>
      <c r="BF2177" s="1">
        <v>2150</v>
      </c>
      <c r="BG2177" s="1">
        <v>2183</v>
      </c>
      <c r="BH2177" s="1">
        <v>2188</v>
      </c>
      <c r="BI2177" s="1">
        <v>2195</v>
      </c>
      <c r="BJ2177" s="1">
        <v>2216</v>
      </c>
      <c r="BK2177" s="1">
        <v>2238</v>
      </c>
      <c r="BL2177" s="1">
        <v>2309</v>
      </c>
      <c r="BM2177" s="1">
        <v>2314</v>
      </c>
      <c r="BN2177" s="1">
        <v>2384</v>
      </c>
      <c r="BO2177" s="1">
        <v>2418</v>
      </c>
      <c r="BP2177" s="1">
        <v>2460</v>
      </c>
      <c r="BQ2177" s="1">
        <v>2618</v>
      </c>
      <c r="BR2177" s="1">
        <v>2634</v>
      </c>
      <c r="BS2177" s="1">
        <v>2639</v>
      </c>
      <c r="BT2177" s="1">
        <v>2715</v>
      </c>
      <c r="BU2177" s="1">
        <v>15</v>
      </c>
      <c r="BV2177" s="1" t="b">
        <v>0</v>
      </c>
    </row>
    <row r="2178" spans="1:74" x14ac:dyDescent="0.2">
      <c r="A2178" s="1">
        <f>IF(ISERROR(SEARCH(Lookup!B$3,All!G2178)),A2177,A2177+1)</f>
        <v>2177</v>
      </c>
      <c r="B2178" s="1" t="s">
        <v>3305</v>
      </c>
      <c r="C2178" s="1" t="s">
        <v>3306</v>
      </c>
      <c r="D2178" s="1" t="s">
        <v>5888</v>
      </c>
      <c r="E2178" s="1" t="s">
        <v>47</v>
      </c>
      <c r="F2178" s="1" t="s">
        <v>322</v>
      </c>
      <c r="G2178" s="1" t="s">
        <v>1587</v>
      </c>
      <c r="H2178" s="1">
        <v>0</v>
      </c>
      <c r="I2178" s="1">
        <v>0</v>
      </c>
      <c r="J2178" s="1">
        <v>1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8182</v>
      </c>
      <c r="U2178" s="1">
        <v>380</v>
      </c>
      <c r="V2178" s="3">
        <v>0.19209999999999999</v>
      </c>
      <c r="W2178" s="3">
        <v>0.92913380000000001</v>
      </c>
      <c r="X2178" s="3">
        <v>0.17799999999999999</v>
      </c>
      <c r="Y2178" s="3">
        <v>1.2E-2</v>
      </c>
      <c r="Z2178" s="1">
        <v>1</v>
      </c>
      <c r="AA2178" s="1">
        <v>1</v>
      </c>
      <c r="AB2178" s="1">
        <v>1</v>
      </c>
      <c r="AC2178" s="1">
        <v>1</v>
      </c>
      <c r="AD2178" s="1">
        <v>1</v>
      </c>
      <c r="AE2178" s="1">
        <v>1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16</v>
      </c>
      <c r="AN2178" s="3">
        <v>6.2186332689999908</v>
      </c>
      <c r="AO2178" s="3">
        <v>9.7813667310000092</v>
      </c>
      <c r="AP2178" s="1" t="s">
        <v>6925</v>
      </c>
      <c r="AQ2178" s="1">
        <v>187</v>
      </c>
      <c r="AR2178" s="1">
        <v>243</v>
      </c>
      <c r="AS2178" s="1">
        <v>377</v>
      </c>
      <c r="AT2178" s="1">
        <v>425</v>
      </c>
      <c r="AU2178" s="1">
        <v>479</v>
      </c>
      <c r="AV2178" s="1">
        <v>494</v>
      </c>
      <c r="AW2178" s="1">
        <v>580</v>
      </c>
      <c r="AX2178" s="1">
        <v>582</v>
      </c>
      <c r="AY2178" s="1">
        <v>708</v>
      </c>
      <c r="AZ2178" s="1">
        <v>712</v>
      </c>
      <c r="BA2178" s="1">
        <v>721</v>
      </c>
      <c r="BB2178" s="1">
        <v>723</v>
      </c>
      <c r="BC2178" s="1">
        <v>758</v>
      </c>
      <c r="BD2178" s="1">
        <v>824</v>
      </c>
      <c r="BE2178" s="1">
        <v>977</v>
      </c>
      <c r="BF2178" s="1">
        <v>1031</v>
      </c>
      <c r="BG2178" s="1">
        <v>1067</v>
      </c>
      <c r="BH2178" s="1">
        <v>1069</v>
      </c>
      <c r="BI2178" s="1">
        <v>1096</v>
      </c>
      <c r="BJ2178" s="1">
        <v>1156</v>
      </c>
      <c r="BK2178" s="1">
        <v>1183</v>
      </c>
      <c r="BL2178" s="1">
        <v>1211</v>
      </c>
      <c r="BM2178" s="1">
        <v>1638</v>
      </c>
      <c r="BN2178" s="1">
        <v>1676</v>
      </c>
      <c r="BO2178" s="1">
        <v>1740</v>
      </c>
      <c r="BP2178" s="1">
        <v>2124</v>
      </c>
      <c r="BQ2178" s="1">
        <v>2628</v>
      </c>
      <c r="BR2178" s="1">
        <v>2718</v>
      </c>
      <c r="BS2178" s="1">
        <v>2724</v>
      </c>
      <c r="BT2178" s="1">
        <v>2738</v>
      </c>
      <c r="BU2178" s="1">
        <v>8</v>
      </c>
      <c r="BV2178" s="1" t="b">
        <v>0</v>
      </c>
    </row>
    <row r="2179" spans="1:74" x14ac:dyDescent="0.2">
      <c r="A2179" s="1">
        <f>IF(ISERROR(SEARCH(Lookup!B$3,All!G2179)),A2178,A2178+1)</f>
        <v>2178</v>
      </c>
      <c r="B2179" s="1" t="s">
        <v>3311</v>
      </c>
      <c r="C2179" s="1" t="s">
        <v>3312</v>
      </c>
      <c r="D2179" s="1" t="s">
        <v>5889</v>
      </c>
      <c r="E2179" s="1" t="s">
        <v>64</v>
      </c>
      <c r="F2179" s="1" t="s">
        <v>326</v>
      </c>
      <c r="G2179" s="1" t="s">
        <v>2650</v>
      </c>
      <c r="H2179" s="1">
        <v>0</v>
      </c>
      <c r="I2179" s="1">
        <v>0</v>
      </c>
      <c r="J2179" s="1">
        <v>0</v>
      </c>
      <c r="K2179" s="1">
        <v>1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8302</v>
      </c>
      <c r="U2179" s="1">
        <v>608</v>
      </c>
      <c r="V2179" s="3">
        <v>0.88649999999999995</v>
      </c>
      <c r="W2179" s="3">
        <v>0.1694079</v>
      </c>
      <c r="X2179" s="3">
        <v>9.7000000000000003E-2</v>
      </c>
      <c r="Y2179" s="3">
        <v>1.2E-2</v>
      </c>
      <c r="Z2179" s="1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1</v>
      </c>
      <c r="AG2179" s="1">
        <v>1</v>
      </c>
      <c r="AH2179" s="1">
        <v>1</v>
      </c>
      <c r="AI2179" s="1">
        <v>0</v>
      </c>
      <c r="AJ2179" s="1">
        <v>0</v>
      </c>
      <c r="AK2179" s="1">
        <v>0</v>
      </c>
      <c r="AL2179" s="1">
        <v>0</v>
      </c>
      <c r="AM2179" s="1">
        <v>92</v>
      </c>
      <c r="AN2179" s="3">
        <v>78.502849589499988</v>
      </c>
      <c r="AO2179" s="3">
        <v>13.497150410500012</v>
      </c>
      <c r="AP2179" s="1" t="s">
        <v>6925</v>
      </c>
      <c r="AQ2179" s="1">
        <v>39</v>
      </c>
      <c r="AR2179" s="1">
        <v>43</v>
      </c>
      <c r="AS2179" s="1">
        <v>302</v>
      </c>
      <c r="AT2179" s="1">
        <v>321</v>
      </c>
      <c r="AU2179" s="1">
        <v>553</v>
      </c>
      <c r="AV2179" s="1">
        <v>659</v>
      </c>
      <c r="AW2179" s="1">
        <v>702</v>
      </c>
      <c r="AX2179" s="1">
        <v>886</v>
      </c>
      <c r="AY2179" s="1">
        <v>896</v>
      </c>
      <c r="AZ2179" s="1">
        <v>924</v>
      </c>
      <c r="BA2179" s="1">
        <v>1125</v>
      </c>
      <c r="BB2179" s="1">
        <v>1312</v>
      </c>
      <c r="BC2179" s="1">
        <v>1315</v>
      </c>
      <c r="BD2179" s="1">
        <v>1401</v>
      </c>
      <c r="BE2179" s="1">
        <v>1439</v>
      </c>
      <c r="BF2179" s="1">
        <v>1678</v>
      </c>
      <c r="BG2179" s="1">
        <v>1767</v>
      </c>
      <c r="BH2179" s="1">
        <v>1772</v>
      </c>
      <c r="BI2179" s="1">
        <v>1780</v>
      </c>
      <c r="BJ2179" s="1">
        <v>1995</v>
      </c>
      <c r="BK2179" s="1">
        <v>2141</v>
      </c>
      <c r="BL2179" s="1">
        <v>2174</v>
      </c>
      <c r="BM2179" s="1">
        <v>2245</v>
      </c>
      <c r="BN2179" s="1">
        <v>2380</v>
      </c>
      <c r="BO2179" s="1">
        <v>2394</v>
      </c>
      <c r="BP2179" s="1">
        <v>2403</v>
      </c>
      <c r="BQ2179" s="1">
        <v>2519</v>
      </c>
      <c r="BR2179" s="1">
        <v>2595</v>
      </c>
      <c r="BS2179" s="1">
        <v>2614</v>
      </c>
      <c r="BT2179" s="1">
        <v>2787</v>
      </c>
      <c r="BU2179" s="1">
        <v>10</v>
      </c>
      <c r="BV2179" s="1" t="b">
        <v>1</v>
      </c>
    </row>
    <row r="2180" spans="1:74" x14ac:dyDescent="0.2">
      <c r="A2180" s="1">
        <f>IF(ISERROR(SEARCH(Lookup!B$3,All!G2180)),A2179,A2179+1)</f>
        <v>2179</v>
      </c>
      <c r="B2180" s="1" t="s">
        <v>3454</v>
      </c>
      <c r="C2180" s="1" t="s">
        <v>4258</v>
      </c>
      <c r="D2180" s="1" t="s">
        <v>5890</v>
      </c>
      <c r="E2180" s="1" t="s">
        <v>210</v>
      </c>
      <c r="F2180" s="1" t="s">
        <v>1155</v>
      </c>
      <c r="G2180" s="1" t="s">
        <v>729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1</v>
      </c>
      <c r="Q2180" s="1">
        <v>0</v>
      </c>
      <c r="R2180" s="1">
        <v>0</v>
      </c>
      <c r="S2180" s="1">
        <v>0</v>
      </c>
      <c r="T2180" s="1">
        <v>7316</v>
      </c>
      <c r="U2180" s="1">
        <v>581</v>
      </c>
      <c r="V2180" s="3">
        <v>0.91220000000000001</v>
      </c>
      <c r="W2180" s="3">
        <v>0.29604130000000001</v>
      </c>
      <c r="X2180" s="3">
        <v>9.0999999999999998E-2</v>
      </c>
      <c r="Y2180" s="3">
        <v>1.0999999999999999E-2</v>
      </c>
      <c r="Z2180" s="1">
        <v>1</v>
      </c>
      <c r="AA2180" s="1">
        <v>1</v>
      </c>
      <c r="AB2180" s="1">
        <v>1</v>
      </c>
      <c r="AC2180" s="1">
        <v>1</v>
      </c>
      <c r="AD2180" s="1">
        <v>1</v>
      </c>
      <c r="AE2180" s="1">
        <v>1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64</v>
      </c>
      <c r="AN2180" s="3">
        <v>68.812938556500001</v>
      </c>
      <c r="AO2180" s="3">
        <v>-4.8129385565000007</v>
      </c>
      <c r="AP2180" s="1" t="s">
        <v>6925</v>
      </c>
      <c r="AQ2180" s="1">
        <v>49</v>
      </c>
      <c r="AR2180" s="1">
        <v>260</v>
      </c>
      <c r="AS2180" s="1">
        <v>262</v>
      </c>
      <c r="AT2180" s="1">
        <v>275</v>
      </c>
      <c r="AU2180" s="1">
        <v>277</v>
      </c>
      <c r="AV2180" s="1">
        <v>460</v>
      </c>
      <c r="AW2180" s="1">
        <v>493</v>
      </c>
      <c r="AX2180" s="1">
        <v>573</v>
      </c>
      <c r="AY2180" s="1">
        <v>817</v>
      </c>
      <c r="AZ2180" s="1">
        <v>835</v>
      </c>
      <c r="BA2180" s="1">
        <v>915</v>
      </c>
      <c r="BB2180" s="1">
        <v>960</v>
      </c>
      <c r="BC2180" s="1">
        <v>964</v>
      </c>
      <c r="BD2180" s="1">
        <v>990</v>
      </c>
      <c r="BE2180" s="1">
        <v>1068</v>
      </c>
      <c r="BF2180" s="1">
        <v>1233</v>
      </c>
      <c r="BG2180" s="1">
        <v>1355</v>
      </c>
      <c r="BH2180" s="1">
        <v>1399</v>
      </c>
      <c r="BI2180" s="1">
        <v>1719</v>
      </c>
      <c r="BJ2180" s="1">
        <v>1846</v>
      </c>
      <c r="BK2180" s="1">
        <v>1981</v>
      </c>
      <c r="BL2180" s="1">
        <v>2074</v>
      </c>
      <c r="BM2180" s="1">
        <v>2165</v>
      </c>
      <c r="BN2180" s="1">
        <v>2220</v>
      </c>
      <c r="BO2180" s="1">
        <v>2280</v>
      </c>
      <c r="BP2180" s="1">
        <v>2298</v>
      </c>
      <c r="BQ2180" s="1">
        <v>2300</v>
      </c>
      <c r="BR2180" s="1">
        <v>2336</v>
      </c>
      <c r="BS2180" s="1">
        <v>2732</v>
      </c>
      <c r="BT2180" s="1">
        <v>2806</v>
      </c>
      <c r="BU2180" s="1">
        <v>15</v>
      </c>
      <c r="BV2180" s="1" t="b">
        <v>0</v>
      </c>
    </row>
    <row r="2181" spans="1:74" x14ac:dyDescent="0.2">
      <c r="A2181" s="1">
        <f>IF(ISERROR(SEARCH(Lookup!B$3,All!G2181)),A2180,A2180+1)</f>
        <v>2180</v>
      </c>
      <c r="B2181" s="1" t="s">
        <v>3798</v>
      </c>
      <c r="C2181" s="1" t="s">
        <v>4288</v>
      </c>
      <c r="D2181" s="1" t="s">
        <v>5891</v>
      </c>
      <c r="E2181" s="1" t="s">
        <v>104</v>
      </c>
      <c r="F2181" s="1" t="s">
        <v>1182</v>
      </c>
      <c r="G2181" s="1" t="s">
        <v>2651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1</v>
      </c>
      <c r="P2181" s="1">
        <v>0</v>
      </c>
      <c r="Q2181" s="1">
        <v>0</v>
      </c>
      <c r="R2181" s="1">
        <v>0</v>
      </c>
      <c r="S2181" s="1">
        <v>0</v>
      </c>
      <c r="T2181" s="1">
        <v>7316</v>
      </c>
      <c r="U2181" s="1">
        <v>527</v>
      </c>
      <c r="V2181" s="3">
        <v>0.78559999999999997</v>
      </c>
      <c r="W2181" s="3">
        <v>0.56899809999999995</v>
      </c>
      <c r="X2181" s="3">
        <v>0.105</v>
      </c>
      <c r="Y2181" s="3">
        <v>8.7999999999999995E-2</v>
      </c>
      <c r="Z2181" s="1">
        <v>0</v>
      </c>
      <c r="AA2181" s="1">
        <v>0</v>
      </c>
      <c r="AB2181" s="1">
        <v>0</v>
      </c>
      <c r="AC2181" s="1">
        <v>1</v>
      </c>
      <c r="AD2181" s="1">
        <v>1</v>
      </c>
      <c r="AE2181" s="1">
        <v>1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72</v>
      </c>
      <c r="AN2181" s="3">
        <v>45.725321940500002</v>
      </c>
      <c r="AO2181" s="3">
        <v>26.274678059499998</v>
      </c>
      <c r="AP2181" s="1" t="s">
        <v>6927</v>
      </c>
      <c r="AQ2181" s="1">
        <v>1</v>
      </c>
      <c r="AR2181" s="1">
        <v>13</v>
      </c>
      <c r="AS2181" s="1">
        <v>21</v>
      </c>
      <c r="AT2181" s="1">
        <v>34</v>
      </c>
      <c r="AU2181" s="1">
        <v>219</v>
      </c>
      <c r="AV2181" s="1">
        <v>227</v>
      </c>
      <c r="AW2181" s="1">
        <v>235</v>
      </c>
      <c r="AX2181" s="1">
        <v>376</v>
      </c>
      <c r="AY2181" s="1">
        <v>478</v>
      </c>
      <c r="AZ2181" s="1">
        <v>592</v>
      </c>
      <c r="BA2181" s="1">
        <v>617</v>
      </c>
      <c r="BB2181" s="1">
        <v>699</v>
      </c>
      <c r="BC2181" s="1">
        <v>703</v>
      </c>
      <c r="BD2181" s="1">
        <v>731</v>
      </c>
      <c r="BE2181" s="1">
        <v>963</v>
      </c>
      <c r="BF2181" s="1">
        <v>1167</v>
      </c>
      <c r="BG2181" s="1">
        <v>1179</v>
      </c>
      <c r="BH2181" s="1">
        <v>1485</v>
      </c>
      <c r="BI2181" s="1">
        <v>1562</v>
      </c>
      <c r="BJ2181" s="1">
        <v>1684</v>
      </c>
      <c r="BK2181" s="1">
        <v>1849</v>
      </c>
      <c r="BL2181" s="1">
        <v>1879</v>
      </c>
      <c r="BM2181" s="1">
        <v>1938</v>
      </c>
      <c r="BN2181" s="1">
        <v>2138</v>
      </c>
      <c r="BO2181" s="1">
        <v>2304</v>
      </c>
      <c r="BP2181" s="1">
        <v>2358</v>
      </c>
      <c r="BQ2181" s="1">
        <v>2387</v>
      </c>
      <c r="BR2181" s="1">
        <v>2749</v>
      </c>
      <c r="BS2181" s="1">
        <v>2750</v>
      </c>
      <c r="BT2181" s="1">
        <v>2812</v>
      </c>
      <c r="BU2181" s="1">
        <v>4</v>
      </c>
      <c r="BV2181" s="1" t="b">
        <v>1</v>
      </c>
    </row>
    <row r="2182" spans="1:74" x14ac:dyDescent="0.2">
      <c r="A2182" s="1">
        <f>IF(ISERROR(SEARCH(Lookup!B$3,All!G2182)),A2181,A2181+1)</f>
        <v>2181</v>
      </c>
      <c r="B2182" s="1" t="s">
        <v>3463</v>
      </c>
      <c r="C2182" s="1" t="s">
        <v>3480</v>
      </c>
      <c r="D2182" s="1" t="s">
        <v>5892</v>
      </c>
      <c r="E2182" s="1" t="s">
        <v>75</v>
      </c>
      <c r="F2182" s="1" t="s">
        <v>458</v>
      </c>
      <c r="G2182" s="1" t="s">
        <v>2652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1</v>
      </c>
      <c r="P2182" s="1">
        <v>0</v>
      </c>
      <c r="Q2182" s="1">
        <v>0</v>
      </c>
      <c r="R2182" s="1">
        <v>0</v>
      </c>
      <c r="S2182" s="1">
        <v>0</v>
      </c>
      <c r="T2182" s="1">
        <v>7316</v>
      </c>
      <c r="U2182" s="1">
        <v>471</v>
      </c>
      <c r="V2182" s="3">
        <v>0.95330000000000004</v>
      </c>
      <c r="W2182" s="3">
        <v>0.47346070000000001</v>
      </c>
      <c r="X2182" s="3">
        <v>0.17499999999999999</v>
      </c>
      <c r="Y2182" s="3">
        <v>2E-3</v>
      </c>
      <c r="Z2182" s="1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1</v>
      </c>
      <c r="AG2182" s="1">
        <v>1</v>
      </c>
      <c r="AH2182" s="1">
        <v>1</v>
      </c>
      <c r="AI2182" s="1">
        <v>0</v>
      </c>
      <c r="AJ2182" s="1">
        <v>0</v>
      </c>
      <c r="AK2182" s="1">
        <v>0</v>
      </c>
      <c r="AL2182" s="1">
        <v>0</v>
      </c>
      <c r="AM2182" s="1">
        <v>26</v>
      </c>
      <c r="AN2182" s="3">
        <v>52.039249453499991</v>
      </c>
      <c r="AO2182" s="3">
        <v>-26.039249453499991</v>
      </c>
      <c r="AP2182" s="1" t="s">
        <v>6926</v>
      </c>
      <c r="AQ2182" s="1">
        <v>13</v>
      </c>
      <c r="AR2182" s="1">
        <v>25</v>
      </c>
      <c r="AS2182" s="1">
        <v>138</v>
      </c>
      <c r="AT2182" s="1">
        <v>175</v>
      </c>
      <c r="AU2182" s="1">
        <v>227</v>
      </c>
      <c r="AV2182" s="1">
        <v>382</v>
      </c>
      <c r="AW2182" s="1">
        <v>525</v>
      </c>
      <c r="AX2182" s="1">
        <v>615</v>
      </c>
      <c r="AY2182" s="1">
        <v>617</v>
      </c>
      <c r="AZ2182" s="1">
        <v>704</v>
      </c>
      <c r="BA2182" s="1">
        <v>795</v>
      </c>
      <c r="BB2182" s="1">
        <v>843</v>
      </c>
      <c r="BC2182" s="1">
        <v>1036</v>
      </c>
      <c r="BD2182" s="1">
        <v>1079</v>
      </c>
      <c r="BE2182" s="1">
        <v>1123</v>
      </c>
      <c r="BF2182" s="1">
        <v>1298</v>
      </c>
      <c r="BG2182" s="1">
        <v>1849</v>
      </c>
      <c r="BH2182" s="1">
        <v>1879</v>
      </c>
      <c r="BI2182" s="1">
        <v>1985</v>
      </c>
      <c r="BJ2182" s="1">
        <v>1999</v>
      </c>
      <c r="BK2182" s="1">
        <v>2138</v>
      </c>
      <c r="BL2182" s="1">
        <v>2146</v>
      </c>
      <c r="BM2182" s="1">
        <v>2169</v>
      </c>
      <c r="BN2182" s="1">
        <v>2304</v>
      </c>
      <c r="BO2182" s="1">
        <v>2358</v>
      </c>
      <c r="BP2182" s="1">
        <v>2379</v>
      </c>
      <c r="BQ2182" s="1">
        <v>2512</v>
      </c>
      <c r="BR2182" s="1">
        <v>2697</v>
      </c>
      <c r="BS2182" s="1">
        <v>2749</v>
      </c>
      <c r="BT2182" s="1">
        <v>2750</v>
      </c>
      <c r="BU2182" s="1">
        <v>26</v>
      </c>
      <c r="BV2182" s="1" t="b">
        <v>0</v>
      </c>
    </row>
    <row r="2183" spans="1:74" x14ac:dyDescent="0.2">
      <c r="A2183" s="1">
        <f>IF(ISERROR(SEARCH(Lookup!B$3,All!G2183)),A2182,A2182+1)</f>
        <v>2182</v>
      </c>
      <c r="B2183" s="1" t="s">
        <v>3305</v>
      </c>
      <c r="C2183" s="1" t="s">
        <v>5558</v>
      </c>
      <c r="D2183" s="1" t="s">
        <v>5893</v>
      </c>
      <c r="E2183" s="1" t="s">
        <v>47</v>
      </c>
      <c r="F2183" s="1" t="s">
        <v>221</v>
      </c>
      <c r="G2183" s="1" t="s">
        <v>2653</v>
      </c>
      <c r="H2183" s="1">
        <v>0</v>
      </c>
      <c r="I2183" s="1">
        <v>0</v>
      </c>
      <c r="J2183" s="1">
        <v>0</v>
      </c>
      <c r="K2183" s="1">
        <v>1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7722</v>
      </c>
      <c r="U2183" s="1">
        <v>408</v>
      </c>
      <c r="V2183" s="3">
        <v>0.60780000000000001</v>
      </c>
      <c r="W2183" s="3">
        <v>0.45843230000000001</v>
      </c>
      <c r="X2183" s="3">
        <v>0.14399999999999999</v>
      </c>
      <c r="Y2183" s="3">
        <v>2.1000000000000001E-2</v>
      </c>
      <c r="Z2183" s="1">
        <v>1</v>
      </c>
      <c r="AA2183" s="1">
        <v>1</v>
      </c>
      <c r="AB2183" s="1">
        <v>1</v>
      </c>
      <c r="AC2183" s="1">
        <v>1</v>
      </c>
      <c r="AD2183" s="1">
        <v>1</v>
      </c>
      <c r="AE2183" s="1">
        <v>1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43</v>
      </c>
      <c r="AN2183" s="3">
        <v>50.377085011500007</v>
      </c>
      <c r="AO2183" s="3">
        <v>-7.3770850115000073</v>
      </c>
      <c r="AP2183" s="1" t="s">
        <v>6925</v>
      </c>
      <c r="AQ2183" s="1">
        <v>18</v>
      </c>
      <c r="AR2183" s="1">
        <v>22</v>
      </c>
      <c r="AS2183" s="1">
        <v>107</v>
      </c>
      <c r="AT2183" s="1">
        <v>117</v>
      </c>
      <c r="AU2183" s="1">
        <v>304</v>
      </c>
      <c r="AV2183" s="1">
        <v>542</v>
      </c>
      <c r="AW2183" s="1">
        <v>550</v>
      </c>
      <c r="AX2183" s="1">
        <v>555</v>
      </c>
      <c r="AY2183" s="1">
        <v>678</v>
      </c>
      <c r="AZ2183" s="1">
        <v>762</v>
      </c>
      <c r="BA2183" s="1">
        <v>808</v>
      </c>
      <c r="BB2183" s="1">
        <v>1021</v>
      </c>
      <c r="BC2183" s="1">
        <v>1543</v>
      </c>
      <c r="BD2183" s="1">
        <v>1568</v>
      </c>
      <c r="BE2183" s="1">
        <v>1571</v>
      </c>
      <c r="BF2183" s="1">
        <v>1628</v>
      </c>
      <c r="BG2183" s="1">
        <v>1712</v>
      </c>
      <c r="BH2183" s="1">
        <v>1713</v>
      </c>
      <c r="BI2183" s="1">
        <v>1734</v>
      </c>
      <c r="BJ2183" s="1">
        <v>1819</v>
      </c>
      <c r="BK2183" s="1">
        <v>1840</v>
      </c>
      <c r="BL2183" s="1">
        <v>1902</v>
      </c>
      <c r="BM2183" s="1">
        <v>2079</v>
      </c>
      <c r="BN2183" s="1">
        <v>2191</v>
      </c>
      <c r="BO2183" s="1">
        <v>2234</v>
      </c>
      <c r="BP2183" s="1">
        <v>2250</v>
      </c>
      <c r="BQ2183" s="1">
        <v>2251</v>
      </c>
      <c r="BR2183" s="1">
        <v>2252</v>
      </c>
      <c r="BS2183" s="1">
        <v>2455</v>
      </c>
      <c r="BT2183" s="1">
        <v>2805</v>
      </c>
      <c r="BU2183" s="1">
        <v>10</v>
      </c>
      <c r="BV2183" s="1" t="b">
        <v>0</v>
      </c>
    </row>
    <row r="2184" spans="1:74" x14ac:dyDescent="0.2">
      <c r="A2184" s="1">
        <f>IF(ISERROR(SEARCH(Lookup!B$3,All!G2184)),A2183,A2183+1)</f>
        <v>2183</v>
      </c>
      <c r="B2184" s="1" t="s">
        <v>3756</v>
      </c>
      <c r="C2184" s="1" t="s">
        <v>3757</v>
      </c>
      <c r="D2184" s="1" t="s">
        <v>5894</v>
      </c>
      <c r="E2184" s="1" t="s">
        <v>112</v>
      </c>
      <c r="F2184" s="1" t="s">
        <v>700</v>
      </c>
      <c r="G2184" s="1" t="s">
        <v>2654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1</v>
      </c>
      <c r="S2184" s="1">
        <v>0</v>
      </c>
      <c r="T2184" s="1">
        <v>7316</v>
      </c>
      <c r="U2184" s="1">
        <v>464</v>
      </c>
      <c r="V2184" s="3">
        <v>0.9677</v>
      </c>
      <c r="W2184" s="3">
        <v>0.45905170000000001</v>
      </c>
      <c r="X2184" s="3">
        <v>0.11700000000000001</v>
      </c>
      <c r="Y2184" s="3">
        <v>0</v>
      </c>
      <c r="Z2184" s="1">
        <v>0</v>
      </c>
      <c r="AA2184" s="1">
        <v>0</v>
      </c>
      <c r="AB2184" s="1">
        <v>0</v>
      </c>
      <c r="AC2184" s="1">
        <v>0</v>
      </c>
      <c r="AD2184" s="1">
        <v>0</v>
      </c>
      <c r="AE2184" s="1">
        <v>1</v>
      </c>
      <c r="AF2184" s="1">
        <v>1</v>
      </c>
      <c r="AG2184" s="1">
        <v>1</v>
      </c>
      <c r="AH2184" s="1">
        <v>1</v>
      </c>
      <c r="AI2184" s="1">
        <v>0</v>
      </c>
      <c r="AJ2184" s="1">
        <v>0</v>
      </c>
      <c r="AK2184" s="1">
        <v>0</v>
      </c>
      <c r="AL2184" s="1">
        <v>0</v>
      </c>
      <c r="AM2184" s="1">
        <v>53</v>
      </c>
      <c r="AN2184" s="3">
        <v>55.339785908500005</v>
      </c>
      <c r="AO2184" s="3">
        <v>-2.339785908500005</v>
      </c>
      <c r="AP2184" s="1" t="s">
        <v>6925</v>
      </c>
      <c r="AQ2184" s="1">
        <v>223</v>
      </c>
      <c r="AR2184" s="1">
        <v>295</v>
      </c>
      <c r="AS2184" s="1">
        <v>491</v>
      </c>
      <c r="AT2184" s="1">
        <v>791</v>
      </c>
      <c r="AU2184" s="1">
        <v>911</v>
      </c>
      <c r="AV2184" s="1">
        <v>1006</v>
      </c>
      <c r="AW2184" s="1">
        <v>1229</v>
      </c>
      <c r="AX2184" s="1">
        <v>1438</v>
      </c>
      <c r="AY2184" s="1">
        <v>1451</v>
      </c>
      <c r="AZ2184" s="1">
        <v>1512</v>
      </c>
      <c r="BA2184" s="1">
        <v>1597</v>
      </c>
      <c r="BB2184" s="1">
        <v>1876</v>
      </c>
      <c r="BC2184" s="1">
        <v>1907</v>
      </c>
      <c r="BD2184" s="1">
        <v>1997</v>
      </c>
      <c r="BE2184" s="1">
        <v>2112</v>
      </c>
      <c r="BF2184" s="1">
        <v>2145</v>
      </c>
      <c r="BG2184" s="1">
        <v>2147</v>
      </c>
      <c r="BH2184" s="1">
        <v>2176</v>
      </c>
      <c r="BI2184" s="1">
        <v>2185</v>
      </c>
      <c r="BJ2184" s="1">
        <v>2188</v>
      </c>
      <c r="BK2184" s="1">
        <v>2238</v>
      </c>
      <c r="BL2184" s="1">
        <v>2246</v>
      </c>
      <c r="BM2184" s="1">
        <v>2249</v>
      </c>
      <c r="BN2184" s="1">
        <v>2309</v>
      </c>
      <c r="BO2184" s="1">
        <v>2314</v>
      </c>
      <c r="BP2184" s="1">
        <v>2422</v>
      </c>
      <c r="BQ2184" s="1">
        <v>2460</v>
      </c>
      <c r="BR2184" s="1">
        <v>2634</v>
      </c>
      <c r="BS2184" s="1">
        <v>2646</v>
      </c>
      <c r="BT2184" s="1">
        <v>2650</v>
      </c>
      <c r="BU2184" s="1">
        <v>12</v>
      </c>
      <c r="BV2184" s="1" t="b">
        <v>0</v>
      </c>
    </row>
    <row r="2185" spans="1:74" x14ac:dyDescent="0.2">
      <c r="A2185" s="1">
        <f>IF(ISERROR(SEARCH(Lookup!B$3,All!G2185)),A2184,A2184+1)</f>
        <v>2184</v>
      </c>
      <c r="B2185" s="1" t="s">
        <v>3539</v>
      </c>
      <c r="C2185" s="1" t="s">
        <v>3540</v>
      </c>
      <c r="D2185" s="1" t="s">
        <v>5895</v>
      </c>
      <c r="E2185" s="1" t="s">
        <v>38</v>
      </c>
      <c r="F2185" s="1" t="s">
        <v>510</v>
      </c>
      <c r="G2185" s="1" t="s">
        <v>2655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1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7316</v>
      </c>
      <c r="U2185" s="1">
        <v>528</v>
      </c>
      <c r="V2185" s="3">
        <v>0.89580000000000004</v>
      </c>
      <c r="W2185" s="3">
        <v>0.61363639999999997</v>
      </c>
      <c r="X2185" s="3">
        <v>0.193</v>
      </c>
      <c r="Y2185" s="3">
        <v>5.0999999999999997E-2</v>
      </c>
      <c r="Z2185" s="1">
        <v>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1</v>
      </c>
      <c r="AG2185" s="1">
        <v>1</v>
      </c>
      <c r="AH2185" s="1">
        <v>1</v>
      </c>
      <c r="AI2185" s="1">
        <v>0</v>
      </c>
      <c r="AJ2185" s="1">
        <v>0</v>
      </c>
      <c r="AK2185" s="1">
        <v>0</v>
      </c>
      <c r="AL2185" s="1">
        <v>0</v>
      </c>
      <c r="AM2185" s="1">
        <v>35</v>
      </c>
      <c r="AN2185" s="3">
        <v>40.01099098200001</v>
      </c>
      <c r="AO2185" s="3">
        <v>-5.0109909820000098</v>
      </c>
      <c r="AP2185" s="1" t="s">
        <v>6925</v>
      </c>
      <c r="AQ2185" s="1">
        <v>129</v>
      </c>
      <c r="AR2185" s="1">
        <v>253</v>
      </c>
      <c r="AS2185" s="1">
        <v>265</v>
      </c>
      <c r="AT2185" s="1">
        <v>269</v>
      </c>
      <c r="AU2185" s="1">
        <v>288</v>
      </c>
      <c r="AV2185" s="1">
        <v>336</v>
      </c>
      <c r="AW2185" s="1">
        <v>347</v>
      </c>
      <c r="AX2185" s="1">
        <v>654</v>
      </c>
      <c r="AY2185" s="1">
        <v>1000</v>
      </c>
      <c r="AZ2185" s="1">
        <v>1139</v>
      </c>
      <c r="BA2185" s="1">
        <v>1194</v>
      </c>
      <c r="BB2185" s="1">
        <v>1238</v>
      </c>
      <c r="BC2185" s="1">
        <v>1700</v>
      </c>
      <c r="BD2185" s="1">
        <v>1754</v>
      </c>
      <c r="BE2185" s="1">
        <v>1755</v>
      </c>
      <c r="BF2185" s="1">
        <v>1764</v>
      </c>
      <c r="BG2185" s="1">
        <v>1941</v>
      </c>
      <c r="BH2185" s="1">
        <v>2056</v>
      </c>
      <c r="BI2185" s="1">
        <v>2102</v>
      </c>
      <c r="BJ2185" s="1">
        <v>2121</v>
      </c>
      <c r="BK2185" s="1">
        <v>2149</v>
      </c>
      <c r="BL2185" s="1">
        <v>2172</v>
      </c>
      <c r="BM2185" s="1">
        <v>2275</v>
      </c>
      <c r="BN2185" s="1">
        <v>2459</v>
      </c>
      <c r="BO2185" s="1">
        <v>2470</v>
      </c>
      <c r="BP2185" s="1">
        <v>2484</v>
      </c>
      <c r="BQ2185" s="1">
        <v>2529</v>
      </c>
      <c r="BR2185" s="1">
        <v>2578</v>
      </c>
      <c r="BS2185" s="1">
        <v>2674</v>
      </c>
      <c r="BT2185" s="1">
        <v>2781</v>
      </c>
      <c r="BU2185" s="1">
        <v>21</v>
      </c>
      <c r="BV2185" s="1" t="b">
        <v>0</v>
      </c>
    </row>
    <row r="2186" spans="1:74" x14ac:dyDescent="0.2">
      <c r="A2186" s="1">
        <f>IF(ISERROR(SEARCH(Lookup!B$3,All!G2186)),A2185,A2185+1)</f>
        <v>2185</v>
      </c>
      <c r="B2186" s="1" t="s">
        <v>3724</v>
      </c>
      <c r="C2186" s="1" t="s">
        <v>4216</v>
      </c>
      <c r="D2186" s="1" t="s">
        <v>5896</v>
      </c>
      <c r="E2186" s="1" t="s">
        <v>671</v>
      </c>
      <c r="F2186" s="1" t="s">
        <v>1116</v>
      </c>
      <c r="G2186" s="1" t="s">
        <v>2656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1</v>
      </c>
      <c r="S2186" s="1">
        <v>0</v>
      </c>
      <c r="T2186" s="1">
        <v>7316</v>
      </c>
      <c r="U2186" s="1">
        <v>344</v>
      </c>
      <c r="V2186" s="3">
        <v>0.9506</v>
      </c>
      <c r="W2186" s="3">
        <v>0.64534879999999994</v>
      </c>
      <c r="X2186" s="3">
        <v>0.158</v>
      </c>
      <c r="Y2186" s="3">
        <v>0</v>
      </c>
      <c r="Z2186" s="1">
        <v>0</v>
      </c>
      <c r="AA2186" s="1">
        <v>0</v>
      </c>
      <c r="AB2186" s="1">
        <v>0</v>
      </c>
      <c r="AC2186" s="1">
        <v>0</v>
      </c>
      <c r="AD2186" s="1">
        <v>0</v>
      </c>
      <c r="AE2186" s="1">
        <v>1</v>
      </c>
      <c r="AF2186" s="1">
        <v>1</v>
      </c>
      <c r="AG2186" s="1">
        <v>1</v>
      </c>
      <c r="AH2186" s="1">
        <v>1</v>
      </c>
      <c r="AI2186" s="1">
        <v>0</v>
      </c>
      <c r="AJ2186" s="1">
        <v>0</v>
      </c>
      <c r="AK2186" s="1">
        <v>0</v>
      </c>
      <c r="AL2186" s="1">
        <v>0</v>
      </c>
      <c r="AM2186" s="1">
        <v>45</v>
      </c>
      <c r="AN2186" s="3">
        <v>38.73105334400001</v>
      </c>
      <c r="AO2186" s="3">
        <v>6.26894665599999</v>
      </c>
      <c r="AP2186" s="1" t="s">
        <v>6925</v>
      </c>
      <c r="AQ2186" s="1">
        <v>223</v>
      </c>
      <c r="AR2186" s="1">
        <v>1006</v>
      </c>
      <c r="AS2186" s="1">
        <v>1042</v>
      </c>
      <c r="AT2186" s="1">
        <v>1110</v>
      </c>
      <c r="AU2186" s="1">
        <v>1229</v>
      </c>
      <c r="AV2186" s="1">
        <v>1451</v>
      </c>
      <c r="AW2186" s="1">
        <v>1512</v>
      </c>
      <c r="AX2186" s="1">
        <v>1597</v>
      </c>
      <c r="AY2186" s="1">
        <v>1810</v>
      </c>
      <c r="AZ2186" s="1">
        <v>1907</v>
      </c>
      <c r="BA2186" s="1">
        <v>1989</v>
      </c>
      <c r="BB2186" s="1">
        <v>2106</v>
      </c>
      <c r="BC2186" s="1">
        <v>2112</v>
      </c>
      <c r="BD2186" s="1">
        <v>2161</v>
      </c>
      <c r="BE2186" s="1">
        <v>2183</v>
      </c>
      <c r="BF2186" s="1">
        <v>2188</v>
      </c>
      <c r="BG2186" s="1">
        <v>2226</v>
      </c>
      <c r="BH2186" s="1">
        <v>2246</v>
      </c>
      <c r="BI2186" s="1">
        <v>2249</v>
      </c>
      <c r="BJ2186" s="1">
        <v>2274</v>
      </c>
      <c r="BK2186" s="1">
        <v>2289</v>
      </c>
      <c r="BL2186" s="1">
        <v>2309</v>
      </c>
      <c r="BM2186" s="1">
        <v>2314</v>
      </c>
      <c r="BN2186" s="1">
        <v>2323</v>
      </c>
      <c r="BO2186" s="1">
        <v>2360</v>
      </c>
      <c r="BP2186" s="1">
        <v>2369</v>
      </c>
      <c r="BQ2186" s="1">
        <v>2422</v>
      </c>
      <c r="BR2186" s="1">
        <v>2487</v>
      </c>
      <c r="BS2186" s="1">
        <v>2646</v>
      </c>
      <c r="BT2186" s="1">
        <v>2650</v>
      </c>
      <c r="BU2186" s="1">
        <v>17</v>
      </c>
      <c r="BV2186" s="1" t="b">
        <v>0</v>
      </c>
    </row>
    <row r="2187" spans="1:74" x14ac:dyDescent="0.2">
      <c r="A2187" s="1">
        <f>IF(ISERROR(SEARCH(Lookup!B$3,All!G2187)),A2186,A2186+1)</f>
        <v>2186</v>
      </c>
      <c r="B2187" s="1" t="s">
        <v>3305</v>
      </c>
      <c r="C2187" s="1" t="s">
        <v>3306</v>
      </c>
      <c r="D2187" s="1" t="s">
        <v>5897</v>
      </c>
      <c r="E2187" s="1" t="s">
        <v>47</v>
      </c>
      <c r="F2187" s="1" t="s">
        <v>322</v>
      </c>
      <c r="G2187" s="1" t="s">
        <v>2657</v>
      </c>
      <c r="H2187" s="1">
        <v>0</v>
      </c>
      <c r="I2187" s="1">
        <v>0</v>
      </c>
      <c r="J2187" s="1">
        <v>1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8182</v>
      </c>
      <c r="U2187" s="1">
        <v>1580</v>
      </c>
      <c r="V2187" s="3">
        <v>0.67220000000000002</v>
      </c>
      <c r="W2187" s="3">
        <v>0.57495249999999998</v>
      </c>
      <c r="X2187" s="3">
        <v>0.13700000000000001</v>
      </c>
      <c r="Y2187" s="3">
        <v>6.0000000000000001E-3</v>
      </c>
      <c r="Z2187" s="1">
        <v>0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1</v>
      </c>
      <c r="AJ2187" s="1">
        <v>1</v>
      </c>
      <c r="AK2187" s="1">
        <v>1</v>
      </c>
      <c r="AL2187" s="1">
        <v>1</v>
      </c>
      <c r="AM2187" s="1">
        <v>17</v>
      </c>
      <c r="AN2187" s="3">
        <v>41.839671512500004</v>
      </c>
      <c r="AO2187" s="3">
        <v>-24.839671512500004</v>
      </c>
      <c r="AP2187" s="1" t="s">
        <v>6926</v>
      </c>
      <c r="AQ2187" s="1">
        <v>94</v>
      </c>
      <c r="AR2187" s="1">
        <v>97</v>
      </c>
      <c r="AS2187" s="1">
        <v>114</v>
      </c>
      <c r="AT2187" s="1">
        <v>364</v>
      </c>
      <c r="AU2187" s="1">
        <v>442</v>
      </c>
      <c r="AV2187" s="1">
        <v>486</v>
      </c>
      <c r="AW2187" s="1">
        <v>571</v>
      </c>
      <c r="AX2187" s="1">
        <v>594</v>
      </c>
      <c r="AY2187" s="1">
        <v>707</v>
      </c>
      <c r="AZ2187" s="1">
        <v>740</v>
      </c>
      <c r="BA2187" s="1">
        <v>748</v>
      </c>
      <c r="BB2187" s="1">
        <v>830</v>
      </c>
      <c r="BC2187" s="1">
        <v>833</v>
      </c>
      <c r="BD2187" s="1">
        <v>898</v>
      </c>
      <c r="BE2187" s="1">
        <v>913</v>
      </c>
      <c r="BF2187" s="1">
        <v>914</v>
      </c>
      <c r="BG2187" s="1">
        <v>923</v>
      </c>
      <c r="BH2187" s="1">
        <v>951</v>
      </c>
      <c r="BI2187" s="1">
        <v>957</v>
      </c>
      <c r="BJ2187" s="1">
        <v>984</v>
      </c>
      <c r="BK2187" s="1">
        <v>1103</v>
      </c>
      <c r="BL2187" s="1">
        <v>1155</v>
      </c>
      <c r="BM2187" s="1">
        <v>1354</v>
      </c>
      <c r="BN2187" s="1">
        <v>1647</v>
      </c>
      <c r="BO2187" s="1">
        <v>1658</v>
      </c>
      <c r="BP2187" s="1">
        <v>1745</v>
      </c>
      <c r="BQ2187" s="1">
        <v>1801</v>
      </c>
      <c r="BR2187" s="1">
        <v>1836</v>
      </c>
      <c r="BS2187" s="1">
        <v>1898</v>
      </c>
      <c r="BT2187" s="1">
        <v>1916</v>
      </c>
      <c r="BU2187" s="1">
        <v>26</v>
      </c>
      <c r="BV2187" s="1" t="b">
        <v>0</v>
      </c>
    </row>
    <row r="2188" spans="1:74" x14ac:dyDescent="0.2">
      <c r="A2188" s="1">
        <f>IF(ISERROR(SEARCH(Lookup!B$3,All!G2188)),A2187,A2187+1)</f>
        <v>2187</v>
      </c>
      <c r="B2188" s="1" t="s">
        <v>3333</v>
      </c>
      <c r="C2188" s="1" t="s">
        <v>3394</v>
      </c>
      <c r="D2188" s="1" t="s">
        <v>5898</v>
      </c>
      <c r="E2188" s="1" t="s">
        <v>196</v>
      </c>
      <c r="F2188" s="1" t="s">
        <v>390</v>
      </c>
      <c r="G2188" s="1" t="s">
        <v>2658</v>
      </c>
      <c r="H2188" s="1">
        <v>0</v>
      </c>
      <c r="I2188" s="1">
        <v>0</v>
      </c>
      <c r="J2188" s="1">
        <v>0</v>
      </c>
      <c r="K2188" s="1">
        <v>1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7316</v>
      </c>
      <c r="U2188" s="1">
        <v>376</v>
      </c>
      <c r="V2188" s="3">
        <v>0.86170000000000002</v>
      </c>
      <c r="W2188" s="3">
        <v>0.46542549999999999</v>
      </c>
      <c r="X2188" s="3">
        <v>0.15</v>
      </c>
      <c r="Y2188" s="3">
        <v>3.0000000000000001E-3</v>
      </c>
      <c r="Z2188" s="1">
        <v>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1</v>
      </c>
      <c r="AG2188" s="1">
        <v>1</v>
      </c>
      <c r="AH2188" s="1">
        <v>1</v>
      </c>
      <c r="AI2188" s="1">
        <v>0</v>
      </c>
      <c r="AJ2188" s="1">
        <v>0</v>
      </c>
      <c r="AK2188" s="1">
        <v>0</v>
      </c>
      <c r="AL2188" s="1">
        <v>0</v>
      </c>
      <c r="AM2188" s="1">
        <v>58</v>
      </c>
      <c r="AN2188" s="3">
        <v>52.454070877500001</v>
      </c>
      <c r="AO2188" s="3">
        <v>5.5459291224999987</v>
      </c>
      <c r="AP2188" s="1" t="s">
        <v>6925</v>
      </c>
      <c r="AQ2188" s="1">
        <v>113</v>
      </c>
      <c r="AR2188" s="1">
        <v>316</v>
      </c>
      <c r="AS2188" s="1">
        <v>533</v>
      </c>
      <c r="AT2188" s="1">
        <v>549</v>
      </c>
      <c r="AU2188" s="1">
        <v>920</v>
      </c>
      <c r="AV2188" s="1">
        <v>924</v>
      </c>
      <c r="AW2188" s="1">
        <v>1125</v>
      </c>
      <c r="AX2188" s="1">
        <v>1187</v>
      </c>
      <c r="AY2188" s="1">
        <v>1207</v>
      </c>
      <c r="AZ2188" s="1">
        <v>1439</v>
      </c>
      <c r="BA2188" s="1">
        <v>1494</v>
      </c>
      <c r="BB2188" s="1">
        <v>1532</v>
      </c>
      <c r="BC2188" s="1">
        <v>1574</v>
      </c>
      <c r="BD2188" s="1">
        <v>1682</v>
      </c>
      <c r="BE2188" s="1">
        <v>1771</v>
      </c>
      <c r="BF2188" s="1">
        <v>1780</v>
      </c>
      <c r="BG2188" s="1">
        <v>1783</v>
      </c>
      <c r="BH2188" s="1">
        <v>1963</v>
      </c>
      <c r="BI2188" s="1">
        <v>1995</v>
      </c>
      <c r="BJ2188" s="1">
        <v>2128</v>
      </c>
      <c r="BK2188" s="1">
        <v>2136</v>
      </c>
      <c r="BL2188" s="1">
        <v>2233</v>
      </c>
      <c r="BM2188" s="1">
        <v>2245</v>
      </c>
      <c r="BN2188" s="1">
        <v>2380</v>
      </c>
      <c r="BO2188" s="1">
        <v>2401</v>
      </c>
      <c r="BP2188" s="1">
        <v>2403</v>
      </c>
      <c r="BQ2188" s="1">
        <v>2577</v>
      </c>
      <c r="BR2188" s="1">
        <v>2625</v>
      </c>
      <c r="BS2188" s="1">
        <v>2648</v>
      </c>
      <c r="BT2188" s="1">
        <v>2787</v>
      </c>
      <c r="BU2188" s="1">
        <v>13</v>
      </c>
      <c r="BV2188" s="1" t="b">
        <v>0</v>
      </c>
    </row>
    <row r="2189" spans="1:74" x14ac:dyDescent="0.2">
      <c r="A2189" s="1">
        <f>IF(ISERROR(SEARCH(Lookup!B$3,All!G2189)),A2188,A2188+1)</f>
        <v>2188</v>
      </c>
      <c r="B2189" s="1" t="s">
        <v>3463</v>
      </c>
      <c r="C2189" s="1" t="s">
        <v>4681</v>
      </c>
      <c r="D2189" s="1" t="s">
        <v>5899</v>
      </c>
      <c r="E2189" s="1" t="s">
        <v>75</v>
      </c>
      <c r="F2189" s="1" t="s">
        <v>1544</v>
      </c>
      <c r="G2189" s="1" t="s">
        <v>2659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1</v>
      </c>
      <c r="S2189" s="1">
        <v>0</v>
      </c>
      <c r="T2189" s="1">
        <v>7316</v>
      </c>
      <c r="U2189" s="1">
        <v>414</v>
      </c>
      <c r="V2189" s="3">
        <v>0.93959999999999999</v>
      </c>
      <c r="W2189" s="3">
        <v>0.51449279999999997</v>
      </c>
      <c r="X2189" s="3">
        <v>0.129</v>
      </c>
      <c r="Y2189" s="3">
        <v>0</v>
      </c>
      <c r="Z2189" s="1">
        <v>0</v>
      </c>
      <c r="AA2189" s="1">
        <v>0</v>
      </c>
      <c r="AB2189" s="1">
        <v>0</v>
      </c>
      <c r="AC2189" s="1">
        <v>0</v>
      </c>
      <c r="AD2189" s="1">
        <v>0</v>
      </c>
      <c r="AE2189" s="1">
        <v>1</v>
      </c>
      <c r="AF2189" s="1">
        <v>1</v>
      </c>
      <c r="AG2189" s="1">
        <v>1</v>
      </c>
      <c r="AH2189" s="1">
        <v>1</v>
      </c>
      <c r="AI2189" s="1">
        <v>0</v>
      </c>
      <c r="AJ2189" s="1">
        <v>0</v>
      </c>
      <c r="AK2189" s="1">
        <v>0</v>
      </c>
      <c r="AL2189" s="1">
        <v>0</v>
      </c>
      <c r="AM2189" s="1">
        <v>62</v>
      </c>
      <c r="AN2189" s="3">
        <v>50.127312064000009</v>
      </c>
      <c r="AO2189" s="3">
        <v>11.872687935999991</v>
      </c>
      <c r="AP2189" s="1" t="s">
        <v>6925</v>
      </c>
      <c r="AQ2189" s="1">
        <v>223</v>
      </c>
      <c r="AR2189" s="1">
        <v>295</v>
      </c>
      <c r="AS2189" s="1">
        <v>491</v>
      </c>
      <c r="AT2189" s="1">
        <v>644</v>
      </c>
      <c r="AU2189" s="1">
        <v>791</v>
      </c>
      <c r="AV2189" s="1">
        <v>911</v>
      </c>
      <c r="AW2189" s="1">
        <v>1006</v>
      </c>
      <c r="AX2189" s="1">
        <v>1042</v>
      </c>
      <c r="AY2189" s="1">
        <v>1229</v>
      </c>
      <c r="AZ2189" s="1">
        <v>1438</v>
      </c>
      <c r="BA2189" s="1">
        <v>1451</v>
      </c>
      <c r="BB2189" s="1">
        <v>1512</v>
      </c>
      <c r="BC2189" s="1">
        <v>1597</v>
      </c>
      <c r="BD2189" s="1">
        <v>1876</v>
      </c>
      <c r="BE2189" s="1">
        <v>1907</v>
      </c>
      <c r="BF2189" s="1">
        <v>1997</v>
      </c>
      <c r="BG2189" s="1">
        <v>2112</v>
      </c>
      <c r="BH2189" s="1">
        <v>2176</v>
      </c>
      <c r="BI2189" s="1">
        <v>2183</v>
      </c>
      <c r="BJ2189" s="1">
        <v>2185</v>
      </c>
      <c r="BK2189" s="1">
        <v>2226</v>
      </c>
      <c r="BL2189" s="1">
        <v>2246</v>
      </c>
      <c r="BM2189" s="1">
        <v>2249</v>
      </c>
      <c r="BN2189" s="1">
        <v>2309</v>
      </c>
      <c r="BO2189" s="1">
        <v>2314</v>
      </c>
      <c r="BP2189" s="1">
        <v>2422</v>
      </c>
      <c r="BQ2189" s="1">
        <v>2460</v>
      </c>
      <c r="BR2189" s="1">
        <v>2634</v>
      </c>
      <c r="BS2189" s="1">
        <v>2646</v>
      </c>
      <c r="BT2189" s="1">
        <v>2650</v>
      </c>
      <c r="BU2189" s="1">
        <v>7</v>
      </c>
      <c r="BV2189" s="1" t="b">
        <v>1</v>
      </c>
    </row>
    <row r="2190" spans="1:74" x14ac:dyDescent="0.2">
      <c r="A2190" s="1">
        <f>IF(ISERROR(SEARCH(Lookup!B$3,All!G2190)),A2189,A2189+1)</f>
        <v>2189</v>
      </c>
      <c r="B2190" s="1" t="s">
        <v>3328</v>
      </c>
      <c r="C2190" s="1" t="s">
        <v>3329</v>
      </c>
      <c r="D2190" s="1" t="s">
        <v>5900</v>
      </c>
      <c r="E2190" s="1" t="s">
        <v>339</v>
      </c>
      <c r="F2190" s="1" t="s">
        <v>340</v>
      </c>
      <c r="G2190" s="1" t="s">
        <v>2660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1</v>
      </c>
      <c r="Q2190" s="1">
        <v>0</v>
      </c>
      <c r="R2190" s="1">
        <v>0</v>
      </c>
      <c r="S2190" s="1">
        <v>0</v>
      </c>
      <c r="T2190" s="1">
        <v>7606</v>
      </c>
      <c r="U2190" s="1">
        <v>392</v>
      </c>
      <c r="V2190" s="3">
        <v>0.93110000000000004</v>
      </c>
      <c r="W2190" s="3">
        <v>0.61734690000000003</v>
      </c>
      <c r="X2190" s="3">
        <v>0.19400000000000001</v>
      </c>
      <c r="Y2190" s="3">
        <v>0</v>
      </c>
      <c r="Z2190" s="1">
        <v>0</v>
      </c>
      <c r="AA2190" s="1">
        <v>0</v>
      </c>
      <c r="AB2190" s="1">
        <v>0</v>
      </c>
      <c r="AC2190" s="1">
        <v>0</v>
      </c>
      <c r="AD2190" s="1">
        <v>0</v>
      </c>
      <c r="AE2190" s="1">
        <v>1</v>
      </c>
      <c r="AF2190" s="1">
        <v>1</v>
      </c>
      <c r="AG2190" s="1">
        <v>1</v>
      </c>
      <c r="AH2190" s="1">
        <v>1</v>
      </c>
      <c r="AI2190" s="1">
        <v>1</v>
      </c>
      <c r="AJ2190" s="1">
        <v>0</v>
      </c>
      <c r="AK2190" s="1">
        <v>0</v>
      </c>
      <c r="AL2190" s="1">
        <v>0</v>
      </c>
      <c r="AM2190" s="1">
        <v>57</v>
      </c>
      <c r="AN2190" s="3">
        <v>39.515058784499999</v>
      </c>
      <c r="AO2190" s="3">
        <v>17.484941215500001</v>
      </c>
      <c r="AP2190" s="1" t="s">
        <v>6925</v>
      </c>
      <c r="AQ2190" s="1">
        <v>72</v>
      </c>
      <c r="AR2190" s="1">
        <v>208</v>
      </c>
      <c r="AS2190" s="1">
        <v>286</v>
      </c>
      <c r="AT2190" s="1">
        <v>512</v>
      </c>
      <c r="AU2190" s="1">
        <v>560</v>
      </c>
      <c r="AV2190" s="1">
        <v>612</v>
      </c>
      <c r="AW2190" s="1">
        <v>647</v>
      </c>
      <c r="AX2190" s="1">
        <v>844</v>
      </c>
      <c r="AY2190" s="1">
        <v>849</v>
      </c>
      <c r="AZ2190" s="1">
        <v>863</v>
      </c>
      <c r="BA2190" s="1">
        <v>878</v>
      </c>
      <c r="BB2190" s="1">
        <v>980</v>
      </c>
      <c r="BC2190" s="1">
        <v>987</v>
      </c>
      <c r="BD2190" s="1">
        <v>1158</v>
      </c>
      <c r="BE2190" s="1">
        <v>1200</v>
      </c>
      <c r="BF2190" s="1">
        <v>1287</v>
      </c>
      <c r="BG2190" s="1">
        <v>1357</v>
      </c>
      <c r="BH2190" s="1">
        <v>1397</v>
      </c>
      <c r="BI2190" s="1">
        <v>1808</v>
      </c>
      <c r="BJ2190" s="1">
        <v>1892</v>
      </c>
      <c r="BK2190" s="1">
        <v>1893</v>
      </c>
      <c r="BL2190" s="1">
        <v>1987</v>
      </c>
      <c r="BM2190" s="1">
        <v>2118</v>
      </c>
      <c r="BN2190" s="1">
        <v>2148</v>
      </c>
      <c r="BO2190" s="1">
        <v>2165</v>
      </c>
      <c r="BP2190" s="1">
        <v>2239</v>
      </c>
      <c r="BQ2190" s="1">
        <v>2255</v>
      </c>
      <c r="BR2190" s="1">
        <v>2602</v>
      </c>
      <c r="BS2190" s="1">
        <v>2761</v>
      </c>
      <c r="BT2190" s="1">
        <v>2807</v>
      </c>
      <c r="BU2190" s="1">
        <v>16</v>
      </c>
      <c r="BV2190" s="1" t="b">
        <v>0</v>
      </c>
    </row>
    <row r="2191" spans="1:74" x14ac:dyDescent="0.2">
      <c r="A2191" s="1">
        <f>IF(ISERROR(SEARCH(Lookup!B$3,All!G2191)),A2190,A2190+1)</f>
        <v>2190</v>
      </c>
      <c r="B2191" s="1" t="s">
        <v>3420</v>
      </c>
      <c r="C2191" s="1" t="s">
        <v>3598</v>
      </c>
      <c r="D2191" s="1" t="s">
        <v>5901</v>
      </c>
      <c r="E2191" s="1" t="s">
        <v>123</v>
      </c>
      <c r="F2191" s="1" t="s">
        <v>167</v>
      </c>
      <c r="G2191" s="1" t="s">
        <v>2661</v>
      </c>
      <c r="H2191" s="1">
        <v>0</v>
      </c>
      <c r="I2191" s="1">
        <v>0</v>
      </c>
      <c r="J2191" s="1">
        <v>0</v>
      </c>
      <c r="K2191" s="1">
        <v>1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7868</v>
      </c>
      <c r="U2191" s="1">
        <v>1972</v>
      </c>
      <c r="V2191" s="3">
        <v>0.84030000000000005</v>
      </c>
      <c r="W2191" s="3">
        <v>0.28448269999999998</v>
      </c>
      <c r="X2191" s="3">
        <v>0.112</v>
      </c>
      <c r="Y2191" s="3">
        <v>8.9999999999999993E-3</v>
      </c>
      <c r="Z2191" s="1">
        <v>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1</v>
      </c>
      <c r="AJ2191" s="1">
        <v>1</v>
      </c>
      <c r="AK2191" s="1">
        <v>1</v>
      </c>
      <c r="AL2191" s="1">
        <v>1</v>
      </c>
      <c r="AM2191" s="1">
        <v>39</v>
      </c>
      <c r="AN2191" s="3">
        <v>68.134994563500001</v>
      </c>
      <c r="AO2191" s="3">
        <v>-29.134994563500001</v>
      </c>
      <c r="AP2191" s="1" t="s">
        <v>6926</v>
      </c>
      <c r="AQ2191" s="1">
        <v>108</v>
      </c>
      <c r="AR2191" s="1">
        <v>114</v>
      </c>
      <c r="AS2191" s="1">
        <v>303</v>
      </c>
      <c r="AT2191" s="1">
        <v>313</v>
      </c>
      <c r="AU2191" s="1">
        <v>548</v>
      </c>
      <c r="AV2191" s="1">
        <v>574</v>
      </c>
      <c r="AW2191" s="1">
        <v>594</v>
      </c>
      <c r="AX2191" s="1">
        <v>637</v>
      </c>
      <c r="AY2191" s="1">
        <v>640</v>
      </c>
      <c r="AZ2191" s="1">
        <v>701</v>
      </c>
      <c r="BA2191" s="1">
        <v>748</v>
      </c>
      <c r="BB2191" s="1">
        <v>833</v>
      </c>
      <c r="BC2191" s="1">
        <v>875</v>
      </c>
      <c r="BD2191" s="1">
        <v>923</v>
      </c>
      <c r="BE2191" s="1">
        <v>1400</v>
      </c>
      <c r="BF2191" s="1">
        <v>1631</v>
      </c>
      <c r="BG2191" s="1">
        <v>1647</v>
      </c>
      <c r="BH2191" s="1">
        <v>1785</v>
      </c>
      <c r="BI2191" s="1">
        <v>1898</v>
      </c>
      <c r="BJ2191" s="1">
        <v>1949</v>
      </c>
      <c r="BK2191" s="1">
        <v>1969</v>
      </c>
      <c r="BL2191" s="1">
        <v>2039</v>
      </c>
      <c r="BM2191" s="1">
        <v>2076</v>
      </c>
      <c r="BN2191" s="1">
        <v>2116</v>
      </c>
      <c r="BO2191" s="1">
        <v>2125</v>
      </c>
      <c r="BP2191" s="1">
        <v>2194</v>
      </c>
      <c r="BQ2191" s="1">
        <v>2391</v>
      </c>
      <c r="BR2191" s="1">
        <v>2658</v>
      </c>
      <c r="BS2191" s="1">
        <v>2659</v>
      </c>
      <c r="BT2191" s="1">
        <v>2668</v>
      </c>
      <c r="BU2191" s="1">
        <v>27</v>
      </c>
      <c r="BV2191" s="1" t="b">
        <v>0</v>
      </c>
    </row>
    <row r="2192" spans="1:74" x14ac:dyDescent="0.2">
      <c r="A2192" s="1">
        <f>IF(ISERROR(SEARCH(Lookup!B$3,All!G2192)),A2191,A2191+1)</f>
        <v>2191</v>
      </c>
      <c r="B2192" s="1" t="s">
        <v>3420</v>
      </c>
      <c r="C2192" s="1" t="s">
        <v>3598</v>
      </c>
      <c r="D2192" s="1" t="s">
        <v>5902</v>
      </c>
      <c r="E2192" s="1" t="s">
        <v>123</v>
      </c>
      <c r="F2192" s="1" t="s">
        <v>167</v>
      </c>
      <c r="G2192" s="1" t="s">
        <v>2662</v>
      </c>
      <c r="H2192" s="1">
        <v>0</v>
      </c>
      <c r="I2192" s="1">
        <v>0</v>
      </c>
      <c r="J2192" s="1">
        <v>0</v>
      </c>
      <c r="K2192" s="1">
        <v>1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7868</v>
      </c>
      <c r="U2192" s="1">
        <v>424</v>
      </c>
      <c r="V2192" s="3">
        <v>0.69810000000000005</v>
      </c>
      <c r="W2192" s="3">
        <v>0.57783019999999996</v>
      </c>
      <c r="X2192" s="3">
        <v>0.09</v>
      </c>
      <c r="Y2192" s="3">
        <v>4.1000000000000002E-2</v>
      </c>
      <c r="Z2192" s="1">
        <v>1</v>
      </c>
      <c r="AA2192" s="1">
        <v>1</v>
      </c>
      <c r="AB2192" s="1">
        <v>1</v>
      </c>
      <c r="AC2192" s="1">
        <v>1</v>
      </c>
      <c r="AD2192" s="1">
        <v>1</v>
      </c>
      <c r="AE2192" s="1">
        <v>1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36</v>
      </c>
      <c r="AN2192" s="3">
        <v>43.935648551000007</v>
      </c>
      <c r="AO2192" s="3">
        <v>-7.935648551000007</v>
      </c>
      <c r="AP2192" s="1" t="s">
        <v>6925</v>
      </c>
      <c r="AQ2192" s="1">
        <v>18</v>
      </c>
      <c r="AR2192" s="1">
        <v>79</v>
      </c>
      <c r="AS2192" s="1">
        <v>91</v>
      </c>
      <c r="AT2192" s="1">
        <v>107</v>
      </c>
      <c r="AU2192" s="1">
        <v>298</v>
      </c>
      <c r="AV2192" s="1">
        <v>408</v>
      </c>
      <c r="AW2192" s="1">
        <v>441</v>
      </c>
      <c r="AX2192" s="1">
        <v>550</v>
      </c>
      <c r="AY2192" s="1">
        <v>561</v>
      </c>
      <c r="AZ2192" s="1">
        <v>804</v>
      </c>
      <c r="BA2192" s="1">
        <v>808</v>
      </c>
      <c r="BB2192" s="1">
        <v>1021</v>
      </c>
      <c r="BC2192" s="1">
        <v>1102</v>
      </c>
      <c r="BD2192" s="1">
        <v>1250</v>
      </c>
      <c r="BE2192" s="1">
        <v>1381</v>
      </c>
      <c r="BF2192" s="1">
        <v>1471</v>
      </c>
      <c r="BG2192" s="1">
        <v>1543</v>
      </c>
      <c r="BH2192" s="1">
        <v>1568</v>
      </c>
      <c r="BI2192" s="1">
        <v>1712</v>
      </c>
      <c r="BJ2192" s="1">
        <v>1713</v>
      </c>
      <c r="BK2192" s="1">
        <v>1734</v>
      </c>
      <c r="BL2192" s="1">
        <v>1807</v>
      </c>
      <c r="BM2192" s="1">
        <v>1840</v>
      </c>
      <c r="BN2192" s="1">
        <v>1868</v>
      </c>
      <c r="BO2192" s="1">
        <v>1874</v>
      </c>
      <c r="BP2192" s="1">
        <v>2182</v>
      </c>
      <c r="BQ2192" s="1">
        <v>2243</v>
      </c>
      <c r="BR2192" s="1">
        <v>2251</v>
      </c>
      <c r="BS2192" s="1">
        <v>2411</v>
      </c>
      <c r="BT2192" s="1">
        <v>2455</v>
      </c>
      <c r="BU2192" s="1">
        <v>16</v>
      </c>
      <c r="BV2192" s="1" t="b">
        <v>0</v>
      </c>
    </row>
    <row r="2193" spans="1:74" x14ac:dyDescent="0.2">
      <c r="A2193" s="1">
        <f>IF(ISERROR(SEARCH(Lookup!B$3,All!G2193)),A2192,A2192+1)</f>
        <v>2192</v>
      </c>
      <c r="B2193" s="1" t="s">
        <v>3311</v>
      </c>
      <c r="C2193" s="1" t="s">
        <v>3371</v>
      </c>
      <c r="D2193" s="1" t="s">
        <v>5903</v>
      </c>
      <c r="E2193" s="1" t="s">
        <v>64</v>
      </c>
      <c r="F2193" s="1" t="s">
        <v>372</v>
      </c>
      <c r="G2193" s="1" t="s">
        <v>1340</v>
      </c>
      <c r="H2193" s="1">
        <v>0</v>
      </c>
      <c r="I2193" s="1">
        <v>0</v>
      </c>
      <c r="J2193" s="1">
        <v>0</v>
      </c>
      <c r="K2193" s="1">
        <v>1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7418</v>
      </c>
      <c r="U2193" s="1">
        <v>409</v>
      </c>
      <c r="V2193" s="3">
        <v>0.94130000000000003</v>
      </c>
      <c r="W2193" s="3">
        <v>0.15892419999999999</v>
      </c>
      <c r="X2193" s="3">
        <v>0.107</v>
      </c>
      <c r="Y2193" s="3">
        <v>1.9E-2</v>
      </c>
      <c r="Z2193" s="1">
        <v>1</v>
      </c>
      <c r="AA2193" s="1">
        <v>1</v>
      </c>
      <c r="AB2193" s="1">
        <v>1</v>
      </c>
      <c r="AC2193" s="1">
        <v>1</v>
      </c>
      <c r="AD2193" s="1">
        <v>1</v>
      </c>
      <c r="AE2193" s="1">
        <v>1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78</v>
      </c>
      <c r="AN2193" s="3">
        <v>79.743131020999996</v>
      </c>
      <c r="AO2193" s="3">
        <v>-1.7431310209999964</v>
      </c>
      <c r="AP2193" s="1" t="s">
        <v>6925</v>
      </c>
      <c r="AQ2193" s="1">
        <v>27</v>
      </c>
      <c r="AR2193" s="1">
        <v>35</v>
      </c>
      <c r="AS2193" s="1">
        <v>41</v>
      </c>
      <c r="AT2193" s="1">
        <v>95</v>
      </c>
      <c r="AU2193" s="1">
        <v>118</v>
      </c>
      <c r="AV2193" s="1">
        <v>143</v>
      </c>
      <c r="AW2193" s="1">
        <v>281</v>
      </c>
      <c r="AX2193" s="1">
        <v>318</v>
      </c>
      <c r="AY2193" s="1">
        <v>394</v>
      </c>
      <c r="AZ2193" s="1">
        <v>767</v>
      </c>
      <c r="BA2193" s="1">
        <v>809</v>
      </c>
      <c r="BB2193" s="1">
        <v>839</v>
      </c>
      <c r="BC2193" s="1">
        <v>903</v>
      </c>
      <c r="BD2193" s="1">
        <v>965</v>
      </c>
      <c r="BE2193" s="1">
        <v>1131</v>
      </c>
      <c r="BF2193" s="1">
        <v>1254</v>
      </c>
      <c r="BG2193" s="1">
        <v>1462</v>
      </c>
      <c r="BH2193" s="1">
        <v>1524</v>
      </c>
      <c r="BI2193" s="1">
        <v>1961</v>
      </c>
      <c r="BJ2193" s="1">
        <v>2152</v>
      </c>
      <c r="BK2193" s="1">
        <v>2213</v>
      </c>
      <c r="BL2193" s="1">
        <v>2229</v>
      </c>
      <c r="BM2193" s="1">
        <v>2241</v>
      </c>
      <c r="BN2193" s="1">
        <v>2281</v>
      </c>
      <c r="BO2193" s="1">
        <v>2299</v>
      </c>
      <c r="BP2193" s="1">
        <v>2301</v>
      </c>
      <c r="BQ2193" s="1">
        <v>2368</v>
      </c>
      <c r="BR2193" s="1">
        <v>2442</v>
      </c>
      <c r="BS2193" s="1">
        <v>2579</v>
      </c>
      <c r="BT2193" s="1">
        <v>2698</v>
      </c>
      <c r="BU2193" s="1">
        <v>22</v>
      </c>
      <c r="BV2193" s="1" t="b">
        <v>0</v>
      </c>
    </row>
    <row r="2194" spans="1:74" x14ac:dyDescent="0.2">
      <c r="A2194" s="1">
        <f>IF(ISERROR(SEARCH(Lookup!B$3,All!G2194)),A2193,A2193+1)</f>
        <v>2193</v>
      </c>
      <c r="B2194" s="1" t="s">
        <v>3311</v>
      </c>
      <c r="C2194" s="1" t="s">
        <v>3371</v>
      </c>
      <c r="D2194" s="1" t="s">
        <v>5904</v>
      </c>
      <c r="E2194" s="1" t="s">
        <v>64</v>
      </c>
      <c r="F2194" s="1" t="s">
        <v>372</v>
      </c>
      <c r="G2194" s="1" t="s">
        <v>2663</v>
      </c>
      <c r="H2194" s="1">
        <v>0</v>
      </c>
      <c r="I2194" s="1">
        <v>0</v>
      </c>
      <c r="J2194" s="1">
        <v>0</v>
      </c>
      <c r="K2194" s="1">
        <v>1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7418</v>
      </c>
      <c r="U2194" s="1">
        <v>521</v>
      </c>
      <c r="V2194" s="3">
        <v>0.96930000000000005</v>
      </c>
      <c r="W2194" s="3">
        <v>0.20153550000000001</v>
      </c>
      <c r="X2194" s="3">
        <v>0.16500000000000001</v>
      </c>
      <c r="Y2194" s="3">
        <v>8.0000000000000002E-3</v>
      </c>
      <c r="Z2194" s="1">
        <v>1</v>
      </c>
      <c r="AA2194" s="1">
        <v>1</v>
      </c>
      <c r="AB2194" s="1">
        <v>1</v>
      </c>
      <c r="AC2194" s="1">
        <v>1</v>
      </c>
      <c r="AD2194" s="1">
        <v>1</v>
      </c>
      <c r="AE2194" s="1">
        <v>1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81</v>
      </c>
      <c r="AN2194" s="3">
        <v>74.532576427500004</v>
      </c>
      <c r="AO2194" s="3">
        <v>6.467423572499996</v>
      </c>
      <c r="AP2194" s="1" t="s">
        <v>6925</v>
      </c>
      <c r="AQ2194" s="1">
        <v>317</v>
      </c>
      <c r="AR2194" s="1">
        <v>388</v>
      </c>
      <c r="AS2194" s="1">
        <v>415</v>
      </c>
      <c r="AT2194" s="1">
        <v>416</v>
      </c>
      <c r="AU2194" s="1">
        <v>527</v>
      </c>
      <c r="AV2194" s="1">
        <v>641</v>
      </c>
      <c r="AW2194" s="1">
        <v>767</v>
      </c>
      <c r="AX2194" s="1">
        <v>965</v>
      </c>
      <c r="AY2194" s="1">
        <v>966</v>
      </c>
      <c r="AZ2194" s="1">
        <v>1112</v>
      </c>
      <c r="BA2194" s="1">
        <v>1117</v>
      </c>
      <c r="BB2194" s="1">
        <v>1178</v>
      </c>
      <c r="BC2194" s="1">
        <v>1303</v>
      </c>
      <c r="BD2194" s="1">
        <v>1524</v>
      </c>
      <c r="BE2194" s="1">
        <v>1525</v>
      </c>
      <c r="BF2194" s="1">
        <v>1888</v>
      </c>
      <c r="BG2194" s="1">
        <v>1909</v>
      </c>
      <c r="BH2194" s="1">
        <v>1955</v>
      </c>
      <c r="BI2194" s="1">
        <v>2070</v>
      </c>
      <c r="BJ2194" s="1">
        <v>2083</v>
      </c>
      <c r="BK2194" s="1">
        <v>2115</v>
      </c>
      <c r="BL2194" s="1">
        <v>2192</v>
      </c>
      <c r="BM2194" s="1">
        <v>2213</v>
      </c>
      <c r="BN2194" s="1">
        <v>2234</v>
      </c>
      <c r="BO2194" s="1">
        <v>2301</v>
      </c>
      <c r="BP2194" s="1">
        <v>2389</v>
      </c>
      <c r="BQ2194" s="1">
        <v>2535</v>
      </c>
      <c r="BR2194" s="1">
        <v>2579</v>
      </c>
      <c r="BS2194" s="1">
        <v>2666</v>
      </c>
      <c r="BT2194" s="1">
        <v>2740</v>
      </c>
      <c r="BU2194" s="1">
        <v>15</v>
      </c>
      <c r="BV2194" s="1" t="b">
        <v>0</v>
      </c>
    </row>
    <row r="2195" spans="1:74" x14ac:dyDescent="0.2">
      <c r="A2195" s="1">
        <f>IF(ISERROR(SEARCH(Lookup!B$3,All!G2195)),A2194,A2194+1)</f>
        <v>2194</v>
      </c>
      <c r="B2195" s="1" t="s">
        <v>3311</v>
      </c>
      <c r="C2195" s="1" t="s">
        <v>3371</v>
      </c>
      <c r="D2195" s="1" t="s">
        <v>5905</v>
      </c>
      <c r="E2195" s="1" t="s">
        <v>64</v>
      </c>
      <c r="F2195" s="1" t="s">
        <v>372</v>
      </c>
      <c r="G2195" s="1" t="s">
        <v>2664</v>
      </c>
      <c r="H2195" s="1">
        <v>0</v>
      </c>
      <c r="I2195" s="1">
        <v>0</v>
      </c>
      <c r="J2195" s="1">
        <v>0</v>
      </c>
      <c r="K2195" s="1">
        <v>1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7418</v>
      </c>
      <c r="U2195" s="1">
        <v>1728</v>
      </c>
      <c r="V2195" s="3">
        <v>0.94040000000000001</v>
      </c>
      <c r="W2195" s="3">
        <v>0.2228009</v>
      </c>
      <c r="X2195" s="3">
        <v>0.11799999999999999</v>
      </c>
      <c r="Y2195" s="3">
        <v>3.0000000000000001E-3</v>
      </c>
      <c r="Z2195" s="1">
        <v>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1</v>
      </c>
      <c r="AJ2195" s="1">
        <v>1</v>
      </c>
      <c r="AK2195" s="1">
        <v>1</v>
      </c>
      <c r="AL2195" s="1">
        <v>1</v>
      </c>
      <c r="AM2195" s="1">
        <v>67</v>
      </c>
      <c r="AN2195" s="3">
        <v>74.028745554500006</v>
      </c>
      <c r="AO2195" s="3">
        <v>-7.0287455545000057</v>
      </c>
      <c r="AP2195" s="1" t="s">
        <v>6925</v>
      </c>
      <c r="AQ2195" s="1">
        <v>28</v>
      </c>
      <c r="AR2195" s="1">
        <v>108</v>
      </c>
      <c r="AS2195" s="1">
        <v>303</v>
      </c>
      <c r="AT2195" s="1">
        <v>313</v>
      </c>
      <c r="AU2195" s="1">
        <v>384</v>
      </c>
      <c r="AV2195" s="1">
        <v>548</v>
      </c>
      <c r="AW2195" s="1">
        <v>574</v>
      </c>
      <c r="AX2195" s="1">
        <v>594</v>
      </c>
      <c r="AY2195" s="1">
        <v>637</v>
      </c>
      <c r="AZ2195" s="1">
        <v>640</v>
      </c>
      <c r="BA2195" s="1">
        <v>701</v>
      </c>
      <c r="BB2195" s="1">
        <v>748</v>
      </c>
      <c r="BC2195" s="1">
        <v>774</v>
      </c>
      <c r="BD2195" s="1">
        <v>923</v>
      </c>
      <c r="BE2195" s="1">
        <v>1400</v>
      </c>
      <c r="BF2195" s="1">
        <v>1405</v>
      </c>
      <c r="BG2195" s="1">
        <v>1606</v>
      </c>
      <c r="BH2195" s="1">
        <v>1631</v>
      </c>
      <c r="BI2195" s="1">
        <v>1647</v>
      </c>
      <c r="BJ2195" s="1">
        <v>1785</v>
      </c>
      <c r="BK2195" s="1">
        <v>1898</v>
      </c>
      <c r="BL2195" s="1">
        <v>1940</v>
      </c>
      <c r="BM2195" s="1">
        <v>1969</v>
      </c>
      <c r="BN2195" s="1">
        <v>2039</v>
      </c>
      <c r="BO2195" s="1">
        <v>2076</v>
      </c>
      <c r="BP2195" s="1">
        <v>2116</v>
      </c>
      <c r="BQ2195" s="1">
        <v>2125</v>
      </c>
      <c r="BR2195" s="1">
        <v>2190</v>
      </c>
      <c r="BS2195" s="1">
        <v>2658</v>
      </c>
      <c r="BT2195" s="1">
        <v>2659</v>
      </c>
      <c r="BU2195" s="1">
        <v>17</v>
      </c>
      <c r="BV2195" s="1" t="b">
        <v>0</v>
      </c>
    </row>
    <row r="2196" spans="1:74" x14ac:dyDescent="0.2">
      <c r="A2196" s="1">
        <f>IF(ISERROR(SEARCH(Lookup!B$3,All!G2196)),A2195,A2195+1)</f>
        <v>2195</v>
      </c>
      <c r="B2196" s="1" t="s">
        <v>3442</v>
      </c>
      <c r="C2196" s="1" t="s">
        <v>3730</v>
      </c>
      <c r="D2196" s="1" t="s">
        <v>5906</v>
      </c>
      <c r="E2196" s="1" t="s">
        <v>78</v>
      </c>
      <c r="F2196" s="1" t="s">
        <v>677</v>
      </c>
      <c r="G2196" s="1" t="s">
        <v>2665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1</v>
      </c>
      <c r="S2196" s="1">
        <v>0</v>
      </c>
      <c r="T2196" s="1">
        <v>7432</v>
      </c>
      <c r="U2196" s="1">
        <v>217</v>
      </c>
      <c r="V2196" s="3">
        <v>0.97699999999999998</v>
      </c>
      <c r="W2196" s="3">
        <v>0.24884790000000001</v>
      </c>
      <c r="X2196" s="3">
        <v>0.126</v>
      </c>
      <c r="Y2196" s="3">
        <v>0</v>
      </c>
      <c r="Z2196" s="1">
        <v>0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1</v>
      </c>
      <c r="AG2196" s="1">
        <v>1</v>
      </c>
      <c r="AH2196" s="1">
        <v>1</v>
      </c>
      <c r="AI2196" s="1">
        <v>0</v>
      </c>
      <c r="AJ2196" s="1">
        <v>0</v>
      </c>
      <c r="AK2196" s="1">
        <v>0</v>
      </c>
      <c r="AL2196" s="1">
        <v>0</v>
      </c>
      <c r="AM2196" s="1">
        <v>83</v>
      </c>
      <c r="AN2196" s="3">
        <v>72.063093289499989</v>
      </c>
      <c r="AO2196" s="3">
        <v>10.936906710500011</v>
      </c>
      <c r="AP2196" s="1" t="s">
        <v>6925</v>
      </c>
      <c r="AQ2196" s="1">
        <v>268</v>
      </c>
      <c r="AR2196" s="1">
        <v>295</v>
      </c>
      <c r="AS2196" s="1">
        <v>324</v>
      </c>
      <c r="AT2196" s="1">
        <v>491</v>
      </c>
      <c r="AU2196" s="1">
        <v>791</v>
      </c>
      <c r="AV2196" s="1">
        <v>911</v>
      </c>
      <c r="AW2196" s="1">
        <v>1004</v>
      </c>
      <c r="AX2196" s="1">
        <v>1006</v>
      </c>
      <c r="AY2196" s="1">
        <v>1076</v>
      </c>
      <c r="AZ2196" s="1">
        <v>1229</v>
      </c>
      <c r="BA2196" s="1">
        <v>1237</v>
      </c>
      <c r="BB2196" s="1">
        <v>1438</v>
      </c>
      <c r="BC2196" s="1">
        <v>1861</v>
      </c>
      <c r="BD2196" s="1">
        <v>1876</v>
      </c>
      <c r="BE2196" s="1">
        <v>1997</v>
      </c>
      <c r="BF2196" s="1">
        <v>2139</v>
      </c>
      <c r="BG2196" s="1">
        <v>2145</v>
      </c>
      <c r="BH2196" s="1">
        <v>2150</v>
      </c>
      <c r="BI2196" s="1">
        <v>2176</v>
      </c>
      <c r="BJ2196" s="1">
        <v>2183</v>
      </c>
      <c r="BK2196" s="1">
        <v>2196</v>
      </c>
      <c r="BL2196" s="1">
        <v>2238</v>
      </c>
      <c r="BM2196" s="1">
        <v>2263</v>
      </c>
      <c r="BN2196" s="1">
        <v>2418</v>
      </c>
      <c r="BO2196" s="1">
        <v>2460</v>
      </c>
      <c r="BP2196" s="1">
        <v>2618</v>
      </c>
      <c r="BQ2196" s="1">
        <v>2634</v>
      </c>
      <c r="BR2196" s="1">
        <v>2638</v>
      </c>
      <c r="BS2196" s="1">
        <v>2639</v>
      </c>
      <c r="BT2196" s="1">
        <v>2715</v>
      </c>
      <c r="BU2196" s="1">
        <v>3</v>
      </c>
      <c r="BV2196" s="1" t="b">
        <v>1</v>
      </c>
    </row>
    <row r="2197" spans="1:74" x14ac:dyDescent="0.2">
      <c r="A2197" s="1">
        <f>IF(ISERROR(SEARCH(Lookup!B$3,All!G2197)),A2196,A2196+1)</f>
        <v>2196</v>
      </c>
      <c r="B2197" s="1" t="s">
        <v>3420</v>
      </c>
      <c r="C2197" s="1" t="s">
        <v>5907</v>
      </c>
      <c r="D2197" s="1" t="s">
        <v>5908</v>
      </c>
      <c r="E2197" s="1" t="s">
        <v>123</v>
      </c>
      <c r="F2197" s="1" t="s">
        <v>145</v>
      </c>
      <c r="G2197" s="1" t="s">
        <v>2666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1</v>
      </c>
      <c r="S2197" s="1">
        <v>0</v>
      </c>
      <c r="T2197" s="1">
        <v>7386</v>
      </c>
      <c r="U2197" s="1">
        <v>540</v>
      </c>
      <c r="V2197" s="3">
        <v>0.97960000000000003</v>
      </c>
      <c r="W2197" s="3">
        <v>0.18518519999999999</v>
      </c>
      <c r="X2197" s="3">
        <v>6.5000000000000002E-2</v>
      </c>
      <c r="Y2197" s="3">
        <v>4.0000000000000001E-3</v>
      </c>
      <c r="Z2197" s="1">
        <v>0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1</v>
      </c>
      <c r="AG2197" s="1">
        <v>1</v>
      </c>
      <c r="AH2197" s="1">
        <v>1</v>
      </c>
      <c r="AI2197" s="1">
        <v>0</v>
      </c>
      <c r="AJ2197" s="1">
        <v>0</v>
      </c>
      <c r="AK2197" s="1">
        <v>0</v>
      </c>
      <c r="AL2197" s="1">
        <v>0</v>
      </c>
      <c r="AM2197" s="1">
        <v>56</v>
      </c>
      <c r="AN2197" s="3">
        <v>79.358479325999994</v>
      </c>
      <c r="AO2197" s="3">
        <v>-23.358479325999994</v>
      </c>
      <c r="AP2197" s="1" t="s">
        <v>6926</v>
      </c>
      <c r="AQ2197" s="1">
        <v>295</v>
      </c>
      <c r="AR2197" s="1">
        <v>491</v>
      </c>
      <c r="AS2197" s="1">
        <v>791</v>
      </c>
      <c r="AT2197" s="1">
        <v>886</v>
      </c>
      <c r="AU2197" s="1">
        <v>911</v>
      </c>
      <c r="AV2197" s="1">
        <v>1004</v>
      </c>
      <c r="AW2197" s="1">
        <v>1125</v>
      </c>
      <c r="AX2197" s="1">
        <v>1237</v>
      </c>
      <c r="AY2197" s="1">
        <v>1401</v>
      </c>
      <c r="AZ2197" s="1">
        <v>1438</v>
      </c>
      <c r="BA2197" s="1">
        <v>1780</v>
      </c>
      <c r="BB2197" s="1">
        <v>1876</v>
      </c>
      <c r="BC2197" s="1">
        <v>1997</v>
      </c>
      <c r="BD2197" s="1">
        <v>2050</v>
      </c>
      <c r="BE2197" s="1">
        <v>2139</v>
      </c>
      <c r="BF2197" s="1">
        <v>2141</v>
      </c>
      <c r="BG2197" s="1">
        <v>2145</v>
      </c>
      <c r="BH2197" s="1">
        <v>2147</v>
      </c>
      <c r="BI2197" s="1">
        <v>2150</v>
      </c>
      <c r="BJ2197" s="1">
        <v>2176</v>
      </c>
      <c r="BK2197" s="1">
        <v>2195</v>
      </c>
      <c r="BL2197" s="1">
        <v>2238</v>
      </c>
      <c r="BM2197" s="1">
        <v>2403</v>
      </c>
      <c r="BN2197" s="1">
        <v>2418</v>
      </c>
      <c r="BO2197" s="1">
        <v>2460</v>
      </c>
      <c r="BP2197" s="1">
        <v>2618</v>
      </c>
      <c r="BQ2197" s="1">
        <v>2638</v>
      </c>
      <c r="BR2197" s="1">
        <v>2639</v>
      </c>
      <c r="BS2197" s="1">
        <v>2715</v>
      </c>
      <c r="BT2197" s="1">
        <v>2787</v>
      </c>
      <c r="BU2197" s="1">
        <v>21</v>
      </c>
      <c r="BV2197" s="1" t="b">
        <v>0</v>
      </c>
    </row>
    <row r="2198" spans="1:74" x14ac:dyDescent="0.2">
      <c r="A2198" s="1">
        <f>IF(ISERROR(SEARCH(Lookup!B$3,All!G2198)),A2197,A2197+1)</f>
        <v>2197</v>
      </c>
      <c r="B2198" s="1" t="s">
        <v>3719</v>
      </c>
      <c r="C2198" s="1" t="s">
        <v>4329</v>
      </c>
      <c r="D2198" s="1" t="s">
        <v>5909</v>
      </c>
      <c r="E2198" s="1" t="s">
        <v>256</v>
      </c>
      <c r="F2198" s="1" t="s">
        <v>1222</v>
      </c>
      <c r="G2198" s="1" t="s">
        <v>2667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1</v>
      </c>
      <c r="R2198" s="1">
        <v>0</v>
      </c>
      <c r="S2198" s="1">
        <v>0</v>
      </c>
      <c r="T2198" s="1">
        <v>11500</v>
      </c>
      <c r="U2198" s="1">
        <v>304</v>
      </c>
      <c r="V2198" s="3">
        <v>0.94410000000000005</v>
      </c>
      <c r="W2198" s="3">
        <v>0.4769737</v>
      </c>
      <c r="X2198" s="3">
        <v>0.21299999999999999</v>
      </c>
      <c r="Y2198" s="3">
        <v>0</v>
      </c>
      <c r="Z2198" s="1">
        <v>0</v>
      </c>
      <c r="AA2198" s="1">
        <v>0</v>
      </c>
      <c r="AB2198" s="1">
        <v>0</v>
      </c>
      <c r="AC2198" s="1">
        <v>0</v>
      </c>
      <c r="AD2198" s="1">
        <v>0</v>
      </c>
      <c r="AE2198" s="1">
        <v>1</v>
      </c>
      <c r="AF2198" s="1">
        <v>1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49</v>
      </c>
      <c r="AN2198" s="3">
        <v>50.318644518499994</v>
      </c>
      <c r="AO2198" s="3">
        <v>-1.318644518499994</v>
      </c>
      <c r="AP2198" s="1" t="s">
        <v>6925</v>
      </c>
      <c r="AQ2198" s="1">
        <v>137</v>
      </c>
      <c r="AR2198" s="1">
        <v>398</v>
      </c>
      <c r="AS2198" s="1">
        <v>451</v>
      </c>
      <c r="AT2198" s="1">
        <v>484</v>
      </c>
      <c r="AU2198" s="1">
        <v>653</v>
      </c>
      <c r="AV2198" s="1">
        <v>688</v>
      </c>
      <c r="AW2198" s="1">
        <v>812</v>
      </c>
      <c r="AX2198" s="1">
        <v>814</v>
      </c>
      <c r="AY2198" s="1">
        <v>816</v>
      </c>
      <c r="AZ2198" s="1">
        <v>838</v>
      </c>
      <c r="BA2198" s="1">
        <v>942</v>
      </c>
      <c r="BB2198" s="1">
        <v>945</v>
      </c>
      <c r="BC2198" s="1">
        <v>1046</v>
      </c>
      <c r="BD2198" s="1">
        <v>1057</v>
      </c>
      <c r="BE2198" s="1">
        <v>1108</v>
      </c>
      <c r="BF2198" s="1">
        <v>1143</v>
      </c>
      <c r="BG2198" s="1">
        <v>1245</v>
      </c>
      <c r="BH2198" s="1">
        <v>1390</v>
      </c>
      <c r="BI2198" s="1">
        <v>1458</v>
      </c>
      <c r="BJ2198" s="1">
        <v>1729</v>
      </c>
      <c r="BK2198" s="1">
        <v>1761</v>
      </c>
      <c r="BL2198" s="1">
        <v>1775</v>
      </c>
      <c r="BM2198" s="1">
        <v>1815</v>
      </c>
      <c r="BN2198" s="1">
        <v>1818</v>
      </c>
      <c r="BO2198" s="1">
        <v>1915</v>
      </c>
      <c r="BP2198" s="1">
        <v>1966</v>
      </c>
      <c r="BQ2198" s="1">
        <v>2100</v>
      </c>
      <c r="BR2198" s="1">
        <v>2231</v>
      </c>
      <c r="BS2198" s="1">
        <v>2310</v>
      </c>
      <c r="BT2198" s="1">
        <v>2494</v>
      </c>
      <c r="BU2198" s="1">
        <v>23</v>
      </c>
      <c r="BV2198" s="1" t="b">
        <v>0</v>
      </c>
    </row>
    <row r="2199" spans="1:74" x14ac:dyDescent="0.2">
      <c r="A2199" s="1">
        <f>IF(ISERROR(SEARCH(Lookup!B$3,All!G2199)),A2198,A2198+1)</f>
        <v>2198</v>
      </c>
      <c r="B2199" s="1" t="s">
        <v>3719</v>
      </c>
      <c r="C2199" s="1" t="s">
        <v>3720</v>
      </c>
      <c r="D2199" s="1" t="s">
        <v>5910</v>
      </c>
      <c r="E2199" s="1" t="s">
        <v>256</v>
      </c>
      <c r="F2199" s="1" t="s">
        <v>667</v>
      </c>
      <c r="G2199" s="1" t="s">
        <v>2668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1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7326</v>
      </c>
      <c r="U2199" s="1">
        <v>1933</v>
      </c>
      <c r="V2199" s="3">
        <v>0.85409999999999997</v>
      </c>
      <c r="W2199" s="3">
        <v>0.38799790000000001</v>
      </c>
      <c r="X2199" s="3">
        <v>0.16500000000000001</v>
      </c>
      <c r="Y2199" s="3">
        <v>1.7000000000000001E-2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1</v>
      </c>
      <c r="AH2199" s="1">
        <v>0</v>
      </c>
      <c r="AI2199" s="1">
        <v>1</v>
      </c>
      <c r="AJ2199" s="1">
        <v>1</v>
      </c>
      <c r="AK2199" s="1">
        <v>1</v>
      </c>
      <c r="AL2199" s="1">
        <v>1</v>
      </c>
      <c r="AM2199" s="1">
        <v>34</v>
      </c>
      <c r="AN2199" s="3">
        <v>58.241667539499993</v>
      </c>
      <c r="AO2199" s="3">
        <v>-24.241667539499993</v>
      </c>
      <c r="AP2199" s="1" t="s">
        <v>6926</v>
      </c>
      <c r="AQ2199" s="1">
        <v>40</v>
      </c>
      <c r="AR2199" s="1">
        <v>97</v>
      </c>
      <c r="AS2199" s="1">
        <v>108</v>
      </c>
      <c r="AT2199" s="1">
        <v>114</v>
      </c>
      <c r="AU2199" s="1">
        <v>313</v>
      </c>
      <c r="AV2199" s="1">
        <v>384</v>
      </c>
      <c r="AW2199" s="1">
        <v>548</v>
      </c>
      <c r="AX2199" s="1">
        <v>594</v>
      </c>
      <c r="AY2199" s="1">
        <v>637</v>
      </c>
      <c r="AZ2199" s="1">
        <v>748</v>
      </c>
      <c r="BA2199" s="1">
        <v>774</v>
      </c>
      <c r="BB2199" s="1">
        <v>801</v>
      </c>
      <c r="BC2199" s="1">
        <v>833</v>
      </c>
      <c r="BD2199" s="1">
        <v>923</v>
      </c>
      <c r="BE2199" s="1">
        <v>951</v>
      </c>
      <c r="BF2199" s="1">
        <v>1316</v>
      </c>
      <c r="BG2199" s="1">
        <v>1318</v>
      </c>
      <c r="BH2199" s="1">
        <v>1647</v>
      </c>
      <c r="BI2199" s="1">
        <v>1658</v>
      </c>
      <c r="BJ2199" s="1">
        <v>1681</v>
      </c>
      <c r="BK2199" s="1">
        <v>1785</v>
      </c>
      <c r="BL2199" s="1">
        <v>1836</v>
      </c>
      <c r="BM2199" s="1">
        <v>1898</v>
      </c>
      <c r="BN2199" s="1">
        <v>1969</v>
      </c>
      <c r="BO2199" s="1">
        <v>2116</v>
      </c>
      <c r="BP2199" s="1">
        <v>2190</v>
      </c>
      <c r="BQ2199" s="1">
        <v>2194</v>
      </c>
      <c r="BR2199" s="1">
        <v>2391</v>
      </c>
      <c r="BS2199" s="1">
        <v>2475</v>
      </c>
      <c r="BT2199" s="1">
        <v>2659</v>
      </c>
      <c r="BU2199" s="1">
        <v>25</v>
      </c>
      <c r="BV2199" s="1" t="b">
        <v>0</v>
      </c>
    </row>
    <row r="2200" spans="1:74" x14ac:dyDescent="0.2">
      <c r="A2200" s="1">
        <f>IF(ISERROR(SEARCH(Lookup!B$3,All!G2200)),A2199,A2199+1)</f>
        <v>2199</v>
      </c>
      <c r="B2200" s="1" t="s">
        <v>3325</v>
      </c>
      <c r="C2200" s="1" t="s">
        <v>3376</v>
      </c>
      <c r="D2200" s="1" t="s">
        <v>5911</v>
      </c>
      <c r="E2200" s="1" t="s">
        <v>53</v>
      </c>
      <c r="F2200" s="1" t="s">
        <v>375</v>
      </c>
      <c r="G2200" s="1" t="s">
        <v>2669</v>
      </c>
      <c r="H2200" s="1">
        <v>0</v>
      </c>
      <c r="I2200" s="1">
        <v>1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7546</v>
      </c>
      <c r="U2200" s="1">
        <v>105</v>
      </c>
      <c r="V2200" s="3">
        <v>9.4999999999999998E-3</v>
      </c>
      <c r="W2200" s="3">
        <v>0.98095239999999995</v>
      </c>
      <c r="X2200" s="3">
        <v>0.184</v>
      </c>
      <c r="Y2200" s="3">
        <v>0.02</v>
      </c>
      <c r="Z2200" s="1">
        <v>1</v>
      </c>
      <c r="AA2200" s="1">
        <v>1</v>
      </c>
      <c r="AB2200" s="1">
        <v>1</v>
      </c>
      <c r="AC2200" s="1">
        <v>1</v>
      </c>
      <c r="AD2200" s="1">
        <v>1</v>
      </c>
      <c r="AE2200" s="1">
        <v>1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1</v>
      </c>
      <c r="AN2200" s="3">
        <v>0</v>
      </c>
      <c r="AO2200" s="3">
        <v>1</v>
      </c>
      <c r="AP2200" s="1" t="s">
        <v>6925</v>
      </c>
      <c r="AQ2200" s="1">
        <v>140</v>
      </c>
      <c r="AR2200" s="1">
        <v>176</v>
      </c>
      <c r="AS2200" s="1">
        <v>181</v>
      </c>
      <c r="AT2200" s="1">
        <v>229</v>
      </c>
      <c r="AU2200" s="1">
        <v>247</v>
      </c>
      <c r="AV2200" s="1">
        <v>350</v>
      </c>
      <c r="AW2200" s="1">
        <v>370</v>
      </c>
      <c r="AX2200" s="1">
        <v>411</v>
      </c>
      <c r="AY2200" s="1">
        <v>430</v>
      </c>
      <c r="AZ2200" s="1">
        <v>454</v>
      </c>
      <c r="BA2200" s="1">
        <v>557</v>
      </c>
      <c r="BB2200" s="1">
        <v>578</v>
      </c>
      <c r="BC2200" s="1">
        <v>608</v>
      </c>
      <c r="BD2200" s="1">
        <v>713</v>
      </c>
      <c r="BE2200" s="1">
        <v>866</v>
      </c>
      <c r="BF2200" s="1">
        <v>947</v>
      </c>
      <c r="BG2200" s="1">
        <v>1121</v>
      </c>
      <c r="BH2200" s="1">
        <v>1332</v>
      </c>
      <c r="BI2200" s="1">
        <v>1362</v>
      </c>
      <c r="BJ2200" s="1">
        <v>1434</v>
      </c>
      <c r="BK2200" s="1">
        <v>1625</v>
      </c>
      <c r="BL2200" s="1">
        <v>1798</v>
      </c>
      <c r="BM2200" s="1">
        <v>1905</v>
      </c>
      <c r="BN2200" s="1">
        <v>2034</v>
      </c>
      <c r="BO2200" s="1">
        <v>2218</v>
      </c>
      <c r="BP2200" s="1">
        <v>2413</v>
      </c>
      <c r="BQ2200" s="1">
        <v>2427</v>
      </c>
      <c r="BR2200" s="1">
        <v>2513</v>
      </c>
      <c r="BS2200" s="1">
        <v>2596</v>
      </c>
      <c r="BT2200" s="1">
        <v>2677</v>
      </c>
      <c r="BU2200" s="1">
        <v>29</v>
      </c>
      <c r="BV2200" s="1" t="b">
        <v>0</v>
      </c>
    </row>
    <row r="2201" spans="1:74" x14ac:dyDescent="0.2">
      <c r="A2201" s="1">
        <f>IF(ISERROR(SEARCH(Lookup!B$3,All!G2201)),A2200,A2200+1)</f>
        <v>2200</v>
      </c>
      <c r="B2201" s="1" t="s">
        <v>3355</v>
      </c>
      <c r="C2201" s="1" t="s">
        <v>3514</v>
      </c>
      <c r="D2201" s="1" t="s">
        <v>5912</v>
      </c>
      <c r="E2201" s="1" t="s">
        <v>360</v>
      </c>
      <c r="F2201" s="1" t="s">
        <v>488</v>
      </c>
      <c r="G2201" s="1" t="s">
        <v>2670</v>
      </c>
      <c r="H2201" s="1">
        <v>0</v>
      </c>
      <c r="I2201" s="1">
        <v>0</v>
      </c>
      <c r="J2201" s="1">
        <v>0</v>
      </c>
      <c r="K2201" s="1">
        <v>0</v>
      </c>
      <c r="L2201" s="1">
        <v>1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7316</v>
      </c>
      <c r="U2201" s="1">
        <v>727</v>
      </c>
      <c r="V2201" s="3">
        <v>0.97940000000000005</v>
      </c>
      <c r="W2201" s="3">
        <v>0.18019260000000001</v>
      </c>
      <c r="X2201" s="3">
        <v>0.17299999999999999</v>
      </c>
      <c r="Y2201" s="3">
        <v>0</v>
      </c>
      <c r="Z2201" s="1">
        <v>0</v>
      </c>
      <c r="AA2201" s="1">
        <v>0</v>
      </c>
      <c r="AB2201" s="1">
        <v>0</v>
      </c>
      <c r="AC2201" s="1">
        <v>0</v>
      </c>
      <c r="AD2201" s="1">
        <v>0</v>
      </c>
      <c r="AE2201" s="1">
        <v>1</v>
      </c>
      <c r="AF2201" s="1">
        <v>1</v>
      </c>
      <c r="AG2201" s="1">
        <v>0</v>
      </c>
      <c r="AH2201" s="1">
        <v>0</v>
      </c>
      <c r="AI2201" s="1">
        <v>1</v>
      </c>
      <c r="AJ2201" s="1">
        <v>0</v>
      </c>
      <c r="AK2201" s="1">
        <v>0</v>
      </c>
      <c r="AL2201" s="1">
        <v>0</v>
      </c>
      <c r="AM2201" s="1">
        <v>79</v>
      </c>
      <c r="AN2201" s="3">
        <v>76.005321663000004</v>
      </c>
      <c r="AO2201" s="3">
        <v>2.9946783369999963</v>
      </c>
      <c r="AP2201" s="1" t="s">
        <v>6925</v>
      </c>
      <c r="AQ2201" s="1">
        <v>168</v>
      </c>
      <c r="AR2201" s="1">
        <v>249</v>
      </c>
      <c r="AS2201" s="1">
        <v>458</v>
      </c>
      <c r="AT2201" s="1">
        <v>584</v>
      </c>
      <c r="AU2201" s="1">
        <v>667</v>
      </c>
      <c r="AV2201" s="1">
        <v>1176</v>
      </c>
      <c r="AW2201" s="1">
        <v>1189</v>
      </c>
      <c r="AX2201" s="1">
        <v>1351</v>
      </c>
      <c r="AY2201" s="1">
        <v>1431</v>
      </c>
      <c r="AZ2201" s="1">
        <v>1477</v>
      </c>
      <c r="BA2201" s="1">
        <v>1478</v>
      </c>
      <c r="BB2201" s="1">
        <v>1483</v>
      </c>
      <c r="BC2201" s="1">
        <v>1752</v>
      </c>
      <c r="BD2201" s="1">
        <v>1979</v>
      </c>
      <c r="BE2201" s="1">
        <v>1984</v>
      </c>
      <c r="BF2201" s="1">
        <v>2010</v>
      </c>
      <c r="BG2201" s="1">
        <v>2069</v>
      </c>
      <c r="BH2201" s="1">
        <v>2253</v>
      </c>
      <c r="BI2201" s="1">
        <v>2326</v>
      </c>
      <c r="BJ2201" s="1">
        <v>2329</v>
      </c>
      <c r="BK2201" s="1">
        <v>2343</v>
      </c>
      <c r="BL2201" s="1">
        <v>2352</v>
      </c>
      <c r="BM2201" s="1">
        <v>2517</v>
      </c>
      <c r="BN2201" s="1">
        <v>2525</v>
      </c>
      <c r="BO2201" s="1">
        <v>2531</v>
      </c>
      <c r="BP2201" s="1">
        <v>2549</v>
      </c>
      <c r="BQ2201" s="1">
        <v>2567</v>
      </c>
      <c r="BR2201" s="1">
        <v>2581</v>
      </c>
      <c r="BS2201" s="1">
        <v>2622</v>
      </c>
      <c r="BT2201" s="1">
        <v>2623</v>
      </c>
      <c r="BU2201" s="1">
        <v>17</v>
      </c>
      <c r="BV2201" s="1" t="b">
        <v>0</v>
      </c>
    </row>
    <row r="2202" spans="1:74" x14ac:dyDescent="0.2">
      <c r="A2202" s="1">
        <f>IF(ISERROR(SEARCH(Lookup!B$3,All!G2202)),A2201,A2201+1)</f>
        <v>2201</v>
      </c>
      <c r="B2202" s="1" t="s">
        <v>3349</v>
      </c>
      <c r="C2202" s="1" t="s">
        <v>3350</v>
      </c>
      <c r="D2202" s="1" t="s">
        <v>5913</v>
      </c>
      <c r="E2202" s="1" t="s">
        <v>154</v>
      </c>
      <c r="F2202" s="1" t="s">
        <v>355</v>
      </c>
      <c r="G2202" s="1" t="s">
        <v>2671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1</v>
      </c>
      <c r="R2202" s="1">
        <v>0</v>
      </c>
      <c r="S2202" s="1">
        <v>0</v>
      </c>
      <c r="T2202" s="1">
        <v>7636</v>
      </c>
      <c r="U2202" s="1">
        <v>258</v>
      </c>
      <c r="V2202" s="3">
        <v>0.4496</v>
      </c>
      <c r="W2202" s="3">
        <v>0.69767440000000003</v>
      </c>
      <c r="X2202" s="3">
        <v>0.20300000000000001</v>
      </c>
      <c r="Y2202" s="3">
        <v>0</v>
      </c>
      <c r="Z2202" s="1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1</v>
      </c>
      <c r="AH2202" s="1">
        <v>1</v>
      </c>
      <c r="AI2202" s="1">
        <v>0</v>
      </c>
      <c r="AJ2202" s="1">
        <v>0</v>
      </c>
      <c r="AK2202" s="1">
        <v>0</v>
      </c>
      <c r="AL2202" s="1">
        <v>0</v>
      </c>
      <c r="AM2202" s="1">
        <v>13</v>
      </c>
      <c r="AN2202" s="3">
        <v>26.950179171999999</v>
      </c>
      <c r="AO2202" s="3">
        <v>-13.950179171999999</v>
      </c>
      <c r="AP2202" s="1" t="s">
        <v>6925</v>
      </c>
      <c r="AQ2202" s="1">
        <v>8</v>
      </c>
      <c r="AR2202" s="1">
        <v>120</v>
      </c>
      <c r="AS2202" s="1">
        <v>836</v>
      </c>
      <c r="AT2202" s="1">
        <v>858</v>
      </c>
      <c r="AU2202" s="1">
        <v>910</v>
      </c>
      <c r="AV2202" s="1">
        <v>1122</v>
      </c>
      <c r="AW2202" s="1">
        <v>1191</v>
      </c>
      <c r="AX2202" s="1">
        <v>1224</v>
      </c>
      <c r="AY2202" s="1">
        <v>1253</v>
      </c>
      <c r="AZ2202" s="1">
        <v>1411</v>
      </c>
      <c r="BA2202" s="1">
        <v>1516</v>
      </c>
      <c r="BB2202" s="1">
        <v>1623</v>
      </c>
      <c r="BC2202" s="1">
        <v>1677</v>
      </c>
      <c r="BD2202" s="1">
        <v>1804</v>
      </c>
      <c r="BE2202" s="1">
        <v>1837</v>
      </c>
      <c r="BF2202" s="1">
        <v>1896</v>
      </c>
      <c r="BG2202" s="1">
        <v>1937</v>
      </c>
      <c r="BH2202" s="1">
        <v>1990</v>
      </c>
      <c r="BI2202" s="1">
        <v>2155</v>
      </c>
      <c r="BJ2202" s="1">
        <v>2162</v>
      </c>
      <c r="BK2202" s="1">
        <v>2230</v>
      </c>
      <c r="BL2202" s="1">
        <v>2268</v>
      </c>
      <c r="BM2202" s="1">
        <v>2287</v>
      </c>
      <c r="BN2202" s="1">
        <v>2290</v>
      </c>
      <c r="BO2202" s="1">
        <v>2458</v>
      </c>
      <c r="BP2202" s="1">
        <v>2566</v>
      </c>
      <c r="BQ2202" s="1">
        <v>2675</v>
      </c>
      <c r="BR2202" s="1">
        <v>2753</v>
      </c>
      <c r="BS2202" s="1">
        <v>2784</v>
      </c>
      <c r="BT2202" s="1">
        <v>2821</v>
      </c>
      <c r="BU2202" s="1">
        <v>19</v>
      </c>
      <c r="BV2202" s="1" t="b">
        <v>0</v>
      </c>
    </row>
    <row r="2203" spans="1:74" x14ac:dyDescent="0.2">
      <c r="A2203" s="1">
        <f>IF(ISERROR(SEARCH(Lookup!B$3,All!G2203)),A2202,A2202+1)</f>
        <v>2202</v>
      </c>
      <c r="B2203" s="1" t="s">
        <v>3539</v>
      </c>
      <c r="C2203" s="1" t="s">
        <v>4951</v>
      </c>
      <c r="D2203" s="1" t="s">
        <v>5914</v>
      </c>
      <c r="E2203" s="1" t="s">
        <v>38</v>
      </c>
      <c r="F2203" s="1" t="s">
        <v>1800</v>
      </c>
      <c r="G2203" s="1" t="s">
        <v>2176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1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7316</v>
      </c>
      <c r="U2203" s="1">
        <v>434</v>
      </c>
      <c r="V2203" s="3">
        <v>0.98850000000000005</v>
      </c>
      <c r="W2203" s="3">
        <v>0.28110600000000002</v>
      </c>
      <c r="X2203" s="3">
        <v>9.9000000000000005E-2</v>
      </c>
      <c r="Y2203" s="3">
        <v>0</v>
      </c>
      <c r="Z2203" s="1">
        <v>0</v>
      </c>
      <c r="AA2203" s="1">
        <v>0</v>
      </c>
      <c r="AB2203" s="1">
        <v>0</v>
      </c>
      <c r="AC2203" s="1">
        <v>1</v>
      </c>
      <c r="AD2203" s="1">
        <v>1</v>
      </c>
      <c r="AE2203" s="1">
        <v>1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82</v>
      </c>
      <c r="AN2203" s="3">
        <v>70.531405030000002</v>
      </c>
      <c r="AO2203" s="3">
        <v>11.468594969999998</v>
      </c>
      <c r="AP2203" s="1" t="s">
        <v>6925</v>
      </c>
      <c r="AQ2203" s="1">
        <v>31</v>
      </c>
      <c r="AR2203" s="1">
        <v>112</v>
      </c>
      <c r="AS2203" s="1">
        <v>254</v>
      </c>
      <c r="AT2203" s="1">
        <v>258</v>
      </c>
      <c r="AU2203" s="1">
        <v>272</v>
      </c>
      <c r="AV2203" s="1">
        <v>354</v>
      </c>
      <c r="AW2203" s="1">
        <v>406</v>
      </c>
      <c r="AX2203" s="1">
        <v>610</v>
      </c>
      <c r="AY2203" s="1">
        <v>1140</v>
      </c>
      <c r="AZ2203" s="1">
        <v>1366</v>
      </c>
      <c r="BA2203" s="1">
        <v>1375</v>
      </c>
      <c r="BB2203" s="1">
        <v>1384</v>
      </c>
      <c r="BC2203" s="1">
        <v>1389</v>
      </c>
      <c r="BD2203" s="1">
        <v>1469</v>
      </c>
      <c r="BE2203" s="1">
        <v>1523</v>
      </c>
      <c r="BF2203" s="1">
        <v>1644</v>
      </c>
      <c r="BG2203" s="1">
        <v>1699</v>
      </c>
      <c r="BH2203" s="1">
        <v>1710</v>
      </c>
      <c r="BI2203" s="1">
        <v>1718</v>
      </c>
      <c r="BJ2203" s="1">
        <v>1830</v>
      </c>
      <c r="BK2203" s="1">
        <v>2005</v>
      </c>
      <c r="BL2203" s="1">
        <v>2038</v>
      </c>
      <c r="BM2203" s="1">
        <v>2248</v>
      </c>
      <c r="BN2203" s="1">
        <v>2275</v>
      </c>
      <c r="BO2203" s="1">
        <v>2325</v>
      </c>
      <c r="BP2203" s="1">
        <v>2354</v>
      </c>
      <c r="BQ2203" s="1">
        <v>2356</v>
      </c>
      <c r="BR2203" s="1">
        <v>2484</v>
      </c>
      <c r="BS2203" s="1">
        <v>2665</v>
      </c>
      <c r="BT2203" s="1">
        <v>2781</v>
      </c>
      <c r="BU2203" s="1">
        <v>6</v>
      </c>
      <c r="BV2203" s="1" t="b">
        <v>1</v>
      </c>
    </row>
    <row r="2204" spans="1:74" x14ac:dyDescent="0.2">
      <c r="A2204" s="1">
        <f>IF(ISERROR(SEARCH(Lookup!B$3,All!G2204)),A2203,A2203+1)</f>
        <v>2203</v>
      </c>
      <c r="B2204" s="1" t="s">
        <v>3420</v>
      </c>
      <c r="C2204" s="1" t="s">
        <v>3509</v>
      </c>
      <c r="D2204" s="1" t="s">
        <v>5915</v>
      </c>
      <c r="E2204" s="1" t="s">
        <v>123</v>
      </c>
      <c r="F2204" s="1" t="s">
        <v>484</v>
      </c>
      <c r="G2204" s="1" t="s">
        <v>2672</v>
      </c>
      <c r="H2204" s="1">
        <v>0</v>
      </c>
      <c r="I2204" s="1">
        <v>0</v>
      </c>
      <c r="J2204" s="1">
        <v>0</v>
      </c>
      <c r="K2204" s="1">
        <v>1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7316</v>
      </c>
      <c r="U2204" s="1">
        <v>464</v>
      </c>
      <c r="V2204" s="3">
        <v>0.78449999999999998</v>
      </c>
      <c r="W2204" s="3">
        <v>0.32032850000000002</v>
      </c>
      <c r="X2204" s="3">
        <v>0.126</v>
      </c>
      <c r="Y2204" s="3">
        <v>8.6999999999999994E-2</v>
      </c>
      <c r="Z2204" s="1">
        <v>1</v>
      </c>
      <c r="AA2204" s="1">
        <v>1</v>
      </c>
      <c r="AB2204" s="1">
        <v>1</v>
      </c>
      <c r="AC2204" s="1">
        <v>1</v>
      </c>
      <c r="AD2204" s="1">
        <v>1</v>
      </c>
      <c r="AE2204" s="1">
        <v>1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61</v>
      </c>
      <c r="AN2204" s="3">
        <v>64.9965158925</v>
      </c>
      <c r="AO2204" s="3">
        <v>-3.9965158924999997</v>
      </c>
      <c r="AP2204" s="1" t="s">
        <v>6925</v>
      </c>
      <c r="AQ2204" s="1">
        <v>27</v>
      </c>
      <c r="AR2204" s="1">
        <v>91</v>
      </c>
      <c r="AS2204" s="1">
        <v>246</v>
      </c>
      <c r="AT2204" s="1">
        <v>304</v>
      </c>
      <c r="AU2204" s="1">
        <v>527</v>
      </c>
      <c r="AV2204" s="1">
        <v>782</v>
      </c>
      <c r="AW2204" s="1">
        <v>783</v>
      </c>
      <c r="AX2204" s="1">
        <v>809</v>
      </c>
      <c r="AY2204" s="1">
        <v>929</v>
      </c>
      <c r="AZ2204" s="1">
        <v>1303</v>
      </c>
      <c r="BA2204" s="1">
        <v>1471</v>
      </c>
      <c r="BB2204" s="1">
        <v>1525</v>
      </c>
      <c r="BC2204" s="1">
        <v>1642</v>
      </c>
      <c r="BD2204" s="1">
        <v>1713</v>
      </c>
      <c r="BE2204" s="1">
        <v>1807</v>
      </c>
      <c r="BF2204" s="1">
        <v>1814</v>
      </c>
      <c r="BG2204" s="1">
        <v>1819</v>
      </c>
      <c r="BH2204" s="1">
        <v>1840</v>
      </c>
      <c r="BI2204" s="1">
        <v>1868</v>
      </c>
      <c r="BJ2204" s="1">
        <v>2079</v>
      </c>
      <c r="BK2204" s="1">
        <v>2080</v>
      </c>
      <c r="BL2204" s="1">
        <v>2092</v>
      </c>
      <c r="BM2204" s="1">
        <v>2114</v>
      </c>
      <c r="BN2204" s="1">
        <v>2151</v>
      </c>
      <c r="BO2204" s="1">
        <v>2227</v>
      </c>
      <c r="BP2204" s="1">
        <v>2229</v>
      </c>
      <c r="BQ2204" s="1">
        <v>2234</v>
      </c>
      <c r="BR2204" s="1">
        <v>2250</v>
      </c>
      <c r="BS2204" s="1">
        <v>2301</v>
      </c>
      <c r="BT2204" s="1">
        <v>2386</v>
      </c>
      <c r="BU2204" s="1">
        <v>16</v>
      </c>
      <c r="BV2204" s="1" t="b">
        <v>0</v>
      </c>
    </row>
    <row r="2205" spans="1:74" x14ac:dyDescent="0.2">
      <c r="A2205" s="1">
        <f>IF(ISERROR(SEARCH(Lookup!B$3,All!G2205)),A2204,A2204+1)</f>
        <v>2204</v>
      </c>
      <c r="B2205" s="1" t="s">
        <v>3420</v>
      </c>
      <c r="C2205" s="1" t="s">
        <v>4292</v>
      </c>
      <c r="D2205" s="1" t="s">
        <v>5916</v>
      </c>
      <c r="E2205" s="1" t="s">
        <v>123</v>
      </c>
      <c r="F2205" s="1" t="s">
        <v>1186</v>
      </c>
      <c r="G2205" s="1" t="s">
        <v>2673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1</v>
      </c>
      <c r="R2205" s="1">
        <v>0</v>
      </c>
      <c r="S2205" s="1">
        <v>0</v>
      </c>
      <c r="T2205" s="1">
        <v>7846</v>
      </c>
      <c r="U2205" s="1">
        <v>449</v>
      </c>
      <c r="V2205" s="3">
        <v>0.94210000000000005</v>
      </c>
      <c r="W2205" s="3">
        <v>0.18708240000000001</v>
      </c>
      <c r="X2205" s="3">
        <v>0.13300000000000001</v>
      </c>
      <c r="Y2205" s="3">
        <v>1.7999999999999999E-2</v>
      </c>
      <c r="Z2205" s="1">
        <v>1</v>
      </c>
      <c r="AA2205" s="1">
        <v>1</v>
      </c>
      <c r="AB2205" s="1">
        <v>1</v>
      </c>
      <c r="AC2205" s="1">
        <v>1</v>
      </c>
      <c r="AD2205" s="1">
        <v>1</v>
      </c>
      <c r="AE2205" s="1">
        <v>1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73</v>
      </c>
      <c r="AN2205" s="3">
        <v>76.582318711999989</v>
      </c>
      <c r="AO2205" s="3">
        <v>-3.5823187119999886</v>
      </c>
      <c r="AP2205" s="1" t="s">
        <v>6925</v>
      </c>
      <c r="AQ2205" s="1">
        <v>17</v>
      </c>
      <c r="AR2205" s="1">
        <v>66</v>
      </c>
      <c r="AS2205" s="1">
        <v>77</v>
      </c>
      <c r="AT2205" s="1">
        <v>93</v>
      </c>
      <c r="AU2205" s="1">
        <v>212</v>
      </c>
      <c r="AV2205" s="1">
        <v>383</v>
      </c>
      <c r="AW2205" s="1">
        <v>468</v>
      </c>
      <c r="AX2205" s="1">
        <v>676</v>
      </c>
      <c r="AY2205" s="1">
        <v>810</v>
      </c>
      <c r="AZ2205" s="1">
        <v>925</v>
      </c>
      <c r="BA2205" s="1">
        <v>1161</v>
      </c>
      <c r="BB2205" s="1">
        <v>1243</v>
      </c>
      <c r="BC2205" s="1">
        <v>1416</v>
      </c>
      <c r="BD2205" s="1">
        <v>1607</v>
      </c>
      <c r="BE2205" s="1">
        <v>1624</v>
      </c>
      <c r="BF2205" s="1">
        <v>1765</v>
      </c>
      <c r="BG2205" s="1">
        <v>1952</v>
      </c>
      <c r="BH2205" s="1">
        <v>2127</v>
      </c>
      <c r="BI2205" s="1">
        <v>2247</v>
      </c>
      <c r="BJ2205" s="1">
        <v>2317</v>
      </c>
      <c r="BK2205" s="1">
        <v>2355</v>
      </c>
      <c r="BL2205" s="1">
        <v>2399</v>
      </c>
      <c r="BM2205" s="1">
        <v>2575</v>
      </c>
      <c r="BN2205" s="1">
        <v>2580</v>
      </c>
      <c r="BO2205" s="1">
        <v>2642</v>
      </c>
      <c r="BP2205" s="1">
        <v>2662</v>
      </c>
      <c r="BQ2205" s="1">
        <v>2692</v>
      </c>
      <c r="BR2205" s="1">
        <v>2741</v>
      </c>
      <c r="BS2205" s="1">
        <v>2744</v>
      </c>
      <c r="BT2205" s="1">
        <v>2801</v>
      </c>
      <c r="BU2205" s="1">
        <v>23</v>
      </c>
      <c r="BV2205" s="1" t="b">
        <v>0</v>
      </c>
    </row>
    <row r="2206" spans="1:74" x14ac:dyDescent="0.2">
      <c r="A2206" s="1">
        <f>IF(ISERROR(SEARCH(Lookup!B$3,All!G2206)),A2205,A2205+1)</f>
        <v>2205</v>
      </c>
      <c r="B2206" s="1" t="s">
        <v>3305</v>
      </c>
      <c r="C2206" s="1" t="s">
        <v>5044</v>
      </c>
      <c r="D2206" s="1" t="s">
        <v>5917</v>
      </c>
      <c r="E2206" s="1" t="s">
        <v>47</v>
      </c>
      <c r="F2206" s="1" t="s">
        <v>1888</v>
      </c>
      <c r="G2206" s="1" t="s">
        <v>2674</v>
      </c>
      <c r="H2206" s="1">
        <v>0</v>
      </c>
      <c r="I2206" s="1">
        <v>0</v>
      </c>
      <c r="J2206" s="1">
        <v>0</v>
      </c>
      <c r="K2206" s="1">
        <v>1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8862</v>
      </c>
      <c r="U2206" s="1">
        <v>307</v>
      </c>
      <c r="V2206" s="3">
        <v>0.14979999999999999</v>
      </c>
      <c r="W2206" s="3">
        <v>0.73941369999999995</v>
      </c>
      <c r="X2206" s="3">
        <v>0.126</v>
      </c>
      <c r="Y2206" s="3">
        <v>6.0000000000000001E-3</v>
      </c>
      <c r="Z2206" s="1">
        <v>1</v>
      </c>
      <c r="AA2206" s="1">
        <v>1</v>
      </c>
      <c r="AB2206" s="1">
        <v>1</v>
      </c>
      <c r="AC2206" s="1">
        <v>1</v>
      </c>
      <c r="AD2206" s="1">
        <v>1</v>
      </c>
      <c r="AE2206" s="1">
        <v>1</v>
      </c>
      <c r="AF2206" s="1">
        <v>1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18</v>
      </c>
      <c r="AN2206" s="3">
        <v>22.697027218499997</v>
      </c>
      <c r="AO2206" s="3">
        <v>-4.697027218499997</v>
      </c>
      <c r="AP2206" s="1" t="s">
        <v>6925</v>
      </c>
      <c r="AQ2206" s="1">
        <v>56</v>
      </c>
      <c r="AR2206" s="1">
        <v>100</v>
      </c>
      <c r="AS2206" s="1">
        <v>187</v>
      </c>
      <c r="AT2206" s="1">
        <v>216</v>
      </c>
      <c r="AU2206" s="1">
        <v>375</v>
      </c>
      <c r="AV2206" s="1">
        <v>377</v>
      </c>
      <c r="AW2206" s="1">
        <v>381</v>
      </c>
      <c r="AX2206" s="1">
        <v>434</v>
      </c>
      <c r="AY2206" s="1">
        <v>489</v>
      </c>
      <c r="AZ2206" s="1">
        <v>494</v>
      </c>
      <c r="BA2206" s="1">
        <v>513</v>
      </c>
      <c r="BB2206" s="1">
        <v>542</v>
      </c>
      <c r="BC2206" s="1">
        <v>624</v>
      </c>
      <c r="BD2206" s="1">
        <v>714</v>
      </c>
      <c r="BE2206" s="1">
        <v>746</v>
      </c>
      <c r="BF2206" s="1">
        <v>873</v>
      </c>
      <c r="BG2206" s="1">
        <v>1183</v>
      </c>
      <c r="BH2206" s="1">
        <v>1279</v>
      </c>
      <c r="BI2206" s="1">
        <v>1342</v>
      </c>
      <c r="BJ2206" s="1">
        <v>1386</v>
      </c>
      <c r="BK2206" s="1">
        <v>2035</v>
      </c>
      <c r="BL2206" s="1">
        <v>2232</v>
      </c>
      <c r="BM2206" s="1">
        <v>2242</v>
      </c>
      <c r="BN2206" s="1">
        <v>2590</v>
      </c>
      <c r="BO2206" s="1">
        <v>2601</v>
      </c>
      <c r="BP2206" s="1">
        <v>2644</v>
      </c>
      <c r="BQ2206" s="1">
        <v>2655</v>
      </c>
      <c r="BR2206" s="1">
        <v>2733</v>
      </c>
      <c r="BS2206" s="1">
        <v>2734</v>
      </c>
      <c r="BT2206" s="1">
        <v>2735</v>
      </c>
      <c r="BU2206" s="1">
        <v>11</v>
      </c>
      <c r="BV2206" s="1" t="b">
        <v>0</v>
      </c>
    </row>
    <row r="2207" spans="1:74" x14ac:dyDescent="0.2">
      <c r="A2207" s="1">
        <f>IF(ISERROR(SEARCH(Lookup!B$3,All!G2207)),A2206,A2206+1)</f>
        <v>2206</v>
      </c>
      <c r="B2207" s="1" t="s">
        <v>3305</v>
      </c>
      <c r="C2207" s="1" t="s">
        <v>4796</v>
      </c>
      <c r="D2207" s="1" t="s">
        <v>5918</v>
      </c>
      <c r="E2207" s="1" t="s">
        <v>47</v>
      </c>
      <c r="F2207" s="1" t="s">
        <v>121</v>
      </c>
      <c r="G2207" s="1" t="s">
        <v>2675</v>
      </c>
      <c r="H2207" s="1">
        <v>0</v>
      </c>
      <c r="I2207" s="1">
        <v>0</v>
      </c>
      <c r="J2207" s="1">
        <v>0</v>
      </c>
      <c r="K2207" s="1">
        <v>1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8218</v>
      </c>
      <c r="U2207" s="1">
        <v>902</v>
      </c>
      <c r="V2207" s="3">
        <v>0.78049999999999997</v>
      </c>
      <c r="W2207" s="3">
        <v>4.3237299999999999E-2</v>
      </c>
      <c r="X2207" s="3">
        <v>4.1000000000000002E-2</v>
      </c>
      <c r="Y2207" s="3">
        <v>2.1000000000000001E-2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1</v>
      </c>
      <c r="AG2207" s="1">
        <v>1</v>
      </c>
      <c r="AH2207" s="1">
        <v>1</v>
      </c>
      <c r="AI2207" s="1">
        <v>0</v>
      </c>
      <c r="AJ2207" s="1">
        <v>0</v>
      </c>
      <c r="AK2207" s="1">
        <v>0</v>
      </c>
      <c r="AL2207" s="1">
        <v>0</v>
      </c>
      <c r="AM2207" s="1">
        <v>94</v>
      </c>
      <c r="AN2207" s="3">
        <v>89.409884036500003</v>
      </c>
      <c r="AO2207" s="3">
        <v>4.5901159634999971</v>
      </c>
      <c r="AP2207" s="1" t="s">
        <v>6925</v>
      </c>
      <c r="AQ2207" s="1">
        <v>39</v>
      </c>
      <c r="AR2207" s="1">
        <v>302</v>
      </c>
      <c r="AS2207" s="1">
        <v>321</v>
      </c>
      <c r="AT2207" s="1">
        <v>445</v>
      </c>
      <c r="AU2207" s="1">
        <v>659</v>
      </c>
      <c r="AV2207" s="1">
        <v>886</v>
      </c>
      <c r="AW2207" s="1">
        <v>896</v>
      </c>
      <c r="AX2207" s="1">
        <v>982</v>
      </c>
      <c r="AY2207" s="1">
        <v>1132</v>
      </c>
      <c r="AZ2207" s="1">
        <v>1312</v>
      </c>
      <c r="BA2207" s="1">
        <v>1313</v>
      </c>
      <c r="BB2207" s="1">
        <v>1315</v>
      </c>
      <c r="BC2207" s="1">
        <v>1401</v>
      </c>
      <c r="BD2207" s="1">
        <v>1474</v>
      </c>
      <c r="BE2207" s="1">
        <v>1531</v>
      </c>
      <c r="BF2207" s="1">
        <v>1678</v>
      </c>
      <c r="BG2207" s="1">
        <v>1767</v>
      </c>
      <c r="BH2207" s="1">
        <v>1772</v>
      </c>
      <c r="BI2207" s="1">
        <v>2018</v>
      </c>
      <c r="BJ2207" s="1">
        <v>2141</v>
      </c>
      <c r="BK2207" s="1">
        <v>2174</v>
      </c>
      <c r="BL2207" s="1">
        <v>2178</v>
      </c>
      <c r="BM2207" s="1">
        <v>2334</v>
      </c>
      <c r="BN2207" s="1">
        <v>2385</v>
      </c>
      <c r="BO2207" s="1">
        <v>2515</v>
      </c>
      <c r="BP2207" s="1">
        <v>2518</v>
      </c>
      <c r="BQ2207" s="1">
        <v>2519</v>
      </c>
      <c r="BR2207" s="1">
        <v>2595</v>
      </c>
      <c r="BS2207" s="1">
        <v>2614</v>
      </c>
      <c r="BT2207" s="1">
        <v>2746</v>
      </c>
      <c r="BU2207" s="1">
        <v>7</v>
      </c>
      <c r="BV2207" s="1" t="b">
        <v>1</v>
      </c>
    </row>
    <row r="2208" spans="1:74" x14ac:dyDescent="0.2">
      <c r="A2208" s="1">
        <f>IF(ISERROR(SEARCH(Lookup!B$3,All!G2208)),A2207,A2207+1)</f>
        <v>2207</v>
      </c>
      <c r="B2208" s="1" t="s">
        <v>3305</v>
      </c>
      <c r="C2208" s="1" t="s">
        <v>4796</v>
      </c>
      <c r="D2208" s="1" t="s">
        <v>5919</v>
      </c>
      <c r="E2208" s="1" t="s">
        <v>47</v>
      </c>
      <c r="F2208" s="1" t="s">
        <v>121</v>
      </c>
      <c r="G2208" s="1" t="s">
        <v>2676</v>
      </c>
      <c r="H2208" s="1">
        <v>0</v>
      </c>
      <c r="I2208" s="1">
        <v>0</v>
      </c>
      <c r="J2208" s="1">
        <v>0</v>
      </c>
      <c r="K2208" s="1">
        <v>1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8218</v>
      </c>
      <c r="U2208" s="1">
        <v>469</v>
      </c>
      <c r="V2208" s="3">
        <v>0.75480000000000003</v>
      </c>
      <c r="W2208" s="3">
        <v>8.3155599999999996E-2</v>
      </c>
      <c r="X2208" s="3">
        <v>5.7000000000000002E-2</v>
      </c>
      <c r="Y2208" s="3">
        <v>4.4999999999999998E-2</v>
      </c>
      <c r="Z2208" s="1">
        <v>1</v>
      </c>
      <c r="AA2208" s="1">
        <v>1</v>
      </c>
      <c r="AB2208" s="1">
        <v>1</v>
      </c>
      <c r="AC2208" s="1">
        <v>1</v>
      </c>
      <c r="AD2208" s="1">
        <v>1</v>
      </c>
      <c r="AE2208" s="1">
        <v>1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95</v>
      </c>
      <c r="AN2208" s="3">
        <v>85.614929978000006</v>
      </c>
      <c r="AO2208" s="3">
        <v>9.3850700219999936</v>
      </c>
      <c r="AP2208" s="1" t="s">
        <v>6925</v>
      </c>
      <c r="AQ2208" s="1">
        <v>38</v>
      </c>
      <c r="AR2208" s="1">
        <v>62</v>
      </c>
      <c r="AS2208" s="1">
        <v>163</v>
      </c>
      <c r="AT2208" s="1">
        <v>200</v>
      </c>
      <c r="AU2208" s="1">
        <v>496</v>
      </c>
      <c r="AV2208" s="1">
        <v>782</v>
      </c>
      <c r="AW2208" s="1">
        <v>809</v>
      </c>
      <c r="AX2208" s="1">
        <v>853</v>
      </c>
      <c r="AY2208" s="1">
        <v>908</v>
      </c>
      <c r="AZ2208" s="1">
        <v>1131</v>
      </c>
      <c r="BA2208" s="1">
        <v>1659</v>
      </c>
      <c r="BB2208" s="1">
        <v>1661</v>
      </c>
      <c r="BC2208" s="1">
        <v>1728</v>
      </c>
      <c r="BD2208" s="1">
        <v>1777</v>
      </c>
      <c r="BE2208" s="1">
        <v>1844</v>
      </c>
      <c r="BF2208" s="1">
        <v>1848</v>
      </c>
      <c r="BG2208" s="1">
        <v>1862</v>
      </c>
      <c r="BH2208" s="1">
        <v>2119</v>
      </c>
      <c r="BI2208" s="1">
        <v>2123</v>
      </c>
      <c r="BJ2208" s="1">
        <v>2152</v>
      </c>
      <c r="BK2208" s="1">
        <v>2208</v>
      </c>
      <c r="BL2208" s="1">
        <v>2228</v>
      </c>
      <c r="BM2208" s="1">
        <v>2229</v>
      </c>
      <c r="BN2208" s="1">
        <v>2285</v>
      </c>
      <c r="BO2208" s="1">
        <v>2297</v>
      </c>
      <c r="BP2208" s="1">
        <v>2299</v>
      </c>
      <c r="BQ2208" s="1">
        <v>2425</v>
      </c>
      <c r="BR2208" s="1">
        <v>2619</v>
      </c>
      <c r="BS2208" s="1">
        <v>2672</v>
      </c>
      <c r="BT2208" s="1">
        <v>2714</v>
      </c>
      <c r="BU2208" s="1">
        <v>14</v>
      </c>
      <c r="BV2208" s="1" t="b">
        <v>0</v>
      </c>
    </row>
    <row r="2209" spans="1:74" x14ac:dyDescent="0.2">
      <c r="A2209" s="1">
        <f>IF(ISERROR(SEARCH(Lookup!B$3,All!G2209)),A2208,A2208+1)</f>
        <v>2208</v>
      </c>
      <c r="B2209" s="1" t="s">
        <v>3305</v>
      </c>
      <c r="C2209" s="1" t="s">
        <v>4796</v>
      </c>
      <c r="D2209" s="1" t="s">
        <v>5920</v>
      </c>
      <c r="E2209" s="1" t="s">
        <v>47</v>
      </c>
      <c r="F2209" s="1" t="s">
        <v>121</v>
      </c>
      <c r="G2209" s="1" t="s">
        <v>2677</v>
      </c>
      <c r="H2209" s="1">
        <v>0</v>
      </c>
      <c r="I2209" s="1">
        <v>0</v>
      </c>
      <c r="J2209" s="1">
        <v>0</v>
      </c>
      <c r="K2209" s="1">
        <v>1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8218</v>
      </c>
      <c r="U2209" s="1">
        <v>514</v>
      </c>
      <c r="V2209" s="3">
        <v>0.86770000000000003</v>
      </c>
      <c r="W2209" s="3">
        <v>1.16732E-2</v>
      </c>
      <c r="X2209" s="3">
        <v>5.2999999999999999E-2</v>
      </c>
      <c r="Y2209" s="3">
        <v>3.4000000000000002E-2</v>
      </c>
      <c r="Z2209" s="1">
        <v>1</v>
      </c>
      <c r="AA2209" s="1">
        <v>1</v>
      </c>
      <c r="AB2209" s="1">
        <v>1</v>
      </c>
      <c r="AC2209" s="1">
        <v>1</v>
      </c>
      <c r="AD2209" s="1">
        <v>1</v>
      </c>
      <c r="AE2209" s="1">
        <v>1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97</v>
      </c>
      <c r="AN2209" s="3">
        <v>92.737110266000002</v>
      </c>
      <c r="AO2209" s="3">
        <v>4.262889733999998</v>
      </c>
      <c r="AP2209" s="1" t="s">
        <v>6925</v>
      </c>
      <c r="AQ2209" s="1">
        <v>38</v>
      </c>
      <c r="AR2209" s="1">
        <v>62</v>
      </c>
      <c r="AS2209" s="1">
        <v>143</v>
      </c>
      <c r="AT2209" s="1">
        <v>163</v>
      </c>
      <c r="AU2209" s="1">
        <v>200</v>
      </c>
      <c r="AV2209" s="1">
        <v>312</v>
      </c>
      <c r="AW2209" s="1">
        <v>496</v>
      </c>
      <c r="AX2209" s="1">
        <v>853</v>
      </c>
      <c r="AY2209" s="1">
        <v>908</v>
      </c>
      <c r="AZ2209" s="1">
        <v>1462</v>
      </c>
      <c r="BA2209" s="1">
        <v>1659</v>
      </c>
      <c r="BB2209" s="1">
        <v>1728</v>
      </c>
      <c r="BC2209" s="1">
        <v>1777</v>
      </c>
      <c r="BD2209" s="1">
        <v>1844</v>
      </c>
      <c r="BE2209" s="1">
        <v>1848</v>
      </c>
      <c r="BF2209" s="1">
        <v>1862</v>
      </c>
      <c r="BG2209" s="1">
        <v>2119</v>
      </c>
      <c r="BH2209" s="1">
        <v>2123</v>
      </c>
      <c r="BI2209" s="1">
        <v>2152</v>
      </c>
      <c r="BJ2209" s="1">
        <v>2207</v>
      </c>
      <c r="BK2209" s="1">
        <v>2221</v>
      </c>
      <c r="BL2209" s="1">
        <v>2241</v>
      </c>
      <c r="BM2209" s="1">
        <v>2281</v>
      </c>
      <c r="BN2209" s="1">
        <v>2297</v>
      </c>
      <c r="BO2209" s="1">
        <v>2299</v>
      </c>
      <c r="BP2209" s="1">
        <v>2425</v>
      </c>
      <c r="BQ2209" s="1">
        <v>2619</v>
      </c>
      <c r="BR2209" s="1">
        <v>2663</v>
      </c>
      <c r="BS2209" s="1">
        <v>2672</v>
      </c>
      <c r="BT2209" s="1">
        <v>2714</v>
      </c>
      <c r="BU2209" s="1">
        <v>10</v>
      </c>
      <c r="BV2209" s="1" t="b">
        <v>0</v>
      </c>
    </row>
    <row r="2210" spans="1:74" x14ac:dyDescent="0.2">
      <c r="A2210" s="1">
        <f>IF(ISERROR(SEARCH(Lookup!B$3,All!G2210)),A2209,A2209+1)</f>
        <v>2209</v>
      </c>
      <c r="B2210" s="1" t="s">
        <v>3341</v>
      </c>
      <c r="C2210" s="1" t="s">
        <v>4026</v>
      </c>
      <c r="D2210" s="1" t="s">
        <v>5921</v>
      </c>
      <c r="E2210" s="1" t="s">
        <v>157</v>
      </c>
      <c r="F2210" s="1" t="s">
        <v>938</v>
      </c>
      <c r="G2210" s="1" t="s">
        <v>2678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1</v>
      </c>
      <c r="S2210" s="1">
        <v>0</v>
      </c>
      <c r="T2210" s="1">
        <v>7316</v>
      </c>
      <c r="U2210" s="1">
        <v>377</v>
      </c>
      <c r="V2210" s="3">
        <v>0.97350000000000003</v>
      </c>
      <c r="W2210" s="3">
        <v>0.46684350000000002</v>
      </c>
      <c r="X2210" s="3">
        <v>6.9000000000000006E-2</v>
      </c>
      <c r="Y2210" s="3">
        <v>0.01</v>
      </c>
      <c r="Z2210" s="1">
        <v>1</v>
      </c>
      <c r="AA2210" s="1">
        <v>1</v>
      </c>
      <c r="AB2210" s="1">
        <v>1</v>
      </c>
      <c r="AC2210" s="1">
        <v>1</v>
      </c>
      <c r="AD2210" s="1">
        <v>1</v>
      </c>
      <c r="AE2210" s="1">
        <v>1</v>
      </c>
      <c r="AF2210" s="1">
        <v>1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75</v>
      </c>
      <c r="AN2210" s="3">
        <v>56.544869967500006</v>
      </c>
      <c r="AO2210" s="3">
        <v>18.455130032499994</v>
      </c>
      <c r="AP2210" s="1" t="s">
        <v>6927</v>
      </c>
      <c r="AQ2210" s="1">
        <v>80</v>
      </c>
      <c r="AR2210" s="1">
        <v>204</v>
      </c>
      <c r="AS2210" s="1">
        <v>280</v>
      </c>
      <c r="AT2210" s="1">
        <v>332</v>
      </c>
      <c r="AU2210" s="1">
        <v>338</v>
      </c>
      <c r="AV2210" s="1">
        <v>423</v>
      </c>
      <c r="AW2210" s="1">
        <v>436</v>
      </c>
      <c r="AX2210" s="1">
        <v>447</v>
      </c>
      <c r="AY2210" s="1">
        <v>626</v>
      </c>
      <c r="AZ2210" s="1">
        <v>737</v>
      </c>
      <c r="BA2210" s="1">
        <v>755</v>
      </c>
      <c r="BB2210" s="1">
        <v>893</v>
      </c>
      <c r="BC2210" s="1">
        <v>939</v>
      </c>
      <c r="BD2210" s="1">
        <v>955</v>
      </c>
      <c r="BE2210" s="1">
        <v>975</v>
      </c>
      <c r="BF2210" s="1">
        <v>1078</v>
      </c>
      <c r="BG2210" s="1">
        <v>1160</v>
      </c>
      <c r="BH2210" s="1">
        <v>1306</v>
      </c>
      <c r="BI2210" s="1">
        <v>1348</v>
      </c>
      <c r="BJ2210" s="1">
        <v>1436</v>
      </c>
      <c r="BK2210" s="1">
        <v>1639</v>
      </c>
      <c r="BL2210" s="1">
        <v>1722</v>
      </c>
      <c r="BM2210" s="1">
        <v>1816</v>
      </c>
      <c r="BN2210" s="1">
        <v>1871</v>
      </c>
      <c r="BO2210" s="1">
        <v>1926</v>
      </c>
      <c r="BP2210" s="1">
        <v>2012</v>
      </c>
      <c r="BQ2210" s="1">
        <v>2029</v>
      </c>
      <c r="BR2210" s="1">
        <v>2081</v>
      </c>
      <c r="BS2210" s="1">
        <v>2222</v>
      </c>
      <c r="BT2210" s="1">
        <v>2626</v>
      </c>
      <c r="BU2210" s="1">
        <v>7</v>
      </c>
      <c r="BV2210" s="1" t="b">
        <v>1</v>
      </c>
    </row>
    <row r="2211" spans="1:74" x14ac:dyDescent="0.2">
      <c r="A2211" s="1">
        <f>IF(ISERROR(SEARCH(Lookup!B$3,All!G2211)),A2210,A2210+1)</f>
        <v>2210</v>
      </c>
      <c r="B2211" s="1" t="s">
        <v>3798</v>
      </c>
      <c r="C2211" s="1" t="s">
        <v>4465</v>
      </c>
      <c r="D2211" s="1" t="s">
        <v>5922</v>
      </c>
      <c r="E2211" s="1" t="s">
        <v>104</v>
      </c>
      <c r="F2211" s="1" t="s">
        <v>1347</v>
      </c>
      <c r="G2211" s="1" t="s">
        <v>2679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1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7316</v>
      </c>
      <c r="U2211" s="1">
        <v>1328</v>
      </c>
      <c r="V2211" s="3">
        <v>0.9526</v>
      </c>
      <c r="W2211" s="3">
        <v>0.32756020000000002</v>
      </c>
      <c r="X2211" s="3">
        <v>9.8000000000000004E-2</v>
      </c>
      <c r="Y2211" s="3">
        <v>2E-3</v>
      </c>
      <c r="Z2211" s="1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1</v>
      </c>
      <c r="AI2211" s="1">
        <v>1</v>
      </c>
      <c r="AJ2211" s="1">
        <v>1</v>
      </c>
      <c r="AK2211" s="1">
        <v>1</v>
      </c>
      <c r="AL2211" s="1">
        <v>1</v>
      </c>
      <c r="AM2211" s="1">
        <v>72</v>
      </c>
      <c r="AN2211" s="3">
        <v>66.417732701000006</v>
      </c>
      <c r="AO2211" s="3">
        <v>5.5822672989999944</v>
      </c>
      <c r="AP2211" s="1" t="s">
        <v>6925</v>
      </c>
      <c r="AQ2211" s="1">
        <v>28</v>
      </c>
      <c r="AR2211" s="1">
        <v>252</v>
      </c>
      <c r="AS2211" s="1">
        <v>263</v>
      </c>
      <c r="AT2211" s="1">
        <v>287</v>
      </c>
      <c r="AU2211" s="1">
        <v>291</v>
      </c>
      <c r="AV2211" s="1">
        <v>427</v>
      </c>
      <c r="AW2211" s="1">
        <v>471</v>
      </c>
      <c r="AX2211" s="1">
        <v>548</v>
      </c>
      <c r="AY2211" s="1">
        <v>565</v>
      </c>
      <c r="AZ2211" s="1">
        <v>655</v>
      </c>
      <c r="BA2211" s="1">
        <v>851</v>
      </c>
      <c r="BB2211" s="1">
        <v>864</v>
      </c>
      <c r="BC2211" s="1">
        <v>926</v>
      </c>
      <c r="BD2211" s="1">
        <v>1053</v>
      </c>
      <c r="BE2211" s="1">
        <v>1091</v>
      </c>
      <c r="BF2211" s="1">
        <v>1186</v>
      </c>
      <c r="BG2211" s="1">
        <v>1284</v>
      </c>
      <c r="BH2211" s="1">
        <v>1323</v>
      </c>
      <c r="BI2211" s="1">
        <v>1367</v>
      </c>
      <c r="BJ2211" s="1">
        <v>1405</v>
      </c>
      <c r="BK2211" s="1">
        <v>1579</v>
      </c>
      <c r="BL2211" s="1">
        <v>1601</v>
      </c>
      <c r="BM2211" s="1">
        <v>1612</v>
      </c>
      <c r="BN2211" s="1">
        <v>1656</v>
      </c>
      <c r="BO2211" s="1">
        <v>1835</v>
      </c>
      <c r="BP2211" s="1">
        <v>1940</v>
      </c>
      <c r="BQ2211" s="1">
        <v>2065</v>
      </c>
      <c r="BR2211" s="1">
        <v>2111</v>
      </c>
      <c r="BS2211" s="1">
        <v>2225</v>
      </c>
      <c r="BT2211" s="1">
        <v>2330</v>
      </c>
      <c r="BU2211" s="1">
        <v>10</v>
      </c>
      <c r="BV2211" s="1" t="b">
        <v>0</v>
      </c>
    </row>
    <row r="2212" spans="1:74" x14ac:dyDescent="0.2">
      <c r="A2212" s="1">
        <f>IF(ISERROR(SEARCH(Lookup!B$3,All!G2212)),A2211,A2211+1)</f>
        <v>2211</v>
      </c>
      <c r="B2212" s="1" t="s">
        <v>3798</v>
      </c>
      <c r="C2212" s="1" t="s">
        <v>4465</v>
      </c>
      <c r="D2212" s="1" t="s">
        <v>5923</v>
      </c>
      <c r="E2212" s="1" t="s">
        <v>104</v>
      </c>
      <c r="F2212" s="1" t="s">
        <v>1347</v>
      </c>
      <c r="G2212" s="1" t="s">
        <v>2680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1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7316</v>
      </c>
      <c r="U2212" s="1">
        <v>456</v>
      </c>
      <c r="V2212" s="3">
        <v>0.92759999999999998</v>
      </c>
      <c r="W2212" s="3">
        <v>0.73464910000000005</v>
      </c>
      <c r="X2212" s="3">
        <v>0.17899999999999999</v>
      </c>
      <c r="Y2212" s="3">
        <v>8.0000000000000002E-3</v>
      </c>
      <c r="Z2212" s="1">
        <v>1</v>
      </c>
      <c r="AA2212" s="1">
        <v>1</v>
      </c>
      <c r="AB2212" s="1">
        <v>1</v>
      </c>
      <c r="AC2212" s="1">
        <v>1</v>
      </c>
      <c r="AD2212" s="1">
        <v>1</v>
      </c>
      <c r="AE2212" s="1">
        <v>1</v>
      </c>
      <c r="AF2212" s="1">
        <v>1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28</v>
      </c>
      <c r="AN2212" s="3">
        <v>30.637674695499989</v>
      </c>
      <c r="AO2212" s="3">
        <v>-2.6376746954999888</v>
      </c>
      <c r="AP2212" s="1" t="s">
        <v>6925</v>
      </c>
      <c r="AQ2212" s="1">
        <v>78</v>
      </c>
      <c r="AR2212" s="1">
        <v>144</v>
      </c>
      <c r="AS2212" s="1">
        <v>173</v>
      </c>
      <c r="AT2212" s="1">
        <v>183</v>
      </c>
      <c r="AU2212" s="1">
        <v>248</v>
      </c>
      <c r="AV2212" s="1">
        <v>272</v>
      </c>
      <c r="AW2212" s="1">
        <v>336</v>
      </c>
      <c r="AX2212" s="1">
        <v>469</v>
      </c>
      <c r="AY2212" s="1">
        <v>501</v>
      </c>
      <c r="AZ2212" s="1">
        <v>506</v>
      </c>
      <c r="BA2212" s="1">
        <v>590</v>
      </c>
      <c r="BB2212" s="1">
        <v>846</v>
      </c>
      <c r="BC2212" s="1">
        <v>943</v>
      </c>
      <c r="BD2212" s="1">
        <v>981</v>
      </c>
      <c r="BE2212" s="1">
        <v>1064</v>
      </c>
      <c r="BF2212" s="1">
        <v>1140</v>
      </c>
      <c r="BG2212" s="1">
        <v>1263</v>
      </c>
      <c r="BH2212" s="1">
        <v>1281</v>
      </c>
      <c r="BI2212" s="1">
        <v>1283</v>
      </c>
      <c r="BJ2212" s="1">
        <v>1338</v>
      </c>
      <c r="BK2212" s="1">
        <v>1375</v>
      </c>
      <c r="BL2212" s="1">
        <v>1523</v>
      </c>
      <c r="BM2212" s="1">
        <v>1591</v>
      </c>
      <c r="BN2212" s="1">
        <v>1633</v>
      </c>
      <c r="BO2212" s="1">
        <v>1641</v>
      </c>
      <c r="BP2212" s="1">
        <v>1662</v>
      </c>
      <c r="BQ2212" s="1">
        <v>1697</v>
      </c>
      <c r="BR2212" s="1">
        <v>1841</v>
      </c>
      <c r="BS2212" s="1">
        <v>1870</v>
      </c>
      <c r="BT2212" s="1">
        <v>2470</v>
      </c>
      <c r="BU2212" s="1">
        <v>25</v>
      </c>
      <c r="BV2212" s="1" t="b">
        <v>0</v>
      </c>
    </row>
    <row r="2213" spans="1:74" x14ac:dyDescent="0.2">
      <c r="A2213" s="1">
        <f>IF(ISERROR(SEARCH(Lookup!B$3,All!G2213)),A2212,A2212+1)</f>
        <v>2212</v>
      </c>
      <c r="B2213" s="1" t="s">
        <v>3397</v>
      </c>
      <c r="C2213" s="1" t="s">
        <v>4561</v>
      </c>
      <c r="D2213" s="1" t="s">
        <v>5924</v>
      </c>
      <c r="E2213" s="1" t="s">
        <v>263</v>
      </c>
      <c r="F2213" s="1" t="s">
        <v>1430</v>
      </c>
      <c r="G2213" s="1" t="s">
        <v>2681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1</v>
      </c>
      <c r="T2213" s="1">
        <v>7316</v>
      </c>
      <c r="U2213" s="1">
        <v>316</v>
      </c>
      <c r="V2213" s="3">
        <v>0.98729999999999996</v>
      </c>
      <c r="W2213" s="3">
        <v>0.71518990000000005</v>
      </c>
      <c r="X2213" s="3">
        <v>0.13400000000000001</v>
      </c>
      <c r="Y2213" s="3">
        <v>0</v>
      </c>
      <c r="Z2213" s="1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1</v>
      </c>
      <c r="AF2213" s="1">
        <v>1</v>
      </c>
      <c r="AG2213" s="1">
        <v>1</v>
      </c>
      <c r="AH2213" s="1">
        <v>1</v>
      </c>
      <c r="AI2213" s="1">
        <v>0</v>
      </c>
      <c r="AJ2213" s="1">
        <v>0</v>
      </c>
      <c r="AK2213" s="1">
        <v>0</v>
      </c>
      <c r="AL2213" s="1">
        <v>0</v>
      </c>
      <c r="AM2213" s="1">
        <v>46</v>
      </c>
      <c r="AN2213" s="3">
        <v>34.374191499499993</v>
      </c>
      <c r="AO2213" s="3">
        <v>11.625808500500007</v>
      </c>
      <c r="AP2213" s="1" t="s">
        <v>6925</v>
      </c>
      <c r="AQ2213" s="1">
        <v>147</v>
      </c>
      <c r="AR2213" s="1">
        <v>521</v>
      </c>
      <c r="AS2213" s="1">
        <v>881</v>
      </c>
      <c r="AT2213" s="1">
        <v>902</v>
      </c>
      <c r="AU2213" s="1">
        <v>946</v>
      </c>
      <c r="AV2213" s="1">
        <v>1308</v>
      </c>
      <c r="AW2213" s="1">
        <v>1792</v>
      </c>
      <c r="AX2213" s="1">
        <v>1821</v>
      </c>
      <c r="AY2213" s="1">
        <v>1858</v>
      </c>
      <c r="AZ2213" s="1">
        <v>2047</v>
      </c>
      <c r="BA2213" s="1">
        <v>2112</v>
      </c>
      <c r="BB2213" s="1">
        <v>2185</v>
      </c>
      <c r="BC2213" s="1">
        <v>2264</v>
      </c>
      <c r="BD2213" s="1">
        <v>2266</v>
      </c>
      <c r="BE2213" s="1">
        <v>2348</v>
      </c>
      <c r="BF2213" s="1">
        <v>2378</v>
      </c>
      <c r="BG2213" s="1">
        <v>2422</v>
      </c>
      <c r="BH2213" s="1">
        <v>2465</v>
      </c>
      <c r="BI2213" s="1">
        <v>2483</v>
      </c>
      <c r="BJ2213" s="1">
        <v>2488</v>
      </c>
      <c r="BK2213" s="1">
        <v>2489</v>
      </c>
      <c r="BL2213" s="1">
        <v>2491</v>
      </c>
      <c r="BM2213" s="1">
        <v>2548</v>
      </c>
      <c r="BN2213" s="1">
        <v>2559</v>
      </c>
      <c r="BO2213" s="1">
        <v>2604</v>
      </c>
      <c r="BP2213" s="1">
        <v>2624</v>
      </c>
      <c r="BQ2213" s="1">
        <v>2635</v>
      </c>
      <c r="BR2213" s="1">
        <v>2673</v>
      </c>
      <c r="BS2213" s="1">
        <v>2820</v>
      </c>
      <c r="BT2213" s="1">
        <v>2825</v>
      </c>
      <c r="BU2213" s="1">
        <v>13</v>
      </c>
      <c r="BV2213" s="1" t="b">
        <v>0</v>
      </c>
    </row>
    <row r="2214" spans="1:74" x14ac:dyDescent="0.2">
      <c r="A2214" s="1">
        <f>IF(ISERROR(SEARCH(Lookup!B$3,All!G2214)),A2213,A2213+1)</f>
        <v>2213</v>
      </c>
      <c r="B2214" s="1" t="s">
        <v>3420</v>
      </c>
      <c r="C2214" s="1" t="s">
        <v>3745</v>
      </c>
      <c r="D2214" s="1" t="s">
        <v>5925</v>
      </c>
      <c r="E2214" s="1" t="s">
        <v>123</v>
      </c>
      <c r="F2214" s="1" t="s">
        <v>124</v>
      </c>
      <c r="G2214" s="1" t="s">
        <v>2682</v>
      </c>
      <c r="H2214" s="1">
        <v>0</v>
      </c>
      <c r="I2214" s="1">
        <v>0</v>
      </c>
      <c r="J2214" s="1">
        <v>0</v>
      </c>
      <c r="K2214" s="1">
        <v>1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7316</v>
      </c>
      <c r="U2214" s="1">
        <v>321</v>
      </c>
      <c r="V2214" s="3">
        <v>0.95020000000000004</v>
      </c>
      <c r="W2214" s="3">
        <v>0.1806854</v>
      </c>
      <c r="X2214" s="3">
        <v>0.11600000000000001</v>
      </c>
      <c r="Y2214" s="3">
        <v>1.2E-2</v>
      </c>
      <c r="Z2214" s="1">
        <v>1</v>
      </c>
      <c r="AA2214" s="1">
        <v>1</v>
      </c>
      <c r="AB2214" s="1">
        <v>1</v>
      </c>
      <c r="AC2214" s="1">
        <v>1</v>
      </c>
      <c r="AD2214" s="1">
        <v>1</v>
      </c>
      <c r="AE2214" s="1">
        <v>1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66</v>
      </c>
      <c r="AN2214" s="3">
        <v>77.708979727000013</v>
      </c>
      <c r="AO2214" s="3">
        <v>-11.708979727000013</v>
      </c>
      <c r="AP2214" s="1" t="s">
        <v>6925</v>
      </c>
      <c r="AQ2214" s="1">
        <v>27</v>
      </c>
      <c r="AR2214" s="1">
        <v>35</v>
      </c>
      <c r="AS2214" s="1">
        <v>41</v>
      </c>
      <c r="AT2214" s="1">
        <v>95</v>
      </c>
      <c r="AU2214" s="1">
        <v>118</v>
      </c>
      <c r="AV2214" s="1">
        <v>281</v>
      </c>
      <c r="AW2214" s="1">
        <v>317</v>
      </c>
      <c r="AX2214" s="1">
        <v>318</v>
      </c>
      <c r="AY2214" s="1">
        <v>388</v>
      </c>
      <c r="AZ2214" s="1">
        <v>591</v>
      </c>
      <c r="BA2214" s="1">
        <v>767</v>
      </c>
      <c r="BB2214" s="1">
        <v>809</v>
      </c>
      <c r="BC2214" s="1">
        <v>839</v>
      </c>
      <c r="BD2214" s="1">
        <v>903</v>
      </c>
      <c r="BE2214" s="1">
        <v>965</v>
      </c>
      <c r="BF2214" s="1">
        <v>1117</v>
      </c>
      <c r="BG2214" s="1">
        <v>1131</v>
      </c>
      <c r="BH2214" s="1">
        <v>1254</v>
      </c>
      <c r="BI2214" s="1">
        <v>1462</v>
      </c>
      <c r="BJ2214" s="1">
        <v>1524</v>
      </c>
      <c r="BK2214" s="1">
        <v>1525</v>
      </c>
      <c r="BL2214" s="1">
        <v>1554</v>
      </c>
      <c r="BM2214" s="1">
        <v>1961</v>
      </c>
      <c r="BN2214" s="1">
        <v>2152</v>
      </c>
      <c r="BO2214" s="1">
        <v>2192</v>
      </c>
      <c r="BP2214" s="1">
        <v>2229</v>
      </c>
      <c r="BQ2214" s="1">
        <v>2301</v>
      </c>
      <c r="BR2214" s="1">
        <v>2442</v>
      </c>
      <c r="BS2214" s="1">
        <v>2579</v>
      </c>
      <c r="BT2214" s="1">
        <v>2698</v>
      </c>
      <c r="BU2214" s="1">
        <v>26</v>
      </c>
      <c r="BV2214" s="1" t="b">
        <v>0</v>
      </c>
    </row>
    <row r="2215" spans="1:74" x14ac:dyDescent="0.2">
      <c r="A2215" s="1">
        <f>IF(ISERROR(SEARCH(Lookup!B$3,All!G2215)),A2214,A2214+1)</f>
        <v>2214</v>
      </c>
      <c r="B2215" s="1" t="s">
        <v>3305</v>
      </c>
      <c r="C2215" s="1" t="s">
        <v>3412</v>
      </c>
      <c r="D2215" s="1" t="s">
        <v>5926</v>
      </c>
      <c r="E2215" s="1" t="s">
        <v>47</v>
      </c>
      <c r="F2215" s="1" t="s">
        <v>48</v>
      </c>
      <c r="G2215" s="1" t="s">
        <v>2683</v>
      </c>
      <c r="H2215" s="1">
        <v>1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7660</v>
      </c>
      <c r="U2215" s="1">
        <v>686</v>
      </c>
      <c r="V2215" s="3">
        <v>5.7999999999999996E-3</v>
      </c>
      <c r="W2215" s="3">
        <v>0.81304350000000003</v>
      </c>
      <c r="X2215" s="3">
        <v>0.121</v>
      </c>
      <c r="Y2215" s="3">
        <v>0</v>
      </c>
      <c r="Z2215" s="1">
        <v>1</v>
      </c>
      <c r="AA2215" s="1">
        <v>1</v>
      </c>
      <c r="AB2215" s="1">
        <v>1</v>
      </c>
      <c r="AC2215" s="1">
        <v>1</v>
      </c>
      <c r="AD2215" s="1">
        <v>1</v>
      </c>
      <c r="AE2215" s="1">
        <v>1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</v>
      </c>
      <c r="AM2215" s="1">
        <v>0</v>
      </c>
      <c r="AN2215" s="3">
        <v>15.141088467500001</v>
      </c>
      <c r="AO2215" s="3">
        <v>-15.141088467500001</v>
      </c>
      <c r="AP2215" s="1" t="s">
        <v>6925</v>
      </c>
      <c r="AQ2215" s="1">
        <v>89</v>
      </c>
      <c r="AR2215" s="1">
        <v>348</v>
      </c>
      <c r="AS2215" s="1">
        <v>386</v>
      </c>
      <c r="AT2215" s="1">
        <v>412</v>
      </c>
      <c r="AU2215" s="1">
        <v>483</v>
      </c>
      <c r="AV2215" s="1">
        <v>631</v>
      </c>
      <c r="AW2215" s="1">
        <v>763</v>
      </c>
      <c r="AX2215" s="1">
        <v>776</v>
      </c>
      <c r="AY2215" s="1">
        <v>885</v>
      </c>
      <c r="AZ2215" s="1">
        <v>1009</v>
      </c>
      <c r="BA2215" s="1">
        <v>1047</v>
      </c>
      <c r="BB2215" s="1">
        <v>1153</v>
      </c>
      <c r="BC2215" s="1">
        <v>1433</v>
      </c>
      <c r="BD2215" s="1">
        <v>1492</v>
      </c>
      <c r="BE2215" s="1">
        <v>1507</v>
      </c>
      <c r="BF2215" s="1">
        <v>1508</v>
      </c>
      <c r="BG2215" s="1">
        <v>1526</v>
      </c>
      <c r="BH2215" s="1">
        <v>1567</v>
      </c>
      <c r="BI2215" s="1">
        <v>1708</v>
      </c>
      <c r="BJ2215" s="1">
        <v>1756</v>
      </c>
      <c r="BK2215" s="1">
        <v>1932</v>
      </c>
      <c r="BL2215" s="1">
        <v>2485</v>
      </c>
      <c r="BM2215" s="1">
        <v>2493</v>
      </c>
      <c r="BN2215" s="1">
        <v>2537</v>
      </c>
      <c r="BO2215" s="1">
        <v>2543</v>
      </c>
      <c r="BP2215" s="1">
        <v>2588</v>
      </c>
      <c r="BQ2215" s="1">
        <v>2684</v>
      </c>
      <c r="BR2215" s="1">
        <v>2814</v>
      </c>
      <c r="BS2215" s="1">
        <v>2824</v>
      </c>
      <c r="BT2215" s="1">
        <v>2828</v>
      </c>
      <c r="BU2215" s="1">
        <v>30</v>
      </c>
      <c r="BV2215" s="1" t="b">
        <v>0</v>
      </c>
    </row>
    <row r="2216" spans="1:74" x14ac:dyDescent="0.2">
      <c r="A2216" s="1">
        <f>IF(ISERROR(SEARCH(Lookup!B$3,All!G2216)),A2215,A2215+1)</f>
        <v>2215</v>
      </c>
      <c r="B2216" s="1" t="s">
        <v>3397</v>
      </c>
      <c r="C2216" s="1" t="s">
        <v>5512</v>
      </c>
      <c r="D2216" s="1" t="s">
        <v>5927</v>
      </c>
      <c r="E2216" s="1" t="s">
        <v>263</v>
      </c>
      <c r="F2216" s="1" t="s">
        <v>2308</v>
      </c>
      <c r="G2216" s="1" t="s">
        <v>2684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1</v>
      </c>
      <c r="T2216" s="1">
        <v>7316</v>
      </c>
      <c r="U2216" s="1">
        <v>259</v>
      </c>
      <c r="V2216" s="3">
        <v>0.89959999999999996</v>
      </c>
      <c r="W2216" s="3">
        <v>0.63218390000000002</v>
      </c>
      <c r="X2216" s="3">
        <v>2.8000000000000001E-2</v>
      </c>
      <c r="Y2216" s="3">
        <v>0</v>
      </c>
      <c r="Z2216" s="1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1</v>
      </c>
      <c r="AJ2216" s="1">
        <v>1</v>
      </c>
      <c r="AK2216" s="1">
        <v>1</v>
      </c>
      <c r="AL2216" s="1">
        <v>1</v>
      </c>
      <c r="AM2216" s="1">
        <v>30</v>
      </c>
      <c r="AN2216" s="3">
        <v>43.639086969499999</v>
      </c>
      <c r="AO2216" s="3">
        <v>-13.639086969499999</v>
      </c>
      <c r="AP2216" s="1" t="s">
        <v>6925</v>
      </c>
      <c r="AQ2216" s="1">
        <v>126</v>
      </c>
      <c r="AR2216" s="1">
        <v>160</v>
      </c>
      <c r="AS2216" s="1">
        <v>162</v>
      </c>
      <c r="AT2216" s="1">
        <v>244</v>
      </c>
      <c r="AU2216" s="1">
        <v>346</v>
      </c>
      <c r="AV2216" s="1">
        <v>485</v>
      </c>
      <c r="AW2216" s="1">
        <v>492</v>
      </c>
      <c r="AX2216" s="1">
        <v>529</v>
      </c>
      <c r="AY2216" s="1">
        <v>569</v>
      </c>
      <c r="AZ2216" s="1">
        <v>685</v>
      </c>
      <c r="BA2216" s="1">
        <v>696</v>
      </c>
      <c r="BB2216" s="1">
        <v>734</v>
      </c>
      <c r="BC2216" s="1">
        <v>788</v>
      </c>
      <c r="BD2216" s="1">
        <v>841</v>
      </c>
      <c r="BE2216" s="1">
        <v>880</v>
      </c>
      <c r="BF2216" s="1">
        <v>1003</v>
      </c>
      <c r="BG2216" s="1">
        <v>1030</v>
      </c>
      <c r="BH2216" s="1">
        <v>1060</v>
      </c>
      <c r="BI2216" s="1">
        <v>1107</v>
      </c>
      <c r="BJ2216" s="1">
        <v>1146</v>
      </c>
      <c r="BK2216" s="1">
        <v>1219</v>
      </c>
      <c r="BL2216" s="1">
        <v>1299</v>
      </c>
      <c r="BM2216" s="1">
        <v>1527</v>
      </c>
      <c r="BN2216" s="1">
        <v>1564</v>
      </c>
      <c r="BO2216" s="1">
        <v>1672</v>
      </c>
      <c r="BP2216" s="1">
        <v>1705</v>
      </c>
      <c r="BQ2216" s="1">
        <v>1851</v>
      </c>
      <c r="BR2216" s="1">
        <v>2014</v>
      </c>
      <c r="BS2216" s="1">
        <v>2090</v>
      </c>
      <c r="BT2216" s="1">
        <v>2264</v>
      </c>
      <c r="BU2216" s="1">
        <v>26</v>
      </c>
      <c r="BV2216" s="1" t="b">
        <v>0</v>
      </c>
    </row>
    <row r="2217" spans="1:74" x14ac:dyDescent="0.2">
      <c r="A2217" s="1">
        <f>IF(ISERROR(SEARCH(Lookup!B$3,All!G2217)),A2216,A2216+1)</f>
        <v>2216</v>
      </c>
      <c r="B2217" s="1" t="s">
        <v>4036</v>
      </c>
      <c r="C2217" s="1" t="s">
        <v>4522</v>
      </c>
      <c r="D2217" s="1" t="s">
        <v>5928</v>
      </c>
      <c r="E2217" s="1" t="s">
        <v>169</v>
      </c>
      <c r="F2217" s="1" t="s">
        <v>1393</v>
      </c>
      <c r="G2217" s="1" t="s">
        <v>2685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1</v>
      </c>
      <c r="S2217" s="1">
        <v>0</v>
      </c>
      <c r="T2217" s="1">
        <v>7316</v>
      </c>
      <c r="U2217" s="1">
        <v>240</v>
      </c>
      <c r="V2217" s="3">
        <v>0.96250000000000002</v>
      </c>
      <c r="W2217" s="3">
        <v>0.49166670000000001</v>
      </c>
      <c r="X2217" s="3">
        <v>0.114</v>
      </c>
      <c r="Y2217" s="3">
        <v>0</v>
      </c>
      <c r="Z2217" s="1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v>1</v>
      </c>
      <c r="AH2217" s="1">
        <v>1</v>
      </c>
      <c r="AI2217" s="1">
        <v>0</v>
      </c>
      <c r="AJ2217" s="1">
        <v>0</v>
      </c>
      <c r="AK2217" s="1">
        <v>0</v>
      </c>
      <c r="AL2217" s="1">
        <v>0</v>
      </c>
      <c r="AM2217" s="1">
        <v>44</v>
      </c>
      <c r="AN2217" s="3">
        <v>52.75487148349999</v>
      </c>
      <c r="AO2217" s="3">
        <v>-8.7548714834999899</v>
      </c>
      <c r="AP2217" s="1" t="s">
        <v>6925</v>
      </c>
      <c r="AQ2217" s="1">
        <v>268</v>
      </c>
      <c r="AR2217" s="1">
        <v>278</v>
      </c>
      <c r="AS2217" s="1">
        <v>295</v>
      </c>
      <c r="AT2217" s="1">
        <v>491</v>
      </c>
      <c r="AU2217" s="1">
        <v>791</v>
      </c>
      <c r="AV2217" s="1">
        <v>911</v>
      </c>
      <c r="AW2217" s="1">
        <v>1006</v>
      </c>
      <c r="AX2217" s="1">
        <v>1229</v>
      </c>
      <c r="AY2217" s="1">
        <v>1237</v>
      </c>
      <c r="AZ2217" s="1">
        <v>1374</v>
      </c>
      <c r="BA2217" s="1">
        <v>1438</v>
      </c>
      <c r="BB2217" s="1">
        <v>1451</v>
      </c>
      <c r="BC2217" s="1">
        <v>1876</v>
      </c>
      <c r="BD2217" s="1">
        <v>1907</v>
      </c>
      <c r="BE2217" s="1">
        <v>1989</v>
      </c>
      <c r="BF2217" s="1">
        <v>1997</v>
      </c>
      <c r="BG2217" s="1">
        <v>2145</v>
      </c>
      <c r="BH2217" s="1">
        <v>2176</v>
      </c>
      <c r="BI2217" s="1">
        <v>2183</v>
      </c>
      <c r="BJ2217" s="1">
        <v>2188</v>
      </c>
      <c r="BK2217" s="1">
        <v>2238</v>
      </c>
      <c r="BL2217" s="1">
        <v>2309</v>
      </c>
      <c r="BM2217" s="1">
        <v>2314</v>
      </c>
      <c r="BN2217" s="1">
        <v>2323</v>
      </c>
      <c r="BO2217" s="1">
        <v>2384</v>
      </c>
      <c r="BP2217" s="1">
        <v>2418</v>
      </c>
      <c r="BQ2217" s="1">
        <v>2460</v>
      </c>
      <c r="BR2217" s="1">
        <v>2618</v>
      </c>
      <c r="BS2217" s="1">
        <v>2634</v>
      </c>
      <c r="BT2217" s="1">
        <v>2715</v>
      </c>
      <c r="BU2217" s="1">
        <v>20</v>
      </c>
      <c r="BV2217" s="1" t="b">
        <v>0</v>
      </c>
    </row>
    <row r="2218" spans="1:74" x14ac:dyDescent="0.2">
      <c r="A2218" s="1">
        <f>IF(ISERROR(SEARCH(Lookup!B$3,All!G2218)),A2217,A2217+1)</f>
        <v>2217</v>
      </c>
      <c r="B2218" s="1" t="s">
        <v>3549</v>
      </c>
      <c r="C2218" s="1" t="s">
        <v>4001</v>
      </c>
      <c r="D2218" s="1" t="s">
        <v>5929</v>
      </c>
      <c r="E2218" s="1" t="s">
        <v>518</v>
      </c>
      <c r="F2218" s="1" t="s">
        <v>914</v>
      </c>
      <c r="G2218" s="1" t="s">
        <v>2686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1</v>
      </c>
      <c r="S2218" s="1">
        <v>0</v>
      </c>
      <c r="T2218" s="1">
        <v>7316</v>
      </c>
      <c r="U2218" s="1">
        <v>348</v>
      </c>
      <c r="V2218" s="3">
        <v>0.64080000000000004</v>
      </c>
      <c r="W2218" s="3">
        <v>0.69540230000000003</v>
      </c>
      <c r="X2218" s="3">
        <v>0.13</v>
      </c>
      <c r="Y2218" s="3">
        <v>0</v>
      </c>
      <c r="Z2218" s="1">
        <v>0</v>
      </c>
      <c r="AA2218" s="1">
        <v>0</v>
      </c>
      <c r="AB2218" s="1">
        <v>0</v>
      </c>
      <c r="AC2218" s="1">
        <v>1</v>
      </c>
      <c r="AD2218" s="1">
        <v>1</v>
      </c>
      <c r="AE2218" s="1">
        <v>1</v>
      </c>
      <c r="AF2218" s="1">
        <v>1</v>
      </c>
      <c r="AG2218" s="1">
        <v>0</v>
      </c>
      <c r="AH2218" s="1">
        <v>1</v>
      </c>
      <c r="AI2218" s="1">
        <v>0</v>
      </c>
      <c r="AJ2218" s="1">
        <v>0</v>
      </c>
      <c r="AK2218" s="1">
        <v>0</v>
      </c>
      <c r="AL2218" s="1">
        <v>0</v>
      </c>
      <c r="AM2218" s="1">
        <v>35</v>
      </c>
      <c r="AN2218" s="3">
        <v>31.937611861499992</v>
      </c>
      <c r="AO2218" s="3">
        <v>3.0623881385000082</v>
      </c>
      <c r="AP2218" s="1" t="s">
        <v>6925</v>
      </c>
      <c r="AQ2218" s="1">
        <v>159</v>
      </c>
      <c r="AR2218" s="1">
        <v>339</v>
      </c>
      <c r="AS2218" s="1">
        <v>392</v>
      </c>
      <c r="AT2218" s="1">
        <v>642</v>
      </c>
      <c r="AU2218" s="1">
        <v>644</v>
      </c>
      <c r="AV2218" s="1">
        <v>912</v>
      </c>
      <c r="AW2218" s="1">
        <v>1017</v>
      </c>
      <c r="AX2218" s="1">
        <v>1042</v>
      </c>
      <c r="AY2218" s="1">
        <v>1297</v>
      </c>
      <c r="AZ2218" s="1">
        <v>1451</v>
      </c>
      <c r="BA2218" s="1">
        <v>1597</v>
      </c>
      <c r="BB2218" s="1">
        <v>1810</v>
      </c>
      <c r="BC2218" s="1">
        <v>1873</v>
      </c>
      <c r="BD2218" s="1">
        <v>1907</v>
      </c>
      <c r="BE2218" s="1">
        <v>1989</v>
      </c>
      <c r="BF2218" s="1">
        <v>2096</v>
      </c>
      <c r="BG2218" s="1">
        <v>2112</v>
      </c>
      <c r="BH2218" s="1">
        <v>2185</v>
      </c>
      <c r="BI2218" s="1">
        <v>2188</v>
      </c>
      <c r="BJ2218" s="1">
        <v>2309</v>
      </c>
      <c r="BK2218" s="1">
        <v>2323</v>
      </c>
      <c r="BL2218" s="1">
        <v>2369</v>
      </c>
      <c r="BM2218" s="1">
        <v>2422</v>
      </c>
      <c r="BN2218" s="1">
        <v>2457</v>
      </c>
      <c r="BO2218" s="1">
        <v>2501</v>
      </c>
      <c r="BP2218" s="1">
        <v>2637</v>
      </c>
      <c r="BQ2218" s="1">
        <v>2646</v>
      </c>
      <c r="BR2218" s="1">
        <v>2650</v>
      </c>
      <c r="BS2218" s="1">
        <v>2691</v>
      </c>
      <c r="BT2218" s="1">
        <v>2822</v>
      </c>
      <c r="BU2218" s="1">
        <v>18</v>
      </c>
      <c r="BV2218" s="1" t="b">
        <v>0</v>
      </c>
    </row>
    <row r="2219" spans="1:74" x14ac:dyDescent="0.2">
      <c r="A2219" s="1">
        <f>IF(ISERROR(SEARCH(Lookup!B$3,All!G2219)),A2218,A2218+1)</f>
        <v>2218</v>
      </c>
      <c r="B2219" s="1" t="s">
        <v>3442</v>
      </c>
      <c r="C2219" s="1" t="s">
        <v>3443</v>
      </c>
      <c r="D2219" s="1" t="s">
        <v>5930</v>
      </c>
      <c r="E2219" s="1" t="s">
        <v>78</v>
      </c>
      <c r="F2219" s="1" t="s">
        <v>165</v>
      </c>
      <c r="G2219" s="1" t="s">
        <v>2687</v>
      </c>
      <c r="H2219" s="1">
        <v>0</v>
      </c>
      <c r="I2219" s="1">
        <v>1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7835</v>
      </c>
      <c r="U2219" s="1">
        <v>396</v>
      </c>
      <c r="V2219" s="3">
        <v>0.30809999999999998</v>
      </c>
      <c r="W2219" s="3">
        <v>0.86284289999999997</v>
      </c>
      <c r="X2219" s="3">
        <v>0.19400000000000001</v>
      </c>
      <c r="Y2219" s="3">
        <v>6.0999999999999999E-2</v>
      </c>
      <c r="Z2219" s="1">
        <v>1</v>
      </c>
      <c r="AA2219" s="1">
        <v>1</v>
      </c>
      <c r="AB2219" s="1">
        <v>1</v>
      </c>
      <c r="AC2219" s="1">
        <v>1</v>
      </c>
      <c r="AD2219" s="1">
        <v>1</v>
      </c>
      <c r="AE2219" s="1">
        <v>1</v>
      </c>
      <c r="AF2219" s="1">
        <v>0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0</v>
      </c>
      <c r="AM2219" s="1">
        <v>12</v>
      </c>
      <c r="AN2219" s="3">
        <v>12.964881264499997</v>
      </c>
      <c r="AO2219" s="3">
        <v>-0.96488126449999712</v>
      </c>
      <c r="AP2219" s="1" t="s">
        <v>6925</v>
      </c>
      <c r="AQ2219" s="1">
        <v>61</v>
      </c>
      <c r="AR2219" s="1">
        <v>140</v>
      </c>
      <c r="AS2219" s="1">
        <v>181</v>
      </c>
      <c r="AT2219" s="1">
        <v>247</v>
      </c>
      <c r="AU2219" s="1">
        <v>350</v>
      </c>
      <c r="AV2219" s="1">
        <v>370</v>
      </c>
      <c r="AW2219" s="1">
        <v>430</v>
      </c>
      <c r="AX2219" s="1">
        <v>524</v>
      </c>
      <c r="AY2219" s="1">
        <v>556</v>
      </c>
      <c r="AZ2219" s="1">
        <v>557</v>
      </c>
      <c r="BA2219" s="1">
        <v>578</v>
      </c>
      <c r="BB2219" s="1">
        <v>608</v>
      </c>
      <c r="BC2219" s="1">
        <v>831</v>
      </c>
      <c r="BD2219" s="1">
        <v>866</v>
      </c>
      <c r="BE2219" s="1">
        <v>947</v>
      </c>
      <c r="BF2219" s="1">
        <v>989</v>
      </c>
      <c r="BG2219" s="1">
        <v>1063</v>
      </c>
      <c r="BH2219" s="1">
        <v>1121</v>
      </c>
      <c r="BI2219" s="1">
        <v>1138</v>
      </c>
      <c r="BJ2219" s="1">
        <v>1293</v>
      </c>
      <c r="BK2219" s="1">
        <v>1325</v>
      </c>
      <c r="BL2219" s="1">
        <v>1326</v>
      </c>
      <c r="BM2219" s="1">
        <v>1362</v>
      </c>
      <c r="BN2219" s="1">
        <v>1428</v>
      </c>
      <c r="BO2219" s="1">
        <v>1444</v>
      </c>
      <c r="BP2219" s="1">
        <v>1625</v>
      </c>
      <c r="BQ2219" s="1">
        <v>1905</v>
      </c>
      <c r="BR2219" s="1">
        <v>2199</v>
      </c>
      <c r="BS2219" s="1">
        <v>2393</v>
      </c>
      <c r="BT2219" s="1">
        <v>2513</v>
      </c>
      <c r="BU2219" s="1">
        <v>18</v>
      </c>
      <c r="BV2219" s="1" t="b">
        <v>0</v>
      </c>
    </row>
    <row r="2220" spans="1:74" x14ac:dyDescent="0.2">
      <c r="A2220" s="1">
        <f>IF(ISERROR(SEARCH(Lookup!B$3,All!G2220)),A2219,A2219+1)</f>
        <v>2219</v>
      </c>
      <c r="B2220" s="1" t="s">
        <v>3442</v>
      </c>
      <c r="C2220" s="1" t="s">
        <v>3772</v>
      </c>
      <c r="D2220" s="1" t="s">
        <v>5931</v>
      </c>
      <c r="E2220" s="1" t="s">
        <v>78</v>
      </c>
      <c r="F2220" s="1" t="s">
        <v>713</v>
      </c>
      <c r="G2220" s="1" t="s">
        <v>2688</v>
      </c>
      <c r="H2220" s="1">
        <v>0</v>
      </c>
      <c r="I2220" s="1">
        <v>0</v>
      </c>
      <c r="J2220" s="1">
        <v>0</v>
      </c>
      <c r="K2220" s="1">
        <v>1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7714</v>
      </c>
      <c r="U2220" s="1">
        <v>468</v>
      </c>
      <c r="V2220" s="3">
        <v>0.74790000000000001</v>
      </c>
      <c r="W2220" s="3">
        <v>0.46055439999999997</v>
      </c>
      <c r="X2220" s="3">
        <v>0.123</v>
      </c>
      <c r="Y2220" s="3">
        <v>1.0999999999999999E-2</v>
      </c>
      <c r="Z2220" s="1">
        <v>0</v>
      </c>
      <c r="AA2220" s="1">
        <v>0</v>
      </c>
      <c r="AB2220" s="1">
        <v>0</v>
      </c>
      <c r="AC2220" s="1">
        <v>0</v>
      </c>
      <c r="AD2220" s="1">
        <v>0</v>
      </c>
      <c r="AE2220" s="1">
        <v>1</v>
      </c>
      <c r="AF2220" s="1">
        <v>1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56</v>
      </c>
      <c r="AN2220" s="3">
        <v>52.496509072000009</v>
      </c>
      <c r="AO2220" s="3">
        <v>3.5034909279999908</v>
      </c>
      <c r="AP2220" s="1" t="s">
        <v>6925</v>
      </c>
      <c r="AQ2220" s="1">
        <v>113</v>
      </c>
      <c r="AR2220" s="1">
        <v>159</v>
      </c>
      <c r="AS2220" s="1">
        <v>316</v>
      </c>
      <c r="AT2220" s="1">
        <v>352</v>
      </c>
      <c r="AU2220" s="1">
        <v>840</v>
      </c>
      <c r="AV2220" s="1">
        <v>920</v>
      </c>
      <c r="AW2220" s="1">
        <v>924</v>
      </c>
      <c r="AX2220" s="1">
        <v>1202</v>
      </c>
      <c r="AY2220" s="1">
        <v>1439</v>
      </c>
      <c r="AZ2220" s="1">
        <v>1500</v>
      </c>
      <c r="BA2220" s="1">
        <v>1532</v>
      </c>
      <c r="BB2220" s="1">
        <v>1574</v>
      </c>
      <c r="BC2220" s="1">
        <v>1782</v>
      </c>
      <c r="BD2220" s="1">
        <v>1783</v>
      </c>
      <c r="BE2220" s="1">
        <v>1852</v>
      </c>
      <c r="BF2220" s="1">
        <v>1865</v>
      </c>
      <c r="BG2220" s="1">
        <v>1933</v>
      </c>
      <c r="BH2220" s="1">
        <v>1963</v>
      </c>
      <c r="BI2220" s="1">
        <v>2096</v>
      </c>
      <c r="BJ2220" s="1">
        <v>2136</v>
      </c>
      <c r="BK2220" s="1">
        <v>2187</v>
      </c>
      <c r="BL2220" s="1">
        <v>2366</v>
      </c>
      <c r="BM2220" s="1">
        <v>2401</v>
      </c>
      <c r="BN2220" s="1">
        <v>2511</v>
      </c>
      <c r="BO2220" s="1">
        <v>2526</v>
      </c>
      <c r="BP2220" s="1">
        <v>2561</v>
      </c>
      <c r="BQ2220" s="1">
        <v>2603</v>
      </c>
      <c r="BR2220" s="1">
        <v>2617</v>
      </c>
      <c r="BS2220" s="1">
        <v>2640</v>
      </c>
      <c r="BT2220" s="1">
        <v>2648</v>
      </c>
      <c r="BU2220" s="1">
        <v>17</v>
      </c>
      <c r="BV2220" s="1" t="b">
        <v>0</v>
      </c>
    </row>
    <row r="2221" spans="1:74" x14ac:dyDescent="0.2">
      <c r="A2221" s="1">
        <f>IF(ISERROR(SEARCH(Lookup!B$3,All!G2221)),A2220,A2220+1)</f>
        <v>2220</v>
      </c>
      <c r="B2221" s="1" t="s">
        <v>3397</v>
      </c>
      <c r="C2221" s="1" t="s">
        <v>4375</v>
      </c>
      <c r="D2221" s="1" t="s">
        <v>5932</v>
      </c>
      <c r="E2221" s="1" t="s">
        <v>263</v>
      </c>
      <c r="F2221" s="1" t="s">
        <v>1261</v>
      </c>
      <c r="G2221" s="1" t="s">
        <v>2689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1</v>
      </c>
      <c r="Q2221" s="1">
        <v>0</v>
      </c>
      <c r="R2221" s="1">
        <v>0</v>
      </c>
      <c r="S2221" s="1">
        <v>0</v>
      </c>
      <c r="T2221" s="1">
        <v>7316</v>
      </c>
      <c r="U2221" s="1">
        <v>364</v>
      </c>
      <c r="V2221" s="3">
        <v>0.99450000000000005</v>
      </c>
      <c r="W2221" s="3">
        <v>0.64207650000000005</v>
      </c>
      <c r="X2221" s="3">
        <v>0.111</v>
      </c>
      <c r="Y2221" s="3">
        <v>0</v>
      </c>
      <c r="Z2221" s="1">
        <v>1</v>
      </c>
      <c r="AA2221" s="1">
        <v>1</v>
      </c>
      <c r="AB2221" s="1">
        <v>1</v>
      </c>
      <c r="AC2221" s="1">
        <v>1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6</v>
      </c>
      <c r="AN2221" s="3">
        <v>41.135394632499988</v>
      </c>
      <c r="AO2221" s="3">
        <v>-35.135394632499988</v>
      </c>
      <c r="AP2221" s="1" t="s">
        <v>6926</v>
      </c>
      <c r="AQ2221" s="1">
        <v>49</v>
      </c>
      <c r="AR2221" s="1">
        <v>142</v>
      </c>
      <c r="AS2221" s="1">
        <v>260</v>
      </c>
      <c r="AT2221" s="1">
        <v>262</v>
      </c>
      <c r="AU2221" s="1">
        <v>275</v>
      </c>
      <c r="AV2221" s="1">
        <v>334</v>
      </c>
      <c r="AW2221" s="1">
        <v>493</v>
      </c>
      <c r="AX2221" s="1">
        <v>573</v>
      </c>
      <c r="AY2221" s="1">
        <v>817</v>
      </c>
      <c r="AZ2221" s="1">
        <v>835</v>
      </c>
      <c r="BA2221" s="1">
        <v>869</v>
      </c>
      <c r="BB2221" s="1">
        <v>960</v>
      </c>
      <c r="BC2221" s="1">
        <v>964</v>
      </c>
      <c r="BD2221" s="1">
        <v>990</v>
      </c>
      <c r="BE2221" s="1">
        <v>1001</v>
      </c>
      <c r="BF2221" s="1">
        <v>1068</v>
      </c>
      <c r="BG2221" s="1">
        <v>1158</v>
      </c>
      <c r="BH2221" s="1">
        <v>1233</v>
      </c>
      <c r="BI2221" s="1">
        <v>1355</v>
      </c>
      <c r="BJ2221" s="1">
        <v>1399</v>
      </c>
      <c r="BK2221" s="1">
        <v>1518</v>
      </c>
      <c r="BL2221" s="1">
        <v>1643</v>
      </c>
      <c r="BM2221" s="1">
        <v>1846</v>
      </c>
      <c r="BN2221" s="1">
        <v>1981</v>
      </c>
      <c r="BO2221" s="1">
        <v>2074</v>
      </c>
      <c r="BP2221" s="1">
        <v>2097</v>
      </c>
      <c r="BQ2221" s="1">
        <v>2280</v>
      </c>
      <c r="BR2221" s="1">
        <v>2300</v>
      </c>
      <c r="BS2221" s="1">
        <v>2336</v>
      </c>
      <c r="BT2221" s="1">
        <v>2806</v>
      </c>
      <c r="BU2221" s="1">
        <v>31</v>
      </c>
      <c r="BV2221" s="1" t="b">
        <v>0</v>
      </c>
    </row>
    <row r="2222" spans="1:74" x14ac:dyDescent="0.2">
      <c r="A2222" s="1">
        <f>IF(ISERROR(SEARCH(Lookup!B$3,All!G2222)),A2221,A2221+1)</f>
        <v>2221</v>
      </c>
      <c r="B2222" s="1" t="s">
        <v>3325</v>
      </c>
      <c r="C2222" s="1" t="s">
        <v>3658</v>
      </c>
      <c r="D2222" s="1" t="s">
        <v>5933</v>
      </c>
      <c r="E2222" s="1" t="s">
        <v>53</v>
      </c>
      <c r="F2222" s="1" t="s">
        <v>54</v>
      </c>
      <c r="G2222" s="1" t="s">
        <v>2690</v>
      </c>
      <c r="H2222" s="1">
        <v>0</v>
      </c>
      <c r="I2222" s="1">
        <v>0</v>
      </c>
      <c r="J2222" s="1">
        <v>0</v>
      </c>
      <c r="K2222" s="1">
        <v>1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8462</v>
      </c>
      <c r="U2222" s="1">
        <v>553</v>
      </c>
      <c r="V2222" s="3">
        <v>0.91500000000000004</v>
      </c>
      <c r="W2222" s="3">
        <v>8.6799299999999996E-2</v>
      </c>
      <c r="X2222" s="3">
        <v>9.4E-2</v>
      </c>
      <c r="Y2222" s="3">
        <v>8.9999999999999993E-3</v>
      </c>
      <c r="Z2222" s="1">
        <v>1</v>
      </c>
      <c r="AA2222" s="1">
        <v>1</v>
      </c>
      <c r="AB2222" s="1">
        <v>1</v>
      </c>
      <c r="AC2222" s="1">
        <v>1</v>
      </c>
      <c r="AD2222" s="1">
        <v>1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97</v>
      </c>
      <c r="AN2222" s="3">
        <v>85.563547346500016</v>
      </c>
      <c r="AO2222" s="3">
        <v>11.436452653499984</v>
      </c>
      <c r="AP2222" s="1" t="s">
        <v>6925</v>
      </c>
      <c r="AQ2222" s="1">
        <v>6</v>
      </c>
      <c r="AR2222" s="1">
        <v>38</v>
      </c>
      <c r="AS2222" s="1">
        <v>163</v>
      </c>
      <c r="AT2222" s="1">
        <v>200</v>
      </c>
      <c r="AU2222" s="1">
        <v>335</v>
      </c>
      <c r="AV2222" s="1">
        <v>496</v>
      </c>
      <c r="AW2222" s="1">
        <v>622</v>
      </c>
      <c r="AX2222" s="1">
        <v>853</v>
      </c>
      <c r="AY2222" s="1">
        <v>908</v>
      </c>
      <c r="AZ2222" s="1">
        <v>1171</v>
      </c>
      <c r="BA2222" s="1">
        <v>1195</v>
      </c>
      <c r="BB2222" s="1">
        <v>1204</v>
      </c>
      <c r="BC2222" s="1">
        <v>1462</v>
      </c>
      <c r="BD2222" s="1">
        <v>1575</v>
      </c>
      <c r="BE2222" s="1">
        <v>1659</v>
      </c>
      <c r="BF2222" s="1">
        <v>1661</v>
      </c>
      <c r="BG2222" s="1">
        <v>1777</v>
      </c>
      <c r="BH2222" s="1">
        <v>1844</v>
      </c>
      <c r="BI2222" s="1">
        <v>1848</v>
      </c>
      <c r="BJ2222" s="1">
        <v>1859</v>
      </c>
      <c r="BK2222" s="1">
        <v>1862</v>
      </c>
      <c r="BL2222" s="1">
        <v>2208</v>
      </c>
      <c r="BM2222" s="1">
        <v>2297</v>
      </c>
      <c r="BN2222" s="1">
        <v>2307</v>
      </c>
      <c r="BO2222" s="1">
        <v>2425</v>
      </c>
      <c r="BP2222" s="1">
        <v>2464</v>
      </c>
      <c r="BQ2222" s="1">
        <v>2619</v>
      </c>
      <c r="BR2222" s="1">
        <v>2672</v>
      </c>
      <c r="BS2222" s="1">
        <v>2695</v>
      </c>
      <c r="BT2222" s="1">
        <v>2818</v>
      </c>
      <c r="BU2222" s="1">
        <v>14</v>
      </c>
      <c r="BV2222" s="1" t="b">
        <v>0</v>
      </c>
    </row>
    <row r="2223" spans="1:74" x14ac:dyDescent="0.2">
      <c r="A2223" s="1">
        <f>IF(ISERROR(SEARCH(Lookup!B$3,All!G2223)),A2222,A2222+1)</f>
        <v>2222</v>
      </c>
      <c r="B2223" s="1" t="s">
        <v>3798</v>
      </c>
      <c r="C2223" s="1" t="s">
        <v>4465</v>
      </c>
      <c r="D2223" s="1" t="s">
        <v>5934</v>
      </c>
      <c r="E2223" s="1" t="s">
        <v>104</v>
      </c>
      <c r="F2223" s="1" t="s">
        <v>1347</v>
      </c>
      <c r="G2223" s="1" t="s">
        <v>2691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1</v>
      </c>
      <c r="S2223" s="1">
        <v>0</v>
      </c>
      <c r="T2223" s="1">
        <v>7316</v>
      </c>
      <c r="U2223" s="1">
        <v>507</v>
      </c>
      <c r="V2223" s="3">
        <v>0.94279999999999997</v>
      </c>
      <c r="W2223" s="3">
        <v>0.33530569999999998</v>
      </c>
      <c r="X2223" s="3">
        <v>8.3000000000000004E-2</v>
      </c>
      <c r="Y2223" s="3">
        <v>0</v>
      </c>
      <c r="Z2223" s="1">
        <v>1</v>
      </c>
      <c r="AA2223" s="1">
        <v>1</v>
      </c>
      <c r="AB2223" s="1">
        <v>1</v>
      </c>
      <c r="AC2223" s="1">
        <v>1</v>
      </c>
      <c r="AD2223" s="1">
        <v>1</v>
      </c>
      <c r="AE2223" s="1">
        <v>1</v>
      </c>
      <c r="AF2223" s="1">
        <v>1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82</v>
      </c>
      <c r="AN2223" s="3">
        <v>66.168177678499987</v>
      </c>
      <c r="AO2223" s="3">
        <v>15.831822321500013</v>
      </c>
      <c r="AP2223" s="1" t="s">
        <v>6925</v>
      </c>
      <c r="AQ2223" s="1">
        <v>204</v>
      </c>
      <c r="AR2223" s="1">
        <v>280</v>
      </c>
      <c r="AS2223" s="1">
        <v>323</v>
      </c>
      <c r="AT2223" s="1">
        <v>423</v>
      </c>
      <c r="AU2223" s="1">
        <v>515</v>
      </c>
      <c r="AV2223" s="1">
        <v>602</v>
      </c>
      <c r="AW2223" s="1">
        <v>626</v>
      </c>
      <c r="AX2223" s="1">
        <v>674</v>
      </c>
      <c r="AY2223" s="1">
        <v>737</v>
      </c>
      <c r="AZ2223" s="1">
        <v>755</v>
      </c>
      <c r="BA2223" s="1">
        <v>889</v>
      </c>
      <c r="BB2223" s="1">
        <v>893</v>
      </c>
      <c r="BC2223" s="1">
        <v>939</v>
      </c>
      <c r="BD2223" s="1">
        <v>975</v>
      </c>
      <c r="BE2223" s="1">
        <v>1160</v>
      </c>
      <c r="BF2223" s="1">
        <v>1236</v>
      </c>
      <c r="BG2223" s="1">
        <v>1288</v>
      </c>
      <c r="BH2223" s="1">
        <v>1306</v>
      </c>
      <c r="BI2223" s="1">
        <v>1436</v>
      </c>
      <c r="BJ2223" s="1">
        <v>1506</v>
      </c>
      <c r="BK2223" s="1">
        <v>1639</v>
      </c>
      <c r="BL2223" s="1">
        <v>1742</v>
      </c>
      <c r="BM2223" s="1">
        <v>1794</v>
      </c>
      <c r="BN2223" s="1">
        <v>1816</v>
      </c>
      <c r="BO2223" s="1">
        <v>1926</v>
      </c>
      <c r="BP2223" s="1">
        <v>2012</v>
      </c>
      <c r="BQ2223" s="1">
        <v>2029</v>
      </c>
      <c r="BR2223" s="1">
        <v>2209</v>
      </c>
      <c r="BS2223" s="1">
        <v>2316</v>
      </c>
      <c r="BT2223" s="1">
        <v>2558</v>
      </c>
      <c r="BU2223" s="1">
        <v>9</v>
      </c>
      <c r="BV2223" s="1" t="b">
        <v>1</v>
      </c>
    </row>
    <row r="2224" spans="1:74" x14ac:dyDescent="0.2">
      <c r="A2224" s="1">
        <f>IF(ISERROR(SEARCH(Lookup!B$3,All!G2224)),A2223,A2223+1)</f>
        <v>2223</v>
      </c>
      <c r="B2224" s="1" t="s">
        <v>3798</v>
      </c>
      <c r="C2224" s="1" t="s">
        <v>4465</v>
      </c>
      <c r="D2224" s="1" t="s">
        <v>5935</v>
      </c>
      <c r="E2224" s="1" t="s">
        <v>104</v>
      </c>
      <c r="F2224" s="1" t="s">
        <v>1347</v>
      </c>
      <c r="G2224" s="1" t="s">
        <v>2692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1</v>
      </c>
      <c r="R2224" s="1">
        <v>0</v>
      </c>
      <c r="S2224" s="1">
        <v>0</v>
      </c>
      <c r="T2224" s="1">
        <v>7316</v>
      </c>
      <c r="U2224" s="1">
        <v>184</v>
      </c>
      <c r="V2224" s="3">
        <v>0.9728</v>
      </c>
      <c r="W2224" s="3">
        <v>0.41847830000000003</v>
      </c>
      <c r="X2224" s="3">
        <v>0.11</v>
      </c>
      <c r="Y2224" s="3">
        <v>5.0000000000000001E-3</v>
      </c>
      <c r="Z2224" s="1">
        <v>0</v>
      </c>
      <c r="AA2224" s="1">
        <v>0</v>
      </c>
      <c r="AB2224" s="1">
        <v>0</v>
      </c>
      <c r="AC2224" s="1">
        <v>0</v>
      </c>
      <c r="AD2224" s="1">
        <v>1</v>
      </c>
      <c r="AE2224" s="1">
        <v>1</v>
      </c>
      <c r="AF2224" s="1">
        <v>1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69</v>
      </c>
      <c r="AN2224" s="3">
        <v>58.964899241499992</v>
      </c>
      <c r="AO2224" s="3">
        <v>10.035100758500008</v>
      </c>
      <c r="AP2224" s="1" t="s">
        <v>6925</v>
      </c>
      <c r="AQ2224" s="1">
        <v>429</v>
      </c>
      <c r="AR2224" s="1">
        <v>1017</v>
      </c>
      <c r="AS2224" s="1">
        <v>1045</v>
      </c>
      <c r="AT2224" s="1">
        <v>1059</v>
      </c>
      <c r="AU2224" s="1">
        <v>1081</v>
      </c>
      <c r="AV2224" s="1">
        <v>1115</v>
      </c>
      <c r="AW2224" s="1">
        <v>1230</v>
      </c>
      <c r="AX2224" s="1">
        <v>1273</v>
      </c>
      <c r="AY2224" s="1">
        <v>1300</v>
      </c>
      <c r="AZ2224" s="1">
        <v>1453</v>
      </c>
      <c r="BA2224" s="1">
        <v>1560</v>
      </c>
      <c r="BB2224" s="1">
        <v>1673</v>
      </c>
      <c r="BC2224" s="1">
        <v>1770</v>
      </c>
      <c r="BD2224" s="1">
        <v>1881</v>
      </c>
      <c r="BE2224" s="1">
        <v>1923</v>
      </c>
      <c r="BF2224" s="1">
        <v>1939</v>
      </c>
      <c r="BG2224" s="1">
        <v>2044</v>
      </c>
      <c r="BH2224" s="1">
        <v>2098</v>
      </c>
      <c r="BI2224" s="1">
        <v>2134</v>
      </c>
      <c r="BJ2224" s="1">
        <v>2262</v>
      </c>
      <c r="BK2224" s="1">
        <v>2267</v>
      </c>
      <c r="BL2224" s="1">
        <v>2288</v>
      </c>
      <c r="BM2224" s="1">
        <v>2383</v>
      </c>
      <c r="BN2224" s="1">
        <v>2392</v>
      </c>
      <c r="BO2224" s="1">
        <v>2443</v>
      </c>
      <c r="BP2224" s="1">
        <v>2506</v>
      </c>
      <c r="BQ2224" s="1">
        <v>2534</v>
      </c>
      <c r="BR2224" s="1">
        <v>2640</v>
      </c>
      <c r="BS2224" s="1">
        <v>2696</v>
      </c>
      <c r="BT2224" s="1">
        <v>2779</v>
      </c>
      <c r="BU2224" s="1">
        <v>14</v>
      </c>
      <c r="BV2224" s="1" t="b">
        <v>0</v>
      </c>
    </row>
    <row r="2225" spans="1:74" x14ac:dyDescent="0.2">
      <c r="A2225" s="1">
        <f>IF(ISERROR(SEARCH(Lookup!B$3,All!G2225)),A2224,A2224+1)</f>
        <v>2224</v>
      </c>
      <c r="B2225" s="1" t="s">
        <v>3468</v>
      </c>
      <c r="C2225" s="1" t="s">
        <v>4653</v>
      </c>
      <c r="D2225" s="1" t="s">
        <v>5936</v>
      </c>
      <c r="E2225" s="1" t="s">
        <v>89</v>
      </c>
      <c r="F2225" s="1" t="s">
        <v>1517</v>
      </c>
      <c r="G2225" s="1" t="s">
        <v>2693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1</v>
      </c>
      <c r="S2225" s="1">
        <v>0</v>
      </c>
      <c r="T2225" s="1">
        <v>7316</v>
      </c>
      <c r="U2225" s="1">
        <v>448</v>
      </c>
      <c r="V2225" s="3">
        <v>0.93969999999999998</v>
      </c>
      <c r="W2225" s="3">
        <v>0.377193</v>
      </c>
      <c r="X2225" s="3">
        <v>0.16600000000000001</v>
      </c>
      <c r="Y2225" s="3">
        <v>8.9999999999999993E-3</v>
      </c>
      <c r="Z2225" s="1">
        <v>1</v>
      </c>
      <c r="AA2225" s="1">
        <v>1</v>
      </c>
      <c r="AB2225" s="1">
        <v>1</v>
      </c>
      <c r="AC2225" s="1">
        <v>1</v>
      </c>
      <c r="AD2225" s="1">
        <v>1</v>
      </c>
      <c r="AE2225" s="1">
        <v>1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66</v>
      </c>
      <c r="AN2225" s="3">
        <v>60.014283965000004</v>
      </c>
      <c r="AO2225" s="3">
        <v>5.9857160349999958</v>
      </c>
      <c r="AP2225" s="1" t="s">
        <v>6925</v>
      </c>
      <c r="AQ2225" s="1">
        <v>68</v>
      </c>
      <c r="AR2225" s="1">
        <v>221</v>
      </c>
      <c r="AS2225" s="1">
        <v>314</v>
      </c>
      <c r="AT2225" s="1">
        <v>409</v>
      </c>
      <c r="AU2225" s="1">
        <v>587</v>
      </c>
      <c r="AV2225" s="1">
        <v>602</v>
      </c>
      <c r="AW2225" s="1">
        <v>674</v>
      </c>
      <c r="AX2225" s="1">
        <v>755</v>
      </c>
      <c r="AY2225" s="1">
        <v>789</v>
      </c>
      <c r="AZ2225" s="1">
        <v>899</v>
      </c>
      <c r="BA2225" s="1">
        <v>900</v>
      </c>
      <c r="BB2225" s="1">
        <v>975</v>
      </c>
      <c r="BC2225" s="1">
        <v>1236</v>
      </c>
      <c r="BD2225" s="1">
        <v>1421</v>
      </c>
      <c r="BE2225" s="1">
        <v>1542</v>
      </c>
      <c r="BF2225" s="1">
        <v>1741</v>
      </c>
      <c r="BG2225" s="1">
        <v>1742</v>
      </c>
      <c r="BH2225" s="1">
        <v>1779</v>
      </c>
      <c r="BI2225" s="1">
        <v>1787</v>
      </c>
      <c r="BJ2225" s="1">
        <v>1823</v>
      </c>
      <c r="BK2225" s="1">
        <v>1853</v>
      </c>
      <c r="BL2225" s="1">
        <v>1914</v>
      </c>
      <c r="BM2225" s="1">
        <v>2032</v>
      </c>
      <c r="BN2225" s="1">
        <v>2057</v>
      </c>
      <c r="BO2225" s="1">
        <v>2109</v>
      </c>
      <c r="BP2225" s="1">
        <v>2316</v>
      </c>
      <c r="BQ2225" s="1">
        <v>2319</v>
      </c>
      <c r="BR2225" s="1">
        <v>2339</v>
      </c>
      <c r="BS2225" s="1">
        <v>2349</v>
      </c>
      <c r="BT2225" s="1">
        <v>2804</v>
      </c>
      <c r="BU2225" s="1">
        <v>14</v>
      </c>
      <c r="BV2225" s="1" t="b">
        <v>0</v>
      </c>
    </row>
    <row r="2226" spans="1:74" x14ac:dyDescent="0.2">
      <c r="A2226" s="1">
        <f>IF(ISERROR(SEARCH(Lookup!B$3,All!G2226)),A2225,A2225+1)</f>
        <v>2225</v>
      </c>
      <c r="B2226" s="1" t="s">
        <v>3391</v>
      </c>
      <c r="C2226" s="1" t="s">
        <v>3691</v>
      </c>
      <c r="D2226" s="1" t="s">
        <v>5937</v>
      </c>
      <c r="E2226" s="1" t="s">
        <v>199</v>
      </c>
      <c r="F2226" s="1" t="s">
        <v>643</v>
      </c>
      <c r="G2226" s="1" t="s">
        <v>2694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1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7316</v>
      </c>
      <c r="U2226" s="1">
        <v>795</v>
      </c>
      <c r="V2226" s="3">
        <v>0.98109999999999997</v>
      </c>
      <c r="W2226" s="3">
        <v>0.35068149999999998</v>
      </c>
      <c r="X2226" s="3">
        <v>0.10100000000000001</v>
      </c>
      <c r="Y2226" s="3">
        <v>0</v>
      </c>
      <c r="Z2226" s="1">
        <v>0</v>
      </c>
      <c r="AA2226" s="1">
        <v>0</v>
      </c>
      <c r="AB2226" s="1">
        <v>0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1</v>
      </c>
      <c r="AJ2226" s="1">
        <v>1</v>
      </c>
      <c r="AK2226" s="1">
        <v>1</v>
      </c>
      <c r="AL2226" s="1">
        <v>1</v>
      </c>
      <c r="AM2226" s="1">
        <v>50</v>
      </c>
      <c r="AN2226" s="3">
        <v>64.773300157500003</v>
      </c>
      <c r="AO2226" s="3">
        <v>-14.773300157500003</v>
      </c>
      <c r="AP2226" s="1" t="s">
        <v>6925</v>
      </c>
      <c r="AQ2226" s="1">
        <v>24</v>
      </c>
      <c r="AR2226" s="1">
        <v>149</v>
      </c>
      <c r="AS2226" s="1">
        <v>252</v>
      </c>
      <c r="AT2226" s="1">
        <v>263</v>
      </c>
      <c r="AU2226" s="1">
        <v>287</v>
      </c>
      <c r="AV2226" s="1">
        <v>291</v>
      </c>
      <c r="AW2226" s="1">
        <v>337</v>
      </c>
      <c r="AX2226" s="1">
        <v>353</v>
      </c>
      <c r="AY2226" s="1">
        <v>427</v>
      </c>
      <c r="AZ2226" s="1">
        <v>428</v>
      </c>
      <c r="BA2226" s="1">
        <v>471</v>
      </c>
      <c r="BB2226" s="1">
        <v>565</v>
      </c>
      <c r="BC2226" s="1">
        <v>655</v>
      </c>
      <c r="BD2226" s="1">
        <v>926</v>
      </c>
      <c r="BE2226" s="1">
        <v>933</v>
      </c>
      <c r="BF2226" s="1">
        <v>1053</v>
      </c>
      <c r="BG2226" s="1">
        <v>1284</v>
      </c>
      <c r="BH2226" s="1">
        <v>1323</v>
      </c>
      <c r="BI2226" s="1">
        <v>1327</v>
      </c>
      <c r="BJ2226" s="1">
        <v>1367</v>
      </c>
      <c r="BK2226" s="1">
        <v>1579</v>
      </c>
      <c r="BL2226" s="1">
        <v>1601</v>
      </c>
      <c r="BM2226" s="1">
        <v>1612</v>
      </c>
      <c r="BN2226" s="1">
        <v>1651</v>
      </c>
      <c r="BO2226" s="1">
        <v>1656</v>
      </c>
      <c r="BP2226" s="1">
        <v>1663</v>
      </c>
      <c r="BQ2226" s="1">
        <v>2065</v>
      </c>
      <c r="BR2226" s="1">
        <v>2111</v>
      </c>
      <c r="BS2226" s="1">
        <v>2210</v>
      </c>
      <c r="BT2226" s="1">
        <v>2330</v>
      </c>
      <c r="BU2226" s="1">
        <v>23</v>
      </c>
      <c r="BV2226" s="1" t="b">
        <v>0</v>
      </c>
    </row>
    <row r="2227" spans="1:74" x14ac:dyDescent="0.2">
      <c r="A2227" s="1">
        <f>IF(ISERROR(SEARCH(Lookup!B$3,All!G2227)),A2226,A2226+1)</f>
        <v>2226</v>
      </c>
      <c r="B2227" s="1" t="s">
        <v>3463</v>
      </c>
      <c r="C2227" s="1" t="s">
        <v>4993</v>
      </c>
      <c r="D2227" s="1" t="s">
        <v>5938</v>
      </c>
      <c r="E2227" s="1" t="s">
        <v>75</v>
      </c>
      <c r="F2227" s="1" t="s">
        <v>1842</v>
      </c>
      <c r="G2227" s="1" t="s">
        <v>2695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1</v>
      </c>
      <c r="S2227" s="1">
        <v>0</v>
      </c>
      <c r="T2227" s="1">
        <v>7316</v>
      </c>
      <c r="U2227" s="1">
        <v>282</v>
      </c>
      <c r="V2227" s="3">
        <v>0.84399999999999997</v>
      </c>
      <c r="W2227" s="3">
        <v>0.44522970000000001</v>
      </c>
      <c r="X2227" s="3">
        <v>0.183</v>
      </c>
      <c r="Y2227" s="3">
        <v>0</v>
      </c>
      <c r="Z2227" s="1">
        <v>0</v>
      </c>
      <c r="AA2227" s="1">
        <v>0</v>
      </c>
      <c r="AB2227" s="1">
        <v>0</v>
      </c>
      <c r="AC2227" s="1">
        <v>0</v>
      </c>
      <c r="AD2227" s="1">
        <v>0</v>
      </c>
      <c r="AE2227" s="1">
        <v>1</v>
      </c>
      <c r="AF2227" s="1">
        <v>1</v>
      </c>
      <c r="AG2227" s="1">
        <v>1</v>
      </c>
      <c r="AH2227" s="1">
        <v>1</v>
      </c>
      <c r="AI2227" s="1">
        <v>0</v>
      </c>
      <c r="AJ2227" s="1">
        <v>0</v>
      </c>
      <c r="AK2227" s="1">
        <v>0</v>
      </c>
      <c r="AL2227" s="1">
        <v>0</v>
      </c>
      <c r="AM2227" s="1">
        <v>50</v>
      </c>
      <c r="AN2227" s="3">
        <v>52.699775298500001</v>
      </c>
      <c r="AO2227" s="3">
        <v>-2.6997752985000005</v>
      </c>
      <c r="AP2227" s="1" t="s">
        <v>6925</v>
      </c>
      <c r="AQ2227" s="1">
        <v>223</v>
      </c>
      <c r="AR2227" s="1">
        <v>268</v>
      </c>
      <c r="AS2227" s="1">
        <v>295</v>
      </c>
      <c r="AT2227" s="1">
        <v>324</v>
      </c>
      <c r="AU2227" s="1">
        <v>491</v>
      </c>
      <c r="AV2227" s="1">
        <v>644</v>
      </c>
      <c r="AW2227" s="1">
        <v>791</v>
      </c>
      <c r="AX2227" s="1">
        <v>1006</v>
      </c>
      <c r="AY2227" s="1">
        <v>1042</v>
      </c>
      <c r="AZ2227" s="1">
        <v>1076</v>
      </c>
      <c r="BA2227" s="1">
        <v>1110</v>
      </c>
      <c r="BB2227" s="1">
        <v>1229</v>
      </c>
      <c r="BC2227" s="1">
        <v>1512</v>
      </c>
      <c r="BD2227" s="1">
        <v>1534</v>
      </c>
      <c r="BE2227" s="1">
        <v>1597</v>
      </c>
      <c r="BF2227" s="1">
        <v>1907</v>
      </c>
      <c r="BG2227" s="1">
        <v>1997</v>
      </c>
      <c r="BH2227" s="1">
        <v>2106</v>
      </c>
      <c r="BI2227" s="1">
        <v>2161</v>
      </c>
      <c r="BJ2227" s="1">
        <v>2183</v>
      </c>
      <c r="BK2227" s="1">
        <v>2185</v>
      </c>
      <c r="BL2227" s="1">
        <v>2188</v>
      </c>
      <c r="BM2227" s="1">
        <v>2246</v>
      </c>
      <c r="BN2227" s="1">
        <v>2249</v>
      </c>
      <c r="BO2227" s="1">
        <v>2263</v>
      </c>
      <c r="BP2227" s="1">
        <v>2274</v>
      </c>
      <c r="BQ2227" s="1">
        <v>2314</v>
      </c>
      <c r="BR2227" s="1">
        <v>2487</v>
      </c>
      <c r="BS2227" s="1">
        <v>2646</v>
      </c>
      <c r="BT2227" s="1">
        <v>2650</v>
      </c>
      <c r="BU2227" s="1">
        <v>15</v>
      </c>
      <c r="BV2227" s="1" t="b">
        <v>0</v>
      </c>
    </row>
    <row r="2228" spans="1:74" x14ac:dyDescent="0.2">
      <c r="A2228" s="1">
        <f>IF(ISERROR(SEARCH(Lookup!B$3,All!G2228)),A2227,A2227+1)</f>
        <v>2227</v>
      </c>
      <c r="B2228" s="1" t="s">
        <v>3305</v>
      </c>
      <c r="C2228" s="1" t="s">
        <v>3949</v>
      </c>
      <c r="D2228" s="1" t="s">
        <v>5939</v>
      </c>
      <c r="E2228" s="1" t="s">
        <v>47</v>
      </c>
      <c r="F2228" s="1" t="s">
        <v>97</v>
      </c>
      <c r="G2228" s="1" t="s">
        <v>2696</v>
      </c>
      <c r="H2228" s="1">
        <v>0</v>
      </c>
      <c r="I2228" s="1">
        <v>0</v>
      </c>
      <c r="J2228" s="1">
        <v>0</v>
      </c>
      <c r="K2228" s="1">
        <v>1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7604</v>
      </c>
      <c r="U2228" s="1">
        <v>576</v>
      </c>
      <c r="V2228" s="3">
        <v>0.66490000000000005</v>
      </c>
      <c r="W2228" s="3">
        <v>0.23611109999999999</v>
      </c>
      <c r="X2228" s="3">
        <v>0.1</v>
      </c>
      <c r="Y2228" s="3">
        <v>4.2999999999999997E-2</v>
      </c>
      <c r="Z2228" s="1">
        <v>1</v>
      </c>
      <c r="AA2228" s="1">
        <v>1</v>
      </c>
      <c r="AB2228" s="1">
        <v>1</v>
      </c>
      <c r="AC2228" s="1">
        <v>1</v>
      </c>
      <c r="AD2228" s="1">
        <v>1</v>
      </c>
      <c r="AE2228" s="1">
        <v>1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69</v>
      </c>
      <c r="AN2228" s="3">
        <v>70.722933505499995</v>
      </c>
      <c r="AO2228" s="3">
        <v>-1.722933505499995</v>
      </c>
      <c r="AP2228" s="1" t="s">
        <v>6925</v>
      </c>
      <c r="AQ2228" s="1">
        <v>27</v>
      </c>
      <c r="AR2228" s="1">
        <v>54</v>
      </c>
      <c r="AS2228" s="1">
        <v>91</v>
      </c>
      <c r="AT2228" s="1">
        <v>123</v>
      </c>
      <c r="AU2228" s="1">
        <v>281</v>
      </c>
      <c r="AV2228" s="1">
        <v>394</v>
      </c>
      <c r="AW2228" s="1">
        <v>591</v>
      </c>
      <c r="AX2228" s="1">
        <v>782</v>
      </c>
      <c r="AY2228" s="1">
        <v>809</v>
      </c>
      <c r="AZ2228" s="1">
        <v>929</v>
      </c>
      <c r="BA2228" s="1">
        <v>1131</v>
      </c>
      <c r="BB2228" s="1">
        <v>1213</v>
      </c>
      <c r="BC2228" s="1">
        <v>1303</v>
      </c>
      <c r="BD2228" s="1">
        <v>1480</v>
      </c>
      <c r="BE2228" s="1">
        <v>1572</v>
      </c>
      <c r="BF2228" s="1">
        <v>1642</v>
      </c>
      <c r="BG2228" s="1">
        <v>1819</v>
      </c>
      <c r="BH2228" s="1">
        <v>1848</v>
      </c>
      <c r="BI2228" s="1">
        <v>2079</v>
      </c>
      <c r="BJ2228" s="1">
        <v>2123</v>
      </c>
      <c r="BK2228" s="1">
        <v>2203</v>
      </c>
      <c r="BL2228" s="1">
        <v>2228</v>
      </c>
      <c r="BM2228" s="1">
        <v>2229</v>
      </c>
      <c r="BN2228" s="1">
        <v>2250</v>
      </c>
      <c r="BO2228" s="1">
        <v>2285</v>
      </c>
      <c r="BP2228" s="1">
        <v>2299</v>
      </c>
      <c r="BQ2228" s="1">
        <v>2301</v>
      </c>
      <c r="BR2228" s="1">
        <v>2386</v>
      </c>
      <c r="BS2228" s="1">
        <v>2388</v>
      </c>
      <c r="BT2228" s="1">
        <v>2442</v>
      </c>
      <c r="BU2228" s="1">
        <v>15</v>
      </c>
      <c r="BV2228" s="1" t="b">
        <v>0</v>
      </c>
    </row>
    <row r="2229" spans="1:74" x14ac:dyDescent="0.2">
      <c r="A2229" s="1">
        <f>IF(ISERROR(SEARCH(Lookup!B$3,All!G2229)),A2228,A2228+1)</f>
        <v>2228</v>
      </c>
      <c r="B2229" s="1" t="s">
        <v>3305</v>
      </c>
      <c r="C2229" s="1" t="s">
        <v>3949</v>
      </c>
      <c r="D2229" s="1" t="s">
        <v>5940</v>
      </c>
      <c r="E2229" s="1" t="s">
        <v>47</v>
      </c>
      <c r="F2229" s="1" t="s">
        <v>97</v>
      </c>
      <c r="G2229" s="1" t="s">
        <v>2697</v>
      </c>
      <c r="H2229" s="1">
        <v>0</v>
      </c>
      <c r="I2229" s="1">
        <v>0</v>
      </c>
      <c r="J2229" s="1">
        <v>0</v>
      </c>
      <c r="K2229" s="1">
        <v>1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7604</v>
      </c>
      <c r="U2229" s="1">
        <v>565</v>
      </c>
      <c r="V2229" s="3">
        <v>0.62829999999999997</v>
      </c>
      <c r="W2229" s="3">
        <v>0.219469</v>
      </c>
      <c r="X2229" s="3">
        <v>8.8999999999999996E-2</v>
      </c>
      <c r="Y2229" s="3">
        <v>4.5999999999999999E-2</v>
      </c>
      <c r="Z2229" s="1">
        <v>1</v>
      </c>
      <c r="AA2229" s="1">
        <v>1</v>
      </c>
      <c r="AB2229" s="1">
        <v>1</v>
      </c>
      <c r="AC2229" s="1">
        <v>1</v>
      </c>
      <c r="AD2229" s="1">
        <v>1</v>
      </c>
      <c r="AE2229" s="1">
        <v>1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54</v>
      </c>
      <c r="AN2229" s="3">
        <v>72.034498345000003</v>
      </c>
      <c r="AO2229" s="3">
        <v>-18.034498345000003</v>
      </c>
      <c r="AP2229" s="1" t="s">
        <v>6926</v>
      </c>
      <c r="AQ2229" s="1">
        <v>27</v>
      </c>
      <c r="AR2229" s="1">
        <v>91</v>
      </c>
      <c r="AS2229" s="1">
        <v>123</v>
      </c>
      <c r="AT2229" s="1">
        <v>281</v>
      </c>
      <c r="AU2229" s="1">
        <v>394</v>
      </c>
      <c r="AV2229" s="1">
        <v>591</v>
      </c>
      <c r="AW2229" s="1">
        <v>782</v>
      </c>
      <c r="AX2229" s="1">
        <v>809</v>
      </c>
      <c r="AY2229" s="1">
        <v>929</v>
      </c>
      <c r="AZ2229" s="1">
        <v>1131</v>
      </c>
      <c r="BA2229" s="1">
        <v>1213</v>
      </c>
      <c r="BB2229" s="1">
        <v>1303</v>
      </c>
      <c r="BC2229" s="1">
        <v>1480</v>
      </c>
      <c r="BD2229" s="1">
        <v>1572</v>
      </c>
      <c r="BE2229" s="1">
        <v>1642</v>
      </c>
      <c r="BF2229" s="1">
        <v>1777</v>
      </c>
      <c r="BG2229" s="1">
        <v>1819</v>
      </c>
      <c r="BH2229" s="1">
        <v>1848</v>
      </c>
      <c r="BI2229" s="1">
        <v>2079</v>
      </c>
      <c r="BJ2229" s="1">
        <v>2123</v>
      </c>
      <c r="BK2229" s="1">
        <v>2203</v>
      </c>
      <c r="BL2229" s="1">
        <v>2207</v>
      </c>
      <c r="BM2229" s="1">
        <v>2227</v>
      </c>
      <c r="BN2229" s="1">
        <v>2229</v>
      </c>
      <c r="BO2229" s="1">
        <v>2250</v>
      </c>
      <c r="BP2229" s="1">
        <v>2285</v>
      </c>
      <c r="BQ2229" s="1">
        <v>2299</v>
      </c>
      <c r="BR2229" s="1">
        <v>2386</v>
      </c>
      <c r="BS2229" s="1">
        <v>2388</v>
      </c>
      <c r="BT2229" s="1">
        <v>2442</v>
      </c>
      <c r="BU2229" s="1">
        <v>28</v>
      </c>
      <c r="BV2229" s="1" t="b">
        <v>0</v>
      </c>
    </row>
    <row r="2230" spans="1:74" x14ac:dyDescent="0.2">
      <c r="A2230" s="1">
        <f>IF(ISERROR(SEARCH(Lookup!B$3,All!G2230)),A2229,A2229+1)</f>
        <v>2229</v>
      </c>
      <c r="B2230" s="1" t="s">
        <v>3305</v>
      </c>
      <c r="C2230" s="1" t="s">
        <v>3949</v>
      </c>
      <c r="D2230" s="1" t="s">
        <v>5941</v>
      </c>
      <c r="E2230" s="1" t="s">
        <v>47</v>
      </c>
      <c r="F2230" s="1" t="s">
        <v>97</v>
      </c>
      <c r="G2230" s="1" t="s">
        <v>2698</v>
      </c>
      <c r="H2230" s="1">
        <v>0</v>
      </c>
      <c r="I2230" s="1">
        <v>0</v>
      </c>
      <c r="J2230" s="1">
        <v>0</v>
      </c>
      <c r="K2230" s="1">
        <v>1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7604</v>
      </c>
      <c r="U2230" s="1">
        <v>376</v>
      </c>
      <c r="V2230" s="3">
        <v>0.79520000000000002</v>
      </c>
      <c r="W2230" s="3">
        <v>0.19946810000000001</v>
      </c>
      <c r="X2230" s="3">
        <v>0.114</v>
      </c>
      <c r="Y2230" s="3">
        <v>5.3999999999999999E-2</v>
      </c>
      <c r="Z2230" s="1">
        <v>1</v>
      </c>
      <c r="AA2230" s="1">
        <v>1</v>
      </c>
      <c r="AB2230" s="1">
        <v>1</v>
      </c>
      <c r="AC2230" s="1">
        <v>1</v>
      </c>
      <c r="AD2230" s="1">
        <v>1</v>
      </c>
      <c r="AE2230" s="1">
        <v>1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83</v>
      </c>
      <c r="AN2230" s="3">
        <v>74.885587290499998</v>
      </c>
      <c r="AO2230" s="3">
        <v>8.1144127095000016</v>
      </c>
      <c r="AP2230" s="1" t="s">
        <v>6925</v>
      </c>
      <c r="AQ2230" s="1">
        <v>27</v>
      </c>
      <c r="AR2230" s="1">
        <v>123</v>
      </c>
      <c r="AS2230" s="1">
        <v>281</v>
      </c>
      <c r="AT2230" s="1">
        <v>318</v>
      </c>
      <c r="AU2230" s="1">
        <v>394</v>
      </c>
      <c r="AV2230" s="1">
        <v>591</v>
      </c>
      <c r="AW2230" s="1">
        <v>677</v>
      </c>
      <c r="AX2230" s="1">
        <v>767</v>
      </c>
      <c r="AY2230" s="1">
        <v>782</v>
      </c>
      <c r="AZ2230" s="1">
        <v>783</v>
      </c>
      <c r="BA2230" s="1">
        <v>809</v>
      </c>
      <c r="BB2230" s="1">
        <v>839</v>
      </c>
      <c r="BC2230" s="1">
        <v>929</v>
      </c>
      <c r="BD2230" s="1">
        <v>965</v>
      </c>
      <c r="BE2230" s="1">
        <v>1131</v>
      </c>
      <c r="BF2230" s="1">
        <v>1303</v>
      </c>
      <c r="BG2230" s="1">
        <v>1642</v>
      </c>
      <c r="BH2230" s="1">
        <v>1661</v>
      </c>
      <c r="BI2230" s="1">
        <v>1848</v>
      </c>
      <c r="BJ2230" s="1">
        <v>1961</v>
      </c>
      <c r="BK2230" s="1">
        <v>2079</v>
      </c>
      <c r="BL2230" s="1">
        <v>2192</v>
      </c>
      <c r="BM2230" s="1">
        <v>2213</v>
      </c>
      <c r="BN2230" s="1">
        <v>2227</v>
      </c>
      <c r="BO2230" s="1">
        <v>2250</v>
      </c>
      <c r="BP2230" s="1">
        <v>2299</v>
      </c>
      <c r="BQ2230" s="1">
        <v>2301</v>
      </c>
      <c r="BR2230" s="1">
        <v>2388</v>
      </c>
      <c r="BS2230" s="1">
        <v>2442</v>
      </c>
      <c r="BT2230" s="1">
        <v>2579</v>
      </c>
      <c r="BU2230" s="1">
        <v>11</v>
      </c>
      <c r="BV2230" s="1" t="b">
        <v>0</v>
      </c>
    </row>
    <row r="2231" spans="1:74" x14ac:dyDescent="0.2">
      <c r="A2231" s="1">
        <f>IF(ISERROR(SEARCH(Lookup!B$3,All!G2231)),A2230,A2230+1)</f>
        <v>2230</v>
      </c>
      <c r="B2231" s="1" t="s">
        <v>3305</v>
      </c>
      <c r="C2231" s="1" t="s">
        <v>5044</v>
      </c>
      <c r="D2231" s="1" t="s">
        <v>5942</v>
      </c>
      <c r="E2231" s="1" t="s">
        <v>47</v>
      </c>
      <c r="F2231" s="1" t="s">
        <v>1888</v>
      </c>
      <c r="G2231" s="1" t="s">
        <v>2699</v>
      </c>
      <c r="H2231" s="1">
        <v>0</v>
      </c>
      <c r="I2231" s="1">
        <v>0</v>
      </c>
      <c r="J2231" s="1">
        <v>0</v>
      </c>
      <c r="K2231" s="1">
        <v>1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8862</v>
      </c>
      <c r="U2231" s="1">
        <v>548</v>
      </c>
      <c r="V2231" s="3">
        <v>0.34489999999999998</v>
      </c>
      <c r="W2231" s="3">
        <v>0.70620439999999995</v>
      </c>
      <c r="X2231" s="3">
        <v>0.14799999999999999</v>
      </c>
      <c r="Y2231" s="3">
        <v>1.0999999999999999E-2</v>
      </c>
      <c r="Z2231" s="1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0</v>
      </c>
      <c r="AG2231" s="1">
        <v>1</v>
      </c>
      <c r="AH2231" s="1">
        <v>1</v>
      </c>
      <c r="AI2231" s="1">
        <v>0</v>
      </c>
      <c r="AJ2231" s="1">
        <v>0</v>
      </c>
      <c r="AK2231" s="1">
        <v>0</v>
      </c>
      <c r="AL2231" s="1">
        <v>0</v>
      </c>
      <c r="AM2231" s="1">
        <v>21</v>
      </c>
      <c r="AN2231" s="3">
        <v>27.018837322000007</v>
      </c>
      <c r="AO2231" s="3">
        <v>-6.0188373220000067</v>
      </c>
      <c r="AP2231" s="1" t="s">
        <v>6925</v>
      </c>
      <c r="AQ2231" s="1">
        <v>8</v>
      </c>
      <c r="AR2231" s="1">
        <v>15</v>
      </c>
      <c r="AS2231" s="1">
        <v>113</v>
      </c>
      <c r="AT2231" s="1">
        <v>120</v>
      </c>
      <c r="AU2231" s="1">
        <v>216</v>
      </c>
      <c r="AV2231" s="1">
        <v>531</v>
      </c>
      <c r="AW2231" s="1">
        <v>581</v>
      </c>
      <c r="AX2231" s="1">
        <v>673</v>
      </c>
      <c r="AY2231" s="1">
        <v>829</v>
      </c>
      <c r="AZ2231" s="1">
        <v>836</v>
      </c>
      <c r="BA2231" s="1">
        <v>845</v>
      </c>
      <c r="BB2231" s="1">
        <v>858</v>
      </c>
      <c r="BC2231" s="1">
        <v>867</v>
      </c>
      <c r="BD2231" s="1">
        <v>1056</v>
      </c>
      <c r="BE2231" s="1">
        <v>1411</v>
      </c>
      <c r="BF2231" s="1">
        <v>1429</v>
      </c>
      <c r="BG2231" s="1">
        <v>1654</v>
      </c>
      <c r="BH2231" s="1">
        <v>1677</v>
      </c>
      <c r="BI2231" s="1">
        <v>1804</v>
      </c>
      <c r="BJ2231" s="1">
        <v>1896</v>
      </c>
      <c r="BK2231" s="1">
        <v>1935</v>
      </c>
      <c r="BL2231" s="1">
        <v>1937</v>
      </c>
      <c r="BM2231" s="1">
        <v>2048</v>
      </c>
      <c r="BN2231" s="1">
        <v>2287</v>
      </c>
      <c r="BO2231" s="1">
        <v>2566</v>
      </c>
      <c r="BP2231" s="1">
        <v>2675</v>
      </c>
      <c r="BQ2231" s="1">
        <v>2743</v>
      </c>
      <c r="BR2231" s="1">
        <v>2753</v>
      </c>
      <c r="BS2231" s="1">
        <v>2784</v>
      </c>
      <c r="BT2231" s="1">
        <v>2821</v>
      </c>
      <c r="BU2231" s="1">
        <v>10</v>
      </c>
      <c r="BV2231" s="1" t="b">
        <v>0</v>
      </c>
    </row>
    <row r="2232" spans="1:74" x14ac:dyDescent="0.2">
      <c r="A2232" s="1">
        <f>IF(ISERROR(SEARCH(Lookup!B$3,All!G2232)),A2231,A2231+1)</f>
        <v>2231</v>
      </c>
      <c r="B2232" s="1" t="s">
        <v>3305</v>
      </c>
      <c r="C2232" s="1" t="s">
        <v>5044</v>
      </c>
      <c r="D2232" s="1" t="s">
        <v>5943</v>
      </c>
      <c r="E2232" s="1" t="s">
        <v>47</v>
      </c>
      <c r="F2232" s="1" t="s">
        <v>1888</v>
      </c>
      <c r="G2232" s="1" t="s">
        <v>2700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1</v>
      </c>
      <c r="R2232" s="1">
        <v>0</v>
      </c>
      <c r="S2232" s="1">
        <v>0</v>
      </c>
      <c r="T2232" s="1">
        <v>8862</v>
      </c>
      <c r="U2232" s="1">
        <v>458</v>
      </c>
      <c r="V2232" s="3">
        <v>0.62009999999999998</v>
      </c>
      <c r="W2232" s="3">
        <v>0.5567685</v>
      </c>
      <c r="X2232" s="3">
        <v>0.19900000000000001</v>
      </c>
      <c r="Y2232" s="3">
        <v>1.9E-2</v>
      </c>
      <c r="Z2232" s="1">
        <v>1</v>
      </c>
      <c r="AA2232" s="1">
        <v>1</v>
      </c>
      <c r="AB2232" s="1">
        <v>1</v>
      </c>
      <c r="AC2232" s="1">
        <v>1</v>
      </c>
      <c r="AD2232" s="1">
        <v>1</v>
      </c>
      <c r="AE2232" s="1">
        <v>1</v>
      </c>
      <c r="AF2232" s="1">
        <v>1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14</v>
      </c>
      <c r="AN2232" s="3">
        <v>40.698784092500006</v>
      </c>
      <c r="AO2232" s="3">
        <v>-26.698784092500006</v>
      </c>
      <c r="AP2232" s="1" t="s">
        <v>6926</v>
      </c>
      <c r="AQ2232" s="1">
        <v>67</v>
      </c>
      <c r="AR2232" s="1">
        <v>117</v>
      </c>
      <c r="AS2232" s="1">
        <v>300</v>
      </c>
      <c r="AT2232" s="1">
        <v>466</v>
      </c>
      <c r="AU2232" s="1">
        <v>669</v>
      </c>
      <c r="AV2232" s="1">
        <v>773</v>
      </c>
      <c r="AW2232" s="1">
        <v>848</v>
      </c>
      <c r="AX2232" s="1">
        <v>874</v>
      </c>
      <c r="AY2232" s="1">
        <v>883</v>
      </c>
      <c r="AZ2232" s="1">
        <v>950</v>
      </c>
      <c r="BA2232" s="1">
        <v>997</v>
      </c>
      <c r="BB2232" s="1">
        <v>1013</v>
      </c>
      <c r="BC2232" s="1">
        <v>1049</v>
      </c>
      <c r="BD2232" s="1">
        <v>1266</v>
      </c>
      <c r="BE2232" s="1">
        <v>1342</v>
      </c>
      <c r="BF2232" s="1">
        <v>1344</v>
      </c>
      <c r="BG2232" s="1">
        <v>1392</v>
      </c>
      <c r="BH2232" s="1">
        <v>1406</v>
      </c>
      <c r="BI2232" s="1">
        <v>1570</v>
      </c>
      <c r="BJ2232" s="1">
        <v>1628</v>
      </c>
      <c r="BK2232" s="1">
        <v>1820</v>
      </c>
      <c r="BL2232" s="1">
        <v>1827</v>
      </c>
      <c r="BM2232" s="1">
        <v>1902</v>
      </c>
      <c r="BN2232" s="1">
        <v>1968</v>
      </c>
      <c r="BO2232" s="1">
        <v>2232</v>
      </c>
      <c r="BP2232" s="1">
        <v>2279</v>
      </c>
      <c r="BQ2232" s="1">
        <v>2437</v>
      </c>
      <c r="BR2232" s="1">
        <v>2589</v>
      </c>
      <c r="BS2232" s="1">
        <v>2649</v>
      </c>
      <c r="BT2232" s="1">
        <v>2735</v>
      </c>
      <c r="BU2232" s="1">
        <v>29</v>
      </c>
      <c r="BV2232" s="1" t="b">
        <v>0</v>
      </c>
    </row>
    <row r="2233" spans="1:74" x14ac:dyDescent="0.2">
      <c r="A2233" s="1">
        <f>IF(ISERROR(SEARCH(Lookup!B$3,All!G2233)),A2232,A2232+1)</f>
        <v>2232</v>
      </c>
      <c r="B2233" s="1" t="s">
        <v>3305</v>
      </c>
      <c r="C2233" s="1" t="s">
        <v>5044</v>
      </c>
      <c r="D2233" s="1" t="s">
        <v>5944</v>
      </c>
      <c r="E2233" s="1" t="s">
        <v>47</v>
      </c>
      <c r="F2233" s="1" t="s">
        <v>1888</v>
      </c>
      <c r="G2233" s="1" t="s">
        <v>2701</v>
      </c>
      <c r="H2233" s="1">
        <v>0</v>
      </c>
      <c r="I2233" s="1">
        <v>0</v>
      </c>
      <c r="J2233" s="1">
        <v>0</v>
      </c>
      <c r="K2233" s="1">
        <v>1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8862</v>
      </c>
      <c r="U2233" s="1">
        <v>293</v>
      </c>
      <c r="V2233" s="3">
        <v>0.54949999999999999</v>
      </c>
      <c r="W2233" s="3">
        <v>0.72013649999999996</v>
      </c>
      <c r="X2233" s="3">
        <v>0.155</v>
      </c>
      <c r="Y2233" s="3">
        <v>2.4E-2</v>
      </c>
      <c r="Z2233" s="1">
        <v>1</v>
      </c>
      <c r="AA2233" s="1">
        <v>1</v>
      </c>
      <c r="AB2233" s="1">
        <v>1</v>
      </c>
      <c r="AC2233" s="1">
        <v>1</v>
      </c>
      <c r="AD2233" s="1">
        <v>1</v>
      </c>
      <c r="AE2233" s="1">
        <v>1</v>
      </c>
      <c r="AF2233" s="1">
        <v>1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15</v>
      </c>
      <c r="AN2233" s="3">
        <v>28.267181932500002</v>
      </c>
      <c r="AO2233" s="3">
        <v>-13.267181932500002</v>
      </c>
      <c r="AP2233" s="1" t="s">
        <v>6925</v>
      </c>
      <c r="AQ2233" s="1">
        <v>67</v>
      </c>
      <c r="AR2233" s="1">
        <v>408</v>
      </c>
      <c r="AS2233" s="1">
        <v>410</v>
      </c>
      <c r="AT2233" s="1">
        <v>434</v>
      </c>
      <c r="AU2233" s="1">
        <v>466</v>
      </c>
      <c r="AV2233" s="1">
        <v>494</v>
      </c>
      <c r="AW2233" s="1">
        <v>502</v>
      </c>
      <c r="AX2233" s="1">
        <v>542</v>
      </c>
      <c r="AY2233" s="1">
        <v>714</v>
      </c>
      <c r="AZ2233" s="1">
        <v>746</v>
      </c>
      <c r="BA2233" s="1">
        <v>773</v>
      </c>
      <c r="BB2233" s="1">
        <v>848</v>
      </c>
      <c r="BC2233" s="1">
        <v>1342</v>
      </c>
      <c r="BD2233" s="1">
        <v>1350</v>
      </c>
      <c r="BE2233" s="1">
        <v>1452</v>
      </c>
      <c r="BF2233" s="1">
        <v>1543</v>
      </c>
      <c r="BG2233" s="1">
        <v>1557</v>
      </c>
      <c r="BH2233" s="1">
        <v>1570</v>
      </c>
      <c r="BI2233" s="1">
        <v>1603</v>
      </c>
      <c r="BJ2233" s="1">
        <v>1628</v>
      </c>
      <c r="BK2233" s="1">
        <v>1666</v>
      </c>
      <c r="BL2233" s="1">
        <v>1734</v>
      </c>
      <c r="BM2233" s="1">
        <v>1820</v>
      </c>
      <c r="BN2233" s="1">
        <v>1864</v>
      </c>
      <c r="BO2233" s="1">
        <v>2094</v>
      </c>
      <c r="BP2233" s="1">
        <v>2205</v>
      </c>
      <c r="BQ2233" s="1">
        <v>2437</v>
      </c>
      <c r="BR2233" s="1">
        <v>2644</v>
      </c>
      <c r="BS2233" s="1">
        <v>2733</v>
      </c>
      <c r="BT2233" s="1">
        <v>2735</v>
      </c>
      <c r="BU2233" s="1">
        <v>20</v>
      </c>
      <c r="BV2233" s="1" t="b">
        <v>0</v>
      </c>
    </row>
    <row r="2234" spans="1:74" x14ac:dyDescent="0.2">
      <c r="A2234" s="1">
        <f>IF(ISERROR(SEARCH(Lookup!B$3,All!G2234)),A2233,A2233+1)</f>
        <v>2233</v>
      </c>
      <c r="B2234" s="1" t="s">
        <v>3305</v>
      </c>
      <c r="C2234" s="1" t="s">
        <v>3475</v>
      </c>
      <c r="D2234" s="1" t="s">
        <v>5945</v>
      </c>
      <c r="E2234" s="1" t="s">
        <v>47</v>
      </c>
      <c r="F2234" s="1" t="s">
        <v>453</v>
      </c>
      <c r="G2234" s="1" t="s">
        <v>2702</v>
      </c>
      <c r="H2234" s="1">
        <v>0</v>
      </c>
      <c r="I2234" s="1">
        <v>0</v>
      </c>
      <c r="J2234" s="1">
        <v>0</v>
      </c>
      <c r="K2234" s="1">
        <v>1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7645</v>
      </c>
      <c r="U2234" s="1">
        <v>894</v>
      </c>
      <c r="V2234" s="3">
        <v>0.84340000000000004</v>
      </c>
      <c r="W2234" s="3">
        <v>0.31620110000000001</v>
      </c>
      <c r="X2234" s="3">
        <v>0.14599999999999999</v>
      </c>
      <c r="Y2234" s="3">
        <v>8.0000000000000002E-3</v>
      </c>
      <c r="Z2234" s="1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1</v>
      </c>
      <c r="AG2234" s="1">
        <v>1</v>
      </c>
      <c r="AH2234" s="1">
        <v>1</v>
      </c>
      <c r="AI2234" s="1">
        <v>0</v>
      </c>
      <c r="AJ2234" s="1">
        <v>0</v>
      </c>
      <c r="AK2234" s="1">
        <v>0</v>
      </c>
      <c r="AL2234" s="1">
        <v>0</v>
      </c>
      <c r="AM2234" s="1">
        <v>38</v>
      </c>
      <c r="AN2234" s="3">
        <v>64.440701455500005</v>
      </c>
      <c r="AO2234" s="3">
        <v>-26.440701455500005</v>
      </c>
      <c r="AP2234" s="1" t="s">
        <v>6926</v>
      </c>
      <c r="AQ2234" s="1">
        <v>39</v>
      </c>
      <c r="AR2234" s="1">
        <v>43</v>
      </c>
      <c r="AS2234" s="1">
        <v>302</v>
      </c>
      <c r="AT2234" s="1">
        <v>326</v>
      </c>
      <c r="AU2234" s="1">
        <v>533</v>
      </c>
      <c r="AV2234" s="1">
        <v>639</v>
      </c>
      <c r="AW2234" s="1">
        <v>702</v>
      </c>
      <c r="AX2234" s="1">
        <v>819</v>
      </c>
      <c r="AY2234" s="1">
        <v>828</v>
      </c>
      <c r="AZ2234" s="1">
        <v>924</v>
      </c>
      <c r="BA2234" s="1">
        <v>1125</v>
      </c>
      <c r="BB2234" s="1">
        <v>1315</v>
      </c>
      <c r="BC2234" s="1">
        <v>1439</v>
      </c>
      <c r="BD2234" s="1">
        <v>1474</v>
      </c>
      <c r="BE2234" s="1">
        <v>1494</v>
      </c>
      <c r="BF2234" s="1">
        <v>1532</v>
      </c>
      <c r="BG2234" s="1">
        <v>1549</v>
      </c>
      <c r="BH2234" s="1">
        <v>1736</v>
      </c>
      <c r="BI2234" s="1">
        <v>1782</v>
      </c>
      <c r="BJ2234" s="1">
        <v>1843</v>
      </c>
      <c r="BK2234" s="1">
        <v>1865</v>
      </c>
      <c r="BL2234" s="1">
        <v>1995</v>
      </c>
      <c r="BM2234" s="1">
        <v>2089</v>
      </c>
      <c r="BN2234" s="1">
        <v>2128</v>
      </c>
      <c r="BO2234" s="1">
        <v>2173</v>
      </c>
      <c r="BP2234" s="1">
        <v>2245</v>
      </c>
      <c r="BQ2234" s="1">
        <v>2380</v>
      </c>
      <c r="BR2234" s="1">
        <v>2577</v>
      </c>
      <c r="BS2234" s="1">
        <v>2717</v>
      </c>
      <c r="BT2234" s="1">
        <v>2747</v>
      </c>
      <c r="BU2234" s="1">
        <v>25</v>
      </c>
      <c r="BV2234" s="1" t="b">
        <v>0</v>
      </c>
    </row>
    <row r="2235" spans="1:74" x14ac:dyDescent="0.2">
      <c r="A2235" s="1">
        <f>IF(ISERROR(SEARCH(Lookup!B$3,All!G2235)),A2234,A2234+1)</f>
        <v>2234</v>
      </c>
      <c r="B2235" s="1" t="s">
        <v>3305</v>
      </c>
      <c r="C2235" s="1" t="s">
        <v>5558</v>
      </c>
      <c r="D2235" s="1" t="s">
        <v>5946</v>
      </c>
      <c r="E2235" s="1" t="s">
        <v>47</v>
      </c>
      <c r="F2235" s="1" t="s">
        <v>221</v>
      </c>
      <c r="G2235" s="1" t="s">
        <v>2703</v>
      </c>
      <c r="H2235" s="1">
        <v>0</v>
      </c>
      <c r="I2235" s="1">
        <v>0</v>
      </c>
      <c r="J2235" s="1">
        <v>0</v>
      </c>
      <c r="K2235" s="1">
        <v>1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7722</v>
      </c>
      <c r="U2235" s="1">
        <v>467</v>
      </c>
      <c r="V2235" s="3">
        <v>0.8458</v>
      </c>
      <c r="W2235" s="3">
        <v>0.37473230000000002</v>
      </c>
      <c r="X2235" s="3">
        <v>0.155</v>
      </c>
      <c r="Y2235" s="3">
        <v>3.4000000000000002E-2</v>
      </c>
      <c r="Z2235" s="1">
        <v>1</v>
      </c>
      <c r="AA2235" s="1">
        <v>1</v>
      </c>
      <c r="AB2235" s="1">
        <v>1</v>
      </c>
      <c r="AC2235" s="1">
        <v>1</v>
      </c>
      <c r="AD2235" s="1">
        <v>1</v>
      </c>
      <c r="AE2235" s="1">
        <v>1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65</v>
      </c>
      <c r="AN2235" s="3">
        <v>59.748680511499998</v>
      </c>
      <c r="AO2235" s="3">
        <v>5.2513194885000019</v>
      </c>
      <c r="AP2235" s="1" t="s">
        <v>6925</v>
      </c>
      <c r="AQ2235" s="1">
        <v>22</v>
      </c>
      <c r="AR2235" s="1">
        <v>304</v>
      </c>
      <c r="AS2235" s="1">
        <v>416</v>
      </c>
      <c r="AT2235" s="1">
        <v>527</v>
      </c>
      <c r="AU2235" s="1">
        <v>656</v>
      </c>
      <c r="AV2235" s="1">
        <v>689</v>
      </c>
      <c r="AW2235" s="1">
        <v>762</v>
      </c>
      <c r="AX2235" s="1">
        <v>783</v>
      </c>
      <c r="AY2235" s="1">
        <v>806</v>
      </c>
      <c r="AZ2235" s="1">
        <v>1104</v>
      </c>
      <c r="BA2235" s="1">
        <v>1117</v>
      </c>
      <c r="BB2235" s="1">
        <v>1178</v>
      </c>
      <c r="BC2235" s="1">
        <v>1265</v>
      </c>
      <c r="BD2235" s="1">
        <v>1303</v>
      </c>
      <c r="BE2235" s="1">
        <v>1525</v>
      </c>
      <c r="BF2235" s="1">
        <v>1620</v>
      </c>
      <c r="BG2235" s="1">
        <v>1713</v>
      </c>
      <c r="BH2235" s="1">
        <v>1840</v>
      </c>
      <c r="BI2235" s="1">
        <v>1888</v>
      </c>
      <c r="BJ2235" s="1">
        <v>1902</v>
      </c>
      <c r="BK2235" s="1">
        <v>1967</v>
      </c>
      <c r="BL2235" s="1">
        <v>2070</v>
      </c>
      <c r="BM2235" s="1">
        <v>2079</v>
      </c>
      <c r="BN2235" s="1">
        <v>2080</v>
      </c>
      <c r="BO2235" s="1">
        <v>2126</v>
      </c>
      <c r="BP2235" s="1">
        <v>2151</v>
      </c>
      <c r="BQ2235" s="1">
        <v>2250</v>
      </c>
      <c r="BR2235" s="1">
        <v>2535</v>
      </c>
      <c r="BS2235" s="1">
        <v>2740</v>
      </c>
      <c r="BT2235" s="1">
        <v>2805</v>
      </c>
      <c r="BU2235" s="1">
        <v>13</v>
      </c>
      <c r="BV2235" s="1" t="b">
        <v>0</v>
      </c>
    </row>
    <row r="2236" spans="1:74" x14ac:dyDescent="0.2">
      <c r="A2236" s="1">
        <f>IF(ISERROR(SEARCH(Lookup!B$3,All!G2236)),A2235,A2235+1)</f>
        <v>2235</v>
      </c>
      <c r="B2236" s="1" t="s">
        <v>3420</v>
      </c>
      <c r="C2236" s="1" t="s">
        <v>3574</v>
      </c>
      <c r="D2236" s="1" t="s">
        <v>5947</v>
      </c>
      <c r="E2236" s="1" t="s">
        <v>123</v>
      </c>
      <c r="F2236" s="1" t="s">
        <v>539</v>
      </c>
      <c r="G2236" s="1" t="s">
        <v>1221</v>
      </c>
      <c r="H2236" s="1">
        <v>0</v>
      </c>
      <c r="I2236" s="1">
        <v>0</v>
      </c>
      <c r="J2236" s="1">
        <v>0</v>
      </c>
      <c r="K2236" s="1">
        <v>1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9326</v>
      </c>
      <c r="U2236" s="1">
        <v>434</v>
      </c>
      <c r="V2236" s="3">
        <v>0.83179999999999998</v>
      </c>
      <c r="W2236" s="3">
        <v>0.58525349999999998</v>
      </c>
      <c r="X2236" s="3">
        <v>7.1999999999999995E-2</v>
      </c>
      <c r="Y2236" s="3">
        <v>0.22700000000000001</v>
      </c>
      <c r="Z2236" s="1">
        <v>1</v>
      </c>
      <c r="AA2236" s="1">
        <v>1</v>
      </c>
      <c r="AB2236" s="1">
        <v>1</v>
      </c>
      <c r="AC2236" s="1">
        <v>1</v>
      </c>
      <c r="AD2236" s="1">
        <v>1</v>
      </c>
      <c r="AE2236" s="1">
        <v>1</v>
      </c>
      <c r="AF2236" s="1">
        <v>0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33</v>
      </c>
      <c r="AN2236" s="3">
        <v>47.705960517499996</v>
      </c>
      <c r="AO2236" s="3">
        <v>-14.705960517499996</v>
      </c>
      <c r="AP2236" s="1" t="s">
        <v>6925</v>
      </c>
      <c r="AQ2236" s="1">
        <v>65</v>
      </c>
      <c r="AR2236" s="1">
        <v>224</v>
      </c>
      <c r="AS2236" s="1">
        <v>298</v>
      </c>
      <c r="AT2236" s="1">
        <v>405</v>
      </c>
      <c r="AU2236" s="1">
        <v>433</v>
      </c>
      <c r="AV2236" s="1">
        <v>649</v>
      </c>
      <c r="AW2236" s="1">
        <v>717</v>
      </c>
      <c r="AX2236" s="1">
        <v>882</v>
      </c>
      <c r="AY2236" s="1">
        <v>927</v>
      </c>
      <c r="AZ2236" s="1">
        <v>1020</v>
      </c>
      <c r="BA2236" s="1">
        <v>1027</v>
      </c>
      <c r="BB2236" s="1">
        <v>1269</v>
      </c>
      <c r="BC2236" s="1">
        <v>1372</v>
      </c>
      <c r="BD2236" s="1">
        <v>1457</v>
      </c>
      <c r="BE2236" s="1">
        <v>1545</v>
      </c>
      <c r="BF2236" s="1">
        <v>1590</v>
      </c>
      <c r="BG2236" s="1">
        <v>1604</v>
      </c>
      <c r="BH2236" s="1">
        <v>1632</v>
      </c>
      <c r="BI2236" s="1">
        <v>1807</v>
      </c>
      <c r="BJ2236" s="1">
        <v>1904</v>
      </c>
      <c r="BK2236" s="1">
        <v>1910</v>
      </c>
      <c r="BL2236" s="1">
        <v>1912</v>
      </c>
      <c r="BM2236" s="1">
        <v>1948</v>
      </c>
      <c r="BN2236" s="1">
        <v>2040</v>
      </c>
      <c r="BO2236" s="1">
        <v>2041</v>
      </c>
      <c r="BP2236" s="1">
        <v>2042</v>
      </c>
      <c r="BQ2236" s="1">
        <v>2131</v>
      </c>
      <c r="BR2236" s="1">
        <v>2313</v>
      </c>
      <c r="BS2236" s="1">
        <v>2509</v>
      </c>
      <c r="BT2236" s="1">
        <v>2778</v>
      </c>
      <c r="BU2236" s="1">
        <v>22</v>
      </c>
      <c r="BV2236" s="1" t="b">
        <v>0</v>
      </c>
    </row>
    <row r="2237" spans="1:74" x14ac:dyDescent="0.2">
      <c r="A2237" s="1">
        <f>IF(ISERROR(SEARCH(Lookup!B$3,All!G2237)),A2236,A2236+1)</f>
        <v>2236</v>
      </c>
      <c r="B2237" s="1" t="s">
        <v>3305</v>
      </c>
      <c r="C2237" s="1" t="s">
        <v>3412</v>
      </c>
      <c r="D2237" s="1" t="s">
        <v>5948</v>
      </c>
      <c r="E2237" s="1" t="s">
        <v>47</v>
      </c>
      <c r="F2237" s="1" t="s">
        <v>48</v>
      </c>
      <c r="G2237" s="1" t="s">
        <v>2704</v>
      </c>
      <c r="H2237" s="1">
        <v>1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7660</v>
      </c>
      <c r="U2237" s="1">
        <v>494</v>
      </c>
      <c r="V2237" s="3">
        <v>1.01E-2</v>
      </c>
      <c r="W2237" s="3">
        <v>0.77575760000000005</v>
      </c>
      <c r="X2237" s="3">
        <v>0.183</v>
      </c>
      <c r="Y2237" s="3">
        <v>3.0000000000000001E-3</v>
      </c>
      <c r="Z2237" s="1">
        <v>1</v>
      </c>
      <c r="AA2237" s="1">
        <v>1</v>
      </c>
      <c r="AB2237" s="1">
        <v>1</v>
      </c>
      <c r="AC2237" s="1">
        <v>1</v>
      </c>
      <c r="AD2237" s="1">
        <v>1</v>
      </c>
      <c r="AE2237" s="1">
        <v>1</v>
      </c>
      <c r="AF2237" s="1">
        <v>1</v>
      </c>
      <c r="AG2237" s="1">
        <v>1</v>
      </c>
      <c r="AH2237" s="1">
        <v>1</v>
      </c>
      <c r="AI2237" s="1">
        <v>0</v>
      </c>
      <c r="AJ2237" s="1">
        <v>0</v>
      </c>
      <c r="AK2237" s="1">
        <v>0</v>
      </c>
      <c r="AL2237" s="1">
        <v>0</v>
      </c>
      <c r="AM2237" s="1">
        <v>2</v>
      </c>
      <c r="AN2237" s="3">
        <v>16.100838487999994</v>
      </c>
      <c r="AO2237" s="3">
        <v>-14.100838487999994</v>
      </c>
      <c r="AP2237" s="1" t="s">
        <v>6925</v>
      </c>
      <c r="AQ2237" s="1">
        <v>4</v>
      </c>
      <c r="AR2237" s="1">
        <v>47</v>
      </c>
      <c r="AS2237" s="1">
        <v>73</v>
      </c>
      <c r="AT2237" s="1">
        <v>76</v>
      </c>
      <c r="AU2237" s="1">
        <v>196</v>
      </c>
      <c r="AV2237" s="1">
        <v>407</v>
      </c>
      <c r="AW2237" s="1">
        <v>412</v>
      </c>
      <c r="AX2237" s="1">
        <v>652</v>
      </c>
      <c r="AY2237" s="1">
        <v>662</v>
      </c>
      <c r="AZ2237" s="1">
        <v>679</v>
      </c>
      <c r="BA2237" s="1">
        <v>775</v>
      </c>
      <c r="BB2237" s="1">
        <v>876</v>
      </c>
      <c r="BC2237" s="1">
        <v>993</v>
      </c>
      <c r="BD2237" s="1">
        <v>1024</v>
      </c>
      <c r="BE2237" s="1">
        <v>1033</v>
      </c>
      <c r="BF2237" s="1">
        <v>1154</v>
      </c>
      <c r="BG2237" s="1">
        <v>1157</v>
      </c>
      <c r="BH2237" s="1">
        <v>1333</v>
      </c>
      <c r="BI2237" s="1">
        <v>1433</v>
      </c>
      <c r="BJ2237" s="1">
        <v>1492</v>
      </c>
      <c r="BK2237" s="1">
        <v>1588</v>
      </c>
      <c r="BL2237" s="1">
        <v>1616</v>
      </c>
      <c r="BM2237" s="1">
        <v>1660</v>
      </c>
      <c r="BN2237" s="1">
        <v>2064</v>
      </c>
      <c r="BO2237" s="1">
        <v>2344</v>
      </c>
      <c r="BP2237" s="1">
        <v>2350</v>
      </c>
      <c r="BQ2237" s="1">
        <v>2364</v>
      </c>
      <c r="BR2237" s="1">
        <v>2562</v>
      </c>
      <c r="BS2237" s="1">
        <v>2800</v>
      </c>
      <c r="BT2237" s="1">
        <v>2824</v>
      </c>
      <c r="BU2237" s="1">
        <v>29</v>
      </c>
      <c r="BV2237" s="1" t="b">
        <v>0</v>
      </c>
    </row>
    <row r="2238" spans="1:74" x14ac:dyDescent="0.2">
      <c r="A2238" s="1">
        <f>IF(ISERROR(SEARCH(Lookup!B$3,All!G2238)),A2237,A2237+1)</f>
        <v>2237</v>
      </c>
      <c r="B2238" s="1" t="s">
        <v>3416</v>
      </c>
      <c r="C2238" s="1" t="s">
        <v>3417</v>
      </c>
      <c r="D2238" s="1" t="s">
        <v>5949</v>
      </c>
      <c r="E2238" s="1" t="s">
        <v>50</v>
      </c>
      <c r="F2238" s="1" t="s">
        <v>51</v>
      </c>
      <c r="G2238" s="1" t="s">
        <v>1400</v>
      </c>
      <c r="H2238" s="1">
        <v>0</v>
      </c>
      <c r="I2238" s="1">
        <v>1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9490</v>
      </c>
      <c r="U2238" s="1">
        <v>346</v>
      </c>
      <c r="V2238" s="3">
        <v>0.45660000000000001</v>
      </c>
      <c r="W2238" s="3">
        <v>0.19942199999999999</v>
      </c>
      <c r="X2238" s="3">
        <v>0.11600000000000001</v>
      </c>
      <c r="Y2238" s="3">
        <v>4.7E-2</v>
      </c>
      <c r="Z2238" s="1">
        <v>1</v>
      </c>
      <c r="AA2238" s="1">
        <v>1</v>
      </c>
      <c r="AB2238" s="1">
        <v>1</v>
      </c>
      <c r="AC2238" s="1">
        <v>1</v>
      </c>
      <c r="AD2238" s="1">
        <v>1</v>
      </c>
      <c r="AE2238" s="1">
        <v>1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90</v>
      </c>
      <c r="AN2238" s="3">
        <v>70.668367110000005</v>
      </c>
      <c r="AO2238" s="3">
        <v>19.331632889999995</v>
      </c>
      <c r="AP2238" s="1" t="s">
        <v>6927</v>
      </c>
      <c r="AQ2238" s="1">
        <v>5</v>
      </c>
      <c r="AR2238" s="1">
        <v>45</v>
      </c>
      <c r="AS2238" s="1">
        <v>69</v>
      </c>
      <c r="AT2238" s="1">
        <v>195</v>
      </c>
      <c r="AU2238" s="1">
        <v>231</v>
      </c>
      <c r="AV2238" s="1">
        <v>402</v>
      </c>
      <c r="AW2238" s="1">
        <v>473</v>
      </c>
      <c r="AX2238" s="1">
        <v>605</v>
      </c>
      <c r="AY2238" s="1">
        <v>649</v>
      </c>
      <c r="AZ2238" s="1">
        <v>670</v>
      </c>
      <c r="BA2238" s="1">
        <v>827</v>
      </c>
      <c r="BB2238" s="1">
        <v>934</v>
      </c>
      <c r="BC2238" s="1">
        <v>994</v>
      </c>
      <c r="BD2238" s="1">
        <v>1020</v>
      </c>
      <c r="BE2238" s="1">
        <v>1054</v>
      </c>
      <c r="BF2238" s="1">
        <v>1057</v>
      </c>
      <c r="BG2238" s="1">
        <v>1101</v>
      </c>
      <c r="BH2238" s="1">
        <v>1185</v>
      </c>
      <c r="BI2238" s="1">
        <v>1261</v>
      </c>
      <c r="BJ2238" s="1">
        <v>1304</v>
      </c>
      <c r="BK2238" s="1">
        <v>1580</v>
      </c>
      <c r="BL2238" s="1">
        <v>1692</v>
      </c>
      <c r="BM2238" s="1">
        <v>1727</v>
      </c>
      <c r="BN2238" s="1">
        <v>1784</v>
      </c>
      <c r="BO2238" s="1">
        <v>1796</v>
      </c>
      <c r="BP2238" s="1">
        <v>1803</v>
      </c>
      <c r="BQ2238" s="1">
        <v>1925</v>
      </c>
      <c r="BR2238" s="1">
        <v>1962</v>
      </c>
      <c r="BS2238" s="1">
        <v>2373</v>
      </c>
      <c r="BT2238" s="1">
        <v>2643</v>
      </c>
      <c r="BU2238" s="1">
        <v>11</v>
      </c>
      <c r="BV2238" s="1" t="b">
        <v>1</v>
      </c>
    </row>
    <row r="2239" spans="1:74" x14ac:dyDescent="0.2">
      <c r="A2239" s="1">
        <f>IF(ISERROR(SEARCH(Lookup!B$3,All!G2239)),A2238,A2238+1)</f>
        <v>2238</v>
      </c>
      <c r="B2239" s="1" t="s">
        <v>3368</v>
      </c>
      <c r="C2239" s="1" t="s">
        <v>4158</v>
      </c>
      <c r="D2239" s="1" t="s">
        <v>5950</v>
      </c>
      <c r="E2239" s="1" t="s">
        <v>149</v>
      </c>
      <c r="F2239" s="1" t="s">
        <v>1063</v>
      </c>
      <c r="G2239" s="1" t="s">
        <v>2705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1</v>
      </c>
      <c r="S2239" s="1">
        <v>0</v>
      </c>
      <c r="T2239" s="1">
        <v>7316</v>
      </c>
      <c r="U2239" s="1">
        <v>322</v>
      </c>
      <c r="V2239" s="3">
        <v>0.95650000000000002</v>
      </c>
      <c r="W2239" s="3">
        <v>0.29503109999999999</v>
      </c>
      <c r="X2239" s="3">
        <v>9.7000000000000003E-2</v>
      </c>
      <c r="Y2239" s="3">
        <v>3.0000000000000001E-3</v>
      </c>
      <c r="Z2239" s="1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1</v>
      </c>
      <c r="AG2239" s="1">
        <v>1</v>
      </c>
      <c r="AH2239" s="1">
        <v>1</v>
      </c>
      <c r="AI2239" s="1">
        <v>0</v>
      </c>
      <c r="AJ2239" s="1">
        <v>0</v>
      </c>
      <c r="AK2239" s="1">
        <v>0</v>
      </c>
      <c r="AL2239" s="1">
        <v>0</v>
      </c>
      <c r="AM2239" s="1">
        <v>49</v>
      </c>
      <c r="AN2239" s="3">
        <v>69.128898105499999</v>
      </c>
      <c r="AO2239" s="3">
        <v>-20.128898105499999</v>
      </c>
      <c r="AP2239" s="1" t="s">
        <v>6926</v>
      </c>
      <c r="AQ2239" s="1">
        <v>268</v>
      </c>
      <c r="AR2239" s="1">
        <v>295</v>
      </c>
      <c r="AS2239" s="1">
        <v>324</v>
      </c>
      <c r="AT2239" s="1">
        <v>491</v>
      </c>
      <c r="AU2239" s="1">
        <v>791</v>
      </c>
      <c r="AV2239" s="1">
        <v>911</v>
      </c>
      <c r="AW2239" s="1">
        <v>1004</v>
      </c>
      <c r="AX2239" s="1">
        <v>1076</v>
      </c>
      <c r="AY2239" s="1">
        <v>1229</v>
      </c>
      <c r="AZ2239" s="1">
        <v>1237</v>
      </c>
      <c r="BA2239" s="1">
        <v>1438</v>
      </c>
      <c r="BB2239" s="1">
        <v>1876</v>
      </c>
      <c r="BC2239" s="1">
        <v>1997</v>
      </c>
      <c r="BD2239" s="1">
        <v>2139</v>
      </c>
      <c r="BE2239" s="1">
        <v>2145</v>
      </c>
      <c r="BF2239" s="1">
        <v>2150</v>
      </c>
      <c r="BG2239" s="1">
        <v>2176</v>
      </c>
      <c r="BH2239" s="1">
        <v>2183</v>
      </c>
      <c r="BI2239" s="1">
        <v>2195</v>
      </c>
      <c r="BJ2239" s="1">
        <v>2196</v>
      </c>
      <c r="BK2239" s="1">
        <v>2216</v>
      </c>
      <c r="BL2239" s="1">
        <v>2246</v>
      </c>
      <c r="BM2239" s="1">
        <v>2314</v>
      </c>
      <c r="BN2239" s="1">
        <v>2384</v>
      </c>
      <c r="BO2239" s="1">
        <v>2418</v>
      </c>
      <c r="BP2239" s="1">
        <v>2460</v>
      </c>
      <c r="BQ2239" s="1">
        <v>2618</v>
      </c>
      <c r="BR2239" s="1">
        <v>2634</v>
      </c>
      <c r="BS2239" s="1">
        <v>2639</v>
      </c>
      <c r="BT2239" s="1">
        <v>2715</v>
      </c>
      <c r="BU2239" s="1">
        <v>20</v>
      </c>
      <c r="BV2239" s="1" t="b">
        <v>0</v>
      </c>
    </row>
    <row r="2240" spans="1:74" x14ac:dyDescent="0.2">
      <c r="A2240" s="1">
        <f>IF(ISERROR(SEARCH(Lookup!B$3,All!G2240)),A2239,A2239+1)</f>
        <v>2239</v>
      </c>
      <c r="B2240" s="1" t="s">
        <v>3344</v>
      </c>
      <c r="C2240" s="1" t="s">
        <v>4335</v>
      </c>
      <c r="D2240" s="1" t="s">
        <v>5951</v>
      </c>
      <c r="E2240" s="1" t="s">
        <v>247</v>
      </c>
      <c r="F2240" s="1" t="s">
        <v>1225</v>
      </c>
      <c r="G2240" s="1" t="s">
        <v>2706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1</v>
      </c>
      <c r="Q2240" s="1">
        <v>0</v>
      </c>
      <c r="R2240" s="1">
        <v>0</v>
      </c>
      <c r="S2240" s="1">
        <v>0</v>
      </c>
      <c r="T2240" s="1">
        <v>7316</v>
      </c>
      <c r="U2240" s="1">
        <v>374</v>
      </c>
      <c r="V2240" s="3">
        <v>0.88500000000000001</v>
      </c>
      <c r="W2240" s="3">
        <v>0.459893</v>
      </c>
      <c r="X2240" s="3">
        <v>0.107</v>
      </c>
      <c r="Y2240" s="3">
        <v>0</v>
      </c>
      <c r="Z2240" s="1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1</v>
      </c>
      <c r="AG2240" s="1">
        <v>1</v>
      </c>
      <c r="AH2240" s="1">
        <v>1</v>
      </c>
      <c r="AI2240" s="1">
        <v>0</v>
      </c>
      <c r="AJ2240" s="1">
        <v>0</v>
      </c>
      <c r="AK2240" s="1">
        <v>0</v>
      </c>
      <c r="AL2240" s="1">
        <v>0</v>
      </c>
      <c r="AM2240" s="1">
        <v>38</v>
      </c>
      <c r="AN2240" s="3">
        <v>54.620797965000008</v>
      </c>
      <c r="AO2240" s="3">
        <v>-16.620797965000008</v>
      </c>
      <c r="AP2240" s="1" t="s">
        <v>6925</v>
      </c>
      <c r="AQ2240" s="1">
        <v>72</v>
      </c>
      <c r="AR2240" s="1">
        <v>208</v>
      </c>
      <c r="AS2240" s="1">
        <v>276</v>
      </c>
      <c r="AT2240" s="1">
        <v>286</v>
      </c>
      <c r="AU2240" s="1">
        <v>512</v>
      </c>
      <c r="AV2240" s="1">
        <v>612</v>
      </c>
      <c r="AW2240" s="1">
        <v>844</v>
      </c>
      <c r="AX2240" s="1">
        <v>849</v>
      </c>
      <c r="AY2240" s="1">
        <v>863</v>
      </c>
      <c r="AZ2240" s="1">
        <v>878</v>
      </c>
      <c r="BA2240" s="1">
        <v>980</v>
      </c>
      <c r="BB2240" s="1">
        <v>987</v>
      </c>
      <c r="BC2240" s="1">
        <v>1008</v>
      </c>
      <c r="BD2240" s="1">
        <v>1200</v>
      </c>
      <c r="BE2240" s="1">
        <v>1287</v>
      </c>
      <c r="BF2240" s="1">
        <v>1357</v>
      </c>
      <c r="BG2240" s="1">
        <v>1397</v>
      </c>
      <c r="BH2240" s="1">
        <v>1808</v>
      </c>
      <c r="BI2240" s="1">
        <v>1892</v>
      </c>
      <c r="BJ2240" s="1">
        <v>1893</v>
      </c>
      <c r="BK2240" s="1">
        <v>1987</v>
      </c>
      <c r="BL2240" s="1">
        <v>2118</v>
      </c>
      <c r="BM2240" s="1">
        <v>2148</v>
      </c>
      <c r="BN2240" s="1">
        <v>2165</v>
      </c>
      <c r="BO2240" s="1">
        <v>2187</v>
      </c>
      <c r="BP2240" s="1">
        <v>2189</v>
      </c>
      <c r="BQ2240" s="1">
        <v>2335</v>
      </c>
      <c r="BR2240" s="1">
        <v>2602</v>
      </c>
      <c r="BS2240" s="1">
        <v>2732</v>
      </c>
      <c r="BT2240" s="1">
        <v>2807</v>
      </c>
      <c r="BU2240" s="1">
        <v>23</v>
      </c>
      <c r="BV2240" s="1" t="b">
        <v>0</v>
      </c>
    </row>
    <row r="2241" spans="1:74" x14ac:dyDescent="0.2">
      <c r="A2241" s="1">
        <f>IF(ISERROR(SEARCH(Lookup!B$3,All!G2241)),A2240,A2240+1)</f>
        <v>2240</v>
      </c>
      <c r="B2241" s="1" t="s">
        <v>3325</v>
      </c>
      <c r="C2241" s="1" t="s">
        <v>3658</v>
      </c>
      <c r="D2241" s="1" t="s">
        <v>5952</v>
      </c>
      <c r="E2241" s="1" t="s">
        <v>53</v>
      </c>
      <c r="F2241" s="1" t="s">
        <v>54</v>
      </c>
      <c r="G2241" s="1" t="s">
        <v>2707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1</v>
      </c>
      <c r="R2241" s="1">
        <v>0</v>
      </c>
      <c r="S2241" s="1">
        <v>0</v>
      </c>
      <c r="T2241" s="1">
        <v>8462</v>
      </c>
      <c r="U2241" s="1">
        <v>518</v>
      </c>
      <c r="V2241" s="3">
        <v>0.82430000000000003</v>
      </c>
      <c r="W2241" s="3">
        <v>0.1274131</v>
      </c>
      <c r="X2241" s="3">
        <v>9.8000000000000004E-2</v>
      </c>
      <c r="Y2241" s="3">
        <v>2.9000000000000001E-2</v>
      </c>
      <c r="Z2241" s="1">
        <v>0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1</v>
      </c>
      <c r="AH2241" s="1">
        <v>1</v>
      </c>
      <c r="AI2241" s="1">
        <v>0</v>
      </c>
      <c r="AJ2241" s="1">
        <v>0</v>
      </c>
      <c r="AK2241" s="1">
        <v>0</v>
      </c>
      <c r="AL2241" s="1">
        <v>0</v>
      </c>
      <c r="AM2241" s="1">
        <v>97</v>
      </c>
      <c r="AN2241" s="3">
        <v>81.296752015500019</v>
      </c>
      <c r="AO2241" s="3">
        <v>15.703247984499981</v>
      </c>
      <c r="AP2241" s="1" t="s">
        <v>6925</v>
      </c>
      <c r="AQ2241" s="1">
        <v>43</v>
      </c>
      <c r="AR2241" s="1">
        <v>214</v>
      </c>
      <c r="AS2241" s="1">
        <v>553</v>
      </c>
      <c r="AT2241" s="1">
        <v>659</v>
      </c>
      <c r="AU2241" s="1">
        <v>779</v>
      </c>
      <c r="AV2241" s="1">
        <v>896</v>
      </c>
      <c r="AW2241" s="1">
        <v>1396</v>
      </c>
      <c r="AX2241" s="1">
        <v>1772</v>
      </c>
      <c r="AY2241" s="1">
        <v>1842</v>
      </c>
      <c r="AZ2241" s="1">
        <v>1897</v>
      </c>
      <c r="BA2241" s="1">
        <v>1978</v>
      </c>
      <c r="BB2241" s="1">
        <v>1988</v>
      </c>
      <c r="BC2241" s="1">
        <v>2022</v>
      </c>
      <c r="BD2241" s="1">
        <v>2050</v>
      </c>
      <c r="BE2241" s="1">
        <v>2086</v>
      </c>
      <c r="BF2241" s="1">
        <v>2142</v>
      </c>
      <c r="BG2241" s="1">
        <v>2153</v>
      </c>
      <c r="BH2241" s="1">
        <v>2174</v>
      </c>
      <c r="BI2241" s="1">
        <v>2178</v>
      </c>
      <c r="BJ2241" s="1">
        <v>2394</v>
      </c>
      <c r="BK2241" s="1">
        <v>2453</v>
      </c>
      <c r="BL2241" s="1">
        <v>2502</v>
      </c>
      <c r="BM2241" s="1">
        <v>2506</v>
      </c>
      <c r="BN2241" s="1">
        <v>2613</v>
      </c>
      <c r="BO2241" s="1">
        <v>2616</v>
      </c>
      <c r="BP2241" s="1">
        <v>2667</v>
      </c>
      <c r="BQ2241" s="1">
        <v>2726</v>
      </c>
      <c r="BR2241" s="1">
        <v>2746</v>
      </c>
      <c r="BS2241" s="1">
        <v>2752</v>
      </c>
      <c r="BT2241" s="1">
        <v>2779</v>
      </c>
      <c r="BU2241" s="1">
        <v>4</v>
      </c>
      <c r="BV2241" s="1" t="b">
        <v>1</v>
      </c>
    </row>
    <row r="2242" spans="1:74" x14ac:dyDescent="0.2">
      <c r="A2242" s="1">
        <f>IF(ISERROR(SEARCH(Lookup!B$3,All!G2242)),A2241,A2241+1)</f>
        <v>2241</v>
      </c>
      <c r="B2242" s="1" t="s">
        <v>3420</v>
      </c>
      <c r="C2242" s="1" t="s">
        <v>3745</v>
      </c>
      <c r="D2242" s="1" t="s">
        <v>5953</v>
      </c>
      <c r="E2242" s="1" t="s">
        <v>123</v>
      </c>
      <c r="F2242" s="1" t="s">
        <v>124</v>
      </c>
      <c r="G2242" s="1" t="s">
        <v>2708</v>
      </c>
      <c r="H2242" s="1">
        <v>0</v>
      </c>
      <c r="I2242" s="1">
        <v>0</v>
      </c>
      <c r="J2242" s="1">
        <v>0</v>
      </c>
      <c r="K2242" s="1">
        <v>1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7316</v>
      </c>
      <c r="U2242" s="1">
        <v>472</v>
      </c>
      <c r="V2242" s="3">
        <v>0.94489999999999996</v>
      </c>
      <c r="W2242" s="3">
        <v>0.1271186</v>
      </c>
      <c r="X2242" s="3">
        <v>6.5000000000000002E-2</v>
      </c>
      <c r="Y2242" s="3">
        <v>0</v>
      </c>
      <c r="Z2242" s="1">
        <v>1</v>
      </c>
      <c r="AA2242" s="1">
        <v>1</v>
      </c>
      <c r="AB2242" s="1">
        <v>1</v>
      </c>
      <c r="AC2242" s="1">
        <v>1</v>
      </c>
      <c r="AD2242" s="1">
        <v>1</v>
      </c>
      <c r="AE2242" s="1">
        <v>1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96</v>
      </c>
      <c r="AN2242" s="3">
        <v>83.569210792999996</v>
      </c>
      <c r="AO2242" s="3">
        <v>12.430789207000004</v>
      </c>
      <c r="AP2242" s="1" t="s">
        <v>6925</v>
      </c>
      <c r="AQ2242" s="1">
        <v>35</v>
      </c>
      <c r="AR2242" s="1">
        <v>41</v>
      </c>
      <c r="AS2242" s="1">
        <v>95</v>
      </c>
      <c r="AT2242" s="1">
        <v>118</v>
      </c>
      <c r="AU2242" s="1">
        <v>143</v>
      </c>
      <c r="AV2242" s="1">
        <v>163</v>
      </c>
      <c r="AW2242" s="1">
        <v>281</v>
      </c>
      <c r="AX2242" s="1">
        <v>318</v>
      </c>
      <c r="AY2242" s="1">
        <v>394</v>
      </c>
      <c r="AZ2242" s="1">
        <v>461</v>
      </c>
      <c r="BA2242" s="1">
        <v>839</v>
      </c>
      <c r="BB2242" s="1">
        <v>903</v>
      </c>
      <c r="BC2242" s="1">
        <v>908</v>
      </c>
      <c r="BD2242" s="1">
        <v>1213</v>
      </c>
      <c r="BE2242" s="1">
        <v>1254</v>
      </c>
      <c r="BF2242" s="1">
        <v>1462</v>
      </c>
      <c r="BG2242" s="1">
        <v>1524</v>
      </c>
      <c r="BH2242" s="1">
        <v>1659</v>
      </c>
      <c r="BI2242" s="1">
        <v>1777</v>
      </c>
      <c r="BJ2242" s="1">
        <v>1848</v>
      </c>
      <c r="BK2242" s="1">
        <v>1961</v>
      </c>
      <c r="BL2242" s="1">
        <v>2152</v>
      </c>
      <c r="BM2242" s="1">
        <v>2192</v>
      </c>
      <c r="BN2242" s="1">
        <v>2213</v>
      </c>
      <c r="BO2242" s="1">
        <v>2281</v>
      </c>
      <c r="BP2242" s="1">
        <v>2299</v>
      </c>
      <c r="BQ2242" s="1">
        <v>2368</v>
      </c>
      <c r="BR2242" s="1">
        <v>2533</v>
      </c>
      <c r="BS2242" s="1">
        <v>2663</v>
      </c>
      <c r="BT2242" s="1">
        <v>2698</v>
      </c>
      <c r="BU2242" s="1">
        <v>4</v>
      </c>
      <c r="BV2242" s="1" t="b">
        <v>1</v>
      </c>
    </row>
    <row r="2243" spans="1:74" x14ac:dyDescent="0.2">
      <c r="A2243" s="1">
        <f>IF(ISERROR(SEARCH(Lookup!B$3,All!G2243)),A2242,A2242+1)</f>
        <v>2242</v>
      </c>
      <c r="B2243" s="1" t="s">
        <v>3420</v>
      </c>
      <c r="C2243" s="1" t="s">
        <v>3642</v>
      </c>
      <c r="D2243" s="1" t="s">
        <v>5954</v>
      </c>
      <c r="E2243" s="1" t="s">
        <v>123</v>
      </c>
      <c r="F2243" s="1" t="s">
        <v>600</v>
      </c>
      <c r="G2243" s="1" t="s">
        <v>2709</v>
      </c>
      <c r="H2243" s="1">
        <v>0</v>
      </c>
      <c r="I2243" s="1">
        <v>0</v>
      </c>
      <c r="J2243" s="1">
        <v>0</v>
      </c>
      <c r="K2243" s="1">
        <v>1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7758</v>
      </c>
      <c r="U2243" s="1">
        <v>377</v>
      </c>
      <c r="V2243" s="3">
        <v>2.3900000000000001E-2</v>
      </c>
      <c r="W2243" s="3">
        <v>0.92042440000000003</v>
      </c>
      <c r="X2243" s="3">
        <v>0.13100000000000001</v>
      </c>
      <c r="Y2243" s="3">
        <v>1.6E-2</v>
      </c>
      <c r="Z2243" s="1">
        <v>1</v>
      </c>
      <c r="AA2243" s="1">
        <v>1</v>
      </c>
      <c r="AB2243" s="1">
        <v>1</v>
      </c>
      <c r="AC2243" s="1">
        <v>1</v>
      </c>
      <c r="AD2243" s="1">
        <v>1</v>
      </c>
      <c r="AE2243" s="1">
        <v>1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39</v>
      </c>
      <c r="AN2243" s="3">
        <v>6.5562034219999994</v>
      </c>
      <c r="AO2243" s="3">
        <v>32.443796578000004</v>
      </c>
      <c r="AP2243" s="1" t="s">
        <v>6927</v>
      </c>
      <c r="AQ2243" s="1">
        <v>56</v>
      </c>
      <c r="AR2243" s="1">
        <v>100</v>
      </c>
      <c r="AS2243" s="1">
        <v>187</v>
      </c>
      <c r="AT2243" s="1">
        <v>241</v>
      </c>
      <c r="AU2243" s="1">
        <v>375</v>
      </c>
      <c r="AV2243" s="1">
        <v>377</v>
      </c>
      <c r="AW2243" s="1">
        <v>381</v>
      </c>
      <c r="AX2243" s="1">
        <v>434</v>
      </c>
      <c r="AY2243" s="1">
        <v>489</v>
      </c>
      <c r="AZ2243" s="1">
        <v>494</v>
      </c>
      <c r="BA2243" s="1">
        <v>746</v>
      </c>
      <c r="BB2243" s="1">
        <v>758</v>
      </c>
      <c r="BC2243" s="1">
        <v>824</v>
      </c>
      <c r="BD2243" s="1">
        <v>873</v>
      </c>
      <c r="BE2243" s="1">
        <v>1279</v>
      </c>
      <c r="BF2243" s="1">
        <v>2033</v>
      </c>
      <c r="BG2243" s="1">
        <v>2035</v>
      </c>
      <c r="BH2243" s="1">
        <v>2205</v>
      </c>
      <c r="BI2243" s="1">
        <v>2421</v>
      </c>
      <c r="BJ2243" s="1">
        <v>2590</v>
      </c>
      <c r="BK2243" s="1">
        <v>2601</v>
      </c>
      <c r="BL2243" s="1">
        <v>2606</v>
      </c>
      <c r="BM2243" s="1">
        <v>2644</v>
      </c>
      <c r="BN2243" s="1">
        <v>2655</v>
      </c>
      <c r="BO2243" s="1">
        <v>2734</v>
      </c>
      <c r="BP2243" s="1">
        <v>2774</v>
      </c>
      <c r="BQ2243" s="1">
        <v>2794</v>
      </c>
      <c r="BR2243" s="1">
        <v>2796</v>
      </c>
      <c r="BS2243" s="1">
        <v>2799</v>
      </c>
      <c r="BT2243" s="1">
        <v>2813</v>
      </c>
      <c r="BU2243" s="1">
        <v>2</v>
      </c>
      <c r="BV2243" s="1" t="b">
        <v>1</v>
      </c>
    </row>
    <row r="2244" spans="1:74" x14ac:dyDescent="0.2">
      <c r="A2244" s="1">
        <f>IF(ISERROR(SEARCH(Lookup!B$3,All!G2244)),A2243,A2243+1)</f>
        <v>2243</v>
      </c>
      <c r="B2244" s="1" t="s">
        <v>3420</v>
      </c>
      <c r="C2244" s="1" t="s">
        <v>3598</v>
      </c>
      <c r="D2244" s="1" t="s">
        <v>5955</v>
      </c>
      <c r="E2244" s="1" t="s">
        <v>123</v>
      </c>
      <c r="F2244" s="1" t="s">
        <v>167</v>
      </c>
      <c r="G2244" s="1" t="s">
        <v>2710</v>
      </c>
      <c r="H2244" s="1">
        <v>0</v>
      </c>
      <c r="I2244" s="1">
        <v>0</v>
      </c>
      <c r="J2244" s="1">
        <v>0</v>
      </c>
      <c r="K2244" s="1">
        <v>1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7868</v>
      </c>
      <c r="U2244" s="1">
        <v>440</v>
      </c>
      <c r="V2244" s="3">
        <v>0.86819999999999997</v>
      </c>
      <c r="W2244" s="3">
        <v>0.37727270000000002</v>
      </c>
      <c r="X2244" s="3">
        <v>0.09</v>
      </c>
      <c r="Y2244" s="3">
        <v>2.7E-2</v>
      </c>
      <c r="Z2244" s="1">
        <v>1</v>
      </c>
      <c r="AA2244" s="1">
        <v>1</v>
      </c>
      <c r="AB2244" s="1">
        <v>1</v>
      </c>
      <c r="AC2244" s="1">
        <v>1</v>
      </c>
      <c r="AD2244" s="1">
        <v>1</v>
      </c>
      <c r="AE2244" s="1">
        <v>1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48</v>
      </c>
      <c r="AN2244" s="3">
        <v>61.963725013500003</v>
      </c>
      <c r="AO2244" s="3">
        <v>-13.963725013500003</v>
      </c>
      <c r="AP2244" s="1" t="s">
        <v>6925</v>
      </c>
      <c r="AQ2244" s="1">
        <v>54</v>
      </c>
      <c r="AR2244" s="1">
        <v>91</v>
      </c>
      <c r="AS2244" s="1">
        <v>123</v>
      </c>
      <c r="AT2244" s="1">
        <v>281</v>
      </c>
      <c r="AU2244" s="1">
        <v>318</v>
      </c>
      <c r="AV2244" s="1">
        <v>771</v>
      </c>
      <c r="AW2244" s="1">
        <v>803</v>
      </c>
      <c r="AX2244" s="1">
        <v>809</v>
      </c>
      <c r="AY2244" s="1">
        <v>929</v>
      </c>
      <c r="AZ2244" s="1">
        <v>965</v>
      </c>
      <c r="BA2244" s="1">
        <v>1331</v>
      </c>
      <c r="BB2244" s="1">
        <v>1381</v>
      </c>
      <c r="BC2244" s="1">
        <v>1432</v>
      </c>
      <c r="BD2244" s="1">
        <v>1471</v>
      </c>
      <c r="BE2244" s="1">
        <v>1480</v>
      </c>
      <c r="BF2244" s="1">
        <v>1568</v>
      </c>
      <c r="BG2244" s="1">
        <v>1572</v>
      </c>
      <c r="BH2244" s="1">
        <v>1642</v>
      </c>
      <c r="BI2244" s="1">
        <v>1713</v>
      </c>
      <c r="BJ2244" s="1">
        <v>1807</v>
      </c>
      <c r="BK2244" s="1">
        <v>1814</v>
      </c>
      <c r="BL2244" s="1">
        <v>1848</v>
      </c>
      <c r="BM2244" s="1">
        <v>1868</v>
      </c>
      <c r="BN2244" s="1">
        <v>1961</v>
      </c>
      <c r="BO2244" s="1">
        <v>2079</v>
      </c>
      <c r="BP2244" s="1">
        <v>2152</v>
      </c>
      <c r="BQ2244" s="1">
        <v>2250</v>
      </c>
      <c r="BR2244" s="1">
        <v>2299</v>
      </c>
      <c r="BS2244" s="1">
        <v>2307</v>
      </c>
      <c r="BT2244" s="1">
        <v>2411</v>
      </c>
      <c r="BU2244" s="1">
        <v>26</v>
      </c>
      <c r="BV2244" s="1" t="b">
        <v>0</v>
      </c>
    </row>
    <row r="2245" spans="1:74" x14ac:dyDescent="0.2">
      <c r="A2245" s="1">
        <f>IF(ISERROR(SEARCH(Lookup!B$3,All!G2245)),A2244,A2244+1)</f>
        <v>2244</v>
      </c>
      <c r="B2245" s="1" t="s">
        <v>3420</v>
      </c>
      <c r="C2245" s="1" t="s">
        <v>3421</v>
      </c>
      <c r="D2245" s="1" t="s">
        <v>5956</v>
      </c>
      <c r="E2245" s="1" t="s">
        <v>123</v>
      </c>
      <c r="F2245" s="1" t="s">
        <v>410</v>
      </c>
      <c r="G2245" s="1" t="s">
        <v>2711</v>
      </c>
      <c r="H2245" s="1">
        <v>0</v>
      </c>
      <c r="I2245" s="1">
        <v>0</v>
      </c>
      <c r="J2245" s="1">
        <v>0</v>
      </c>
      <c r="K2245" s="1">
        <v>1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7807</v>
      </c>
      <c r="U2245" s="1">
        <v>621</v>
      </c>
      <c r="V2245" s="3">
        <v>0.82609999999999995</v>
      </c>
      <c r="W2245" s="3">
        <v>0.26205790000000001</v>
      </c>
      <c r="X2245" s="3">
        <v>0.111</v>
      </c>
      <c r="Y2245" s="3">
        <v>0</v>
      </c>
      <c r="Z2245" s="1">
        <v>0</v>
      </c>
      <c r="AA2245" s="1">
        <v>0</v>
      </c>
      <c r="AB2245" s="1">
        <v>0</v>
      </c>
      <c r="AC2245" s="1">
        <v>0</v>
      </c>
      <c r="AD2245" s="1">
        <v>0</v>
      </c>
      <c r="AE2245" s="1">
        <v>0</v>
      </c>
      <c r="AF2245" s="1">
        <v>0</v>
      </c>
      <c r="AG2245" s="1">
        <v>1</v>
      </c>
      <c r="AH2245" s="1">
        <v>1</v>
      </c>
      <c r="AI2245" s="1">
        <v>1</v>
      </c>
      <c r="AJ2245" s="1">
        <v>0</v>
      </c>
      <c r="AK2245" s="1">
        <v>0</v>
      </c>
      <c r="AL2245" s="1">
        <v>0</v>
      </c>
      <c r="AM2245" s="1">
        <v>56</v>
      </c>
      <c r="AN2245" s="3">
        <v>69.699981839499998</v>
      </c>
      <c r="AO2245" s="3">
        <v>-13.699981839499998</v>
      </c>
      <c r="AP2245" s="1" t="s">
        <v>6925</v>
      </c>
      <c r="AQ2245" s="1">
        <v>43</v>
      </c>
      <c r="AR2245" s="1">
        <v>385</v>
      </c>
      <c r="AS2245" s="1">
        <v>508</v>
      </c>
      <c r="AT2245" s="1">
        <v>549</v>
      </c>
      <c r="AU2245" s="1">
        <v>639</v>
      </c>
      <c r="AV2245" s="1">
        <v>819</v>
      </c>
      <c r="AW2245" s="1">
        <v>886</v>
      </c>
      <c r="AX2245" s="1">
        <v>896</v>
      </c>
      <c r="AY2245" s="1">
        <v>924</v>
      </c>
      <c r="AZ2245" s="1">
        <v>1125</v>
      </c>
      <c r="BA2245" s="1">
        <v>1187</v>
      </c>
      <c r="BB2245" s="1">
        <v>1315</v>
      </c>
      <c r="BC2245" s="1">
        <v>1401</v>
      </c>
      <c r="BD2245" s="1">
        <v>1439</v>
      </c>
      <c r="BE2245" s="1">
        <v>1531</v>
      </c>
      <c r="BF2245" s="1">
        <v>1780</v>
      </c>
      <c r="BG2245" s="1">
        <v>1959</v>
      </c>
      <c r="BH2245" s="1">
        <v>1963</v>
      </c>
      <c r="BI2245" s="1">
        <v>1995</v>
      </c>
      <c r="BJ2245" s="1">
        <v>2037</v>
      </c>
      <c r="BK2245" s="1">
        <v>2049</v>
      </c>
      <c r="BL2245" s="1">
        <v>2089</v>
      </c>
      <c r="BM2245" s="1">
        <v>2178</v>
      </c>
      <c r="BN2245" s="1">
        <v>2245</v>
      </c>
      <c r="BO2245" s="1">
        <v>2380</v>
      </c>
      <c r="BP2245" s="1">
        <v>2394</v>
      </c>
      <c r="BQ2245" s="1">
        <v>2403</v>
      </c>
      <c r="BR2245" s="1">
        <v>2515</v>
      </c>
      <c r="BS2245" s="1">
        <v>2717</v>
      </c>
      <c r="BT2245" s="1">
        <v>2787</v>
      </c>
      <c r="BU2245" s="1">
        <v>24</v>
      </c>
      <c r="BV2245" s="1" t="b">
        <v>0</v>
      </c>
    </row>
    <row r="2246" spans="1:74" x14ac:dyDescent="0.2">
      <c r="A2246" s="1">
        <f>IF(ISERROR(SEARCH(Lookup!B$3,All!G2246)),A2245,A2245+1)</f>
        <v>2245</v>
      </c>
      <c r="B2246" s="1" t="s">
        <v>3311</v>
      </c>
      <c r="C2246" s="1" t="s">
        <v>3371</v>
      </c>
      <c r="D2246" s="1" t="s">
        <v>5957</v>
      </c>
      <c r="E2246" s="1" t="s">
        <v>64</v>
      </c>
      <c r="F2246" s="1" t="s">
        <v>372</v>
      </c>
      <c r="G2246" s="1" t="s">
        <v>2712</v>
      </c>
      <c r="H2246" s="1">
        <v>0</v>
      </c>
      <c r="I2246" s="1">
        <v>0</v>
      </c>
      <c r="J2246" s="1">
        <v>0</v>
      </c>
      <c r="K2246" s="1">
        <v>1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7418</v>
      </c>
      <c r="U2246" s="1">
        <v>597</v>
      </c>
      <c r="V2246" s="3">
        <v>0.91790000000000005</v>
      </c>
      <c r="W2246" s="3">
        <v>0.26465660000000002</v>
      </c>
      <c r="X2246" s="3">
        <v>0.12</v>
      </c>
      <c r="Y2246" s="3">
        <v>3.3000000000000002E-2</v>
      </c>
      <c r="Z2246" s="1">
        <v>0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1</v>
      </c>
      <c r="AG2246" s="1">
        <v>1</v>
      </c>
      <c r="AH2246" s="1">
        <v>1</v>
      </c>
      <c r="AI2246" s="1">
        <v>0</v>
      </c>
      <c r="AJ2246" s="1">
        <v>0</v>
      </c>
      <c r="AK2246" s="1">
        <v>0</v>
      </c>
      <c r="AL2246" s="1">
        <v>0</v>
      </c>
      <c r="AM2246" s="1">
        <v>84</v>
      </c>
      <c r="AN2246" s="3">
        <v>70.665908482999995</v>
      </c>
      <c r="AO2246" s="3">
        <v>13.334091517000005</v>
      </c>
      <c r="AP2246" s="1" t="s">
        <v>6925</v>
      </c>
      <c r="AQ2246" s="1">
        <v>39</v>
      </c>
      <c r="AR2246" s="1">
        <v>43</v>
      </c>
      <c r="AS2246" s="1">
        <v>326</v>
      </c>
      <c r="AT2246" s="1">
        <v>533</v>
      </c>
      <c r="AU2246" s="1">
        <v>549</v>
      </c>
      <c r="AV2246" s="1">
        <v>702</v>
      </c>
      <c r="AW2246" s="1">
        <v>819</v>
      </c>
      <c r="AX2246" s="1">
        <v>886</v>
      </c>
      <c r="AY2246" s="1">
        <v>896</v>
      </c>
      <c r="AZ2246" s="1">
        <v>924</v>
      </c>
      <c r="BA2246" s="1">
        <v>1125</v>
      </c>
      <c r="BB2246" s="1">
        <v>1312</v>
      </c>
      <c r="BC2246" s="1">
        <v>1315</v>
      </c>
      <c r="BD2246" s="1">
        <v>1401</v>
      </c>
      <c r="BE2246" s="1">
        <v>1439</v>
      </c>
      <c r="BF2246" s="1">
        <v>1474</v>
      </c>
      <c r="BG2246" s="1">
        <v>1494</v>
      </c>
      <c r="BH2246" s="1">
        <v>1532</v>
      </c>
      <c r="BI2246" s="1">
        <v>1574</v>
      </c>
      <c r="BJ2246" s="1">
        <v>1767</v>
      </c>
      <c r="BK2246" s="1">
        <v>1780</v>
      </c>
      <c r="BL2246" s="1">
        <v>1963</v>
      </c>
      <c r="BM2246" s="1">
        <v>1995</v>
      </c>
      <c r="BN2246" s="1">
        <v>2141</v>
      </c>
      <c r="BO2246" s="1">
        <v>2178</v>
      </c>
      <c r="BP2246" s="1">
        <v>2233</v>
      </c>
      <c r="BQ2246" s="1">
        <v>2380</v>
      </c>
      <c r="BR2246" s="1">
        <v>2403</v>
      </c>
      <c r="BS2246" s="1">
        <v>2577</v>
      </c>
      <c r="BT2246" s="1">
        <v>2787</v>
      </c>
      <c r="BU2246" s="1">
        <v>8</v>
      </c>
      <c r="BV2246" s="1" t="b">
        <v>1</v>
      </c>
    </row>
    <row r="2247" spans="1:74" x14ac:dyDescent="0.2">
      <c r="A2247" s="1">
        <f>IF(ISERROR(SEARCH(Lookup!B$3,All!G2247)),A2246,A2246+1)</f>
        <v>2246</v>
      </c>
      <c r="B2247" s="1" t="s">
        <v>3349</v>
      </c>
      <c r="C2247" s="1" t="s">
        <v>3595</v>
      </c>
      <c r="D2247" s="1" t="s">
        <v>5958</v>
      </c>
      <c r="E2247" s="1" t="s">
        <v>154</v>
      </c>
      <c r="F2247" s="1" t="s">
        <v>560</v>
      </c>
      <c r="G2247" s="1" t="s">
        <v>2713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1</v>
      </c>
      <c r="S2247" s="1">
        <v>0</v>
      </c>
      <c r="T2247" s="1">
        <v>7316</v>
      </c>
      <c r="U2247" s="1">
        <v>552</v>
      </c>
      <c r="V2247" s="3">
        <v>0.92390000000000005</v>
      </c>
      <c r="W2247" s="3">
        <v>0.4412297</v>
      </c>
      <c r="X2247" s="3">
        <v>0.13300000000000001</v>
      </c>
      <c r="Y2247" s="3">
        <v>0</v>
      </c>
      <c r="Z2247" s="1">
        <v>0</v>
      </c>
      <c r="AA2247" s="1">
        <v>0</v>
      </c>
      <c r="AB2247" s="1">
        <v>0</v>
      </c>
      <c r="AC2247" s="1">
        <v>0</v>
      </c>
      <c r="AD2247" s="1">
        <v>0</v>
      </c>
      <c r="AE2247" s="1">
        <v>1</v>
      </c>
      <c r="AF2247" s="1">
        <v>1</v>
      </c>
      <c r="AG2247" s="1">
        <v>1</v>
      </c>
      <c r="AH2247" s="1">
        <v>1</v>
      </c>
      <c r="AI2247" s="1">
        <v>0</v>
      </c>
      <c r="AJ2247" s="1">
        <v>0</v>
      </c>
      <c r="AK2247" s="1">
        <v>0</v>
      </c>
      <c r="AL2247" s="1">
        <v>0</v>
      </c>
      <c r="AM2247" s="1">
        <v>82</v>
      </c>
      <c r="AN2247" s="3">
        <v>55.698552798500003</v>
      </c>
      <c r="AO2247" s="3">
        <v>26.301447201499997</v>
      </c>
      <c r="AP2247" s="1" t="s">
        <v>6927</v>
      </c>
      <c r="AQ2247" s="1">
        <v>223</v>
      </c>
      <c r="AR2247" s="1">
        <v>268</v>
      </c>
      <c r="AS2247" s="1">
        <v>295</v>
      </c>
      <c r="AT2247" s="1">
        <v>491</v>
      </c>
      <c r="AU2247" s="1">
        <v>644</v>
      </c>
      <c r="AV2247" s="1">
        <v>791</v>
      </c>
      <c r="AW2247" s="1">
        <v>911</v>
      </c>
      <c r="AX2247" s="1">
        <v>1006</v>
      </c>
      <c r="AY2247" s="1">
        <v>1229</v>
      </c>
      <c r="AZ2247" s="1">
        <v>1438</v>
      </c>
      <c r="BA2247" s="1">
        <v>1512</v>
      </c>
      <c r="BB2247" s="1">
        <v>1597</v>
      </c>
      <c r="BC2247" s="1">
        <v>1876</v>
      </c>
      <c r="BD2247" s="1">
        <v>1907</v>
      </c>
      <c r="BE2247" s="1">
        <v>1997</v>
      </c>
      <c r="BF2247" s="1">
        <v>2112</v>
      </c>
      <c r="BG2247" s="1">
        <v>2145</v>
      </c>
      <c r="BH2247" s="1">
        <v>2147</v>
      </c>
      <c r="BI2247" s="1">
        <v>2176</v>
      </c>
      <c r="BJ2247" s="1">
        <v>2183</v>
      </c>
      <c r="BK2247" s="1">
        <v>2185</v>
      </c>
      <c r="BL2247" s="1">
        <v>2188</v>
      </c>
      <c r="BM2247" s="1">
        <v>2226</v>
      </c>
      <c r="BN2247" s="1">
        <v>2249</v>
      </c>
      <c r="BO2247" s="1">
        <v>2263</v>
      </c>
      <c r="BP2247" s="1">
        <v>2314</v>
      </c>
      <c r="BQ2247" s="1">
        <v>2634</v>
      </c>
      <c r="BR2247" s="1">
        <v>2639</v>
      </c>
      <c r="BS2247" s="1">
        <v>2646</v>
      </c>
      <c r="BT2247" s="1">
        <v>2650</v>
      </c>
      <c r="BU2247" s="1">
        <v>2</v>
      </c>
      <c r="BV2247" s="1" t="b">
        <v>1</v>
      </c>
    </row>
    <row r="2248" spans="1:74" x14ac:dyDescent="0.2">
      <c r="A2248" s="1">
        <f>IF(ISERROR(SEARCH(Lookup!B$3,All!G2248)),A2247,A2247+1)</f>
        <v>2247</v>
      </c>
      <c r="B2248" s="1" t="s">
        <v>3468</v>
      </c>
      <c r="C2248" s="1" t="s">
        <v>3631</v>
      </c>
      <c r="D2248" s="1" t="s">
        <v>5959</v>
      </c>
      <c r="E2248" s="1" t="s">
        <v>89</v>
      </c>
      <c r="F2248" s="1" t="s">
        <v>590</v>
      </c>
      <c r="G2248" s="1" t="s">
        <v>2714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1</v>
      </c>
      <c r="R2248" s="1">
        <v>0</v>
      </c>
      <c r="S2248" s="1">
        <v>0</v>
      </c>
      <c r="T2248" s="1">
        <v>7417</v>
      </c>
      <c r="U2248" s="1">
        <v>392</v>
      </c>
      <c r="V2248" s="3">
        <v>0.92349999999999999</v>
      </c>
      <c r="W2248" s="3">
        <v>0.35162090000000001</v>
      </c>
      <c r="X2248" s="3">
        <v>0.128</v>
      </c>
      <c r="Y2248" s="3">
        <v>0</v>
      </c>
      <c r="Z2248" s="1">
        <v>1</v>
      </c>
      <c r="AA2248" s="1">
        <v>1</v>
      </c>
      <c r="AB2248" s="1">
        <v>1</v>
      </c>
      <c r="AC2248" s="1">
        <v>1</v>
      </c>
      <c r="AD2248" s="1">
        <v>1</v>
      </c>
      <c r="AE2248" s="1">
        <v>1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44</v>
      </c>
      <c r="AN2248" s="3">
        <v>63.078403154499995</v>
      </c>
      <c r="AO2248" s="3">
        <v>-19.078403154499995</v>
      </c>
      <c r="AP2248" s="1" t="s">
        <v>6926</v>
      </c>
      <c r="AQ2248" s="1">
        <v>17</v>
      </c>
      <c r="AR2248" s="1">
        <v>66</v>
      </c>
      <c r="AS2248" s="1">
        <v>93</v>
      </c>
      <c r="AT2248" s="1">
        <v>383</v>
      </c>
      <c r="AU2248" s="1">
        <v>468</v>
      </c>
      <c r="AV2248" s="1">
        <v>522</v>
      </c>
      <c r="AW2248" s="1">
        <v>676</v>
      </c>
      <c r="AX2248" s="1">
        <v>680</v>
      </c>
      <c r="AY2248" s="1">
        <v>909</v>
      </c>
      <c r="AZ2248" s="1">
        <v>1041</v>
      </c>
      <c r="BA2248" s="1">
        <v>1147</v>
      </c>
      <c r="BB2248" s="1">
        <v>1161</v>
      </c>
      <c r="BC2248" s="1">
        <v>1243</v>
      </c>
      <c r="BD2248" s="1">
        <v>1258</v>
      </c>
      <c r="BE2248" s="1">
        <v>1392</v>
      </c>
      <c r="BF2248" s="1">
        <v>1416</v>
      </c>
      <c r="BG2248" s="1">
        <v>1425</v>
      </c>
      <c r="BH2248" s="1">
        <v>1453</v>
      </c>
      <c r="BI2248" s="1">
        <v>1624</v>
      </c>
      <c r="BJ2248" s="1">
        <v>1768</v>
      </c>
      <c r="BK2248" s="1">
        <v>1774</v>
      </c>
      <c r="BL2248" s="1">
        <v>1881</v>
      </c>
      <c r="BM2248" s="1">
        <v>2120</v>
      </c>
      <c r="BN2248" s="1">
        <v>2340</v>
      </c>
      <c r="BO2248" s="1">
        <v>2355</v>
      </c>
      <c r="BP2248" s="1">
        <v>2451</v>
      </c>
      <c r="BQ2248" s="1">
        <v>2474</v>
      </c>
      <c r="BR2248" s="1">
        <v>2642</v>
      </c>
      <c r="BS2248" s="1">
        <v>2662</v>
      </c>
      <c r="BT2248" s="1">
        <v>2744</v>
      </c>
      <c r="BU2248" s="1">
        <v>28</v>
      </c>
      <c r="BV2248" s="1" t="b">
        <v>0</v>
      </c>
    </row>
    <row r="2249" spans="1:74" x14ac:dyDescent="0.2">
      <c r="A2249" s="1">
        <f>IF(ISERROR(SEARCH(Lookup!B$3,All!G2249)),A2248,A2248+1)</f>
        <v>2248</v>
      </c>
      <c r="B2249" s="1" t="s">
        <v>3682</v>
      </c>
      <c r="C2249" s="1" t="s">
        <v>3778</v>
      </c>
      <c r="D2249" s="1" t="s">
        <v>5960</v>
      </c>
      <c r="E2249" s="1" t="s">
        <v>93</v>
      </c>
      <c r="F2249" s="1" t="s">
        <v>301</v>
      </c>
      <c r="G2249" s="1" t="s">
        <v>2715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1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7316</v>
      </c>
      <c r="U2249" s="1">
        <v>408</v>
      </c>
      <c r="V2249" s="3">
        <v>0.91420000000000001</v>
      </c>
      <c r="W2249" s="3">
        <v>0.42156860000000002</v>
      </c>
      <c r="X2249" s="3">
        <v>0.129</v>
      </c>
      <c r="Y2249" s="3">
        <v>3.0000000000000001E-3</v>
      </c>
      <c r="Z2249" s="1">
        <v>0</v>
      </c>
      <c r="AA2249" s="1">
        <v>0</v>
      </c>
      <c r="AB2249" s="1">
        <v>0</v>
      </c>
      <c r="AC2249" s="1">
        <v>0</v>
      </c>
      <c r="AD2249" s="1">
        <v>0</v>
      </c>
      <c r="AE2249" s="1">
        <v>1</v>
      </c>
      <c r="AF2249" s="1">
        <v>1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60</v>
      </c>
      <c r="AN2249" s="3">
        <v>57.336364543000002</v>
      </c>
      <c r="AO2249" s="3">
        <v>2.663635456999998</v>
      </c>
      <c r="AP2249" s="1" t="s">
        <v>6925</v>
      </c>
      <c r="AQ2249" s="1">
        <v>31</v>
      </c>
      <c r="AR2249" s="1">
        <v>253</v>
      </c>
      <c r="AS2249" s="1">
        <v>272</v>
      </c>
      <c r="AT2249" s="1">
        <v>288</v>
      </c>
      <c r="AU2249" s="1">
        <v>347</v>
      </c>
      <c r="AV2249" s="1">
        <v>354</v>
      </c>
      <c r="AW2249" s="1">
        <v>1000</v>
      </c>
      <c r="AX2249" s="1">
        <v>1139</v>
      </c>
      <c r="AY2249" s="1">
        <v>1375</v>
      </c>
      <c r="AZ2249" s="1">
        <v>1389</v>
      </c>
      <c r="BA2249" s="1">
        <v>1469</v>
      </c>
      <c r="BB2249" s="1">
        <v>1699</v>
      </c>
      <c r="BC2249" s="1">
        <v>1700</v>
      </c>
      <c r="BD2249" s="1">
        <v>1754</v>
      </c>
      <c r="BE2249" s="1">
        <v>1755</v>
      </c>
      <c r="BF2249" s="1">
        <v>1830</v>
      </c>
      <c r="BG2249" s="1">
        <v>1941</v>
      </c>
      <c r="BH2249" s="1">
        <v>2038</v>
      </c>
      <c r="BI2249" s="1">
        <v>2052</v>
      </c>
      <c r="BJ2249" s="1">
        <v>2102</v>
      </c>
      <c r="BK2249" s="1">
        <v>2202</v>
      </c>
      <c r="BL2249" s="1">
        <v>2275</v>
      </c>
      <c r="BM2249" s="1">
        <v>2354</v>
      </c>
      <c r="BN2249" s="1">
        <v>2356</v>
      </c>
      <c r="BO2249" s="1">
        <v>2459</v>
      </c>
      <c r="BP2249" s="1">
        <v>2484</v>
      </c>
      <c r="BQ2249" s="1">
        <v>2578</v>
      </c>
      <c r="BR2249" s="1">
        <v>2665</v>
      </c>
      <c r="BS2249" s="1">
        <v>2674</v>
      </c>
      <c r="BT2249" s="1">
        <v>2781</v>
      </c>
      <c r="BU2249" s="1">
        <v>13</v>
      </c>
      <c r="BV2249" s="1" t="b">
        <v>0</v>
      </c>
    </row>
    <row r="2250" spans="1:74" x14ac:dyDescent="0.2">
      <c r="A2250" s="1">
        <f>IF(ISERROR(SEARCH(Lookup!B$3,All!G2250)),A2249,A2249+1)</f>
        <v>2249</v>
      </c>
      <c r="B2250" s="1" t="s">
        <v>3646</v>
      </c>
      <c r="C2250" s="1" t="s">
        <v>4250</v>
      </c>
      <c r="D2250" s="1" t="s">
        <v>5961</v>
      </c>
      <c r="E2250" s="1" t="s">
        <v>159</v>
      </c>
      <c r="F2250" s="1" t="s">
        <v>1148</v>
      </c>
      <c r="G2250" s="1" t="s">
        <v>2716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1</v>
      </c>
      <c r="S2250" s="1">
        <v>0</v>
      </c>
      <c r="T2250" s="1">
        <v>7316</v>
      </c>
      <c r="U2250" s="1">
        <v>310</v>
      </c>
      <c r="V2250" s="3">
        <v>0.96450000000000002</v>
      </c>
      <c r="W2250" s="3">
        <v>0.56451609999999997</v>
      </c>
      <c r="X2250" s="3">
        <v>0.17899999999999999</v>
      </c>
      <c r="Y2250" s="3">
        <v>0</v>
      </c>
      <c r="Z2250" s="1">
        <v>0</v>
      </c>
      <c r="AA2250" s="1">
        <v>0</v>
      </c>
      <c r="AB2250" s="1">
        <v>0</v>
      </c>
      <c r="AC2250" s="1">
        <v>0</v>
      </c>
      <c r="AD2250" s="1">
        <v>0</v>
      </c>
      <c r="AE2250" s="1">
        <v>1</v>
      </c>
      <c r="AF2250" s="1">
        <v>1</v>
      </c>
      <c r="AG2250" s="1">
        <v>1</v>
      </c>
      <c r="AH2250" s="1">
        <v>1</v>
      </c>
      <c r="AI2250" s="1">
        <v>0</v>
      </c>
      <c r="AJ2250" s="1">
        <v>0</v>
      </c>
      <c r="AK2250" s="1">
        <v>0</v>
      </c>
      <c r="AL2250" s="1">
        <v>0</v>
      </c>
      <c r="AM2250" s="1">
        <v>65</v>
      </c>
      <c r="AN2250" s="3">
        <v>44.684109030500004</v>
      </c>
      <c r="AO2250" s="3">
        <v>20.315890969499996</v>
      </c>
      <c r="AP2250" s="1" t="s">
        <v>6927</v>
      </c>
      <c r="AQ2250" s="1">
        <v>223</v>
      </c>
      <c r="AR2250" s="1">
        <v>268</v>
      </c>
      <c r="AS2250" s="1">
        <v>278</v>
      </c>
      <c r="AT2250" s="1">
        <v>1006</v>
      </c>
      <c r="AU2250" s="1">
        <v>1042</v>
      </c>
      <c r="AV2250" s="1">
        <v>1110</v>
      </c>
      <c r="AW2250" s="1">
        <v>1229</v>
      </c>
      <c r="AX2250" s="1">
        <v>1451</v>
      </c>
      <c r="AY2250" s="1">
        <v>1512</v>
      </c>
      <c r="AZ2250" s="1">
        <v>1597</v>
      </c>
      <c r="BA2250" s="1">
        <v>1810</v>
      </c>
      <c r="BB2250" s="1">
        <v>1907</v>
      </c>
      <c r="BC2250" s="1">
        <v>2106</v>
      </c>
      <c r="BD2250" s="1">
        <v>2112</v>
      </c>
      <c r="BE2250" s="1">
        <v>2161</v>
      </c>
      <c r="BF2250" s="1">
        <v>2183</v>
      </c>
      <c r="BG2250" s="1">
        <v>2185</v>
      </c>
      <c r="BH2250" s="1">
        <v>2188</v>
      </c>
      <c r="BI2250" s="1">
        <v>2226</v>
      </c>
      <c r="BJ2250" s="1">
        <v>2246</v>
      </c>
      <c r="BK2250" s="1">
        <v>2263</v>
      </c>
      <c r="BL2250" s="1">
        <v>2274</v>
      </c>
      <c r="BM2250" s="1">
        <v>2289</v>
      </c>
      <c r="BN2250" s="1">
        <v>2314</v>
      </c>
      <c r="BO2250" s="1">
        <v>2323</v>
      </c>
      <c r="BP2250" s="1">
        <v>2360</v>
      </c>
      <c r="BQ2250" s="1">
        <v>2422</v>
      </c>
      <c r="BR2250" s="1">
        <v>2487</v>
      </c>
      <c r="BS2250" s="1">
        <v>2646</v>
      </c>
      <c r="BT2250" s="1">
        <v>2650</v>
      </c>
      <c r="BU2250" s="1">
        <v>5</v>
      </c>
      <c r="BV2250" s="1" t="b">
        <v>1</v>
      </c>
    </row>
    <row r="2251" spans="1:74" x14ac:dyDescent="0.2">
      <c r="A2251" s="1">
        <f>IF(ISERROR(SEARCH(Lookup!B$3,All!G2251)),A2250,A2250+1)</f>
        <v>2250</v>
      </c>
      <c r="B2251" s="1" t="s">
        <v>3305</v>
      </c>
      <c r="C2251" s="1" t="s">
        <v>5558</v>
      </c>
      <c r="D2251" s="1" t="s">
        <v>5962</v>
      </c>
      <c r="E2251" s="1" t="s">
        <v>47</v>
      </c>
      <c r="F2251" s="1" t="s">
        <v>221</v>
      </c>
      <c r="G2251" s="1" t="s">
        <v>2717</v>
      </c>
      <c r="H2251" s="1">
        <v>0</v>
      </c>
      <c r="I2251" s="1">
        <v>0</v>
      </c>
      <c r="J2251" s="1">
        <v>0</v>
      </c>
      <c r="K2251" s="1">
        <v>1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7722</v>
      </c>
      <c r="U2251" s="1">
        <v>423</v>
      </c>
      <c r="V2251" s="3">
        <v>0.78010000000000002</v>
      </c>
      <c r="W2251" s="3">
        <v>0.32624110000000001</v>
      </c>
      <c r="X2251" s="3">
        <v>0.13300000000000001</v>
      </c>
      <c r="Y2251" s="3">
        <v>2.4E-2</v>
      </c>
      <c r="Z2251" s="1">
        <v>1</v>
      </c>
      <c r="AA2251" s="1">
        <v>1</v>
      </c>
      <c r="AB2251" s="1">
        <v>1</v>
      </c>
      <c r="AC2251" s="1">
        <v>1</v>
      </c>
      <c r="AD2251" s="1">
        <v>1</v>
      </c>
      <c r="AE2251" s="1">
        <v>1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41</v>
      </c>
      <c r="AN2251" s="3">
        <v>63.5017971555</v>
      </c>
      <c r="AO2251" s="3">
        <v>-22.5017971555</v>
      </c>
      <c r="AP2251" s="1" t="s">
        <v>6926</v>
      </c>
      <c r="AQ2251" s="1">
        <v>54</v>
      </c>
      <c r="AR2251" s="1">
        <v>91</v>
      </c>
      <c r="AS2251" s="1">
        <v>123</v>
      </c>
      <c r="AT2251" s="1">
        <v>281</v>
      </c>
      <c r="AU2251" s="1">
        <v>304</v>
      </c>
      <c r="AV2251" s="1">
        <v>416</v>
      </c>
      <c r="AW2251" s="1">
        <v>527</v>
      </c>
      <c r="AX2251" s="1">
        <v>591</v>
      </c>
      <c r="AY2251" s="1">
        <v>767</v>
      </c>
      <c r="AZ2251" s="1">
        <v>782</v>
      </c>
      <c r="BA2251" s="1">
        <v>783</v>
      </c>
      <c r="BB2251" s="1">
        <v>803</v>
      </c>
      <c r="BC2251" s="1">
        <v>929</v>
      </c>
      <c r="BD2251" s="1">
        <v>1117</v>
      </c>
      <c r="BE2251" s="1">
        <v>1265</v>
      </c>
      <c r="BF2251" s="1">
        <v>1303</v>
      </c>
      <c r="BG2251" s="1">
        <v>1525</v>
      </c>
      <c r="BH2251" s="1">
        <v>1554</v>
      </c>
      <c r="BI2251" s="1">
        <v>1572</v>
      </c>
      <c r="BJ2251" s="1">
        <v>1642</v>
      </c>
      <c r="BK2251" s="1">
        <v>1713</v>
      </c>
      <c r="BL2251" s="1">
        <v>1814</v>
      </c>
      <c r="BM2251" s="1">
        <v>2070</v>
      </c>
      <c r="BN2251" s="1">
        <v>2079</v>
      </c>
      <c r="BO2251" s="1">
        <v>2126</v>
      </c>
      <c r="BP2251" s="1">
        <v>2234</v>
      </c>
      <c r="BQ2251" s="1">
        <v>2411</v>
      </c>
      <c r="BR2251" s="1">
        <v>2442</v>
      </c>
      <c r="BS2251" s="1">
        <v>2579</v>
      </c>
      <c r="BT2251" s="1">
        <v>2805</v>
      </c>
      <c r="BU2251" s="1">
        <v>30</v>
      </c>
      <c r="BV2251" s="1" t="b">
        <v>0</v>
      </c>
    </row>
    <row r="2252" spans="1:74" x14ac:dyDescent="0.2">
      <c r="A2252" s="1">
        <f>IF(ISERROR(SEARCH(Lookup!B$3,All!G2252)),A2251,A2251+1)</f>
        <v>2251</v>
      </c>
      <c r="B2252" s="1" t="s">
        <v>3305</v>
      </c>
      <c r="C2252" s="1" t="s">
        <v>3873</v>
      </c>
      <c r="D2252" s="1" t="s">
        <v>5963</v>
      </c>
      <c r="E2252" s="1" t="s">
        <v>47</v>
      </c>
      <c r="F2252" s="1" t="s">
        <v>268</v>
      </c>
      <c r="G2252" s="1" t="s">
        <v>2718</v>
      </c>
      <c r="H2252" s="1">
        <v>0</v>
      </c>
      <c r="I2252" s="1">
        <v>0</v>
      </c>
      <c r="J2252" s="1">
        <v>0</v>
      </c>
      <c r="K2252" s="1">
        <v>1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7788</v>
      </c>
      <c r="U2252" s="1">
        <v>530</v>
      </c>
      <c r="V2252" s="3">
        <v>0.52449999999999997</v>
      </c>
      <c r="W2252" s="3">
        <v>0.40943400000000002</v>
      </c>
      <c r="X2252" s="3">
        <v>0.115</v>
      </c>
      <c r="Y2252" s="3">
        <v>1.2E-2</v>
      </c>
      <c r="Z2252" s="1">
        <v>1</v>
      </c>
      <c r="AA2252" s="1">
        <v>1</v>
      </c>
      <c r="AB2252" s="1">
        <v>1</v>
      </c>
      <c r="AC2252" s="1">
        <v>1</v>
      </c>
      <c r="AD2252" s="1">
        <v>1</v>
      </c>
      <c r="AE2252" s="1">
        <v>1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25</v>
      </c>
      <c r="AN2252" s="3">
        <v>54.211138669999997</v>
      </c>
      <c r="AO2252" s="3">
        <v>-29.211138669999997</v>
      </c>
      <c r="AP2252" s="1" t="s">
        <v>6926</v>
      </c>
      <c r="AQ2252" s="1">
        <v>18</v>
      </c>
      <c r="AR2252" s="1">
        <v>54</v>
      </c>
      <c r="AS2252" s="1">
        <v>408</v>
      </c>
      <c r="AT2252" s="1">
        <v>542</v>
      </c>
      <c r="AU2252" s="1">
        <v>555</v>
      </c>
      <c r="AV2252" s="1">
        <v>591</v>
      </c>
      <c r="AW2252" s="1">
        <v>678</v>
      </c>
      <c r="AX2252" s="1">
        <v>762</v>
      </c>
      <c r="AY2252" s="1">
        <v>782</v>
      </c>
      <c r="AZ2252" s="1">
        <v>803</v>
      </c>
      <c r="BA2252" s="1">
        <v>808</v>
      </c>
      <c r="BB2252" s="1">
        <v>1021</v>
      </c>
      <c r="BC2252" s="1">
        <v>1303</v>
      </c>
      <c r="BD2252" s="1">
        <v>1543</v>
      </c>
      <c r="BE2252" s="1">
        <v>1568</v>
      </c>
      <c r="BF2252" s="1">
        <v>1571</v>
      </c>
      <c r="BG2252" s="1">
        <v>1628</v>
      </c>
      <c r="BH2252" s="1">
        <v>1712</v>
      </c>
      <c r="BI2252" s="1">
        <v>1734</v>
      </c>
      <c r="BJ2252" s="1">
        <v>1819</v>
      </c>
      <c r="BK2252" s="1">
        <v>1840</v>
      </c>
      <c r="BL2252" s="1">
        <v>2079</v>
      </c>
      <c r="BM2252" s="1">
        <v>2182</v>
      </c>
      <c r="BN2252" s="1">
        <v>2191</v>
      </c>
      <c r="BO2252" s="1">
        <v>2227</v>
      </c>
      <c r="BP2252" s="1">
        <v>2228</v>
      </c>
      <c r="BQ2252" s="1">
        <v>2250</v>
      </c>
      <c r="BR2252" s="1">
        <v>2252</v>
      </c>
      <c r="BS2252" s="1">
        <v>2367</v>
      </c>
      <c r="BT2252" s="1">
        <v>2411</v>
      </c>
      <c r="BU2252" s="1">
        <v>23</v>
      </c>
      <c r="BV2252" s="1" t="b">
        <v>0</v>
      </c>
    </row>
    <row r="2253" spans="1:74" x14ac:dyDescent="0.2">
      <c r="A2253" s="1">
        <f>IF(ISERROR(SEARCH(Lookup!B$3,All!G2253)),A2252,A2252+1)</f>
        <v>2252</v>
      </c>
      <c r="B2253" s="1" t="s">
        <v>3305</v>
      </c>
      <c r="C2253" s="1" t="s">
        <v>3873</v>
      </c>
      <c r="D2253" s="1" t="s">
        <v>5964</v>
      </c>
      <c r="E2253" s="1" t="s">
        <v>47</v>
      </c>
      <c r="F2253" s="1" t="s">
        <v>268</v>
      </c>
      <c r="G2253" s="1" t="s">
        <v>2719</v>
      </c>
      <c r="H2253" s="1">
        <v>0</v>
      </c>
      <c r="I2253" s="1">
        <v>0</v>
      </c>
      <c r="J2253" s="1">
        <v>0</v>
      </c>
      <c r="K2253" s="1">
        <v>1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7788</v>
      </c>
      <c r="U2253" s="1">
        <v>335</v>
      </c>
      <c r="V2253" s="3">
        <v>0.66569999999999996</v>
      </c>
      <c r="W2253" s="3">
        <v>0.4238806</v>
      </c>
      <c r="X2253" s="3">
        <v>0.183</v>
      </c>
      <c r="Y2253" s="3">
        <v>0</v>
      </c>
      <c r="Z2253" s="1">
        <v>1</v>
      </c>
      <c r="AA2253" s="1">
        <v>1</v>
      </c>
      <c r="AB2253" s="1">
        <v>1</v>
      </c>
      <c r="AC2253" s="1">
        <v>1</v>
      </c>
      <c r="AD2253" s="1">
        <v>1</v>
      </c>
      <c r="AE2253" s="1">
        <v>1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21</v>
      </c>
      <c r="AN2253" s="3">
        <v>52.274213603</v>
      </c>
      <c r="AO2253" s="3">
        <v>-31.274213603</v>
      </c>
      <c r="AP2253" s="1" t="s">
        <v>6926</v>
      </c>
      <c r="AQ2253" s="1">
        <v>22</v>
      </c>
      <c r="AR2253" s="1">
        <v>117</v>
      </c>
      <c r="AS2253" s="1">
        <v>304</v>
      </c>
      <c r="AT2253" s="1">
        <v>416</v>
      </c>
      <c r="AU2253" s="1">
        <v>495</v>
      </c>
      <c r="AV2253" s="1">
        <v>550</v>
      </c>
      <c r="AW2253" s="1">
        <v>555</v>
      </c>
      <c r="AX2253" s="1">
        <v>678</v>
      </c>
      <c r="AY2253" s="1">
        <v>689</v>
      </c>
      <c r="AZ2253" s="1">
        <v>762</v>
      </c>
      <c r="BA2253" s="1">
        <v>1049</v>
      </c>
      <c r="BB2253" s="1">
        <v>1075</v>
      </c>
      <c r="BC2253" s="1">
        <v>1104</v>
      </c>
      <c r="BD2253" s="1">
        <v>1266</v>
      </c>
      <c r="BE2253" s="1">
        <v>1553</v>
      </c>
      <c r="BF2253" s="1">
        <v>1571</v>
      </c>
      <c r="BG2253" s="1">
        <v>1628</v>
      </c>
      <c r="BH2253" s="1">
        <v>1648</v>
      </c>
      <c r="BI2253" s="1">
        <v>1674</v>
      </c>
      <c r="BJ2253" s="1">
        <v>1819</v>
      </c>
      <c r="BK2253" s="1">
        <v>1882</v>
      </c>
      <c r="BL2253" s="1">
        <v>1888</v>
      </c>
      <c r="BM2253" s="1">
        <v>1902</v>
      </c>
      <c r="BN2253" s="1">
        <v>1967</v>
      </c>
      <c r="BO2253" s="1">
        <v>2070</v>
      </c>
      <c r="BP2253" s="1">
        <v>2182</v>
      </c>
      <c r="BQ2253" s="1">
        <v>2234</v>
      </c>
      <c r="BR2253" s="1">
        <v>2250</v>
      </c>
      <c r="BS2253" s="1">
        <v>2535</v>
      </c>
      <c r="BT2253" s="1">
        <v>2805</v>
      </c>
      <c r="BU2253" s="1">
        <v>27</v>
      </c>
      <c r="BV2253" s="1" t="b">
        <v>0</v>
      </c>
    </row>
    <row r="2254" spans="1:74" x14ac:dyDescent="0.2">
      <c r="A2254" s="1">
        <f>IF(ISERROR(SEARCH(Lookup!B$3,All!G2254)),A2253,A2253+1)</f>
        <v>2253</v>
      </c>
      <c r="B2254" s="1" t="s">
        <v>3355</v>
      </c>
      <c r="C2254" s="1" t="s">
        <v>3356</v>
      </c>
      <c r="D2254" s="1" t="s">
        <v>5965</v>
      </c>
      <c r="E2254" s="1" t="s">
        <v>360</v>
      </c>
      <c r="F2254" s="1" t="s">
        <v>361</v>
      </c>
      <c r="G2254" s="1" t="s">
        <v>2720</v>
      </c>
      <c r="H2254" s="1">
        <v>0</v>
      </c>
      <c r="I2254" s="1">
        <v>0</v>
      </c>
      <c r="J2254" s="1">
        <v>0</v>
      </c>
      <c r="K2254" s="1">
        <v>0</v>
      </c>
      <c r="L2254" s="1">
        <v>1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7465</v>
      </c>
      <c r="U2254" s="1">
        <v>424</v>
      </c>
      <c r="V2254" s="3">
        <v>0.95050000000000001</v>
      </c>
      <c r="W2254" s="3">
        <v>0.1132075</v>
      </c>
      <c r="X2254" s="3">
        <v>0.11899999999999999</v>
      </c>
      <c r="Y2254" s="3">
        <v>0</v>
      </c>
      <c r="Z2254" s="1">
        <v>1</v>
      </c>
      <c r="AA2254" s="1">
        <v>1</v>
      </c>
      <c r="AB2254" s="1">
        <v>1</v>
      </c>
      <c r="AC2254" s="1">
        <v>1</v>
      </c>
      <c r="AD2254" s="1">
        <v>1</v>
      </c>
      <c r="AE2254" s="1">
        <v>1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88</v>
      </c>
      <c r="AN2254" s="3">
        <v>82.903044787499994</v>
      </c>
      <c r="AO2254" s="3">
        <v>5.0969552125000064</v>
      </c>
      <c r="AP2254" s="1" t="s">
        <v>6925</v>
      </c>
      <c r="AQ2254" s="1">
        <v>249</v>
      </c>
      <c r="AR2254" s="1">
        <v>667</v>
      </c>
      <c r="AS2254" s="1">
        <v>711</v>
      </c>
      <c r="AT2254" s="1">
        <v>745</v>
      </c>
      <c r="AU2254" s="1">
        <v>1176</v>
      </c>
      <c r="AV2254" s="1">
        <v>1189</v>
      </c>
      <c r="AW2254" s="1">
        <v>1268</v>
      </c>
      <c r="AX2254" s="1">
        <v>1294</v>
      </c>
      <c r="AY2254" s="1">
        <v>1351</v>
      </c>
      <c r="AZ2254" s="1">
        <v>1412</v>
      </c>
      <c r="BA2254" s="1">
        <v>1463</v>
      </c>
      <c r="BB2254" s="1">
        <v>1478</v>
      </c>
      <c r="BC2254" s="1">
        <v>1483</v>
      </c>
      <c r="BD2254" s="1">
        <v>1488</v>
      </c>
      <c r="BE2254" s="1">
        <v>1544</v>
      </c>
      <c r="BF2254" s="1">
        <v>1789</v>
      </c>
      <c r="BG2254" s="1">
        <v>1885</v>
      </c>
      <c r="BH2254" s="1">
        <v>2024</v>
      </c>
      <c r="BI2254" s="1">
        <v>2077</v>
      </c>
      <c r="BJ2254" s="1">
        <v>2171</v>
      </c>
      <c r="BK2254" s="1">
        <v>2254</v>
      </c>
      <c r="BL2254" s="1">
        <v>2338</v>
      </c>
      <c r="BM2254" s="1">
        <v>2352</v>
      </c>
      <c r="BN2254" s="1">
        <v>2406</v>
      </c>
      <c r="BO2254" s="1">
        <v>2431</v>
      </c>
      <c r="BP2254" s="1">
        <v>2525</v>
      </c>
      <c r="BQ2254" s="1">
        <v>2531</v>
      </c>
      <c r="BR2254" s="1">
        <v>2567</v>
      </c>
      <c r="BS2254" s="1">
        <v>2612</v>
      </c>
      <c r="BT2254" s="1">
        <v>2623</v>
      </c>
      <c r="BU2254" s="1">
        <v>14</v>
      </c>
      <c r="BV2254" s="1" t="b">
        <v>0</v>
      </c>
    </row>
    <row r="2255" spans="1:74" x14ac:dyDescent="0.2">
      <c r="A2255" s="1">
        <f>IF(ISERROR(SEARCH(Lookup!B$3,All!G2255)),A2254,A2254+1)</f>
        <v>2254</v>
      </c>
      <c r="B2255" s="1" t="s">
        <v>3355</v>
      </c>
      <c r="C2255" s="1" t="s">
        <v>4184</v>
      </c>
      <c r="D2255" s="1" t="s">
        <v>5966</v>
      </c>
      <c r="E2255" s="1" t="s">
        <v>360</v>
      </c>
      <c r="F2255" s="1" t="s">
        <v>1087</v>
      </c>
      <c r="G2255" s="1" t="s">
        <v>2721</v>
      </c>
      <c r="H2255" s="1">
        <v>0</v>
      </c>
      <c r="I2255" s="1">
        <v>0</v>
      </c>
      <c r="J2255" s="1">
        <v>0</v>
      </c>
      <c r="K2255" s="1">
        <v>0</v>
      </c>
      <c r="L2255" s="1">
        <v>1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7426</v>
      </c>
      <c r="U2255" s="1">
        <v>528</v>
      </c>
      <c r="V2255" s="3">
        <v>0.96779999999999999</v>
      </c>
      <c r="W2255" s="3">
        <v>0.11742420000000001</v>
      </c>
      <c r="X2255" s="3">
        <v>0.09</v>
      </c>
      <c r="Y2255" s="3">
        <v>8.9999999999999993E-3</v>
      </c>
      <c r="Z2255" s="1">
        <v>1</v>
      </c>
      <c r="AA2255" s="1">
        <v>1</v>
      </c>
      <c r="AB2255" s="1">
        <v>1</v>
      </c>
      <c r="AC2255" s="1">
        <v>1</v>
      </c>
      <c r="AD2255" s="1">
        <v>1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90</v>
      </c>
      <c r="AN2255" s="3">
        <v>83.870596020999997</v>
      </c>
      <c r="AO2255" s="3">
        <v>6.1294039790000028</v>
      </c>
      <c r="AP2255" s="1" t="s">
        <v>6925</v>
      </c>
      <c r="AQ2255" s="1">
        <v>249</v>
      </c>
      <c r="AR2255" s="1">
        <v>576</v>
      </c>
      <c r="AS2255" s="1">
        <v>588</v>
      </c>
      <c r="AT2255" s="1">
        <v>667</v>
      </c>
      <c r="AU2255" s="1">
        <v>711</v>
      </c>
      <c r="AV2255" s="1">
        <v>745</v>
      </c>
      <c r="AW2255" s="1">
        <v>1176</v>
      </c>
      <c r="AX2255" s="1">
        <v>1189</v>
      </c>
      <c r="AY2255" s="1">
        <v>1268</v>
      </c>
      <c r="AZ2255" s="1">
        <v>1294</v>
      </c>
      <c r="BA2255" s="1">
        <v>1351</v>
      </c>
      <c r="BB2255" s="1">
        <v>1412</v>
      </c>
      <c r="BC2255" s="1">
        <v>1430</v>
      </c>
      <c r="BD2255" s="1">
        <v>1463</v>
      </c>
      <c r="BE2255" s="1">
        <v>1478</v>
      </c>
      <c r="BF2255" s="1">
        <v>1483</v>
      </c>
      <c r="BG2255" s="1">
        <v>1544</v>
      </c>
      <c r="BH2255" s="1">
        <v>1789</v>
      </c>
      <c r="BI2255" s="1">
        <v>1885</v>
      </c>
      <c r="BJ2255" s="1">
        <v>2024</v>
      </c>
      <c r="BK2255" s="1">
        <v>2077</v>
      </c>
      <c r="BL2255" s="1">
        <v>2171</v>
      </c>
      <c r="BM2255" s="1">
        <v>2253</v>
      </c>
      <c r="BN2255" s="1">
        <v>2338</v>
      </c>
      <c r="BO2255" s="1">
        <v>2352</v>
      </c>
      <c r="BP2255" s="1">
        <v>2431</v>
      </c>
      <c r="BQ2255" s="1">
        <v>2525</v>
      </c>
      <c r="BR2255" s="1">
        <v>2531</v>
      </c>
      <c r="BS2255" s="1">
        <v>2567</v>
      </c>
      <c r="BT2255" s="1">
        <v>2612</v>
      </c>
      <c r="BU2255" s="1">
        <v>10</v>
      </c>
      <c r="BV2255" s="1" t="b">
        <v>0</v>
      </c>
    </row>
    <row r="2256" spans="1:74" x14ac:dyDescent="0.2">
      <c r="A2256" s="1">
        <f>IF(ISERROR(SEARCH(Lookup!B$3,All!G2256)),A2255,A2255+1)</f>
        <v>2255</v>
      </c>
      <c r="B2256" s="1" t="s">
        <v>3655</v>
      </c>
      <c r="C2256" s="1" t="s">
        <v>3656</v>
      </c>
      <c r="D2256" s="1" t="s">
        <v>5967</v>
      </c>
      <c r="E2256" s="1" t="s">
        <v>610</v>
      </c>
      <c r="F2256" s="1" t="s">
        <v>611</v>
      </c>
      <c r="G2256" s="1" t="s">
        <v>2722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1</v>
      </c>
      <c r="Q2256" s="1">
        <v>0</v>
      </c>
      <c r="R2256" s="1">
        <v>0</v>
      </c>
      <c r="S2256" s="1">
        <v>0</v>
      </c>
      <c r="T2256" s="1">
        <v>7316</v>
      </c>
      <c r="U2256" s="1">
        <v>442</v>
      </c>
      <c r="V2256" s="3">
        <v>0.94340000000000002</v>
      </c>
      <c r="W2256" s="3">
        <v>0.71266969999999996</v>
      </c>
      <c r="X2256" s="3">
        <v>0.22700000000000001</v>
      </c>
      <c r="Y2256" s="3">
        <v>0</v>
      </c>
      <c r="Z2256" s="1">
        <v>0</v>
      </c>
      <c r="AA2256" s="1">
        <v>0</v>
      </c>
      <c r="AB2256" s="1">
        <v>0</v>
      </c>
      <c r="AC2256" s="1">
        <v>0</v>
      </c>
      <c r="AD2256" s="1">
        <v>1</v>
      </c>
      <c r="AE2256" s="1">
        <v>1</v>
      </c>
      <c r="AF2256" s="1">
        <v>1</v>
      </c>
      <c r="AG2256" s="1">
        <v>1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60</v>
      </c>
      <c r="AN2256" s="3">
        <v>30.857397498500003</v>
      </c>
      <c r="AO2256" s="3">
        <v>29.142602501499997</v>
      </c>
      <c r="AP2256" s="1" t="s">
        <v>6927</v>
      </c>
      <c r="AQ2256" s="1">
        <v>142</v>
      </c>
      <c r="AR2256" s="1">
        <v>208</v>
      </c>
      <c r="AS2256" s="1">
        <v>275</v>
      </c>
      <c r="AT2256" s="1">
        <v>444</v>
      </c>
      <c r="AU2256" s="1">
        <v>493</v>
      </c>
      <c r="AV2256" s="1">
        <v>512</v>
      </c>
      <c r="AW2256" s="1">
        <v>560</v>
      </c>
      <c r="AX2256" s="1">
        <v>647</v>
      </c>
      <c r="AY2256" s="1">
        <v>849</v>
      </c>
      <c r="AZ2256" s="1">
        <v>863</v>
      </c>
      <c r="BA2256" s="1">
        <v>869</v>
      </c>
      <c r="BB2256" s="1">
        <v>878</v>
      </c>
      <c r="BC2256" s="1">
        <v>949</v>
      </c>
      <c r="BD2256" s="1">
        <v>962</v>
      </c>
      <c r="BE2256" s="1">
        <v>1150</v>
      </c>
      <c r="BF2256" s="1">
        <v>1158</v>
      </c>
      <c r="BG2256" s="1">
        <v>1355</v>
      </c>
      <c r="BH2256" s="1">
        <v>1357</v>
      </c>
      <c r="BI2256" s="1">
        <v>1518</v>
      </c>
      <c r="BJ2256" s="1">
        <v>1586</v>
      </c>
      <c r="BK2256" s="1">
        <v>1665</v>
      </c>
      <c r="BL2256" s="1">
        <v>1808</v>
      </c>
      <c r="BM2256" s="1">
        <v>1892</v>
      </c>
      <c r="BN2256" s="1">
        <v>1987</v>
      </c>
      <c r="BO2256" s="1">
        <v>2097</v>
      </c>
      <c r="BP2256" s="1">
        <v>2148</v>
      </c>
      <c r="BQ2256" s="1">
        <v>2165</v>
      </c>
      <c r="BR2256" s="1">
        <v>2189</v>
      </c>
      <c r="BS2256" s="1">
        <v>2755</v>
      </c>
      <c r="BT2256" s="1">
        <v>2761</v>
      </c>
      <c r="BU2256" s="1">
        <v>9</v>
      </c>
      <c r="BV2256" s="1" t="b">
        <v>0</v>
      </c>
    </row>
    <row r="2257" spans="1:74" x14ac:dyDescent="0.2">
      <c r="A2257" s="1">
        <f>IF(ISERROR(SEARCH(Lookup!B$3,All!G2257)),A2256,A2256+1)</f>
        <v>2256</v>
      </c>
      <c r="B2257" s="1" t="s">
        <v>3420</v>
      </c>
      <c r="C2257" s="1" t="s">
        <v>3421</v>
      </c>
      <c r="D2257" s="1" t="s">
        <v>5968</v>
      </c>
      <c r="E2257" s="1" t="s">
        <v>123</v>
      </c>
      <c r="F2257" s="1" t="s">
        <v>410</v>
      </c>
      <c r="G2257" s="1" t="s">
        <v>2723</v>
      </c>
      <c r="H2257" s="1">
        <v>0</v>
      </c>
      <c r="I2257" s="1">
        <v>0</v>
      </c>
      <c r="J2257" s="1">
        <v>0</v>
      </c>
      <c r="K2257" s="1">
        <v>1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7807</v>
      </c>
      <c r="U2257" s="1">
        <v>546</v>
      </c>
      <c r="V2257" s="3">
        <v>0.89739999999999998</v>
      </c>
      <c r="W2257" s="3">
        <v>0.40109889999999998</v>
      </c>
      <c r="X2257" s="3">
        <v>0.125</v>
      </c>
      <c r="Y2257" s="3">
        <v>3.4000000000000002E-2</v>
      </c>
      <c r="Z2257" s="1">
        <v>1</v>
      </c>
      <c r="AA2257" s="1">
        <v>1</v>
      </c>
      <c r="AB2257" s="1">
        <v>1</v>
      </c>
      <c r="AC2257" s="1">
        <v>1</v>
      </c>
      <c r="AD2257" s="1">
        <v>1</v>
      </c>
      <c r="AE2257" s="1">
        <v>1</v>
      </c>
      <c r="AF2257" s="1">
        <v>1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51</v>
      </c>
      <c r="AN2257" s="3">
        <v>59.276391044500002</v>
      </c>
      <c r="AO2257" s="3">
        <v>-8.2763910445000022</v>
      </c>
      <c r="AP2257" s="1" t="s">
        <v>6925</v>
      </c>
      <c r="AQ2257" s="1">
        <v>54</v>
      </c>
      <c r="AR2257" s="1">
        <v>87</v>
      </c>
      <c r="AS2257" s="1">
        <v>91</v>
      </c>
      <c r="AT2257" s="1">
        <v>199</v>
      </c>
      <c r="AU2257" s="1">
        <v>304</v>
      </c>
      <c r="AV2257" s="1">
        <v>421</v>
      </c>
      <c r="AW2257" s="1">
        <v>527</v>
      </c>
      <c r="AX2257" s="1">
        <v>561</v>
      </c>
      <c r="AY2257" s="1">
        <v>798</v>
      </c>
      <c r="AZ2257" s="1">
        <v>1265</v>
      </c>
      <c r="BA2257" s="1">
        <v>1341</v>
      </c>
      <c r="BB2257" s="1">
        <v>1423</v>
      </c>
      <c r="BC2257" s="1">
        <v>1570</v>
      </c>
      <c r="BD2257" s="1">
        <v>1642</v>
      </c>
      <c r="BE2257" s="1">
        <v>1674</v>
      </c>
      <c r="BF2257" s="1">
        <v>1713</v>
      </c>
      <c r="BG2257" s="1">
        <v>1776</v>
      </c>
      <c r="BH2257" s="1">
        <v>1814</v>
      </c>
      <c r="BI2257" s="1">
        <v>2070</v>
      </c>
      <c r="BJ2257" s="1">
        <v>2079</v>
      </c>
      <c r="BK2257" s="1">
        <v>2083</v>
      </c>
      <c r="BL2257" s="1">
        <v>2088</v>
      </c>
      <c r="BM2257" s="1">
        <v>2091</v>
      </c>
      <c r="BN2257" s="1">
        <v>2092</v>
      </c>
      <c r="BO2257" s="1">
        <v>2114</v>
      </c>
      <c r="BP2257" s="1">
        <v>2234</v>
      </c>
      <c r="BQ2257" s="1">
        <v>2243</v>
      </c>
      <c r="BR2257" s="1">
        <v>2250</v>
      </c>
      <c r="BS2257" s="1">
        <v>2411</v>
      </c>
      <c r="BT2257" s="1">
        <v>2693</v>
      </c>
      <c r="BU2257" s="1">
        <v>25</v>
      </c>
      <c r="BV2257" s="1" t="b">
        <v>0</v>
      </c>
    </row>
    <row r="2258" spans="1:74" x14ac:dyDescent="0.2">
      <c r="A2258" s="1">
        <f>IF(ISERROR(SEARCH(Lookup!B$3,All!G2258)),A2257,A2257+1)</f>
        <v>2257</v>
      </c>
      <c r="B2258" s="1" t="s">
        <v>3420</v>
      </c>
      <c r="C2258" s="1" t="s">
        <v>3421</v>
      </c>
      <c r="D2258" s="1" t="s">
        <v>5969</v>
      </c>
      <c r="E2258" s="1" t="s">
        <v>123</v>
      </c>
      <c r="F2258" s="1" t="s">
        <v>410</v>
      </c>
      <c r="G2258" s="1" t="s">
        <v>2724</v>
      </c>
      <c r="H2258" s="1">
        <v>0</v>
      </c>
      <c r="I2258" s="1">
        <v>0</v>
      </c>
      <c r="J2258" s="1">
        <v>0</v>
      </c>
      <c r="K2258" s="1">
        <v>1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7807</v>
      </c>
      <c r="U2258" s="1">
        <v>631</v>
      </c>
      <c r="V2258" s="3">
        <v>0.92549999999999999</v>
      </c>
      <c r="W2258" s="3">
        <v>0.1220285</v>
      </c>
      <c r="X2258" s="3">
        <v>0.127</v>
      </c>
      <c r="Y2258" s="3">
        <v>2.3E-2</v>
      </c>
      <c r="Z2258" s="1">
        <v>1</v>
      </c>
      <c r="AA2258" s="1">
        <v>1</v>
      </c>
      <c r="AB2258" s="1">
        <v>1</v>
      </c>
      <c r="AC2258" s="1">
        <v>1</v>
      </c>
      <c r="AD2258" s="1">
        <v>1</v>
      </c>
      <c r="AE2258" s="1">
        <v>1</v>
      </c>
      <c r="AF2258" s="1">
        <v>1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85</v>
      </c>
      <c r="AN2258" s="3">
        <v>81.882727392500016</v>
      </c>
      <c r="AO2258" s="3">
        <v>3.1172726074999844</v>
      </c>
      <c r="AP2258" s="1" t="s">
        <v>6925</v>
      </c>
      <c r="AQ2258" s="1">
        <v>96</v>
      </c>
      <c r="AR2258" s="1">
        <v>143</v>
      </c>
      <c r="AS2258" s="1">
        <v>317</v>
      </c>
      <c r="AT2258" s="1">
        <v>415</v>
      </c>
      <c r="AU2258" s="1">
        <v>798</v>
      </c>
      <c r="AV2258" s="1">
        <v>965</v>
      </c>
      <c r="AW2258" s="1">
        <v>1112</v>
      </c>
      <c r="AX2258" s="1">
        <v>1131</v>
      </c>
      <c r="AY2258" s="1">
        <v>1171</v>
      </c>
      <c r="AZ2258" s="1">
        <v>1226</v>
      </c>
      <c r="BA2258" s="1">
        <v>1462</v>
      </c>
      <c r="BB2258" s="1">
        <v>1529</v>
      </c>
      <c r="BC2258" s="1">
        <v>1552</v>
      </c>
      <c r="BD2258" s="1">
        <v>1909</v>
      </c>
      <c r="BE2258" s="1">
        <v>1960</v>
      </c>
      <c r="BF2258" s="1">
        <v>2083</v>
      </c>
      <c r="BG2258" s="1">
        <v>2091</v>
      </c>
      <c r="BH2258" s="1">
        <v>2115</v>
      </c>
      <c r="BI2258" s="1">
        <v>2192</v>
      </c>
      <c r="BJ2258" s="1">
        <v>2276</v>
      </c>
      <c r="BK2258" s="1">
        <v>2301</v>
      </c>
      <c r="BL2258" s="1">
        <v>2368</v>
      </c>
      <c r="BM2258" s="1">
        <v>2389</v>
      </c>
      <c r="BN2258" s="1">
        <v>2425</v>
      </c>
      <c r="BO2258" s="1">
        <v>2464</v>
      </c>
      <c r="BP2258" s="1">
        <v>2471</v>
      </c>
      <c r="BQ2258" s="1">
        <v>2619</v>
      </c>
      <c r="BR2258" s="1">
        <v>2693</v>
      </c>
      <c r="BS2258" s="1">
        <v>2695</v>
      </c>
      <c r="BT2258" s="1">
        <v>2783</v>
      </c>
      <c r="BU2258" s="1">
        <v>16</v>
      </c>
      <c r="BV2258" s="1" t="b">
        <v>0</v>
      </c>
    </row>
    <row r="2259" spans="1:74" x14ac:dyDescent="0.2">
      <c r="A2259" s="1">
        <f>IF(ISERROR(SEARCH(Lookup!B$3,All!G2259)),A2258,A2258+1)</f>
        <v>2258</v>
      </c>
      <c r="B2259" s="1" t="s">
        <v>3397</v>
      </c>
      <c r="C2259" s="1" t="s">
        <v>5970</v>
      </c>
      <c r="D2259" s="1" t="s">
        <v>5971</v>
      </c>
      <c r="E2259" s="1" t="s">
        <v>263</v>
      </c>
      <c r="F2259" s="1" t="s">
        <v>2725</v>
      </c>
      <c r="G2259" s="1" t="s">
        <v>2726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1</v>
      </c>
      <c r="T2259" s="1">
        <v>7530</v>
      </c>
      <c r="U2259" s="1">
        <v>213</v>
      </c>
      <c r="V2259" s="3">
        <v>0.9859</v>
      </c>
      <c r="W2259" s="3">
        <v>0.72300469999999994</v>
      </c>
      <c r="X2259" s="3">
        <v>0.151</v>
      </c>
      <c r="Y2259" s="3">
        <v>0</v>
      </c>
      <c r="Z2259" s="1">
        <v>1</v>
      </c>
      <c r="AA2259" s="1">
        <v>1</v>
      </c>
      <c r="AB2259" s="1">
        <v>1</v>
      </c>
      <c r="AC2259" s="1">
        <v>1</v>
      </c>
      <c r="AD2259" s="1">
        <v>1</v>
      </c>
      <c r="AE2259" s="1">
        <v>1</v>
      </c>
      <c r="AF2259" s="1">
        <v>1</v>
      </c>
      <c r="AG2259" s="1">
        <v>1</v>
      </c>
      <c r="AH2259" s="1">
        <v>1</v>
      </c>
      <c r="AI2259" s="1">
        <v>1</v>
      </c>
      <c r="AJ2259" s="1">
        <v>1</v>
      </c>
      <c r="AK2259" s="1">
        <v>1</v>
      </c>
      <c r="AL2259" s="1">
        <v>1</v>
      </c>
      <c r="AM2259" s="1">
        <v>40</v>
      </c>
      <c r="AN2259" s="3">
        <v>33.144864173500004</v>
      </c>
      <c r="AO2259" s="3">
        <v>6.8551358264999962</v>
      </c>
      <c r="AP2259" s="1" t="s">
        <v>6925</v>
      </c>
      <c r="AQ2259" s="1">
        <v>64</v>
      </c>
      <c r="AR2259" s="1">
        <v>147</v>
      </c>
      <c r="AS2259" s="1">
        <v>186</v>
      </c>
      <c r="AT2259" s="1">
        <v>226</v>
      </c>
      <c r="AU2259" s="1">
        <v>270</v>
      </c>
      <c r="AV2259" s="1">
        <v>368</v>
      </c>
      <c r="AW2259" s="1">
        <v>520</v>
      </c>
      <c r="AX2259" s="1">
        <v>521</v>
      </c>
      <c r="AY2259" s="1">
        <v>734</v>
      </c>
      <c r="AZ2259" s="1">
        <v>880</v>
      </c>
      <c r="BA2259" s="1">
        <v>881</v>
      </c>
      <c r="BB2259" s="1">
        <v>938</v>
      </c>
      <c r="BC2259" s="1">
        <v>946</v>
      </c>
      <c r="BD2259" s="1">
        <v>1025</v>
      </c>
      <c r="BE2259" s="1">
        <v>1271</v>
      </c>
      <c r="BF2259" s="1">
        <v>1278</v>
      </c>
      <c r="BG2259" s="1">
        <v>1328</v>
      </c>
      <c r="BH2259" s="1">
        <v>1363</v>
      </c>
      <c r="BI2259" s="1">
        <v>1511</v>
      </c>
      <c r="BJ2259" s="1">
        <v>1650</v>
      </c>
      <c r="BK2259" s="1">
        <v>1769</v>
      </c>
      <c r="BL2259" s="1">
        <v>1858</v>
      </c>
      <c r="BM2259" s="1">
        <v>2002</v>
      </c>
      <c r="BN2259" s="1">
        <v>2016</v>
      </c>
      <c r="BO2259" s="1">
        <v>2031</v>
      </c>
      <c r="BP2259" s="1">
        <v>2058</v>
      </c>
      <c r="BQ2259" s="1">
        <v>2099</v>
      </c>
      <c r="BR2259" s="1">
        <v>2264</v>
      </c>
      <c r="BS2259" s="1">
        <v>2488</v>
      </c>
      <c r="BT2259" s="1">
        <v>2532</v>
      </c>
      <c r="BU2259" s="1">
        <v>19</v>
      </c>
      <c r="BV2259" s="1" t="b">
        <v>0</v>
      </c>
    </row>
    <row r="2260" spans="1:74" x14ac:dyDescent="0.2">
      <c r="A2260" s="1">
        <f>IF(ISERROR(SEARCH(Lookup!B$3,All!G2260)),A2259,A2259+1)</f>
        <v>2259</v>
      </c>
      <c r="B2260" s="1" t="s">
        <v>3311</v>
      </c>
      <c r="C2260" s="1" t="s">
        <v>4484</v>
      </c>
      <c r="D2260" s="1" t="s">
        <v>5972</v>
      </c>
      <c r="E2260" s="1" t="s">
        <v>64</v>
      </c>
      <c r="F2260" s="1" t="s">
        <v>188</v>
      </c>
      <c r="G2260" s="1" t="s">
        <v>2727</v>
      </c>
      <c r="H2260" s="1">
        <v>0</v>
      </c>
      <c r="I2260" s="1">
        <v>0</v>
      </c>
      <c r="J2260" s="1">
        <v>1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9275</v>
      </c>
      <c r="U2260" s="1">
        <v>401</v>
      </c>
      <c r="V2260" s="3">
        <v>0.68830000000000002</v>
      </c>
      <c r="W2260" s="3">
        <v>0.1122195</v>
      </c>
      <c r="X2260" s="3">
        <v>8.3000000000000004E-2</v>
      </c>
      <c r="Y2260" s="3">
        <v>0.14599999999999999</v>
      </c>
      <c r="Z2260" s="1">
        <v>1</v>
      </c>
      <c r="AA2260" s="1">
        <v>1</v>
      </c>
      <c r="AB2260" s="1">
        <v>1</v>
      </c>
      <c r="AC2260" s="1">
        <v>1</v>
      </c>
      <c r="AD2260" s="1">
        <v>1</v>
      </c>
      <c r="AE2260" s="1">
        <v>1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82</v>
      </c>
      <c r="AN2260" s="3">
        <v>82.746766847499998</v>
      </c>
      <c r="AO2260" s="3">
        <v>-0.74676684749999822</v>
      </c>
      <c r="AP2260" s="1" t="s">
        <v>6925</v>
      </c>
      <c r="AQ2260" s="1">
        <v>110</v>
      </c>
      <c r="AR2260" s="1">
        <v>282</v>
      </c>
      <c r="AS2260" s="1">
        <v>611</v>
      </c>
      <c r="AT2260" s="1">
        <v>651</v>
      </c>
      <c r="AU2260" s="1">
        <v>718</v>
      </c>
      <c r="AV2260" s="1">
        <v>842</v>
      </c>
      <c r="AW2260" s="1">
        <v>861</v>
      </c>
      <c r="AX2260" s="1">
        <v>927</v>
      </c>
      <c r="AY2260" s="1">
        <v>940</v>
      </c>
      <c r="AZ2260" s="1">
        <v>1198</v>
      </c>
      <c r="BA2260" s="1">
        <v>1223</v>
      </c>
      <c r="BB2260" s="1">
        <v>1505</v>
      </c>
      <c r="BC2260" s="1">
        <v>1545</v>
      </c>
      <c r="BD2260" s="1">
        <v>1590</v>
      </c>
      <c r="BE2260" s="1">
        <v>1632</v>
      </c>
      <c r="BF2260" s="1">
        <v>1728</v>
      </c>
      <c r="BG2260" s="1">
        <v>1822</v>
      </c>
      <c r="BH2260" s="1">
        <v>1838</v>
      </c>
      <c r="BI2260" s="1">
        <v>1899</v>
      </c>
      <c r="BJ2260" s="1">
        <v>2073</v>
      </c>
      <c r="BK2260" s="1">
        <v>2119</v>
      </c>
      <c r="BL2260" s="1">
        <v>2156</v>
      </c>
      <c r="BM2260" s="1">
        <v>2157</v>
      </c>
      <c r="BN2260" s="1">
        <v>2260</v>
      </c>
      <c r="BO2260" s="1">
        <v>2261</v>
      </c>
      <c r="BP2260" s="1">
        <v>2332</v>
      </c>
      <c r="BQ2260" s="1">
        <v>2373</v>
      </c>
      <c r="BR2260" s="1">
        <v>2382</v>
      </c>
      <c r="BS2260" s="1">
        <v>2550</v>
      </c>
      <c r="BT2260" s="1">
        <v>2810</v>
      </c>
      <c r="BU2260" s="1">
        <v>19</v>
      </c>
      <c r="BV2260" s="1" t="b">
        <v>0</v>
      </c>
    </row>
    <row r="2261" spans="1:74" x14ac:dyDescent="0.2">
      <c r="A2261" s="1">
        <f>IF(ISERROR(SEARCH(Lookup!B$3,All!G2261)),A2260,A2260+1)</f>
        <v>2260</v>
      </c>
      <c r="B2261" s="1" t="s">
        <v>3311</v>
      </c>
      <c r="C2261" s="1" t="s">
        <v>4484</v>
      </c>
      <c r="D2261" s="1" t="s">
        <v>5973</v>
      </c>
      <c r="E2261" s="1" t="s">
        <v>64</v>
      </c>
      <c r="F2261" s="1" t="s">
        <v>188</v>
      </c>
      <c r="G2261" s="1" t="s">
        <v>2728</v>
      </c>
      <c r="H2261" s="1">
        <v>0</v>
      </c>
      <c r="I2261" s="1">
        <v>0</v>
      </c>
      <c r="J2261" s="1">
        <v>1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9275</v>
      </c>
      <c r="U2261" s="1">
        <v>482</v>
      </c>
      <c r="V2261" s="3">
        <v>0.40460000000000002</v>
      </c>
      <c r="W2261" s="3">
        <v>5.3941900000000001E-2</v>
      </c>
      <c r="X2261" s="3">
        <v>8.5999999999999993E-2</v>
      </c>
      <c r="Y2261" s="3">
        <v>0.17599999999999999</v>
      </c>
      <c r="Z2261" s="1">
        <v>1</v>
      </c>
      <c r="AA2261" s="1">
        <v>1</v>
      </c>
      <c r="AB2261" s="1">
        <v>1</v>
      </c>
      <c r="AC2261" s="1">
        <v>1</v>
      </c>
      <c r="AD2261" s="1">
        <v>1</v>
      </c>
      <c r="AE2261" s="1">
        <v>1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97</v>
      </c>
      <c r="AN2261" s="3">
        <v>84.268909759499991</v>
      </c>
      <c r="AO2261" s="3">
        <v>12.731090240500009</v>
      </c>
      <c r="AP2261" s="1" t="s">
        <v>6925</v>
      </c>
      <c r="AQ2261" s="1">
        <v>45</v>
      </c>
      <c r="AR2261" s="1">
        <v>110</v>
      </c>
      <c r="AS2261" s="1">
        <v>609</v>
      </c>
      <c r="AT2261" s="1">
        <v>611</v>
      </c>
      <c r="AU2261" s="1">
        <v>651</v>
      </c>
      <c r="AV2261" s="1">
        <v>842</v>
      </c>
      <c r="AW2261" s="1">
        <v>861</v>
      </c>
      <c r="AX2261" s="1">
        <v>927</v>
      </c>
      <c r="AY2261" s="1">
        <v>940</v>
      </c>
      <c r="AZ2261" s="1">
        <v>1118</v>
      </c>
      <c r="BA2261" s="1">
        <v>1198</v>
      </c>
      <c r="BB2261" s="1">
        <v>1223</v>
      </c>
      <c r="BC2261" s="1">
        <v>1505</v>
      </c>
      <c r="BD2261" s="1">
        <v>1590</v>
      </c>
      <c r="BE2261" s="1">
        <v>1822</v>
      </c>
      <c r="BF2261" s="1">
        <v>1838</v>
      </c>
      <c r="BG2261" s="1">
        <v>1899</v>
      </c>
      <c r="BH2261" s="1">
        <v>1975</v>
      </c>
      <c r="BI2261" s="1">
        <v>2073</v>
      </c>
      <c r="BJ2261" s="1">
        <v>2156</v>
      </c>
      <c r="BK2261" s="1">
        <v>2157</v>
      </c>
      <c r="BL2261" s="1">
        <v>2259</v>
      </c>
      <c r="BM2261" s="1">
        <v>2261</v>
      </c>
      <c r="BN2261" s="1">
        <v>2296</v>
      </c>
      <c r="BO2261" s="1">
        <v>2311</v>
      </c>
      <c r="BP2261" s="1">
        <v>2332</v>
      </c>
      <c r="BQ2261" s="1">
        <v>2373</v>
      </c>
      <c r="BR2261" s="1">
        <v>2376</v>
      </c>
      <c r="BS2261" s="1">
        <v>2550</v>
      </c>
      <c r="BT2261" s="1">
        <v>2615</v>
      </c>
      <c r="BU2261" s="1">
        <v>6</v>
      </c>
      <c r="BV2261" s="1" t="b">
        <v>1</v>
      </c>
    </row>
    <row r="2262" spans="1:74" x14ac:dyDescent="0.2">
      <c r="A2262" s="1">
        <f>IF(ISERROR(SEARCH(Lookup!B$3,All!G2262)),A2261,A2261+1)</f>
        <v>2261</v>
      </c>
      <c r="B2262" s="1" t="s">
        <v>3311</v>
      </c>
      <c r="C2262" s="1" t="s">
        <v>4484</v>
      </c>
      <c r="D2262" s="1" t="s">
        <v>5974</v>
      </c>
      <c r="E2262" s="1" t="s">
        <v>64</v>
      </c>
      <c r="F2262" s="1" t="s">
        <v>188</v>
      </c>
      <c r="G2262" s="1" t="s">
        <v>2729</v>
      </c>
      <c r="H2262" s="1">
        <v>0</v>
      </c>
      <c r="I2262" s="1">
        <v>0</v>
      </c>
      <c r="J2262" s="1">
        <v>1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9275</v>
      </c>
      <c r="U2262" s="1">
        <v>504</v>
      </c>
      <c r="V2262" s="3">
        <v>0.61709999999999998</v>
      </c>
      <c r="W2262" s="3">
        <v>0.12698409999999999</v>
      </c>
      <c r="X2262" s="3">
        <v>0.10299999999999999</v>
      </c>
      <c r="Y2262" s="3">
        <v>0.23599999999999999</v>
      </c>
      <c r="Z2262" s="1">
        <v>1</v>
      </c>
      <c r="AA2262" s="1">
        <v>1</v>
      </c>
      <c r="AB2262" s="1">
        <v>1</v>
      </c>
      <c r="AC2262" s="1">
        <v>1</v>
      </c>
      <c r="AD2262" s="1">
        <v>1</v>
      </c>
      <c r="AE2262" s="1">
        <v>1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96</v>
      </c>
      <c r="AN2262" s="3">
        <v>81.052330370500002</v>
      </c>
      <c r="AO2262" s="3">
        <v>14.947669629499998</v>
      </c>
      <c r="AP2262" s="1" t="s">
        <v>6925</v>
      </c>
      <c r="AQ2262" s="1">
        <v>110</v>
      </c>
      <c r="AR2262" s="1">
        <v>282</v>
      </c>
      <c r="AS2262" s="1">
        <v>611</v>
      </c>
      <c r="AT2262" s="1">
        <v>651</v>
      </c>
      <c r="AU2262" s="1">
        <v>718</v>
      </c>
      <c r="AV2262" s="1">
        <v>842</v>
      </c>
      <c r="AW2262" s="1">
        <v>861</v>
      </c>
      <c r="AX2262" s="1">
        <v>927</v>
      </c>
      <c r="AY2262" s="1">
        <v>940</v>
      </c>
      <c r="AZ2262" s="1">
        <v>1118</v>
      </c>
      <c r="BA2262" s="1">
        <v>1198</v>
      </c>
      <c r="BB2262" s="1">
        <v>1223</v>
      </c>
      <c r="BC2262" s="1">
        <v>1505</v>
      </c>
      <c r="BD2262" s="1">
        <v>1545</v>
      </c>
      <c r="BE2262" s="1">
        <v>1590</v>
      </c>
      <c r="BF2262" s="1">
        <v>1822</v>
      </c>
      <c r="BG2262" s="1">
        <v>1838</v>
      </c>
      <c r="BH2262" s="1">
        <v>1899</v>
      </c>
      <c r="BI2262" s="1">
        <v>1975</v>
      </c>
      <c r="BJ2262" s="1">
        <v>2013</v>
      </c>
      <c r="BK2262" s="1">
        <v>2073</v>
      </c>
      <c r="BL2262" s="1">
        <v>2156</v>
      </c>
      <c r="BM2262" s="1">
        <v>2157</v>
      </c>
      <c r="BN2262" s="1">
        <v>2259</v>
      </c>
      <c r="BO2262" s="1">
        <v>2260</v>
      </c>
      <c r="BP2262" s="1">
        <v>2296</v>
      </c>
      <c r="BQ2262" s="1">
        <v>2311</v>
      </c>
      <c r="BR2262" s="1">
        <v>2313</v>
      </c>
      <c r="BS2262" s="1">
        <v>2332</v>
      </c>
      <c r="BT2262" s="1">
        <v>2509</v>
      </c>
      <c r="BU2262" s="1">
        <v>7</v>
      </c>
      <c r="BV2262" s="1" t="b">
        <v>1</v>
      </c>
    </row>
    <row r="2263" spans="1:74" x14ac:dyDescent="0.2">
      <c r="A2263" s="1">
        <f>IF(ISERROR(SEARCH(Lookup!B$3,All!G2263)),A2262,A2262+1)</f>
        <v>2262</v>
      </c>
      <c r="B2263" s="1" t="s">
        <v>3349</v>
      </c>
      <c r="C2263" s="1" t="s">
        <v>4779</v>
      </c>
      <c r="D2263" s="1" t="s">
        <v>5975</v>
      </c>
      <c r="E2263" s="1" t="s">
        <v>154</v>
      </c>
      <c r="F2263" s="1" t="s">
        <v>311</v>
      </c>
      <c r="G2263" s="1" t="s">
        <v>2730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1</v>
      </c>
      <c r="R2263" s="1">
        <v>0</v>
      </c>
      <c r="S2263" s="1">
        <v>0</v>
      </c>
      <c r="T2263" s="1">
        <v>7316</v>
      </c>
      <c r="U2263" s="1">
        <v>587</v>
      </c>
      <c r="V2263" s="3">
        <v>0.93530000000000002</v>
      </c>
      <c r="W2263" s="3">
        <v>0.44804090000000002</v>
      </c>
      <c r="X2263" s="3">
        <v>0.127</v>
      </c>
      <c r="Y2263" s="3">
        <v>0</v>
      </c>
      <c r="Z2263" s="1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1</v>
      </c>
      <c r="AF2263" s="1">
        <v>1</v>
      </c>
      <c r="AG2263" s="1">
        <v>1</v>
      </c>
      <c r="AH2263" s="1">
        <v>1</v>
      </c>
      <c r="AI2263" s="1">
        <v>0</v>
      </c>
      <c r="AJ2263" s="1">
        <v>0</v>
      </c>
      <c r="AK2263" s="1">
        <v>0</v>
      </c>
      <c r="AL2263" s="1">
        <v>0</v>
      </c>
      <c r="AM2263" s="1">
        <v>40</v>
      </c>
      <c r="AN2263" s="3">
        <v>55.493290254499996</v>
      </c>
      <c r="AO2263" s="3">
        <v>-15.493290254499996</v>
      </c>
      <c r="AP2263" s="1" t="s">
        <v>6925</v>
      </c>
      <c r="AQ2263" s="1">
        <v>251</v>
      </c>
      <c r="AR2263" s="1">
        <v>429</v>
      </c>
      <c r="AS2263" s="1">
        <v>448</v>
      </c>
      <c r="AT2263" s="1">
        <v>599</v>
      </c>
      <c r="AU2263" s="1">
        <v>691</v>
      </c>
      <c r="AV2263" s="1">
        <v>1045</v>
      </c>
      <c r="AW2263" s="1">
        <v>1081</v>
      </c>
      <c r="AX2263" s="1">
        <v>1089</v>
      </c>
      <c r="AY2263" s="1">
        <v>1190</v>
      </c>
      <c r="AZ2263" s="1">
        <v>1230</v>
      </c>
      <c r="BA2263" s="1">
        <v>1274</v>
      </c>
      <c r="BB2263" s="1">
        <v>1396</v>
      </c>
      <c r="BC2263" s="1">
        <v>1560</v>
      </c>
      <c r="BD2263" s="1">
        <v>1739</v>
      </c>
      <c r="BE2263" s="1">
        <v>1802</v>
      </c>
      <c r="BF2263" s="1">
        <v>1971</v>
      </c>
      <c r="BG2263" s="1">
        <v>1988</v>
      </c>
      <c r="BH2263" s="1">
        <v>2022</v>
      </c>
      <c r="BI2263" s="1">
        <v>2044</v>
      </c>
      <c r="BJ2263" s="1">
        <v>2134</v>
      </c>
      <c r="BK2263" s="1">
        <v>2142</v>
      </c>
      <c r="BL2263" s="1">
        <v>2153</v>
      </c>
      <c r="BM2263" s="1">
        <v>2154</v>
      </c>
      <c r="BN2263" s="1">
        <v>2155</v>
      </c>
      <c r="BO2263" s="1">
        <v>2164</v>
      </c>
      <c r="BP2263" s="1">
        <v>2267</v>
      </c>
      <c r="BQ2263" s="1">
        <v>2268</v>
      </c>
      <c r="BR2263" s="1">
        <v>2374</v>
      </c>
      <c r="BS2263" s="1">
        <v>2534</v>
      </c>
      <c r="BT2263" s="1">
        <v>2616</v>
      </c>
      <c r="BU2263" s="1">
        <v>24</v>
      </c>
      <c r="BV2263" s="1" t="b">
        <v>0</v>
      </c>
    </row>
    <row r="2264" spans="1:74" x14ac:dyDescent="0.2">
      <c r="A2264" s="1">
        <f>IF(ISERROR(SEARCH(Lookup!B$3,All!G2264)),A2263,A2263+1)</f>
        <v>2263</v>
      </c>
      <c r="B2264" s="1" t="s">
        <v>3341</v>
      </c>
      <c r="C2264" s="1" t="s">
        <v>5097</v>
      </c>
      <c r="D2264" s="1" t="s">
        <v>5976</v>
      </c>
      <c r="E2264" s="1" t="s">
        <v>157</v>
      </c>
      <c r="F2264" s="1" t="s">
        <v>1936</v>
      </c>
      <c r="G2264" s="1" t="s">
        <v>2731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1</v>
      </c>
      <c r="S2264" s="1">
        <v>0</v>
      </c>
      <c r="T2264" s="1">
        <v>7316</v>
      </c>
      <c r="U2264" s="1">
        <v>367</v>
      </c>
      <c r="V2264" s="3">
        <v>0.91279999999999994</v>
      </c>
      <c r="W2264" s="3">
        <v>0.38147140000000002</v>
      </c>
      <c r="X2264" s="3">
        <v>0.184</v>
      </c>
      <c r="Y2264" s="3">
        <v>0</v>
      </c>
      <c r="Z2264" s="1">
        <v>0</v>
      </c>
      <c r="AA2264" s="1">
        <v>0</v>
      </c>
      <c r="AB2264" s="1">
        <v>0</v>
      </c>
      <c r="AC2264" s="1">
        <v>0</v>
      </c>
      <c r="AD2264" s="1">
        <v>0</v>
      </c>
      <c r="AE2264" s="1">
        <v>0</v>
      </c>
      <c r="AF2264" s="1">
        <v>1</v>
      </c>
      <c r="AG2264" s="1">
        <v>1</v>
      </c>
      <c r="AH2264" s="1">
        <v>1</v>
      </c>
      <c r="AI2264" s="1">
        <v>0</v>
      </c>
      <c r="AJ2264" s="1">
        <v>0</v>
      </c>
      <c r="AK2264" s="1">
        <v>0</v>
      </c>
      <c r="AL2264" s="1">
        <v>0</v>
      </c>
      <c r="AM2264" s="1">
        <v>77</v>
      </c>
      <c r="AN2264" s="3">
        <v>58.624999657000004</v>
      </c>
      <c r="AO2264" s="3">
        <v>18.375000342999996</v>
      </c>
      <c r="AP2264" s="1" t="s">
        <v>6927</v>
      </c>
      <c r="AQ2264" s="1">
        <v>223</v>
      </c>
      <c r="AR2264" s="1">
        <v>268</v>
      </c>
      <c r="AS2264" s="1">
        <v>278</v>
      </c>
      <c r="AT2264" s="1">
        <v>295</v>
      </c>
      <c r="AU2264" s="1">
        <v>324</v>
      </c>
      <c r="AV2264" s="1">
        <v>491</v>
      </c>
      <c r="AW2264" s="1">
        <v>790</v>
      </c>
      <c r="AX2264" s="1">
        <v>791</v>
      </c>
      <c r="AY2264" s="1">
        <v>1006</v>
      </c>
      <c r="AZ2264" s="1">
        <v>1042</v>
      </c>
      <c r="BA2264" s="1">
        <v>1076</v>
      </c>
      <c r="BB2264" s="1">
        <v>1110</v>
      </c>
      <c r="BC2264" s="1">
        <v>1229</v>
      </c>
      <c r="BD2264" s="1">
        <v>1512</v>
      </c>
      <c r="BE2264" s="1">
        <v>1534</v>
      </c>
      <c r="BF2264" s="1">
        <v>1876</v>
      </c>
      <c r="BG2264" s="1">
        <v>1943</v>
      </c>
      <c r="BH2264" s="1">
        <v>2106</v>
      </c>
      <c r="BI2264" s="1">
        <v>2176</v>
      </c>
      <c r="BJ2264" s="1">
        <v>2183</v>
      </c>
      <c r="BK2264" s="1">
        <v>2188</v>
      </c>
      <c r="BL2264" s="1">
        <v>2195</v>
      </c>
      <c r="BM2264" s="1">
        <v>2226</v>
      </c>
      <c r="BN2264" s="1">
        <v>2238</v>
      </c>
      <c r="BO2264" s="1">
        <v>2246</v>
      </c>
      <c r="BP2264" s="1">
        <v>2249</v>
      </c>
      <c r="BQ2264" s="1">
        <v>2274</v>
      </c>
      <c r="BR2264" s="1">
        <v>2639</v>
      </c>
      <c r="BS2264" s="1">
        <v>2646</v>
      </c>
      <c r="BT2264" s="1">
        <v>2715</v>
      </c>
      <c r="BU2264" s="1">
        <v>5</v>
      </c>
      <c r="BV2264" s="1" t="b">
        <v>1</v>
      </c>
    </row>
    <row r="2265" spans="1:74" x14ac:dyDescent="0.2">
      <c r="A2265" s="1">
        <f>IF(ISERROR(SEARCH(Lookup!B$3,All!G2265)),A2264,A2264+1)</f>
        <v>2264</v>
      </c>
      <c r="B2265" s="1" t="s">
        <v>4036</v>
      </c>
      <c r="C2265" s="1" t="s">
        <v>5977</v>
      </c>
      <c r="D2265" s="1" t="s">
        <v>5978</v>
      </c>
      <c r="E2265" s="1" t="s">
        <v>169</v>
      </c>
      <c r="F2265" s="1" t="s">
        <v>2732</v>
      </c>
      <c r="G2265" s="1" t="s">
        <v>2733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1</v>
      </c>
      <c r="T2265" s="1">
        <v>7316</v>
      </c>
      <c r="U2265" s="1">
        <v>163</v>
      </c>
      <c r="V2265" s="3">
        <v>0.96930000000000005</v>
      </c>
      <c r="W2265" s="3">
        <v>0.74846630000000003</v>
      </c>
      <c r="X2265" s="3">
        <v>0.13600000000000001</v>
      </c>
      <c r="Y2265" s="3">
        <v>0</v>
      </c>
      <c r="Z2265" s="1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1</v>
      </c>
      <c r="AG2265" s="1">
        <v>1</v>
      </c>
      <c r="AH2265" s="1">
        <v>1</v>
      </c>
      <c r="AI2265" s="1">
        <v>1</v>
      </c>
      <c r="AJ2265" s="1">
        <v>1</v>
      </c>
      <c r="AK2265" s="1">
        <v>1</v>
      </c>
      <c r="AL2265" s="1">
        <v>1</v>
      </c>
      <c r="AM2265" s="1">
        <v>23</v>
      </c>
      <c r="AN2265" s="3">
        <v>31.4105176815</v>
      </c>
      <c r="AO2265" s="3">
        <v>-8.4105176815</v>
      </c>
      <c r="AP2265" s="1" t="s">
        <v>6925</v>
      </c>
      <c r="AQ2265" s="1">
        <v>64</v>
      </c>
      <c r="AR2265" s="1">
        <v>88</v>
      </c>
      <c r="AS2265" s="1">
        <v>111</v>
      </c>
      <c r="AT2265" s="1">
        <v>162</v>
      </c>
      <c r="AU2265" s="1">
        <v>186</v>
      </c>
      <c r="AV2265" s="1">
        <v>485</v>
      </c>
      <c r="AW2265" s="1">
        <v>569</v>
      </c>
      <c r="AX2265" s="1">
        <v>685</v>
      </c>
      <c r="AY2265" s="1">
        <v>734</v>
      </c>
      <c r="AZ2265" s="1">
        <v>880</v>
      </c>
      <c r="BA2265" s="1">
        <v>1003</v>
      </c>
      <c r="BB2265" s="1">
        <v>1025</v>
      </c>
      <c r="BC2265" s="1">
        <v>1030</v>
      </c>
      <c r="BD2265" s="1">
        <v>1100</v>
      </c>
      <c r="BE2265" s="1">
        <v>1219</v>
      </c>
      <c r="BF2265" s="1">
        <v>1271</v>
      </c>
      <c r="BG2265" s="1">
        <v>1328</v>
      </c>
      <c r="BH2265" s="1">
        <v>1511</v>
      </c>
      <c r="BI2265" s="1">
        <v>1527</v>
      </c>
      <c r="BJ2265" s="1">
        <v>1705</v>
      </c>
      <c r="BK2265" s="1">
        <v>2014</v>
      </c>
      <c r="BL2265" s="1">
        <v>2084</v>
      </c>
      <c r="BM2265" s="1">
        <v>2090</v>
      </c>
      <c r="BN2265" s="1">
        <v>2212</v>
      </c>
      <c r="BO2265" s="1">
        <v>2258</v>
      </c>
      <c r="BP2265" s="1">
        <v>2378</v>
      </c>
      <c r="BQ2265" s="1">
        <v>2532</v>
      </c>
      <c r="BR2265" s="1">
        <v>2548</v>
      </c>
      <c r="BS2265" s="1">
        <v>2624</v>
      </c>
      <c r="BT2265" s="1">
        <v>2673</v>
      </c>
      <c r="BU2265" s="1">
        <v>27</v>
      </c>
      <c r="BV2265" s="1" t="b">
        <v>0</v>
      </c>
    </row>
    <row r="2266" spans="1:74" x14ac:dyDescent="0.2">
      <c r="A2266" s="1">
        <f>IF(ISERROR(SEARCH(Lookup!B$3,All!G2266)),A2265,A2265+1)</f>
        <v>2265</v>
      </c>
      <c r="B2266" s="1" t="s">
        <v>3305</v>
      </c>
      <c r="C2266" s="1" t="s">
        <v>3475</v>
      </c>
      <c r="D2266" s="1" t="s">
        <v>5979</v>
      </c>
      <c r="E2266" s="1" t="s">
        <v>47</v>
      </c>
      <c r="F2266" s="1" t="s">
        <v>453</v>
      </c>
      <c r="G2266" s="1" t="s">
        <v>2734</v>
      </c>
      <c r="H2266" s="1">
        <v>0</v>
      </c>
      <c r="I2266" s="1">
        <v>0</v>
      </c>
      <c r="J2266" s="1">
        <v>0</v>
      </c>
      <c r="K2266" s="1">
        <v>1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7645</v>
      </c>
      <c r="U2266" s="1">
        <v>292</v>
      </c>
      <c r="V2266" s="3">
        <v>0.79790000000000005</v>
      </c>
      <c r="W2266" s="3">
        <v>0.38698630000000001</v>
      </c>
      <c r="X2266" s="3">
        <v>0.28499999999999998</v>
      </c>
      <c r="Y2266" s="3">
        <v>0</v>
      </c>
      <c r="Z2266" s="1">
        <v>1</v>
      </c>
      <c r="AA2266" s="1">
        <v>1</v>
      </c>
      <c r="AB2266" s="1">
        <v>1</v>
      </c>
      <c r="AC2266" s="1">
        <v>1</v>
      </c>
      <c r="AD2266" s="1">
        <v>1</v>
      </c>
      <c r="AE2266" s="1">
        <v>1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61</v>
      </c>
      <c r="AN2266" s="3">
        <v>53.333085281499997</v>
      </c>
      <c r="AO2266" s="3">
        <v>7.6669147185000028</v>
      </c>
      <c r="AP2266" s="1" t="s">
        <v>6925</v>
      </c>
      <c r="AQ2266" s="1">
        <v>2</v>
      </c>
      <c r="AR2266" s="1">
        <v>117</v>
      </c>
      <c r="AS2266" s="1">
        <v>136</v>
      </c>
      <c r="AT2266" s="1">
        <v>148</v>
      </c>
      <c r="AU2266" s="1">
        <v>189</v>
      </c>
      <c r="AV2266" s="1">
        <v>192</v>
      </c>
      <c r="AW2266" s="1">
        <v>194</v>
      </c>
      <c r="AX2266" s="1">
        <v>259</v>
      </c>
      <c r="AY2266" s="1">
        <v>456</v>
      </c>
      <c r="AZ2266" s="1">
        <v>545</v>
      </c>
      <c r="BA2266" s="1">
        <v>666</v>
      </c>
      <c r="BB2266" s="1">
        <v>800</v>
      </c>
      <c r="BC2266" s="1">
        <v>966</v>
      </c>
      <c r="BD2266" s="1">
        <v>1311</v>
      </c>
      <c r="BE2266" s="1">
        <v>1380</v>
      </c>
      <c r="BF2266" s="1">
        <v>1403</v>
      </c>
      <c r="BG2266" s="1">
        <v>1449</v>
      </c>
      <c r="BH2266" s="1">
        <v>1732</v>
      </c>
      <c r="BI2266" s="1">
        <v>1759</v>
      </c>
      <c r="BJ2266" s="1">
        <v>1867</v>
      </c>
      <c r="BK2266" s="1">
        <v>1880</v>
      </c>
      <c r="BL2266" s="1">
        <v>1882</v>
      </c>
      <c r="BM2266" s="1">
        <v>1888</v>
      </c>
      <c r="BN2266" s="1">
        <v>1919</v>
      </c>
      <c r="BO2266" s="1">
        <v>1967</v>
      </c>
      <c r="BP2266" s="1">
        <v>1977</v>
      </c>
      <c r="BQ2266" s="1">
        <v>2020</v>
      </c>
      <c r="BR2266" s="1">
        <v>2252</v>
      </c>
      <c r="BS2266" s="1">
        <v>2490</v>
      </c>
      <c r="BT2266" s="1">
        <v>2535</v>
      </c>
      <c r="BU2266" s="1">
        <v>16</v>
      </c>
      <c r="BV2266" s="1" t="b">
        <v>0</v>
      </c>
    </row>
    <row r="2267" spans="1:74" x14ac:dyDescent="0.2">
      <c r="A2267" s="1">
        <f>IF(ISERROR(SEARCH(Lookup!B$3,All!G2267)),A2266,A2266+1)</f>
        <v>2266</v>
      </c>
      <c r="B2267" s="1" t="s">
        <v>3397</v>
      </c>
      <c r="C2267" s="1" t="s">
        <v>3712</v>
      </c>
      <c r="D2267" s="1" t="s">
        <v>5980</v>
      </c>
      <c r="E2267" s="1" t="s">
        <v>263</v>
      </c>
      <c r="F2267" s="1" t="s">
        <v>288</v>
      </c>
      <c r="G2267" s="1" t="s">
        <v>2735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1</v>
      </c>
      <c r="T2267" s="1">
        <v>7316</v>
      </c>
      <c r="U2267" s="1">
        <v>275</v>
      </c>
      <c r="V2267" s="3">
        <v>0.89449999999999996</v>
      </c>
      <c r="W2267" s="3">
        <v>0.64363630000000005</v>
      </c>
      <c r="X2267" s="3">
        <v>0.14000000000000001</v>
      </c>
      <c r="Y2267" s="3">
        <v>0</v>
      </c>
      <c r="Z2267" s="1">
        <v>0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1</v>
      </c>
      <c r="AH2267" s="1">
        <v>1</v>
      </c>
      <c r="AI2267" s="1">
        <v>0</v>
      </c>
      <c r="AJ2267" s="1">
        <v>0</v>
      </c>
      <c r="AK2267" s="1">
        <v>0</v>
      </c>
      <c r="AL2267" s="1">
        <v>0</v>
      </c>
      <c r="AM2267" s="1">
        <v>39</v>
      </c>
      <c r="AN2267" s="3">
        <v>38.812058531499986</v>
      </c>
      <c r="AO2267" s="3">
        <v>0.18794146850001425</v>
      </c>
      <c r="AP2267" s="1" t="s">
        <v>6925</v>
      </c>
      <c r="AQ2267" s="1">
        <v>64</v>
      </c>
      <c r="AR2267" s="1">
        <v>485</v>
      </c>
      <c r="AS2267" s="1">
        <v>734</v>
      </c>
      <c r="AT2267" s="1">
        <v>880</v>
      </c>
      <c r="AU2267" s="1">
        <v>902</v>
      </c>
      <c r="AV2267" s="1">
        <v>1025</v>
      </c>
      <c r="AW2267" s="1">
        <v>1030</v>
      </c>
      <c r="AX2267" s="1">
        <v>1086</v>
      </c>
      <c r="AY2267" s="1">
        <v>1328</v>
      </c>
      <c r="AZ2267" s="1">
        <v>1792</v>
      </c>
      <c r="BA2267" s="1">
        <v>1821</v>
      </c>
      <c r="BB2267" s="1">
        <v>1831</v>
      </c>
      <c r="BC2267" s="1">
        <v>2066</v>
      </c>
      <c r="BD2267" s="1">
        <v>2212</v>
      </c>
      <c r="BE2267" s="1">
        <v>2264</v>
      </c>
      <c r="BF2267" s="1">
        <v>2348</v>
      </c>
      <c r="BG2267" s="1">
        <v>2378</v>
      </c>
      <c r="BH2267" s="1">
        <v>2465</v>
      </c>
      <c r="BI2267" s="1">
        <v>2483</v>
      </c>
      <c r="BJ2267" s="1">
        <v>2489</v>
      </c>
      <c r="BK2267" s="1">
        <v>2491</v>
      </c>
      <c r="BL2267" s="1">
        <v>2548</v>
      </c>
      <c r="BM2267" s="1">
        <v>2559</v>
      </c>
      <c r="BN2267" s="1">
        <v>2604</v>
      </c>
      <c r="BO2267" s="1">
        <v>2624</v>
      </c>
      <c r="BP2267" s="1">
        <v>2625</v>
      </c>
      <c r="BQ2267" s="1">
        <v>2635</v>
      </c>
      <c r="BR2267" s="1">
        <v>2673</v>
      </c>
      <c r="BS2267" s="1">
        <v>2820</v>
      </c>
      <c r="BT2267" s="1">
        <v>2825</v>
      </c>
      <c r="BU2267" s="1">
        <v>19</v>
      </c>
      <c r="BV2267" s="1" t="b">
        <v>0</v>
      </c>
    </row>
    <row r="2268" spans="1:74" x14ac:dyDescent="0.2">
      <c r="A2268" s="1">
        <f>IF(ISERROR(SEARCH(Lookup!B$3,All!G2268)),A2267,A2267+1)</f>
        <v>2267</v>
      </c>
      <c r="B2268" s="1" t="s">
        <v>3526</v>
      </c>
      <c r="C2268" s="1" t="s">
        <v>4030</v>
      </c>
      <c r="D2268" s="1" t="s">
        <v>5981</v>
      </c>
      <c r="E2268" s="1" t="s">
        <v>117</v>
      </c>
      <c r="F2268" s="1" t="s">
        <v>942</v>
      </c>
      <c r="G2268" s="1" t="s">
        <v>2736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1</v>
      </c>
      <c r="R2268" s="1">
        <v>0</v>
      </c>
      <c r="S2268" s="1">
        <v>0</v>
      </c>
      <c r="T2268" s="1">
        <v>7414</v>
      </c>
      <c r="U2268" s="1">
        <v>287</v>
      </c>
      <c r="V2268" s="3">
        <v>0.95820000000000005</v>
      </c>
      <c r="W2268" s="3">
        <v>0.4791667</v>
      </c>
      <c r="X2268" s="3">
        <v>0.127</v>
      </c>
      <c r="Y2268" s="3">
        <v>0</v>
      </c>
      <c r="Z2268" s="1">
        <v>0</v>
      </c>
      <c r="AA2268" s="1">
        <v>0</v>
      </c>
      <c r="AB2268" s="1">
        <v>0</v>
      </c>
      <c r="AC2268" s="1">
        <v>0</v>
      </c>
      <c r="AD2268" s="1">
        <v>0</v>
      </c>
      <c r="AE2268" s="1">
        <v>0</v>
      </c>
      <c r="AF2268" s="1">
        <v>1</v>
      </c>
      <c r="AG2268" s="1">
        <v>1</v>
      </c>
      <c r="AH2268" s="1">
        <v>1</v>
      </c>
      <c r="AI2268" s="1">
        <v>0</v>
      </c>
      <c r="AJ2268" s="1">
        <v>0</v>
      </c>
      <c r="AK2268" s="1">
        <v>0</v>
      </c>
      <c r="AL2268" s="1">
        <v>0</v>
      </c>
      <c r="AM2268" s="1">
        <v>60</v>
      </c>
      <c r="AN2268" s="3">
        <v>53.263191483500002</v>
      </c>
      <c r="AO2268" s="3">
        <v>6.7368085164999982</v>
      </c>
      <c r="AP2268" s="1" t="s">
        <v>6925</v>
      </c>
      <c r="AQ2268" s="1">
        <v>251</v>
      </c>
      <c r="AR2268" s="1">
        <v>429</v>
      </c>
      <c r="AS2268" s="1">
        <v>448</v>
      </c>
      <c r="AT2268" s="1">
        <v>599</v>
      </c>
      <c r="AU2268" s="1">
        <v>1045</v>
      </c>
      <c r="AV2268" s="1">
        <v>1081</v>
      </c>
      <c r="AW2268" s="1">
        <v>1089</v>
      </c>
      <c r="AX2268" s="1">
        <v>1190</v>
      </c>
      <c r="AY2268" s="1">
        <v>1230</v>
      </c>
      <c r="AZ2268" s="1">
        <v>1274</v>
      </c>
      <c r="BA2268" s="1">
        <v>1560</v>
      </c>
      <c r="BB2268" s="1">
        <v>1637</v>
      </c>
      <c r="BC2268" s="1">
        <v>1739</v>
      </c>
      <c r="BD2268" s="1">
        <v>1939</v>
      </c>
      <c r="BE2268" s="1">
        <v>1971</v>
      </c>
      <c r="BF2268" s="1">
        <v>1988</v>
      </c>
      <c r="BG2268" s="1">
        <v>2044</v>
      </c>
      <c r="BH2268" s="1">
        <v>2134</v>
      </c>
      <c r="BI2268" s="1">
        <v>2142</v>
      </c>
      <c r="BJ2268" s="1">
        <v>2155</v>
      </c>
      <c r="BK2268" s="1">
        <v>2162</v>
      </c>
      <c r="BL2268" s="1">
        <v>2164</v>
      </c>
      <c r="BM2268" s="1">
        <v>2262</v>
      </c>
      <c r="BN2268" s="1">
        <v>2374</v>
      </c>
      <c r="BO2268" s="1">
        <v>2458</v>
      </c>
      <c r="BP2268" s="1">
        <v>2506</v>
      </c>
      <c r="BQ2268" s="1">
        <v>2534</v>
      </c>
      <c r="BR2268" s="1">
        <v>2616</v>
      </c>
      <c r="BS2268" s="1">
        <v>2748</v>
      </c>
      <c r="BT2268" s="1">
        <v>2779</v>
      </c>
      <c r="BU2268" s="1">
        <v>14</v>
      </c>
      <c r="BV2268" s="1" t="b">
        <v>0</v>
      </c>
    </row>
    <row r="2269" spans="1:74" x14ac:dyDescent="0.2">
      <c r="A2269" s="1">
        <f>IF(ISERROR(SEARCH(Lookup!B$3,All!G2269)),A2268,A2268+1)</f>
        <v>2268</v>
      </c>
      <c r="B2269" s="1" t="s">
        <v>3386</v>
      </c>
      <c r="C2269" s="1" t="s">
        <v>3500</v>
      </c>
      <c r="D2269" s="1" t="s">
        <v>5982</v>
      </c>
      <c r="E2269" s="1" t="s">
        <v>41</v>
      </c>
      <c r="F2269" s="1" t="s">
        <v>476</v>
      </c>
      <c r="G2269" s="1" t="s">
        <v>2737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1</v>
      </c>
      <c r="R2269" s="1">
        <v>0</v>
      </c>
      <c r="S2269" s="1">
        <v>0</v>
      </c>
      <c r="T2269" s="1">
        <v>7707</v>
      </c>
      <c r="U2269" s="1">
        <v>460</v>
      </c>
      <c r="V2269" s="3">
        <v>0.93479999999999996</v>
      </c>
      <c r="W2269" s="3">
        <v>0.57173909999999994</v>
      </c>
      <c r="X2269" s="3">
        <v>0.17899999999999999</v>
      </c>
      <c r="Y2269" s="3">
        <v>0</v>
      </c>
      <c r="Z2269" s="1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1</v>
      </c>
      <c r="AF2269" s="1">
        <v>1</v>
      </c>
      <c r="AG2269" s="1">
        <v>1</v>
      </c>
      <c r="AH2269" s="1">
        <v>1</v>
      </c>
      <c r="AI2269" s="1">
        <v>0</v>
      </c>
      <c r="AJ2269" s="1">
        <v>0</v>
      </c>
      <c r="AK2269" s="1">
        <v>0</v>
      </c>
      <c r="AL2269" s="1">
        <v>0</v>
      </c>
      <c r="AM2269" s="1">
        <v>75</v>
      </c>
      <c r="AN2269" s="3">
        <v>43.745551145500009</v>
      </c>
      <c r="AO2269" s="3">
        <v>31.254448854499991</v>
      </c>
      <c r="AP2269" s="1" t="s">
        <v>6927</v>
      </c>
      <c r="AQ2269" s="1">
        <v>251</v>
      </c>
      <c r="AR2269" s="1">
        <v>448</v>
      </c>
      <c r="AS2269" s="1">
        <v>599</v>
      </c>
      <c r="AT2269" s="1">
        <v>691</v>
      </c>
      <c r="AU2269" s="1">
        <v>910</v>
      </c>
      <c r="AV2269" s="1">
        <v>1045</v>
      </c>
      <c r="AW2269" s="1">
        <v>1081</v>
      </c>
      <c r="AX2269" s="1">
        <v>1089</v>
      </c>
      <c r="AY2269" s="1">
        <v>1190</v>
      </c>
      <c r="AZ2269" s="1">
        <v>1224</v>
      </c>
      <c r="BA2269" s="1">
        <v>1230</v>
      </c>
      <c r="BB2269" s="1">
        <v>1274</v>
      </c>
      <c r="BC2269" s="1">
        <v>1560</v>
      </c>
      <c r="BD2269" s="1">
        <v>1637</v>
      </c>
      <c r="BE2269" s="1">
        <v>1739</v>
      </c>
      <c r="BF2269" s="1">
        <v>1802</v>
      </c>
      <c r="BG2269" s="1">
        <v>1971</v>
      </c>
      <c r="BH2269" s="1">
        <v>1990</v>
      </c>
      <c r="BI2269" s="1">
        <v>2044</v>
      </c>
      <c r="BJ2269" s="1">
        <v>2134</v>
      </c>
      <c r="BK2269" s="1">
        <v>2154</v>
      </c>
      <c r="BL2269" s="1">
        <v>2155</v>
      </c>
      <c r="BM2269" s="1">
        <v>2162</v>
      </c>
      <c r="BN2269" s="1">
        <v>2164</v>
      </c>
      <c r="BO2269" s="1">
        <v>2262</v>
      </c>
      <c r="BP2269" s="1">
        <v>2267</v>
      </c>
      <c r="BQ2269" s="1">
        <v>2290</v>
      </c>
      <c r="BR2269" s="1">
        <v>2374</v>
      </c>
      <c r="BS2269" s="1">
        <v>2458</v>
      </c>
      <c r="BT2269" s="1">
        <v>2534</v>
      </c>
      <c r="BU2269" s="1">
        <v>4</v>
      </c>
      <c r="BV2269" s="1" t="b">
        <v>1</v>
      </c>
    </row>
    <row r="2270" spans="1:74" x14ac:dyDescent="0.2">
      <c r="A2270" s="1">
        <f>IF(ISERROR(SEARCH(Lookup!B$3,All!G2270)),A2269,A2269+1)</f>
        <v>2269</v>
      </c>
      <c r="B2270" s="1" t="s">
        <v>4036</v>
      </c>
      <c r="C2270" s="1" t="s">
        <v>4152</v>
      </c>
      <c r="D2270" s="1" t="s">
        <v>5983</v>
      </c>
      <c r="E2270" s="1" t="s">
        <v>169</v>
      </c>
      <c r="F2270" s="1" t="s">
        <v>175</v>
      </c>
      <c r="G2270" s="1" t="s">
        <v>2738</v>
      </c>
      <c r="H2270" s="1">
        <v>0</v>
      </c>
      <c r="I2270" s="1">
        <v>0</v>
      </c>
      <c r="J2270" s="1">
        <v>1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7316</v>
      </c>
      <c r="U2270" s="1">
        <v>530</v>
      </c>
      <c r="V2270" s="3">
        <v>0.87360000000000004</v>
      </c>
      <c r="W2270" s="3">
        <v>0.54716980000000004</v>
      </c>
      <c r="X2270" s="3">
        <v>0.14599999999999999</v>
      </c>
      <c r="Y2270" s="3">
        <v>6.3E-2</v>
      </c>
      <c r="Z2270" s="1">
        <v>1</v>
      </c>
      <c r="AA2270" s="1">
        <v>1</v>
      </c>
      <c r="AB2270" s="1">
        <v>1</v>
      </c>
      <c r="AC2270" s="1">
        <v>1</v>
      </c>
      <c r="AD2270" s="1">
        <v>1</v>
      </c>
      <c r="AE2270" s="1">
        <v>1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49</v>
      </c>
      <c r="AN2270" s="3">
        <v>46.84552094899999</v>
      </c>
      <c r="AO2270" s="3">
        <v>2.1544790510000098</v>
      </c>
      <c r="AP2270" s="1" t="s">
        <v>6925</v>
      </c>
      <c r="AQ2270" s="1">
        <v>152</v>
      </c>
      <c r="AR2270" s="1">
        <v>153</v>
      </c>
      <c r="AS2270" s="1">
        <v>256</v>
      </c>
      <c r="AT2270" s="1">
        <v>306</v>
      </c>
      <c r="AU2270" s="1">
        <v>309</v>
      </c>
      <c r="AV2270" s="1">
        <v>319</v>
      </c>
      <c r="AW2270" s="1">
        <v>474</v>
      </c>
      <c r="AX2270" s="1">
        <v>537</v>
      </c>
      <c r="AY2270" s="1">
        <v>638</v>
      </c>
      <c r="AZ2270" s="1">
        <v>705</v>
      </c>
      <c r="BA2270" s="1">
        <v>728</v>
      </c>
      <c r="BB2270" s="1">
        <v>744</v>
      </c>
      <c r="BC2270" s="1">
        <v>883</v>
      </c>
      <c r="BD2270" s="1">
        <v>958</v>
      </c>
      <c r="BE2270" s="1">
        <v>1010</v>
      </c>
      <c r="BF2270" s="1">
        <v>1035</v>
      </c>
      <c r="BG2270" s="1">
        <v>1098</v>
      </c>
      <c r="BH2270" s="1">
        <v>1104</v>
      </c>
      <c r="BI2270" s="1">
        <v>1256</v>
      </c>
      <c r="BJ2270" s="1">
        <v>1376</v>
      </c>
      <c r="BK2270" s="1">
        <v>1482</v>
      </c>
      <c r="BL2270" s="1">
        <v>1648</v>
      </c>
      <c r="BM2270" s="1">
        <v>1668</v>
      </c>
      <c r="BN2270" s="1">
        <v>1685</v>
      </c>
      <c r="BO2270" s="1">
        <v>1713</v>
      </c>
      <c r="BP2270" s="1">
        <v>1833</v>
      </c>
      <c r="BQ2270" s="1">
        <v>1840</v>
      </c>
      <c r="BR2270" s="1">
        <v>1884</v>
      </c>
      <c r="BS2270" s="1">
        <v>1906</v>
      </c>
      <c r="BT2270" s="1">
        <v>2739</v>
      </c>
      <c r="BU2270" s="1">
        <v>16</v>
      </c>
      <c r="BV2270" s="1" t="b">
        <v>0</v>
      </c>
    </row>
    <row r="2271" spans="1:74" x14ac:dyDescent="0.2">
      <c r="A2271" s="1">
        <f>IF(ISERROR(SEARCH(Lookup!B$3,All!G2271)),A2270,A2270+1)</f>
        <v>2270</v>
      </c>
      <c r="B2271" s="1" t="s">
        <v>4036</v>
      </c>
      <c r="C2271" s="1" t="s">
        <v>4152</v>
      </c>
      <c r="D2271" s="1" t="s">
        <v>5984</v>
      </c>
      <c r="E2271" s="1" t="s">
        <v>169</v>
      </c>
      <c r="F2271" s="1" t="s">
        <v>175</v>
      </c>
      <c r="G2271" s="1" t="s">
        <v>2739</v>
      </c>
      <c r="H2271" s="1">
        <v>0</v>
      </c>
      <c r="I2271" s="1">
        <v>0</v>
      </c>
      <c r="J2271" s="1">
        <v>1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7316</v>
      </c>
      <c r="U2271" s="1">
        <v>500</v>
      </c>
      <c r="V2271" s="3">
        <v>0.76800000000000002</v>
      </c>
      <c r="W2271" s="3">
        <v>0.84830340000000004</v>
      </c>
      <c r="X2271" s="3">
        <v>0.30399999999999999</v>
      </c>
      <c r="Y2271" s="3">
        <v>0.104</v>
      </c>
      <c r="Z2271" s="1">
        <v>1</v>
      </c>
      <c r="AA2271" s="1">
        <v>1</v>
      </c>
      <c r="AB2271" s="1">
        <v>1</v>
      </c>
      <c r="AC2271" s="1">
        <v>1</v>
      </c>
      <c r="AD2271" s="1">
        <v>1</v>
      </c>
      <c r="AE2271" s="1">
        <v>1</v>
      </c>
      <c r="AF2271" s="1">
        <v>0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6</v>
      </c>
      <c r="AN2271" s="3">
        <v>16.385609816999995</v>
      </c>
      <c r="AO2271" s="3">
        <v>-10.385609816999995</v>
      </c>
      <c r="AP2271" s="1" t="s">
        <v>6925</v>
      </c>
      <c r="AQ2271" s="1">
        <v>122</v>
      </c>
      <c r="AR2271" s="1">
        <v>146</v>
      </c>
      <c r="AS2271" s="1">
        <v>514</v>
      </c>
      <c r="AT2271" s="1">
        <v>540</v>
      </c>
      <c r="AU2271" s="1">
        <v>618</v>
      </c>
      <c r="AV2271" s="1">
        <v>739</v>
      </c>
      <c r="AW2271" s="1">
        <v>744</v>
      </c>
      <c r="AX2271" s="1">
        <v>770</v>
      </c>
      <c r="AY2271" s="1">
        <v>796</v>
      </c>
      <c r="AZ2271" s="1">
        <v>799</v>
      </c>
      <c r="BA2271" s="1">
        <v>821</v>
      </c>
      <c r="BB2271" s="1">
        <v>883</v>
      </c>
      <c r="BC2271" s="1">
        <v>969</v>
      </c>
      <c r="BD2271" s="1">
        <v>1064</v>
      </c>
      <c r="BE2271" s="1">
        <v>1106</v>
      </c>
      <c r="BF2271" s="1">
        <v>1144</v>
      </c>
      <c r="BG2271" s="1">
        <v>1302</v>
      </c>
      <c r="BH2271" s="1">
        <v>1329</v>
      </c>
      <c r="BI2271" s="1">
        <v>1403</v>
      </c>
      <c r="BJ2271" s="1">
        <v>1491</v>
      </c>
      <c r="BK2271" s="1">
        <v>1536</v>
      </c>
      <c r="BL2271" s="1">
        <v>1561</v>
      </c>
      <c r="BM2271" s="1">
        <v>1617</v>
      </c>
      <c r="BN2271" s="1">
        <v>1640</v>
      </c>
      <c r="BO2271" s="1">
        <v>1733</v>
      </c>
      <c r="BP2271" s="1">
        <v>1824</v>
      </c>
      <c r="BQ2271" s="1">
        <v>1878</v>
      </c>
      <c r="BR2271" s="1">
        <v>1986</v>
      </c>
      <c r="BS2271" s="1">
        <v>2478</v>
      </c>
      <c r="BT2271" s="1">
        <v>2629</v>
      </c>
      <c r="BU2271" s="1">
        <v>27</v>
      </c>
      <c r="BV2271" s="1" t="b">
        <v>0</v>
      </c>
    </row>
    <row r="2272" spans="1:74" x14ac:dyDescent="0.2">
      <c r="A2272" s="1">
        <f>IF(ISERROR(SEARCH(Lookup!B$3,All!G2272)),A2271,A2271+1)</f>
        <v>2271</v>
      </c>
      <c r="B2272" s="1" t="s">
        <v>3305</v>
      </c>
      <c r="C2272" s="1" t="s">
        <v>3412</v>
      </c>
      <c r="D2272" s="1" t="s">
        <v>5985</v>
      </c>
      <c r="E2272" s="1" t="s">
        <v>47</v>
      </c>
      <c r="F2272" s="1" t="s">
        <v>48</v>
      </c>
      <c r="G2272" s="1" t="s">
        <v>2740</v>
      </c>
      <c r="H2272" s="1">
        <v>1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7660</v>
      </c>
      <c r="U2272" s="1">
        <v>1038</v>
      </c>
      <c r="V2272" s="3">
        <v>1.06E-2</v>
      </c>
      <c r="W2272" s="3">
        <v>0.30057800000000001</v>
      </c>
      <c r="X2272" s="3">
        <v>5.0000000000000001E-3</v>
      </c>
      <c r="Y2272" s="3">
        <v>0</v>
      </c>
      <c r="Z2272" s="1">
        <v>0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0</v>
      </c>
      <c r="AH2272" s="1">
        <v>0</v>
      </c>
      <c r="AI2272" s="1">
        <v>1</v>
      </c>
      <c r="AJ2272" s="1">
        <v>1</v>
      </c>
      <c r="AK2272" s="1">
        <v>1</v>
      </c>
      <c r="AL2272" s="1">
        <v>1</v>
      </c>
      <c r="AM2272" s="1">
        <v>85</v>
      </c>
      <c r="AN2272" s="3">
        <v>60.430838890000004</v>
      </c>
      <c r="AO2272" s="3">
        <v>24.569161109999996</v>
      </c>
      <c r="AP2272" s="1" t="s">
        <v>6927</v>
      </c>
      <c r="AQ2272" s="1">
        <v>14</v>
      </c>
      <c r="AR2272" s="1">
        <v>245</v>
      </c>
      <c r="AS2272" s="1">
        <v>330</v>
      </c>
      <c r="AT2272" s="1">
        <v>397</v>
      </c>
      <c r="AU2272" s="1">
        <v>463</v>
      </c>
      <c r="AV2272" s="1">
        <v>535</v>
      </c>
      <c r="AW2272" s="1">
        <v>726</v>
      </c>
      <c r="AX2272" s="1">
        <v>786</v>
      </c>
      <c r="AY2272" s="1">
        <v>937</v>
      </c>
      <c r="AZ2272" s="1">
        <v>1192</v>
      </c>
      <c r="BA2272" s="1">
        <v>1193</v>
      </c>
      <c r="BB2272" s="1">
        <v>1203</v>
      </c>
      <c r="BC2272" s="1">
        <v>1235</v>
      </c>
      <c r="BD2272" s="1">
        <v>1489</v>
      </c>
      <c r="BE2272" s="1">
        <v>1504</v>
      </c>
      <c r="BF2272" s="1">
        <v>1706</v>
      </c>
      <c r="BG2272" s="1">
        <v>2046</v>
      </c>
      <c r="BH2272" s="1">
        <v>2272</v>
      </c>
      <c r="BI2272" s="1">
        <v>2293</v>
      </c>
      <c r="BJ2272" s="1">
        <v>2353</v>
      </c>
      <c r="BK2272" s="1">
        <v>2363</v>
      </c>
      <c r="BL2272" s="1">
        <v>2468</v>
      </c>
      <c r="BM2272" s="1">
        <v>2476</v>
      </c>
      <c r="BN2272" s="1">
        <v>2605</v>
      </c>
      <c r="BO2272" s="1">
        <v>2678</v>
      </c>
      <c r="BP2272" s="1">
        <v>2689</v>
      </c>
      <c r="BQ2272" s="1">
        <v>2757</v>
      </c>
      <c r="BR2272" s="1">
        <v>2776</v>
      </c>
      <c r="BS2272" s="1">
        <v>2789</v>
      </c>
      <c r="BT2272" s="1">
        <v>2830</v>
      </c>
      <c r="BU2272" s="1">
        <v>3</v>
      </c>
      <c r="BV2272" s="1" t="b">
        <v>1</v>
      </c>
    </row>
    <row r="2273" spans="1:74" x14ac:dyDescent="0.2">
      <c r="A2273" s="1">
        <f>IF(ISERROR(SEARCH(Lookup!B$3,All!G2273)),A2272,A2272+1)</f>
        <v>2272</v>
      </c>
      <c r="B2273" s="1" t="s">
        <v>3305</v>
      </c>
      <c r="C2273" s="1" t="s">
        <v>3412</v>
      </c>
      <c r="D2273" s="1" t="s">
        <v>5986</v>
      </c>
      <c r="E2273" s="1" t="s">
        <v>47</v>
      </c>
      <c r="F2273" s="1" t="s">
        <v>48</v>
      </c>
      <c r="G2273" s="1" t="s">
        <v>2741</v>
      </c>
      <c r="H2273" s="1">
        <v>1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7660</v>
      </c>
      <c r="U2273" s="1">
        <v>878</v>
      </c>
      <c r="V2273" s="3">
        <v>0</v>
      </c>
      <c r="W2273" s="3">
        <v>0.64926220000000001</v>
      </c>
      <c r="X2273" s="3">
        <v>3.6999999999999998E-2</v>
      </c>
      <c r="Y2273" s="3">
        <v>0</v>
      </c>
      <c r="Z2273" s="1">
        <v>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0</v>
      </c>
      <c r="AH2273" s="1">
        <v>0</v>
      </c>
      <c r="AI2273" s="1">
        <v>1</v>
      </c>
      <c r="AJ2273" s="1">
        <v>1</v>
      </c>
      <c r="AK2273" s="1">
        <v>1</v>
      </c>
      <c r="AL2273" s="1">
        <v>1</v>
      </c>
      <c r="AM2273" s="1">
        <v>9</v>
      </c>
      <c r="AN2273" s="3">
        <v>31.137799210999997</v>
      </c>
      <c r="AO2273" s="3">
        <v>-22.137799210999997</v>
      </c>
      <c r="AP2273" s="1" t="s">
        <v>6926</v>
      </c>
      <c r="AQ2273" s="1">
        <v>14</v>
      </c>
      <c r="AR2273" s="1">
        <v>125</v>
      </c>
      <c r="AS2273" s="1">
        <v>188</v>
      </c>
      <c r="AT2273" s="1">
        <v>327</v>
      </c>
      <c r="AU2273" s="1">
        <v>330</v>
      </c>
      <c r="AV2273" s="1">
        <v>397</v>
      </c>
      <c r="AW2273" s="1">
        <v>463</v>
      </c>
      <c r="AX2273" s="1">
        <v>535</v>
      </c>
      <c r="AY2273" s="1">
        <v>726</v>
      </c>
      <c r="AZ2273" s="1">
        <v>786</v>
      </c>
      <c r="BA2273" s="1">
        <v>1192</v>
      </c>
      <c r="BB2273" s="1">
        <v>1193</v>
      </c>
      <c r="BC2273" s="1">
        <v>1203</v>
      </c>
      <c r="BD2273" s="1">
        <v>1227</v>
      </c>
      <c r="BE2273" s="1">
        <v>1504</v>
      </c>
      <c r="BF2273" s="1">
        <v>2271</v>
      </c>
      <c r="BG2273" s="1">
        <v>2353</v>
      </c>
      <c r="BH2273" s="1">
        <v>2363</v>
      </c>
      <c r="BI2273" s="1">
        <v>2468</v>
      </c>
      <c r="BJ2273" s="1">
        <v>2476</v>
      </c>
      <c r="BK2273" s="1">
        <v>2477</v>
      </c>
      <c r="BL2273" s="1">
        <v>2544</v>
      </c>
      <c r="BM2273" s="1">
        <v>2689</v>
      </c>
      <c r="BN2273" s="1">
        <v>2757</v>
      </c>
      <c r="BO2273" s="1">
        <v>2775</v>
      </c>
      <c r="BP2273" s="1">
        <v>2776</v>
      </c>
      <c r="BQ2273" s="1">
        <v>2789</v>
      </c>
      <c r="BR2273" s="1">
        <v>2814</v>
      </c>
      <c r="BS2273" s="1">
        <v>2830</v>
      </c>
      <c r="BT2273" s="1">
        <v>2831</v>
      </c>
      <c r="BU2273" s="1">
        <v>19</v>
      </c>
      <c r="BV2273" s="1" t="b">
        <v>0</v>
      </c>
    </row>
    <row r="2274" spans="1:74" x14ac:dyDescent="0.2">
      <c r="A2274" s="1">
        <f>IF(ISERROR(SEARCH(Lookup!B$3,All!G2274)),A2273,A2273+1)</f>
        <v>2273</v>
      </c>
      <c r="B2274" s="1" t="s">
        <v>3311</v>
      </c>
      <c r="C2274" s="1" t="s">
        <v>4810</v>
      </c>
      <c r="D2274" s="1" t="s">
        <v>5987</v>
      </c>
      <c r="E2274" s="1" t="s">
        <v>64</v>
      </c>
      <c r="F2274" s="1" t="s">
        <v>1665</v>
      </c>
      <c r="G2274" s="1" t="s">
        <v>2742</v>
      </c>
      <c r="H2274" s="1">
        <v>0</v>
      </c>
      <c r="I2274" s="1">
        <v>0</v>
      </c>
      <c r="J2274" s="1">
        <v>1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8799</v>
      </c>
      <c r="U2274" s="1">
        <v>1000</v>
      </c>
      <c r="V2274" s="3">
        <v>0.63300000000000001</v>
      </c>
      <c r="W2274" s="3">
        <v>9.1999999999999998E-2</v>
      </c>
      <c r="X2274" s="3">
        <v>0.154</v>
      </c>
      <c r="Y2274" s="3">
        <v>6.7000000000000004E-2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1</v>
      </c>
      <c r="AF2274" s="1">
        <v>1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90</v>
      </c>
      <c r="AN2274" s="3">
        <v>80.36271099999999</v>
      </c>
      <c r="AO2274" s="3">
        <v>9.6372890000000098</v>
      </c>
      <c r="AP2274" s="1" t="s">
        <v>6925</v>
      </c>
      <c r="AQ2274" s="1">
        <v>75</v>
      </c>
      <c r="AR2274" s="1">
        <v>182</v>
      </c>
      <c r="AS2274" s="1">
        <v>321</v>
      </c>
      <c r="AT2274" s="1">
        <v>504</v>
      </c>
      <c r="AU2274" s="1">
        <v>621</v>
      </c>
      <c r="AV2274" s="1">
        <v>747</v>
      </c>
      <c r="AW2274" s="1">
        <v>840</v>
      </c>
      <c r="AX2274" s="1">
        <v>940</v>
      </c>
      <c r="AY2274" s="1">
        <v>1198</v>
      </c>
      <c r="AZ2274" s="1">
        <v>1201</v>
      </c>
      <c r="BA2274" s="1">
        <v>1370</v>
      </c>
      <c r="BB2274" s="1">
        <v>1387</v>
      </c>
      <c r="BC2274" s="1">
        <v>1630</v>
      </c>
      <c r="BD2274" s="1">
        <v>1671</v>
      </c>
      <c r="BE2274" s="1">
        <v>1678</v>
      </c>
      <c r="BF2274" s="1">
        <v>1702</v>
      </c>
      <c r="BG2274" s="1">
        <v>1735</v>
      </c>
      <c r="BH2274" s="1">
        <v>1886</v>
      </c>
      <c r="BI2274" s="1">
        <v>1983</v>
      </c>
      <c r="BJ2274" s="1">
        <v>2132</v>
      </c>
      <c r="BK2274" s="1">
        <v>2158</v>
      </c>
      <c r="BL2274" s="1">
        <v>2159</v>
      </c>
      <c r="BM2274" s="1">
        <v>2302</v>
      </c>
      <c r="BN2274" s="1">
        <v>2332</v>
      </c>
      <c r="BO2274" s="1">
        <v>2334</v>
      </c>
      <c r="BP2274" s="1">
        <v>2496</v>
      </c>
      <c r="BQ2274" s="1">
        <v>2502</v>
      </c>
      <c r="BR2274" s="1">
        <v>2503</v>
      </c>
      <c r="BS2274" s="1">
        <v>2518</v>
      </c>
      <c r="BT2274" s="1">
        <v>2519</v>
      </c>
      <c r="BU2274" s="1">
        <v>14</v>
      </c>
      <c r="BV2274" s="1" t="b">
        <v>0</v>
      </c>
    </row>
    <row r="2275" spans="1:74" x14ac:dyDescent="0.2">
      <c r="A2275" s="1">
        <f>IF(ISERROR(SEARCH(Lookup!B$3,All!G2275)),A2274,A2274+1)</f>
        <v>2274</v>
      </c>
      <c r="B2275" s="1" t="s">
        <v>3368</v>
      </c>
      <c r="C2275" s="1" t="s">
        <v>5150</v>
      </c>
      <c r="D2275" s="1" t="s">
        <v>5988</v>
      </c>
      <c r="E2275" s="1" t="s">
        <v>149</v>
      </c>
      <c r="F2275" s="1" t="s">
        <v>1987</v>
      </c>
      <c r="G2275" s="1" t="s">
        <v>2743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1</v>
      </c>
      <c r="S2275" s="1">
        <v>0</v>
      </c>
      <c r="T2275" s="1">
        <v>7316</v>
      </c>
      <c r="U2275" s="1">
        <v>236</v>
      </c>
      <c r="V2275" s="3">
        <v>0.99150000000000005</v>
      </c>
      <c r="W2275" s="3">
        <v>0.57627119999999998</v>
      </c>
      <c r="X2275" s="3">
        <v>0.17</v>
      </c>
      <c r="Y2275" s="3">
        <v>0</v>
      </c>
      <c r="Z2275" s="1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1</v>
      </c>
      <c r="AG2275" s="1">
        <v>1</v>
      </c>
      <c r="AH2275" s="1">
        <v>1</v>
      </c>
      <c r="AI2275" s="1">
        <v>0</v>
      </c>
      <c r="AJ2275" s="1">
        <v>0</v>
      </c>
      <c r="AK2275" s="1">
        <v>0</v>
      </c>
      <c r="AL2275" s="1">
        <v>0</v>
      </c>
      <c r="AM2275" s="1">
        <v>58</v>
      </c>
      <c r="AN2275" s="3">
        <v>44.371437255999993</v>
      </c>
      <c r="AO2275" s="3">
        <v>13.628562744000007</v>
      </c>
      <c r="AP2275" s="1" t="s">
        <v>6925</v>
      </c>
      <c r="AQ2275" s="1">
        <v>268</v>
      </c>
      <c r="AR2275" s="1">
        <v>278</v>
      </c>
      <c r="AS2275" s="1">
        <v>491</v>
      </c>
      <c r="AT2275" s="1">
        <v>1006</v>
      </c>
      <c r="AU2275" s="1">
        <v>1042</v>
      </c>
      <c r="AV2275" s="1">
        <v>1076</v>
      </c>
      <c r="AW2275" s="1">
        <v>1110</v>
      </c>
      <c r="AX2275" s="1">
        <v>1229</v>
      </c>
      <c r="AY2275" s="1">
        <v>1374</v>
      </c>
      <c r="AZ2275" s="1">
        <v>1451</v>
      </c>
      <c r="BA2275" s="1">
        <v>1512</v>
      </c>
      <c r="BB2275" s="1">
        <v>1597</v>
      </c>
      <c r="BC2275" s="1">
        <v>1907</v>
      </c>
      <c r="BD2275" s="1">
        <v>1989</v>
      </c>
      <c r="BE2275" s="1">
        <v>2106</v>
      </c>
      <c r="BF2275" s="1">
        <v>2112</v>
      </c>
      <c r="BG2275" s="1">
        <v>2161</v>
      </c>
      <c r="BH2275" s="1">
        <v>2185</v>
      </c>
      <c r="BI2275" s="1">
        <v>2188</v>
      </c>
      <c r="BJ2275" s="1">
        <v>2226</v>
      </c>
      <c r="BK2275" s="1">
        <v>2249</v>
      </c>
      <c r="BL2275" s="1">
        <v>2263</v>
      </c>
      <c r="BM2275" s="1">
        <v>2289</v>
      </c>
      <c r="BN2275" s="1">
        <v>2309</v>
      </c>
      <c r="BO2275" s="1">
        <v>2323</v>
      </c>
      <c r="BP2275" s="1">
        <v>2360</v>
      </c>
      <c r="BQ2275" s="1">
        <v>2487</v>
      </c>
      <c r="BR2275" s="1">
        <v>2634</v>
      </c>
      <c r="BS2275" s="1">
        <v>2646</v>
      </c>
      <c r="BT2275" s="1">
        <v>2650</v>
      </c>
      <c r="BU2275" s="1">
        <v>7</v>
      </c>
      <c r="BV2275" s="1" t="b">
        <v>1</v>
      </c>
    </row>
    <row r="2276" spans="1:74" x14ac:dyDescent="0.2">
      <c r="A2276" s="1">
        <f>IF(ISERROR(SEARCH(Lookup!B$3,All!G2276)),A2275,A2275+1)</f>
        <v>2275</v>
      </c>
      <c r="B2276" s="1" t="s">
        <v>3719</v>
      </c>
      <c r="C2276" s="1" t="s">
        <v>3804</v>
      </c>
      <c r="D2276" s="1" t="s">
        <v>5989</v>
      </c>
      <c r="E2276" s="1" t="s">
        <v>256</v>
      </c>
      <c r="F2276" s="1" t="s">
        <v>741</v>
      </c>
      <c r="G2276" s="1" t="s">
        <v>2744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1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7316</v>
      </c>
      <c r="U2276" s="1">
        <v>530</v>
      </c>
      <c r="V2276" s="3">
        <v>0.97550000000000003</v>
      </c>
      <c r="W2276" s="3">
        <v>0.31886789999999998</v>
      </c>
      <c r="X2276" s="3">
        <v>0.13200000000000001</v>
      </c>
      <c r="Y2276" s="3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1</v>
      </c>
      <c r="AF2276" s="1">
        <v>1</v>
      </c>
      <c r="AG2276" s="1">
        <v>1</v>
      </c>
      <c r="AH2276" s="1">
        <v>1</v>
      </c>
      <c r="AI2276" s="1">
        <v>0</v>
      </c>
      <c r="AJ2276" s="1">
        <v>0</v>
      </c>
      <c r="AK2276" s="1">
        <v>0</v>
      </c>
      <c r="AL2276" s="1">
        <v>0</v>
      </c>
      <c r="AM2276" s="1">
        <v>69</v>
      </c>
      <c r="AN2276" s="3">
        <v>66.202875889500007</v>
      </c>
      <c r="AO2276" s="3">
        <v>2.7971241104999933</v>
      </c>
      <c r="AP2276" s="1" t="s">
        <v>6925</v>
      </c>
      <c r="AQ2276" s="1">
        <v>253</v>
      </c>
      <c r="AR2276" s="1">
        <v>288</v>
      </c>
      <c r="AS2276" s="1">
        <v>347</v>
      </c>
      <c r="AT2276" s="1">
        <v>654</v>
      </c>
      <c r="AU2276" s="1">
        <v>663</v>
      </c>
      <c r="AV2276" s="1">
        <v>1000</v>
      </c>
      <c r="AW2276" s="1">
        <v>1065</v>
      </c>
      <c r="AX2276" s="1">
        <v>1139</v>
      </c>
      <c r="AY2276" s="1">
        <v>1238</v>
      </c>
      <c r="AZ2276" s="1">
        <v>1469</v>
      </c>
      <c r="BA2276" s="1">
        <v>1700</v>
      </c>
      <c r="BB2276" s="1">
        <v>1717</v>
      </c>
      <c r="BC2276" s="1">
        <v>1754</v>
      </c>
      <c r="BD2276" s="1">
        <v>1755</v>
      </c>
      <c r="BE2276" s="1">
        <v>1856</v>
      </c>
      <c r="BF2276" s="1">
        <v>1934</v>
      </c>
      <c r="BG2276" s="1">
        <v>1941</v>
      </c>
      <c r="BH2276" s="1">
        <v>2038</v>
      </c>
      <c r="BI2276" s="1">
        <v>2052</v>
      </c>
      <c r="BJ2276" s="1">
        <v>2056</v>
      </c>
      <c r="BK2276" s="1">
        <v>2102</v>
      </c>
      <c r="BL2276" s="1">
        <v>2149</v>
      </c>
      <c r="BM2276" s="1">
        <v>2172</v>
      </c>
      <c r="BN2276" s="1">
        <v>2248</v>
      </c>
      <c r="BO2276" s="1">
        <v>2356</v>
      </c>
      <c r="BP2276" s="1">
        <v>2459</v>
      </c>
      <c r="BQ2276" s="1">
        <v>2484</v>
      </c>
      <c r="BR2276" s="1">
        <v>2578</v>
      </c>
      <c r="BS2276" s="1">
        <v>2674</v>
      </c>
      <c r="BT2276" s="1">
        <v>2781</v>
      </c>
      <c r="BU2276" s="1">
        <v>9</v>
      </c>
      <c r="BV2276" s="1" t="b">
        <v>1</v>
      </c>
    </row>
    <row r="2277" spans="1:74" x14ac:dyDescent="0.2">
      <c r="A2277" s="1">
        <f>IF(ISERROR(SEARCH(Lookup!B$3,All!G2277)),A2276,A2276+1)</f>
        <v>2276</v>
      </c>
      <c r="B2277" s="1" t="s">
        <v>3420</v>
      </c>
      <c r="C2277" s="1" t="s">
        <v>3421</v>
      </c>
      <c r="D2277" s="1" t="s">
        <v>5990</v>
      </c>
      <c r="E2277" s="1" t="s">
        <v>123</v>
      </c>
      <c r="F2277" s="1" t="s">
        <v>410</v>
      </c>
      <c r="G2277" s="1" t="s">
        <v>2745</v>
      </c>
      <c r="H2277" s="1">
        <v>0</v>
      </c>
      <c r="I2277" s="1">
        <v>0</v>
      </c>
      <c r="J2277" s="1">
        <v>0</v>
      </c>
      <c r="K2277" s="1">
        <v>1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7807</v>
      </c>
      <c r="U2277" s="1">
        <v>331</v>
      </c>
      <c r="V2277" s="3">
        <v>0.93959999999999999</v>
      </c>
      <c r="W2277" s="3">
        <v>2.7190300000000001E-2</v>
      </c>
      <c r="X2277" s="3">
        <v>0.112</v>
      </c>
      <c r="Y2277" s="3">
        <v>1.0999999999999999E-2</v>
      </c>
      <c r="Z2277" s="1">
        <v>1</v>
      </c>
      <c r="AA2277" s="1">
        <v>1</v>
      </c>
      <c r="AB2277" s="1">
        <v>1</v>
      </c>
      <c r="AC2277" s="1">
        <v>1</v>
      </c>
      <c r="AD2277" s="1">
        <v>1</v>
      </c>
      <c r="AE2277" s="1">
        <v>1</v>
      </c>
      <c r="AF2277" s="1">
        <v>1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98</v>
      </c>
      <c r="AN2277" s="3">
        <v>90.062864801500012</v>
      </c>
      <c r="AO2277" s="3">
        <v>7.9371351984999876</v>
      </c>
      <c r="AP2277" s="1" t="s">
        <v>6925</v>
      </c>
      <c r="AQ2277" s="1">
        <v>41</v>
      </c>
      <c r="AR2277" s="1">
        <v>96</v>
      </c>
      <c r="AS2277" s="1">
        <v>118</v>
      </c>
      <c r="AT2277" s="1">
        <v>143</v>
      </c>
      <c r="AU2277" s="1">
        <v>163</v>
      </c>
      <c r="AV2277" s="1">
        <v>415</v>
      </c>
      <c r="AW2277" s="1">
        <v>496</v>
      </c>
      <c r="AX2277" s="1">
        <v>798</v>
      </c>
      <c r="AY2277" s="1">
        <v>839</v>
      </c>
      <c r="AZ2277" s="1">
        <v>1226</v>
      </c>
      <c r="BA2277" s="1">
        <v>1462</v>
      </c>
      <c r="BB2277" s="1">
        <v>1529</v>
      </c>
      <c r="BC2277" s="1">
        <v>1552</v>
      </c>
      <c r="BD2277" s="1">
        <v>1659</v>
      </c>
      <c r="BE2277" s="1">
        <v>1777</v>
      </c>
      <c r="BF2277" s="1">
        <v>1844</v>
      </c>
      <c r="BG2277" s="1">
        <v>1862</v>
      </c>
      <c r="BH2277" s="1">
        <v>1909</v>
      </c>
      <c r="BI2277" s="1">
        <v>1960</v>
      </c>
      <c r="BJ2277" s="1">
        <v>2115</v>
      </c>
      <c r="BK2277" s="1">
        <v>2192</v>
      </c>
      <c r="BL2277" s="1">
        <v>2213</v>
      </c>
      <c r="BM2277" s="1">
        <v>2257</v>
      </c>
      <c r="BN2277" s="1">
        <v>2297</v>
      </c>
      <c r="BO2277" s="1">
        <v>2464</v>
      </c>
      <c r="BP2277" s="1">
        <v>2471</v>
      </c>
      <c r="BQ2277" s="1">
        <v>2619</v>
      </c>
      <c r="BR2277" s="1">
        <v>2693</v>
      </c>
      <c r="BS2277" s="1">
        <v>2695</v>
      </c>
      <c r="BT2277" s="1">
        <v>2783</v>
      </c>
      <c r="BU2277" s="1">
        <v>5</v>
      </c>
      <c r="BV2277" s="1" t="b">
        <v>1</v>
      </c>
    </row>
    <row r="2278" spans="1:74" x14ac:dyDescent="0.2">
      <c r="A2278" s="1">
        <f>IF(ISERROR(SEARCH(Lookup!B$3,All!G2278)),A2277,A2277+1)</f>
        <v>2277</v>
      </c>
      <c r="B2278" s="1" t="s">
        <v>3333</v>
      </c>
      <c r="C2278" s="1" t="s">
        <v>3334</v>
      </c>
      <c r="D2278" s="1" t="s">
        <v>5991</v>
      </c>
      <c r="E2278" s="1" t="s">
        <v>196</v>
      </c>
      <c r="F2278" s="1" t="s">
        <v>286</v>
      </c>
      <c r="G2278" s="1" t="s">
        <v>2746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1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7316</v>
      </c>
      <c r="U2278" s="1">
        <v>381</v>
      </c>
      <c r="V2278" s="3">
        <v>1.5699999999999999E-2</v>
      </c>
      <c r="W2278" s="3">
        <v>0.96073299999999995</v>
      </c>
      <c r="X2278" s="3">
        <v>0.114</v>
      </c>
      <c r="Y2278" s="3">
        <v>0</v>
      </c>
      <c r="Z2278" s="1">
        <v>0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1</v>
      </c>
      <c r="AG2278" s="1">
        <v>1</v>
      </c>
      <c r="AH2278" s="1">
        <v>1</v>
      </c>
      <c r="AI2278" s="1">
        <v>0</v>
      </c>
      <c r="AJ2278" s="1">
        <v>0</v>
      </c>
      <c r="AK2278" s="1">
        <v>0</v>
      </c>
      <c r="AL2278" s="1">
        <v>0</v>
      </c>
      <c r="AM2278" s="1">
        <v>8</v>
      </c>
      <c r="AN2278" s="3">
        <v>3.6121096650000077</v>
      </c>
      <c r="AO2278" s="3">
        <v>4.3878903349999927</v>
      </c>
      <c r="AP2278" s="1" t="s">
        <v>6925</v>
      </c>
      <c r="AQ2278" s="1">
        <v>157</v>
      </c>
      <c r="AR2278" s="1">
        <v>523</v>
      </c>
      <c r="AS2278" s="1">
        <v>531</v>
      </c>
      <c r="AT2278" s="1">
        <v>581</v>
      </c>
      <c r="AU2278" s="1">
        <v>673</v>
      </c>
      <c r="AV2278" s="1">
        <v>887</v>
      </c>
      <c r="AW2278" s="1">
        <v>1497</v>
      </c>
      <c r="AX2278" s="1">
        <v>1634</v>
      </c>
      <c r="AY2278" s="1">
        <v>1804</v>
      </c>
      <c r="AZ2278" s="1">
        <v>1890</v>
      </c>
      <c r="BA2278" s="1">
        <v>1937</v>
      </c>
      <c r="BB2278" s="1">
        <v>2287</v>
      </c>
      <c r="BC2278" s="1">
        <v>2421</v>
      </c>
      <c r="BD2278" s="1">
        <v>2433</v>
      </c>
      <c r="BE2278" s="1">
        <v>2463</v>
      </c>
      <c r="BF2278" s="1">
        <v>2574</v>
      </c>
      <c r="BG2278" s="1">
        <v>2598</v>
      </c>
      <c r="BH2278" s="1">
        <v>2606</v>
      </c>
      <c r="BI2278" s="1">
        <v>2630</v>
      </c>
      <c r="BJ2278" s="1">
        <v>2654</v>
      </c>
      <c r="BK2278" s="1">
        <v>2723</v>
      </c>
      <c r="BL2278" s="1">
        <v>2728</v>
      </c>
      <c r="BM2278" s="1">
        <v>2774</v>
      </c>
      <c r="BN2278" s="1">
        <v>2775</v>
      </c>
      <c r="BO2278" s="1">
        <v>2784</v>
      </c>
      <c r="BP2278" s="1">
        <v>2796</v>
      </c>
      <c r="BQ2278" s="1">
        <v>2797</v>
      </c>
      <c r="BR2278" s="1">
        <v>2799</v>
      </c>
      <c r="BS2278" s="1">
        <v>2829</v>
      </c>
      <c r="BT2278" s="1">
        <v>2831</v>
      </c>
      <c r="BU2278" s="1">
        <v>24</v>
      </c>
      <c r="BV2278" s="1" t="b">
        <v>0</v>
      </c>
    </row>
    <row r="2279" spans="1:74" x14ac:dyDescent="0.2">
      <c r="A2279" s="1">
        <f>IF(ISERROR(SEARCH(Lookup!B$3,All!G2279)),A2278,A2278+1)</f>
        <v>2278</v>
      </c>
      <c r="B2279" s="1" t="s">
        <v>3719</v>
      </c>
      <c r="C2279" s="1" t="s">
        <v>5373</v>
      </c>
      <c r="D2279" s="1" t="s">
        <v>5992</v>
      </c>
      <c r="E2279" s="1" t="s">
        <v>256</v>
      </c>
      <c r="F2279" s="1" t="s">
        <v>2183</v>
      </c>
      <c r="G2279" s="1" t="s">
        <v>2747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1</v>
      </c>
      <c r="R2279" s="1">
        <v>0</v>
      </c>
      <c r="S2279" s="1">
        <v>0</v>
      </c>
      <c r="T2279" s="1">
        <v>7343</v>
      </c>
      <c r="U2279" s="1">
        <v>189</v>
      </c>
      <c r="V2279" s="3">
        <v>0.9365</v>
      </c>
      <c r="W2279" s="3">
        <v>0.18518519999999999</v>
      </c>
      <c r="X2279" s="3">
        <v>0.19</v>
      </c>
      <c r="Y2279" s="3">
        <v>0</v>
      </c>
      <c r="Z2279" s="1">
        <v>0</v>
      </c>
      <c r="AA2279" s="1">
        <v>0</v>
      </c>
      <c r="AB2279" s="1">
        <v>0</v>
      </c>
      <c r="AC2279" s="1">
        <v>0</v>
      </c>
      <c r="AD2279" s="1">
        <v>0</v>
      </c>
      <c r="AE2279" s="1">
        <v>0</v>
      </c>
      <c r="AF2279" s="1">
        <v>1</v>
      </c>
      <c r="AG2279" s="1">
        <v>1</v>
      </c>
      <c r="AH2279" s="1">
        <v>1</v>
      </c>
      <c r="AI2279" s="1">
        <v>0</v>
      </c>
      <c r="AJ2279" s="1">
        <v>0</v>
      </c>
      <c r="AK2279" s="1">
        <v>0</v>
      </c>
      <c r="AL2279" s="1">
        <v>0</v>
      </c>
      <c r="AM2279" s="1">
        <v>81</v>
      </c>
      <c r="AN2279" s="3">
        <v>74.50412982600001</v>
      </c>
      <c r="AO2279" s="3">
        <v>6.4958701739999896</v>
      </c>
      <c r="AP2279" s="1" t="s">
        <v>6925</v>
      </c>
      <c r="AQ2279" s="1">
        <v>214</v>
      </c>
      <c r="AR2279" s="1">
        <v>324</v>
      </c>
      <c r="AS2279" s="1">
        <v>599</v>
      </c>
      <c r="AT2279" s="1">
        <v>764</v>
      </c>
      <c r="AU2279" s="1">
        <v>968</v>
      </c>
      <c r="AV2279" s="1">
        <v>1045</v>
      </c>
      <c r="AW2279" s="1">
        <v>1076</v>
      </c>
      <c r="AX2279" s="1">
        <v>1081</v>
      </c>
      <c r="AY2279" s="1">
        <v>1089</v>
      </c>
      <c r="AZ2279" s="1">
        <v>1190</v>
      </c>
      <c r="BA2279" s="1">
        <v>1230</v>
      </c>
      <c r="BB2279" s="1">
        <v>1274</v>
      </c>
      <c r="BC2279" s="1">
        <v>1396</v>
      </c>
      <c r="BD2279" s="1">
        <v>1739</v>
      </c>
      <c r="BE2279" s="1">
        <v>1832</v>
      </c>
      <c r="BF2279" s="1">
        <v>1978</v>
      </c>
      <c r="BG2279" s="1">
        <v>1988</v>
      </c>
      <c r="BH2279" s="1">
        <v>2022</v>
      </c>
      <c r="BI2279" s="1">
        <v>2044</v>
      </c>
      <c r="BJ2279" s="1">
        <v>2050</v>
      </c>
      <c r="BK2279" s="1">
        <v>2134</v>
      </c>
      <c r="BL2279" s="1">
        <v>2142</v>
      </c>
      <c r="BM2279" s="1">
        <v>2153</v>
      </c>
      <c r="BN2279" s="1">
        <v>2154</v>
      </c>
      <c r="BO2279" s="1">
        <v>2267</v>
      </c>
      <c r="BP2279" s="1">
        <v>2374</v>
      </c>
      <c r="BQ2279" s="1">
        <v>2453</v>
      </c>
      <c r="BR2279" s="1">
        <v>2616</v>
      </c>
      <c r="BS2279" s="1">
        <v>2748</v>
      </c>
      <c r="BT2279" s="1">
        <v>2779</v>
      </c>
      <c r="BU2279" s="1">
        <v>4</v>
      </c>
      <c r="BV2279" s="1" t="b">
        <v>1</v>
      </c>
    </row>
    <row r="2280" spans="1:74" x14ac:dyDescent="0.2">
      <c r="A2280" s="1">
        <f>IF(ISERROR(SEARCH(Lookup!B$3,All!G2280)),A2279,A2279+1)</f>
        <v>2279</v>
      </c>
      <c r="B2280" s="1" t="s">
        <v>3416</v>
      </c>
      <c r="C2280" s="1" t="s">
        <v>4496</v>
      </c>
      <c r="D2280" s="1" t="s">
        <v>5993</v>
      </c>
      <c r="E2280" s="1" t="s">
        <v>50</v>
      </c>
      <c r="F2280" s="1" t="s">
        <v>303</v>
      </c>
      <c r="G2280" s="1" t="s">
        <v>2748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1</v>
      </c>
      <c r="R2280" s="1">
        <v>0</v>
      </c>
      <c r="S2280" s="1">
        <v>0</v>
      </c>
      <c r="T2280" s="1">
        <v>7316</v>
      </c>
      <c r="U2280" s="1">
        <v>475</v>
      </c>
      <c r="V2280" s="3">
        <v>0.59160000000000001</v>
      </c>
      <c r="W2280" s="3">
        <v>0.53894730000000002</v>
      </c>
      <c r="X2280" s="3">
        <v>0.16600000000000001</v>
      </c>
      <c r="Y2280" s="3">
        <v>0.02</v>
      </c>
      <c r="Z2280" s="1">
        <v>0</v>
      </c>
      <c r="AA2280" s="1">
        <v>1</v>
      </c>
      <c r="AB2280" s="1">
        <v>1</v>
      </c>
      <c r="AC2280" s="1">
        <v>1</v>
      </c>
      <c r="AD2280" s="1">
        <v>1</v>
      </c>
      <c r="AE2280" s="1">
        <v>1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21</v>
      </c>
      <c r="AN2280" s="3">
        <v>42.934667086499999</v>
      </c>
      <c r="AO2280" s="3">
        <v>-21.934667086499999</v>
      </c>
      <c r="AP2280" s="1" t="s">
        <v>6926</v>
      </c>
      <c r="AQ2280" s="1">
        <v>17</v>
      </c>
      <c r="AR2280" s="1">
        <v>44</v>
      </c>
      <c r="AS2280" s="1">
        <v>575</v>
      </c>
      <c r="AT2280" s="1">
        <v>669</v>
      </c>
      <c r="AU2280" s="1">
        <v>680</v>
      </c>
      <c r="AV2280" s="1">
        <v>760</v>
      </c>
      <c r="AW2280" s="1">
        <v>874</v>
      </c>
      <c r="AX2280" s="1">
        <v>950</v>
      </c>
      <c r="AY2280" s="1">
        <v>978</v>
      </c>
      <c r="AZ2280" s="1">
        <v>997</v>
      </c>
      <c r="BA2280" s="1">
        <v>1013</v>
      </c>
      <c r="BB2280" s="1">
        <v>1041</v>
      </c>
      <c r="BC2280" s="1">
        <v>1147</v>
      </c>
      <c r="BD2280" s="1">
        <v>1166</v>
      </c>
      <c r="BE2280" s="1">
        <v>1168</v>
      </c>
      <c r="BF2280" s="1">
        <v>1258</v>
      </c>
      <c r="BG2280" s="1">
        <v>1339</v>
      </c>
      <c r="BH2280" s="1">
        <v>1344</v>
      </c>
      <c r="BI2280" s="1">
        <v>1392</v>
      </c>
      <c r="BJ2280" s="1">
        <v>1827</v>
      </c>
      <c r="BK2280" s="1">
        <v>1968</v>
      </c>
      <c r="BL2280" s="1">
        <v>1974</v>
      </c>
      <c r="BM2280" s="1">
        <v>2120</v>
      </c>
      <c r="BN2280" s="1">
        <v>2472</v>
      </c>
      <c r="BO2280" s="1">
        <v>2530</v>
      </c>
      <c r="BP2280" s="1">
        <v>2649</v>
      </c>
      <c r="BQ2280" s="1">
        <v>2687</v>
      </c>
      <c r="BR2280" s="1">
        <v>2758</v>
      </c>
      <c r="BS2280" s="1">
        <v>2780</v>
      </c>
      <c r="BT2280" s="1">
        <v>2823</v>
      </c>
      <c r="BU2280" s="1">
        <v>27</v>
      </c>
      <c r="BV2280" s="1" t="b">
        <v>0</v>
      </c>
    </row>
    <row r="2281" spans="1:74" x14ac:dyDescent="0.2">
      <c r="A2281" s="1">
        <f>IF(ISERROR(SEARCH(Lookup!B$3,All!G2281)),A2280,A2280+1)</f>
        <v>2280</v>
      </c>
      <c r="B2281" s="1" t="s">
        <v>3397</v>
      </c>
      <c r="C2281" s="1" t="s">
        <v>3537</v>
      </c>
      <c r="D2281" s="1" t="s">
        <v>5994</v>
      </c>
      <c r="E2281" s="1" t="s">
        <v>263</v>
      </c>
      <c r="F2281" s="1" t="s">
        <v>508</v>
      </c>
      <c r="G2281" s="1" t="s">
        <v>2749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1</v>
      </c>
      <c r="Q2281" s="1">
        <v>0</v>
      </c>
      <c r="R2281" s="1">
        <v>0</v>
      </c>
      <c r="S2281" s="1">
        <v>0</v>
      </c>
      <c r="T2281" s="1">
        <v>7316</v>
      </c>
      <c r="U2281" s="1">
        <v>274</v>
      </c>
      <c r="V2281" s="3">
        <v>0.91969999999999996</v>
      </c>
      <c r="W2281" s="3">
        <v>0.45255469999999998</v>
      </c>
      <c r="X2281" s="3">
        <v>0.16200000000000001</v>
      </c>
      <c r="Y2281" s="3">
        <v>2.1999999999999999E-2</v>
      </c>
      <c r="Z2281" s="1">
        <v>1</v>
      </c>
      <c r="AA2281" s="1">
        <v>1</v>
      </c>
      <c r="AB2281" s="1">
        <v>1</v>
      </c>
      <c r="AC2281" s="1">
        <v>1</v>
      </c>
      <c r="AD2281" s="1">
        <v>1</v>
      </c>
      <c r="AE2281" s="1">
        <v>1</v>
      </c>
      <c r="AF2281" s="1">
        <v>0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64</v>
      </c>
      <c r="AN2281" s="3">
        <v>53.994557923500004</v>
      </c>
      <c r="AO2281" s="3">
        <v>10.005442076499996</v>
      </c>
      <c r="AP2281" s="1" t="s">
        <v>6925</v>
      </c>
      <c r="AQ2281" s="1">
        <v>49</v>
      </c>
      <c r="AR2281" s="1">
        <v>142</v>
      </c>
      <c r="AS2281" s="1">
        <v>260</v>
      </c>
      <c r="AT2281" s="1">
        <v>262</v>
      </c>
      <c r="AU2281" s="1">
        <v>275</v>
      </c>
      <c r="AV2281" s="1">
        <v>277</v>
      </c>
      <c r="AW2281" s="1">
        <v>460</v>
      </c>
      <c r="AX2281" s="1">
        <v>493</v>
      </c>
      <c r="AY2281" s="1">
        <v>573</v>
      </c>
      <c r="AZ2281" s="1">
        <v>817</v>
      </c>
      <c r="BA2281" s="1">
        <v>835</v>
      </c>
      <c r="BB2281" s="1">
        <v>869</v>
      </c>
      <c r="BC2281" s="1">
        <v>964</v>
      </c>
      <c r="BD2281" s="1">
        <v>1068</v>
      </c>
      <c r="BE2281" s="1">
        <v>1150</v>
      </c>
      <c r="BF2281" s="1">
        <v>1233</v>
      </c>
      <c r="BG2281" s="1">
        <v>1355</v>
      </c>
      <c r="BH2281" s="1">
        <v>1399</v>
      </c>
      <c r="BI2281" s="1">
        <v>1424</v>
      </c>
      <c r="BJ2281" s="1">
        <v>1518</v>
      </c>
      <c r="BK2281" s="1">
        <v>1643</v>
      </c>
      <c r="BL2281" s="1">
        <v>1719</v>
      </c>
      <c r="BM2281" s="1">
        <v>1846</v>
      </c>
      <c r="BN2281" s="1">
        <v>2097</v>
      </c>
      <c r="BO2281" s="1">
        <v>2165</v>
      </c>
      <c r="BP2281" s="1">
        <v>2298</v>
      </c>
      <c r="BQ2281" s="1">
        <v>2300</v>
      </c>
      <c r="BR2281" s="1">
        <v>2336</v>
      </c>
      <c r="BS2281" s="1">
        <v>2732</v>
      </c>
      <c r="BT2281" s="1">
        <v>2806</v>
      </c>
      <c r="BU2281" s="1">
        <v>14</v>
      </c>
      <c r="BV2281" s="1" t="b">
        <v>0</v>
      </c>
    </row>
    <row r="2282" spans="1:74" x14ac:dyDescent="0.2">
      <c r="A2282" s="1">
        <f>IF(ISERROR(SEARCH(Lookup!B$3,All!G2282)),A2281,A2281+1)</f>
        <v>2281</v>
      </c>
      <c r="B2282" s="1" t="s">
        <v>3420</v>
      </c>
      <c r="C2282" s="1" t="s">
        <v>3509</v>
      </c>
      <c r="D2282" s="1" t="s">
        <v>5995</v>
      </c>
      <c r="E2282" s="1" t="s">
        <v>123</v>
      </c>
      <c r="F2282" s="1" t="s">
        <v>484</v>
      </c>
      <c r="G2282" s="1" t="s">
        <v>2750</v>
      </c>
      <c r="H2282" s="1">
        <v>0</v>
      </c>
      <c r="I2282" s="1">
        <v>0</v>
      </c>
      <c r="J2282" s="1">
        <v>0</v>
      </c>
      <c r="K2282" s="1">
        <v>1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7316</v>
      </c>
      <c r="U2282" s="1">
        <v>613</v>
      </c>
      <c r="V2282" s="3">
        <v>0.92659999999999998</v>
      </c>
      <c r="W2282" s="3">
        <v>0.1223491</v>
      </c>
      <c r="X2282" s="3">
        <v>9.0999999999999998E-2</v>
      </c>
      <c r="Y2282" s="3">
        <v>2.8000000000000001E-2</v>
      </c>
      <c r="Z2282" s="1">
        <v>1</v>
      </c>
      <c r="AA2282" s="1">
        <v>1</v>
      </c>
      <c r="AB2282" s="1">
        <v>1</v>
      </c>
      <c r="AC2282" s="1">
        <v>1</v>
      </c>
      <c r="AD2282" s="1">
        <v>1</v>
      </c>
      <c r="AE2282" s="1">
        <v>1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67</v>
      </c>
      <c r="AN2282" s="3">
        <v>83.163258195499992</v>
      </c>
      <c r="AO2282" s="3">
        <v>-16.163258195499992</v>
      </c>
      <c r="AP2282" s="1" t="s">
        <v>6925</v>
      </c>
      <c r="AQ2282" s="1">
        <v>35</v>
      </c>
      <c r="AR2282" s="1">
        <v>41</v>
      </c>
      <c r="AS2282" s="1">
        <v>62</v>
      </c>
      <c r="AT2282" s="1">
        <v>95</v>
      </c>
      <c r="AU2282" s="1">
        <v>118</v>
      </c>
      <c r="AV2282" s="1">
        <v>143</v>
      </c>
      <c r="AW2282" s="1">
        <v>281</v>
      </c>
      <c r="AX2282" s="1">
        <v>318</v>
      </c>
      <c r="AY2282" s="1">
        <v>394</v>
      </c>
      <c r="AZ2282" s="1">
        <v>809</v>
      </c>
      <c r="BA2282" s="1">
        <v>839</v>
      </c>
      <c r="BB2282" s="1">
        <v>903</v>
      </c>
      <c r="BC2282" s="1">
        <v>965</v>
      </c>
      <c r="BD2282" s="1">
        <v>1131</v>
      </c>
      <c r="BE2282" s="1">
        <v>1213</v>
      </c>
      <c r="BF2282" s="1">
        <v>1462</v>
      </c>
      <c r="BG2282" s="1">
        <v>1524</v>
      </c>
      <c r="BH2282" s="1">
        <v>1659</v>
      </c>
      <c r="BI2282" s="1">
        <v>1777</v>
      </c>
      <c r="BJ2282" s="1">
        <v>1848</v>
      </c>
      <c r="BK2282" s="1">
        <v>1961</v>
      </c>
      <c r="BL2282" s="1">
        <v>2192</v>
      </c>
      <c r="BM2282" s="1">
        <v>2213</v>
      </c>
      <c r="BN2282" s="1">
        <v>2241</v>
      </c>
      <c r="BO2282" s="1">
        <v>2299</v>
      </c>
      <c r="BP2282" s="1">
        <v>2301</v>
      </c>
      <c r="BQ2282" s="1">
        <v>2368</v>
      </c>
      <c r="BR2282" s="1">
        <v>2533</v>
      </c>
      <c r="BS2282" s="1">
        <v>2663</v>
      </c>
      <c r="BT2282" s="1">
        <v>2698</v>
      </c>
      <c r="BU2282" s="1">
        <v>26</v>
      </c>
      <c r="BV2282" s="1" t="b">
        <v>0</v>
      </c>
    </row>
    <row r="2283" spans="1:74" x14ac:dyDescent="0.2">
      <c r="A2283" s="1">
        <f>IF(ISERROR(SEARCH(Lookup!B$3,All!G2283)),A2282,A2282+1)</f>
        <v>2282</v>
      </c>
      <c r="B2283" s="1" t="s">
        <v>3320</v>
      </c>
      <c r="C2283" s="1" t="s">
        <v>3321</v>
      </c>
      <c r="D2283" s="1" t="s">
        <v>5996</v>
      </c>
      <c r="E2283" s="1" t="s">
        <v>236</v>
      </c>
      <c r="F2283" s="1" t="s">
        <v>333</v>
      </c>
      <c r="G2283" s="1" t="s">
        <v>2751</v>
      </c>
      <c r="H2283" s="1">
        <v>0</v>
      </c>
      <c r="I2283" s="1">
        <v>0</v>
      </c>
      <c r="J2283" s="1">
        <v>1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7806</v>
      </c>
      <c r="U2283" s="1">
        <v>584</v>
      </c>
      <c r="V2283" s="3">
        <v>0.34420000000000001</v>
      </c>
      <c r="W2283" s="3">
        <v>0.90940169999999998</v>
      </c>
      <c r="X2283" s="3">
        <v>0.22</v>
      </c>
      <c r="Y2283" s="3">
        <v>4.2000000000000003E-2</v>
      </c>
      <c r="Z2283" s="1">
        <v>0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1</v>
      </c>
      <c r="AG2283" s="1">
        <v>1</v>
      </c>
      <c r="AH2283" s="1">
        <v>1</v>
      </c>
      <c r="AI2283" s="1">
        <v>0</v>
      </c>
      <c r="AJ2283" s="1">
        <v>0</v>
      </c>
      <c r="AK2283" s="1">
        <v>0</v>
      </c>
      <c r="AL2283" s="1">
        <v>0</v>
      </c>
      <c r="AM2283" s="1">
        <v>7</v>
      </c>
      <c r="AN2283" s="3">
        <v>8.5400711584999947</v>
      </c>
      <c r="AO2283" s="3">
        <v>-1.5400711584999947</v>
      </c>
      <c r="AP2283" s="1" t="s">
        <v>6925</v>
      </c>
      <c r="AQ2283" s="1">
        <v>8</v>
      </c>
      <c r="AR2283" s="1">
        <v>120</v>
      </c>
      <c r="AS2283" s="1">
        <v>209</v>
      </c>
      <c r="AT2283" s="1">
        <v>267</v>
      </c>
      <c r="AU2283" s="1">
        <v>283</v>
      </c>
      <c r="AV2283" s="1">
        <v>720</v>
      </c>
      <c r="AW2283" s="1">
        <v>805</v>
      </c>
      <c r="AX2283" s="1">
        <v>956</v>
      </c>
      <c r="AY2283" s="1">
        <v>1097</v>
      </c>
      <c r="AZ2283" s="1">
        <v>1152</v>
      </c>
      <c r="BA2283" s="1">
        <v>1191</v>
      </c>
      <c r="BB2283" s="1">
        <v>1253</v>
      </c>
      <c r="BC2283" s="1">
        <v>1388</v>
      </c>
      <c r="BD2283" s="1">
        <v>1481</v>
      </c>
      <c r="BE2283" s="1">
        <v>1516</v>
      </c>
      <c r="BF2283" s="1">
        <v>1623</v>
      </c>
      <c r="BG2283" s="1">
        <v>1634</v>
      </c>
      <c r="BH2283" s="1">
        <v>1677</v>
      </c>
      <c r="BI2283" s="1">
        <v>1804</v>
      </c>
      <c r="BJ2283" s="1">
        <v>1813</v>
      </c>
      <c r="BK2283" s="1">
        <v>1896</v>
      </c>
      <c r="BL2283" s="1">
        <v>1937</v>
      </c>
      <c r="BM2283" s="1">
        <v>2201</v>
      </c>
      <c r="BN2283" s="1">
        <v>2287</v>
      </c>
      <c r="BO2283" s="1">
        <v>2341</v>
      </c>
      <c r="BP2283" s="1">
        <v>2553</v>
      </c>
      <c r="BQ2283" s="1">
        <v>2675</v>
      </c>
      <c r="BR2283" s="1">
        <v>2718</v>
      </c>
      <c r="BS2283" s="1">
        <v>2753</v>
      </c>
      <c r="BT2283" s="1">
        <v>2784</v>
      </c>
      <c r="BU2283" s="1">
        <v>23</v>
      </c>
      <c r="BV2283" s="1" t="b">
        <v>0</v>
      </c>
    </row>
    <row r="2284" spans="1:74" x14ac:dyDescent="0.2">
      <c r="A2284" s="1">
        <f>IF(ISERROR(SEARCH(Lookup!B$3,All!G2284)),A2283,A2283+1)</f>
        <v>2283</v>
      </c>
      <c r="B2284" s="1" t="s">
        <v>3302</v>
      </c>
      <c r="C2284" s="1" t="s">
        <v>3694</v>
      </c>
      <c r="D2284" s="1" t="s">
        <v>5997</v>
      </c>
      <c r="E2284" s="1" t="s">
        <v>204</v>
      </c>
      <c r="F2284" s="1" t="s">
        <v>646</v>
      </c>
      <c r="G2284" s="1" t="s">
        <v>2752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1</v>
      </c>
      <c r="S2284" s="1">
        <v>0</v>
      </c>
      <c r="T2284" s="1">
        <v>9654</v>
      </c>
      <c r="U2284" s="1">
        <v>154</v>
      </c>
      <c r="V2284" s="3">
        <v>0.12989999999999999</v>
      </c>
      <c r="W2284" s="3">
        <v>0.89610389999999995</v>
      </c>
      <c r="X2284" s="3">
        <v>0.152</v>
      </c>
      <c r="Y2284" s="3">
        <v>0.11899999999999999</v>
      </c>
      <c r="Z2284" s="1">
        <v>0</v>
      </c>
      <c r="AA2284" s="1">
        <v>0</v>
      </c>
      <c r="AB2284" s="1">
        <v>0</v>
      </c>
      <c r="AC2284" s="1">
        <v>0</v>
      </c>
      <c r="AD2284" s="1">
        <v>0</v>
      </c>
      <c r="AE2284" s="1">
        <v>0</v>
      </c>
      <c r="AF2284" s="1">
        <v>1</v>
      </c>
      <c r="AG2284" s="1">
        <v>1</v>
      </c>
      <c r="AH2284" s="1">
        <v>1</v>
      </c>
      <c r="AI2284" s="1">
        <v>0</v>
      </c>
      <c r="AJ2284" s="1">
        <v>0</v>
      </c>
      <c r="AK2284" s="1">
        <v>0</v>
      </c>
      <c r="AL2284" s="1">
        <v>0</v>
      </c>
      <c r="AM2284" s="1">
        <v>50</v>
      </c>
      <c r="AN2284" s="3">
        <v>10.254166069500011</v>
      </c>
      <c r="AO2284" s="3">
        <v>39.745833930499991</v>
      </c>
      <c r="AP2284" s="1" t="s">
        <v>6929</v>
      </c>
      <c r="AQ2284" s="1">
        <v>209</v>
      </c>
      <c r="AR2284" s="1">
        <v>216</v>
      </c>
      <c r="AS2284" s="1">
        <v>358</v>
      </c>
      <c r="AT2284" s="1">
        <v>531</v>
      </c>
      <c r="AU2284" s="1">
        <v>581</v>
      </c>
      <c r="AV2284" s="1">
        <v>673</v>
      </c>
      <c r="AW2284" s="1">
        <v>720</v>
      </c>
      <c r="AX2284" s="1">
        <v>845</v>
      </c>
      <c r="AY2284" s="1">
        <v>867</v>
      </c>
      <c r="AZ2284" s="1">
        <v>1097</v>
      </c>
      <c r="BA2284" s="1">
        <v>1368</v>
      </c>
      <c r="BB2284" s="1">
        <v>1517</v>
      </c>
      <c r="BC2284" s="1">
        <v>1595</v>
      </c>
      <c r="BD2284" s="1">
        <v>1623</v>
      </c>
      <c r="BE2284" s="1">
        <v>1634</v>
      </c>
      <c r="BF2284" s="1">
        <v>1677</v>
      </c>
      <c r="BG2284" s="1">
        <v>1804</v>
      </c>
      <c r="BH2284" s="1">
        <v>1922</v>
      </c>
      <c r="BI2284" s="1">
        <v>1937</v>
      </c>
      <c r="BJ2284" s="1">
        <v>1946</v>
      </c>
      <c r="BK2284" s="1">
        <v>2017</v>
      </c>
      <c r="BL2284" s="1">
        <v>2205</v>
      </c>
      <c r="BM2284" s="1">
        <v>2230</v>
      </c>
      <c r="BN2284" s="1">
        <v>2282</v>
      </c>
      <c r="BO2284" s="1">
        <v>2287</v>
      </c>
      <c r="BP2284" s="1">
        <v>2644</v>
      </c>
      <c r="BQ2284" s="1">
        <v>2675</v>
      </c>
      <c r="BR2284" s="1">
        <v>2753</v>
      </c>
      <c r="BS2284" s="1">
        <v>2784</v>
      </c>
      <c r="BT2284" s="1">
        <v>2821</v>
      </c>
      <c r="BU2284" s="1">
        <v>2</v>
      </c>
      <c r="BV2284" s="1" t="b">
        <v>1</v>
      </c>
    </row>
    <row r="2285" spans="1:74" x14ac:dyDescent="0.2">
      <c r="A2285" s="1">
        <f>IF(ISERROR(SEARCH(Lookup!B$3,All!G2285)),A2284,A2284+1)</f>
        <v>2284</v>
      </c>
      <c r="B2285" s="1" t="s">
        <v>3611</v>
      </c>
      <c r="C2285" s="1" t="s">
        <v>4070</v>
      </c>
      <c r="D2285" s="1" t="s">
        <v>5998</v>
      </c>
      <c r="E2285" s="1" t="s">
        <v>250</v>
      </c>
      <c r="F2285" s="1" t="s">
        <v>979</v>
      </c>
      <c r="G2285" s="1" t="s">
        <v>2753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1</v>
      </c>
      <c r="P2285" s="1">
        <v>0</v>
      </c>
      <c r="Q2285" s="1">
        <v>0</v>
      </c>
      <c r="R2285" s="1">
        <v>0</v>
      </c>
      <c r="S2285" s="1">
        <v>0</v>
      </c>
      <c r="T2285" s="1">
        <v>7316</v>
      </c>
      <c r="U2285" s="1">
        <v>603</v>
      </c>
      <c r="V2285" s="3">
        <v>0.96519999999999995</v>
      </c>
      <c r="W2285" s="3">
        <v>0.49834440000000002</v>
      </c>
      <c r="X2285" s="3">
        <v>0.13400000000000001</v>
      </c>
      <c r="Y2285" s="3">
        <v>0</v>
      </c>
      <c r="Z2285" s="1">
        <v>0</v>
      </c>
      <c r="AA2285" s="1">
        <v>0</v>
      </c>
      <c r="AB2285" s="1">
        <v>0</v>
      </c>
      <c r="AC2285" s="1">
        <v>0</v>
      </c>
      <c r="AD2285" s="1">
        <v>0</v>
      </c>
      <c r="AE2285" s="1">
        <v>0</v>
      </c>
      <c r="AF2285" s="1">
        <v>0</v>
      </c>
      <c r="AG2285" s="1">
        <v>0</v>
      </c>
      <c r="AH2285" s="1">
        <v>0</v>
      </c>
      <c r="AI2285" s="1">
        <v>1</v>
      </c>
      <c r="AJ2285" s="1">
        <v>1</v>
      </c>
      <c r="AK2285" s="1">
        <v>1</v>
      </c>
      <c r="AL2285" s="1">
        <v>1</v>
      </c>
      <c r="AM2285" s="1">
        <v>42</v>
      </c>
      <c r="AN2285" s="3">
        <v>51.563417522000002</v>
      </c>
      <c r="AO2285" s="3">
        <v>-9.5634175220000017</v>
      </c>
      <c r="AP2285" s="1" t="s">
        <v>6925</v>
      </c>
      <c r="AQ2285" s="1">
        <v>12</v>
      </c>
      <c r="AR2285" s="1">
        <v>24</v>
      </c>
      <c r="AS2285" s="1">
        <v>26</v>
      </c>
      <c r="AT2285" s="1">
        <v>184</v>
      </c>
      <c r="AU2285" s="1">
        <v>227</v>
      </c>
      <c r="AV2285" s="1">
        <v>228</v>
      </c>
      <c r="AW2285" s="1">
        <v>236</v>
      </c>
      <c r="AX2285" s="1">
        <v>271</v>
      </c>
      <c r="AY2285" s="1">
        <v>308</v>
      </c>
      <c r="AZ2285" s="1">
        <v>331</v>
      </c>
      <c r="BA2285" s="1">
        <v>376</v>
      </c>
      <c r="BB2285" s="1">
        <v>579</v>
      </c>
      <c r="BC2285" s="1">
        <v>698</v>
      </c>
      <c r="BD2285" s="1">
        <v>735</v>
      </c>
      <c r="BE2285" s="1">
        <v>780</v>
      </c>
      <c r="BF2285" s="1">
        <v>792</v>
      </c>
      <c r="BG2285" s="1">
        <v>795</v>
      </c>
      <c r="BH2285" s="1">
        <v>1079</v>
      </c>
      <c r="BI2285" s="1">
        <v>1124</v>
      </c>
      <c r="BJ2285" s="1">
        <v>1149</v>
      </c>
      <c r="BK2285" s="1">
        <v>1422</v>
      </c>
      <c r="BL2285" s="1">
        <v>1473</v>
      </c>
      <c r="BM2285" s="1">
        <v>1514</v>
      </c>
      <c r="BN2285" s="1">
        <v>1540</v>
      </c>
      <c r="BO2285" s="1">
        <v>1563</v>
      </c>
      <c r="BP2285" s="1">
        <v>1847</v>
      </c>
      <c r="BQ2285" s="1">
        <v>1945</v>
      </c>
      <c r="BR2285" s="1">
        <v>1970</v>
      </c>
      <c r="BS2285" s="1">
        <v>2697</v>
      </c>
      <c r="BT2285" s="1">
        <v>2749</v>
      </c>
      <c r="BU2285" s="1">
        <v>24</v>
      </c>
      <c r="BV2285" s="1" t="b">
        <v>0</v>
      </c>
    </row>
    <row r="2286" spans="1:74" x14ac:dyDescent="0.2">
      <c r="A2286" s="1">
        <f>IF(ISERROR(SEARCH(Lookup!B$3,All!G2286)),A2285,A2285+1)</f>
        <v>2285</v>
      </c>
      <c r="B2286" s="1" t="s">
        <v>3305</v>
      </c>
      <c r="C2286" s="1" t="s">
        <v>3949</v>
      </c>
      <c r="D2286" s="1" t="s">
        <v>5999</v>
      </c>
      <c r="E2286" s="1" t="s">
        <v>47</v>
      </c>
      <c r="F2286" s="1" t="s">
        <v>97</v>
      </c>
      <c r="G2286" s="1" t="s">
        <v>2754</v>
      </c>
      <c r="H2286" s="1">
        <v>0</v>
      </c>
      <c r="I2286" s="1">
        <v>0</v>
      </c>
      <c r="J2286" s="1">
        <v>0</v>
      </c>
      <c r="K2286" s="1">
        <v>1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7604</v>
      </c>
      <c r="U2286" s="1">
        <v>467</v>
      </c>
      <c r="V2286" s="3">
        <v>0.70660000000000001</v>
      </c>
      <c r="W2286" s="3">
        <v>0.1777302</v>
      </c>
      <c r="X2286" s="3">
        <v>7.8E-2</v>
      </c>
      <c r="Y2286" s="3">
        <v>0.122</v>
      </c>
      <c r="Z2286" s="1">
        <v>1</v>
      </c>
      <c r="AA2286" s="1">
        <v>1</v>
      </c>
      <c r="AB2286" s="1">
        <v>1</v>
      </c>
      <c r="AC2286" s="1">
        <v>1</v>
      </c>
      <c r="AD2286" s="1">
        <v>1</v>
      </c>
      <c r="AE2286" s="1">
        <v>1</v>
      </c>
      <c r="AF2286" s="1">
        <v>0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67</v>
      </c>
      <c r="AN2286" s="3">
        <v>77.588708551000011</v>
      </c>
      <c r="AO2286" s="3">
        <v>-10.588708551000011</v>
      </c>
      <c r="AP2286" s="1" t="s">
        <v>6925</v>
      </c>
      <c r="AQ2286" s="1">
        <v>27</v>
      </c>
      <c r="AR2286" s="1">
        <v>677</v>
      </c>
      <c r="AS2286" s="1">
        <v>782</v>
      </c>
      <c r="AT2286" s="1">
        <v>783</v>
      </c>
      <c r="AU2286" s="1">
        <v>809</v>
      </c>
      <c r="AV2286" s="1">
        <v>929</v>
      </c>
      <c r="AW2286" s="1">
        <v>1131</v>
      </c>
      <c r="AX2286" s="1">
        <v>1213</v>
      </c>
      <c r="AY2286" s="1">
        <v>1432</v>
      </c>
      <c r="AZ2286" s="1">
        <v>1632</v>
      </c>
      <c r="BA2286" s="1">
        <v>1661</v>
      </c>
      <c r="BB2286" s="1">
        <v>1728</v>
      </c>
      <c r="BC2286" s="1">
        <v>1777</v>
      </c>
      <c r="BD2286" s="1">
        <v>1807</v>
      </c>
      <c r="BE2286" s="1">
        <v>1848</v>
      </c>
      <c r="BF2286" s="1">
        <v>1961</v>
      </c>
      <c r="BG2286" s="1">
        <v>2092</v>
      </c>
      <c r="BH2286" s="1">
        <v>2119</v>
      </c>
      <c r="BI2286" s="1">
        <v>2123</v>
      </c>
      <c r="BJ2286" s="1">
        <v>2203</v>
      </c>
      <c r="BK2286" s="1">
        <v>2207</v>
      </c>
      <c r="BL2286" s="1">
        <v>2227</v>
      </c>
      <c r="BM2286" s="1">
        <v>2228</v>
      </c>
      <c r="BN2286" s="1">
        <v>2229</v>
      </c>
      <c r="BO2286" s="1">
        <v>2299</v>
      </c>
      <c r="BP2286" s="1">
        <v>2301</v>
      </c>
      <c r="BQ2286" s="1">
        <v>2373</v>
      </c>
      <c r="BR2286" s="1">
        <v>2386</v>
      </c>
      <c r="BS2286" s="1">
        <v>2388</v>
      </c>
      <c r="BT2286" s="1">
        <v>2656</v>
      </c>
      <c r="BU2286" s="1">
        <v>25</v>
      </c>
      <c r="BV2286" s="1" t="b">
        <v>0</v>
      </c>
    </row>
    <row r="2287" spans="1:74" x14ac:dyDescent="0.2">
      <c r="A2287" s="1">
        <f>IF(ISERROR(SEARCH(Lookup!B$3,All!G2287)),A2286,A2286+1)</f>
        <v>2286</v>
      </c>
      <c r="B2287" s="1" t="s">
        <v>3311</v>
      </c>
      <c r="C2287" s="1" t="s">
        <v>3837</v>
      </c>
      <c r="D2287" s="1" t="s">
        <v>6000</v>
      </c>
      <c r="E2287" s="1" t="s">
        <v>64</v>
      </c>
      <c r="F2287" s="1" t="s">
        <v>261</v>
      </c>
      <c r="G2287" s="1" t="s">
        <v>2755</v>
      </c>
      <c r="H2287" s="1">
        <v>0</v>
      </c>
      <c r="I2287" s="1">
        <v>0</v>
      </c>
      <c r="J2287" s="1">
        <v>1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10365</v>
      </c>
      <c r="U2287" s="1">
        <v>316</v>
      </c>
      <c r="V2287" s="3">
        <v>0.3861</v>
      </c>
      <c r="W2287" s="3">
        <v>2.2151899999999999E-2</v>
      </c>
      <c r="X2287" s="3">
        <v>4.9000000000000002E-2</v>
      </c>
      <c r="Y2287" s="3">
        <v>0.51900000000000002</v>
      </c>
      <c r="Z2287" s="1">
        <v>1</v>
      </c>
      <c r="AA2287" s="1">
        <v>1</v>
      </c>
      <c r="AB2287" s="1">
        <v>1</v>
      </c>
      <c r="AC2287" s="1">
        <v>1</v>
      </c>
      <c r="AD2287" s="1">
        <v>1</v>
      </c>
      <c r="AE2287" s="1">
        <v>1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99</v>
      </c>
      <c r="AN2287" s="3">
        <v>91.825897309500007</v>
      </c>
      <c r="AO2287" s="3">
        <v>7.1741026904999927</v>
      </c>
      <c r="AP2287" s="1" t="s">
        <v>6925</v>
      </c>
      <c r="AQ2287" s="1">
        <v>10</v>
      </c>
      <c r="AR2287" s="1">
        <v>110</v>
      </c>
      <c r="AS2287" s="1">
        <v>611</v>
      </c>
      <c r="AT2287" s="1">
        <v>733</v>
      </c>
      <c r="AU2287" s="1">
        <v>861</v>
      </c>
      <c r="AV2287" s="1">
        <v>927</v>
      </c>
      <c r="AW2287" s="1">
        <v>935</v>
      </c>
      <c r="AX2287" s="1">
        <v>976</v>
      </c>
      <c r="AY2287" s="1">
        <v>991</v>
      </c>
      <c r="AZ2287" s="1">
        <v>1118</v>
      </c>
      <c r="BA2287" s="1">
        <v>1353</v>
      </c>
      <c r="BB2287" s="1">
        <v>1372</v>
      </c>
      <c r="BC2287" s="1">
        <v>1545</v>
      </c>
      <c r="BD2287" s="1">
        <v>1590</v>
      </c>
      <c r="BE2287" s="1">
        <v>1610</v>
      </c>
      <c r="BF2287" s="1">
        <v>1822</v>
      </c>
      <c r="BG2287" s="1">
        <v>1863</v>
      </c>
      <c r="BH2287" s="1">
        <v>1899</v>
      </c>
      <c r="BI2287" s="1">
        <v>1910</v>
      </c>
      <c r="BJ2287" s="1">
        <v>1965</v>
      </c>
      <c r="BK2287" s="1">
        <v>2013</v>
      </c>
      <c r="BL2287" s="1">
        <v>2072</v>
      </c>
      <c r="BM2287" s="1">
        <v>2073</v>
      </c>
      <c r="BN2287" s="1">
        <v>2129</v>
      </c>
      <c r="BO2287" s="1">
        <v>2157</v>
      </c>
      <c r="BP2287" s="1">
        <v>2260</v>
      </c>
      <c r="BQ2287" s="1">
        <v>2261</v>
      </c>
      <c r="BR2287" s="1">
        <v>2311</v>
      </c>
      <c r="BS2287" s="1">
        <v>2313</v>
      </c>
      <c r="BT2287" s="1">
        <v>2782</v>
      </c>
      <c r="BU2287" s="1">
        <v>1</v>
      </c>
      <c r="BV2287" s="1" t="b">
        <v>1</v>
      </c>
    </row>
    <row r="2288" spans="1:74" x14ac:dyDescent="0.2">
      <c r="A2288" s="1">
        <f>IF(ISERROR(SEARCH(Lookup!B$3,All!G2288)),A2287,A2287+1)</f>
        <v>2287</v>
      </c>
      <c r="B2288" s="1" t="s">
        <v>3420</v>
      </c>
      <c r="C2288" s="1" t="s">
        <v>4712</v>
      </c>
      <c r="D2288" s="1" t="s">
        <v>6001</v>
      </c>
      <c r="E2288" s="1" t="s">
        <v>123</v>
      </c>
      <c r="F2288" s="1" t="s">
        <v>1575</v>
      </c>
      <c r="G2288" s="1" t="s">
        <v>2756</v>
      </c>
      <c r="H2288" s="1">
        <v>0</v>
      </c>
      <c r="I2288" s="1">
        <v>0</v>
      </c>
      <c r="J2288" s="1">
        <v>0</v>
      </c>
      <c r="K2288" s="1">
        <v>1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8428</v>
      </c>
      <c r="U2288" s="1">
        <v>227</v>
      </c>
      <c r="V2288" s="3">
        <v>0.29070000000000001</v>
      </c>
      <c r="W2288" s="3">
        <v>0.84279479999999996</v>
      </c>
      <c r="X2288" s="3">
        <v>0.16700000000000001</v>
      </c>
      <c r="Y2288" s="3">
        <v>1.4E-2</v>
      </c>
      <c r="Z2288" s="1">
        <v>0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0</v>
      </c>
      <c r="AG2288" s="1">
        <v>1</v>
      </c>
      <c r="AH2288" s="1">
        <v>1</v>
      </c>
      <c r="AI2288" s="1">
        <v>0</v>
      </c>
      <c r="AJ2288" s="1">
        <v>0</v>
      </c>
      <c r="AK2288" s="1">
        <v>0</v>
      </c>
      <c r="AL2288" s="1">
        <v>0</v>
      </c>
      <c r="AM2288" s="1">
        <v>9</v>
      </c>
      <c r="AN2288" s="3">
        <v>14.754712073999999</v>
      </c>
      <c r="AO2288" s="3">
        <v>-5.7547120739999986</v>
      </c>
      <c r="AP2288" s="1" t="s">
        <v>6925</v>
      </c>
      <c r="AQ2288" s="1">
        <v>8</v>
      </c>
      <c r="AR2288" s="1">
        <v>100</v>
      </c>
      <c r="AS2288" s="1">
        <v>120</v>
      </c>
      <c r="AT2288" s="1">
        <v>216</v>
      </c>
      <c r="AU2288" s="1">
        <v>531</v>
      </c>
      <c r="AV2288" s="1">
        <v>581</v>
      </c>
      <c r="AW2288" s="1">
        <v>673</v>
      </c>
      <c r="AX2288" s="1">
        <v>829</v>
      </c>
      <c r="AY2288" s="1">
        <v>836</v>
      </c>
      <c r="AZ2288" s="1">
        <v>858</v>
      </c>
      <c r="BA2288" s="1">
        <v>867</v>
      </c>
      <c r="BB2288" s="1">
        <v>1191</v>
      </c>
      <c r="BC2288" s="1">
        <v>1411</v>
      </c>
      <c r="BD2288" s="1">
        <v>1517</v>
      </c>
      <c r="BE2288" s="1">
        <v>1595</v>
      </c>
      <c r="BF2288" s="1">
        <v>1623</v>
      </c>
      <c r="BG2288" s="1">
        <v>1634</v>
      </c>
      <c r="BH2288" s="1">
        <v>1677</v>
      </c>
      <c r="BI2288" s="1">
        <v>1804</v>
      </c>
      <c r="BJ2288" s="1">
        <v>1896</v>
      </c>
      <c r="BK2288" s="1">
        <v>1935</v>
      </c>
      <c r="BL2288" s="1">
        <v>1937</v>
      </c>
      <c r="BM2288" s="1">
        <v>2201</v>
      </c>
      <c r="BN2288" s="1">
        <v>2230</v>
      </c>
      <c r="BO2288" s="1">
        <v>2282</v>
      </c>
      <c r="BP2288" s="1">
        <v>2566</v>
      </c>
      <c r="BQ2288" s="1">
        <v>2675</v>
      </c>
      <c r="BR2288" s="1">
        <v>2753</v>
      </c>
      <c r="BS2288" s="1">
        <v>2784</v>
      </c>
      <c r="BT2288" s="1">
        <v>2821</v>
      </c>
      <c r="BU2288" s="1">
        <v>25</v>
      </c>
      <c r="BV2288" s="1" t="b">
        <v>0</v>
      </c>
    </row>
    <row r="2289" spans="1:74" x14ac:dyDescent="0.2">
      <c r="A2289" s="1">
        <f>IF(ISERROR(SEARCH(Lookup!B$3,All!G2289)),A2288,A2288+1)</f>
        <v>2288</v>
      </c>
      <c r="B2289" s="1" t="s">
        <v>3325</v>
      </c>
      <c r="C2289" s="1" t="s">
        <v>5238</v>
      </c>
      <c r="D2289" s="1" t="s">
        <v>6002</v>
      </c>
      <c r="E2289" s="1" t="s">
        <v>53</v>
      </c>
      <c r="F2289" s="1" t="s">
        <v>2067</v>
      </c>
      <c r="G2289" s="1" t="s">
        <v>2757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1</v>
      </c>
      <c r="R2289" s="1">
        <v>0</v>
      </c>
      <c r="S2289" s="1">
        <v>0</v>
      </c>
      <c r="T2289" s="1">
        <v>7316</v>
      </c>
      <c r="U2289" s="1">
        <v>436</v>
      </c>
      <c r="V2289" s="3">
        <v>0.91059999999999997</v>
      </c>
      <c r="W2289" s="3">
        <v>0.33715600000000001</v>
      </c>
      <c r="X2289" s="3">
        <v>9.5000000000000001E-2</v>
      </c>
      <c r="Y2289" s="3">
        <v>5.0000000000000001E-3</v>
      </c>
      <c r="Z2289" s="1">
        <v>0</v>
      </c>
      <c r="AA2289" s="1">
        <v>0</v>
      </c>
      <c r="AB2289" s="1">
        <v>0</v>
      </c>
      <c r="AC2289" s="1">
        <v>0</v>
      </c>
      <c r="AD2289" s="1">
        <v>1</v>
      </c>
      <c r="AE2289" s="1">
        <v>1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73</v>
      </c>
      <c r="AN2289" s="3">
        <v>65.27778278000001</v>
      </c>
      <c r="AO2289" s="3">
        <v>7.7222172199999903</v>
      </c>
      <c r="AP2289" s="1" t="s">
        <v>6925</v>
      </c>
      <c r="AQ2289" s="1">
        <v>33</v>
      </c>
      <c r="AR2289" s="1">
        <v>66</v>
      </c>
      <c r="AS2289" s="1">
        <v>93</v>
      </c>
      <c r="AT2289" s="1">
        <v>680</v>
      </c>
      <c r="AU2289" s="1">
        <v>784</v>
      </c>
      <c r="AV2289" s="1">
        <v>807</v>
      </c>
      <c r="AW2289" s="1">
        <v>1161</v>
      </c>
      <c r="AX2289" s="1">
        <v>1231</v>
      </c>
      <c r="AY2289" s="1">
        <v>1273</v>
      </c>
      <c r="AZ2289" s="1">
        <v>1300</v>
      </c>
      <c r="BA2289" s="1">
        <v>1472</v>
      </c>
      <c r="BB2289" s="1">
        <v>1560</v>
      </c>
      <c r="BC2289" s="1">
        <v>1581</v>
      </c>
      <c r="BD2289" s="1">
        <v>1673</v>
      </c>
      <c r="BE2289" s="1">
        <v>1768</v>
      </c>
      <c r="BF2289" s="1">
        <v>1770</v>
      </c>
      <c r="BG2289" s="1">
        <v>1897</v>
      </c>
      <c r="BH2289" s="1">
        <v>1978</v>
      </c>
      <c r="BI2289" s="1">
        <v>2098</v>
      </c>
      <c r="BJ2289" s="1">
        <v>2223</v>
      </c>
      <c r="BK2289" s="1">
        <v>2247</v>
      </c>
      <c r="BL2289" s="1">
        <v>2317</v>
      </c>
      <c r="BM2289" s="1">
        <v>2340</v>
      </c>
      <c r="BN2289" s="1">
        <v>2383</v>
      </c>
      <c r="BO2289" s="1">
        <v>2392</v>
      </c>
      <c r="BP2289" s="1">
        <v>2443</v>
      </c>
      <c r="BQ2289" s="1">
        <v>2640</v>
      </c>
      <c r="BR2289" s="1">
        <v>2642</v>
      </c>
      <c r="BS2289" s="1">
        <v>2690</v>
      </c>
      <c r="BT2289" s="1">
        <v>2696</v>
      </c>
      <c r="BU2289" s="1">
        <v>16</v>
      </c>
      <c r="BV2289" s="1" t="b">
        <v>0</v>
      </c>
    </row>
    <row r="2290" spans="1:74" x14ac:dyDescent="0.2">
      <c r="A2290" s="1">
        <f>IF(ISERROR(SEARCH(Lookup!B$3,All!G2290)),A2289,A2289+1)</f>
        <v>2289</v>
      </c>
      <c r="B2290" s="1" t="s">
        <v>3646</v>
      </c>
      <c r="C2290" s="1" t="s">
        <v>4908</v>
      </c>
      <c r="D2290" s="1" t="s">
        <v>6003</v>
      </c>
      <c r="E2290" s="1" t="s">
        <v>159</v>
      </c>
      <c r="F2290" s="1" t="s">
        <v>1758</v>
      </c>
      <c r="G2290" s="1" t="s">
        <v>2758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1</v>
      </c>
      <c r="S2290" s="1">
        <v>0</v>
      </c>
      <c r="T2290" s="1">
        <v>7424</v>
      </c>
      <c r="U2290" s="1">
        <v>54</v>
      </c>
      <c r="V2290" s="3">
        <v>0.96299999999999997</v>
      </c>
      <c r="W2290" s="3">
        <v>0.6481481</v>
      </c>
      <c r="X2290" s="3">
        <v>0.20399999999999999</v>
      </c>
      <c r="Y2290" s="3">
        <v>0</v>
      </c>
      <c r="Z2290" s="1">
        <v>0</v>
      </c>
      <c r="AA2290" s="1">
        <v>0</v>
      </c>
      <c r="AB2290" s="1">
        <v>0</v>
      </c>
      <c r="AC2290" s="1">
        <v>0</v>
      </c>
      <c r="AD2290" s="1">
        <v>0</v>
      </c>
      <c r="AE2290" s="1">
        <v>0</v>
      </c>
      <c r="AF2290" s="1">
        <v>1</v>
      </c>
      <c r="AG2290" s="1">
        <v>1</v>
      </c>
      <c r="AH2290" s="1">
        <v>1</v>
      </c>
      <c r="AI2290" s="1">
        <v>0</v>
      </c>
      <c r="AJ2290" s="1">
        <v>0</v>
      </c>
      <c r="AK2290" s="1">
        <v>0</v>
      </c>
      <c r="AL2290" s="1">
        <v>0</v>
      </c>
      <c r="AM2290" s="1">
        <v>27</v>
      </c>
      <c r="AN2290" s="3">
        <v>37.076113690500001</v>
      </c>
      <c r="AO2290" s="3">
        <v>-10.076113690500001</v>
      </c>
      <c r="AP2290" s="1" t="s">
        <v>6925</v>
      </c>
      <c r="AQ2290" s="1">
        <v>268</v>
      </c>
      <c r="AR2290" s="1">
        <v>278</v>
      </c>
      <c r="AS2290" s="1">
        <v>1006</v>
      </c>
      <c r="AT2290" s="1">
        <v>1042</v>
      </c>
      <c r="AU2290" s="1">
        <v>1076</v>
      </c>
      <c r="AV2290" s="1">
        <v>1110</v>
      </c>
      <c r="AW2290" s="1">
        <v>1229</v>
      </c>
      <c r="AX2290" s="1">
        <v>1374</v>
      </c>
      <c r="AY2290" s="1">
        <v>1451</v>
      </c>
      <c r="AZ2290" s="1">
        <v>1512</v>
      </c>
      <c r="BA2290" s="1">
        <v>1534</v>
      </c>
      <c r="BB2290" s="1">
        <v>1597</v>
      </c>
      <c r="BC2290" s="1">
        <v>1810</v>
      </c>
      <c r="BD2290" s="1">
        <v>1907</v>
      </c>
      <c r="BE2290" s="1">
        <v>1943</v>
      </c>
      <c r="BF2290" s="1">
        <v>1989</v>
      </c>
      <c r="BG2290" s="1">
        <v>2106</v>
      </c>
      <c r="BH2290" s="1">
        <v>2112</v>
      </c>
      <c r="BI2290" s="1">
        <v>2161</v>
      </c>
      <c r="BJ2290" s="1">
        <v>2185</v>
      </c>
      <c r="BK2290" s="1">
        <v>2226</v>
      </c>
      <c r="BL2290" s="1">
        <v>2249</v>
      </c>
      <c r="BM2290" s="1">
        <v>2263</v>
      </c>
      <c r="BN2290" s="1">
        <v>2274</v>
      </c>
      <c r="BO2290" s="1">
        <v>2309</v>
      </c>
      <c r="BP2290" s="1">
        <v>2323</v>
      </c>
      <c r="BQ2290" s="1">
        <v>2360</v>
      </c>
      <c r="BR2290" s="1">
        <v>2487</v>
      </c>
      <c r="BS2290" s="1">
        <v>2646</v>
      </c>
      <c r="BT2290" s="1">
        <v>2650</v>
      </c>
      <c r="BU2290" s="1">
        <v>27</v>
      </c>
      <c r="BV2290" s="1" t="b">
        <v>0</v>
      </c>
    </row>
    <row r="2291" spans="1:74" x14ac:dyDescent="0.2">
      <c r="A2291" s="1">
        <f>IF(ISERROR(SEARCH(Lookup!B$3,All!G2291)),A2290,A2290+1)</f>
        <v>2290</v>
      </c>
      <c r="B2291" s="1" t="s">
        <v>3314</v>
      </c>
      <c r="C2291" s="1" t="s">
        <v>4555</v>
      </c>
      <c r="D2291" s="1" t="s">
        <v>6004</v>
      </c>
      <c r="E2291" s="1" t="s">
        <v>61</v>
      </c>
      <c r="F2291" s="1" t="s">
        <v>1425</v>
      </c>
      <c r="G2291" s="1" t="s">
        <v>2759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1</v>
      </c>
      <c r="R2291" s="1">
        <v>0</v>
      </c>
      <c r="S2291" s="1">
        <v>0</v>
      </c>
      <c r="T2291" s="1">
        <v>8318</v>
      </c>
      <c r="U2291" s="1">
        <v>340</v>
      </c>
      <c r="V2291" s="3">
        <v>0.68240000000000001</v>
      </c>
      <c r="W2291" s="3">
        <v>0.58357769999999998</v>
      </c>
      <c r="X2291" s="3">
        <v>0.13</v>
      </c>
      <c r="Y2291" s="3">
        <v>0</v>
      </c>
      <c r="Z2291" s="1">
        <v>0</v>
      </c>
      <c r="AA2291" s="1">
        <v>0</v>
      </c>
      <c r="AB2291" s="1">
        <v>0</v>
      </c>
      <c r="AC2291" s="1">
        <v>0</v>
      </c>
      <c r="AD2291" s="1">
        <v>0</v>
      </c>
      <c r="AE2291" s="1">
        <v>0</v>
      </c>
      <c r="AF2291" s="1">
        <v>1</v>
      </c>
      <c r="AG2291" s="1">
        <v>1</v>
      </c>
      <c r="AH2291" s="1">
        <v>1</v>
      </c>
      <c r="AI2291" s="1">
        <v>0</v>
      </c>
      <c r="AJ2291" s="1">
        <v>0</v>
      </c>
      <c r="AK2291" s="1">
        <v>0</v>
      </c>
      <c r="AL2291" s="1">
        <v>0</v>
      </c>
      <c r="AM2291" s="1">
        <v>81</v>
      </c>
      <c r="AN2291" s="3">
        <v>41.439173038500002</v>
      </c>
      <c r="AO2291" s="3">
        <v>39.560826961499998</v>
      </c>
      <c r="AP2291" s="1" t="s">
        <v>6929</v>
      </c>
      <c r="AQ2291" s="1">
        <v>113</v>
      </c>
      <c r="AR2291" s="1">
        <v>251</v>
      </c>
      <c r="AS2291" s="1">
        <v>266</v>
      </c>
      <c r="AT2291" s="1">
        <v>429</v>
      </c>
      <c r="AU2291" s="1">
        <v>448</v>
      </c>
      <c r="AV2291" s="1">
        <v>599</v>
      </c>
      <c r="AW2291" s="1">
        <v>858</v>
      </c>
      <c r="AX2291" s="1">
        <v>1045</v>
      </c>
      <c r="AY2291" s="1">
        <v>1081</v>
      </c>
      <c r="AZ2291" s="1">
        <v>1089</v>
      </c>
      <c r="BA2291" s="1">
        <v>1190</v>
      </c>
      <c r="BB2291" s="1">
        <v>1224</v>
      </c>
      <c r="BC2291" s="1">
        <v>1230</v>
      </c>
      <c r="BD2291" s="1">
        <v>1274</v>
      </c>
      <c r="BE2291" s="1">
        <v>1637</v>
      </c>
      <c r="BF2291" s="1">
        <v>1739</v>
      </c>
      <c r="BG2291" s="1">
        <v>1897</v>
      </c>
      <c r="BH2291" s="1">
        <v>1939</v>
      </c>
      <c r="BI2291" s="1">
        <v>1971</v>
      </c>
      <c r="BJ2291" s="1">
        <v>2044</v>
      </c>
      <c r="BK2291" s="1">
        <v>2134</v>
      </c>
      <c r="BL2291" s="1">
        <v>2153</v>
      </c>
      <c r="BM2291" s="1">
        <v>2155</v>
      </c>
      <c r="BN2291" s="1">
        <v>2162</v>
      </c>
      <c r="BO2291" s="1">
        <v>2262</v>
      </c>
      <c r="BP2291" s="1">
        <v>2267</v>
      </c>
      <c r="BQ2291" s="1">
        <v>2268</v>
      </c>
      <c r="BR2291" s="1">
        <v>2458</v>
      </c>
      <c r="BS2291" s="1">
        <v>2534</v>
      </c>
      <c r="BT2291" s="1">
        <v>2648</v>
      </c>
      <c r="BU2291" s="1">
        <v>1</v>
      </c>
      <c r="BV2291" s="1" t="b">
        <v>1</v>
      </c>
    </row>
    <row r="2292" spans="1:74" x14ac:dyDescent="0.2">
      <c r="A2292" s="1">
        <f>IF(ISERROR(SEARCH(Lookup!B$3,All!G2292)),A2291,A2291+1)</f>
        <v>2291</v>
      </c>
      <c r="B2292" s="1" t="s">
        <v>3311</v>
      </c>
      <c r="C2292" s="1" t="s">
        <v>3366</v>
      </c>
      <c r="D2292" s="1" t="s">
        <v>6005</v>
      </c>
      <c r="E2292" s="1" t="s">
        <v>64</v>
      </c>
      <c r="F2292" s="1" t="s">
        <v>191</v>
      </c>
      <c r="G2292" s="1" t="s">
        <v>2760</v>
      </c>
      <c r="H2292" s="1">
        <v>0</v>
      </c>
      <c r="I2292" s="1">
        <v>0</v>
      </c>
      <c r="J2292" s="1">
        <v>0</v>
      </c>
      <c r="K2292" s="1">
        <v>1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8348</v>
      </c>
      <c r="U2292" s="1">
        <v>500</v>
      </c>
      <c r="V2292" s="3">
        <v>0.89</v>
      </c>
      <c r="W2292" s="3">
        <v>4.5999999999999999E-2</v>
      </c>
      <c r="X2292" s="3">
        <v>0.16300000000000001</v>
      </c>
      <c r="Y2292" s="3">
        <v>4.0000000000000001E-3</v>
      </c>
      <c r="Z2292" s="1">
        <v>1</v>
      </c>
      <c r="AA2292" s="1">
        <v>1</v>
      </c>
      <c r="AB2292" s="1">
        <v>1</v>
      </c>
      <c r="AC2292" s="1">
        <v>1</v>
      </c>
      <c r="AD2292" s="1">
        <v>1</v>
      </c>
      <c r="AE2292" s="1">
        <v>1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96</v>
      </c>
      <c r="AN2292" s="3">
        <v>86.121392</v>
      </c>
      <c r="AO2292" s="3">
        <v>9.8786079999999998</v>
      </c>
      <c r="AP2292" s="1" t="s">
        <v>6925</v>
      </c>
      <c r="AQ2292" s="1">
        <v>6</v>
      </c>
      <c r="AR2292" s="1">
        <v>172</v>
      </c>
      <c r="AS2292" s="1">
        <v>317</v>
      </c>
      <c r="AT2292" s="1">
        <v>335</v>
      </c>
      <c r="AU2292" s="1">
        <v>340</v>
      </c>
      <c r="AV2292" s="1">
        <v>355</v>
      </c>
      <c r="AW2292" s="1">
        <v>424</v>
      </c>
      <c r="AX2292" s="1">
        <v>496</v>
      </c>
      <c r="AY2292" s="1">
        <v>622</v>
      </c>
      <c r="AZ2292" s="1">
        <v>822</v>
      </c>
      <c r="BA2292" s="1">
        <v>1071</v>
      </c>
      <c r="BB2292" s="1">
        <v>1112</v>
      </c>
      <c r="BC2292" s="1">
        <v>1171</v>
      </c>
      <c r="BD2292" s="1">
        <v>1206</v>
      </c>
      <c r="BE2292" s="1">
        <v>1226</v>
      </c>
      <c r="BF2292" s="1">
        <v>1262</v>
      </c>
      <c r="BG2292" s="1">
        <v>1552</v>
      </c>
      <c r="BH2292" s="1">
        <v>1575</v>
      </c>
      <c r="BI2292" s="1">
        <v>1661</v>
      </c>
      <c r="BJ2292" s="1">
        <v>1844</v>
      </c>
      <c r="BK2292" s="1">
        <v>1854</v>
      </c>
      <c r="BL2292" s="1">
        <v>1909</v>
      </c>
      <c r="BM2292" s="1">
        <v>1950</v>
      </c>
      <c r="BN2292" s="1">
        <v>2297</v>
      </c>
      <c r="BO2292" s="1">
        <v>2389</v>
      </c>
      <c r="BP2292" s="1">
        <v>2425</v>
      </c>
      <c r="BQ2292" s="1">
        <v>2464</v>
      </c>
      <c r="BR2292" s="1">
        <v>2619</v>
      </c>
      <c r="BS2292" s="1">
        <v>2737</v>
      </c>
      <c r="BT2292" s="1">
        <v>2783</v>
      </c>
      <c r="BU2292" s="1">
        <v>12</v>
      </c>
      <c r="BV2292" s="1" t="b">
        <v>0</v>
      </c>
    </row>
    <row r="2293" spans="1:74" x14ac:dyDescent="0.2">
      <c r="A2293" s="1">
        <f>IF(ISERROR(SEARCH(Lookup!B$3,All!G2293)),A2292,A2292+1)</f>
        <v>2292</v>
      </c>
      <c r="B2293" s="1" t="s">
        <v>3682</v>
      </c>
      <c r="C2293" s="1" t="s">
        <v>3956</v>
      </c>
      <c r="D2293" s="1" t="s">
        <v>6006</v>
      </c>
      <c r="E2293" s="1" t="s">
        <v>93</v>
      </c>
      <c r="F2293" s="1" t="s">
        <v>873</v>
      </c>
      <c r="G2293" s="1" t="s">
        <v>2761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1</v>
      </c>
      <c r="S2293" s="1">
        <v>0</v>
      </c>
      <c r="T2293" s="1">
        <v>7316</v>
      </c>
      <c r="U2293" s="1">
        <v>317</v>
      </c>
      <c r="V2293" s="3">
        <v>0.58989999999999998</v>
      </c>
      <c r="W2293" s="3">
        <v>0.70977920000000005</v>
      </c>
      <c r="X2293" s="3">
        <v>0.156</v>
      </c>
      <c r="Y2293" s="3">
        <v>0.20799999999999999</v>
      </c>
      <c r="Z2293" s="1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1</v>
      </c>
      <c r="AG2293" s="1">
        <v>1</v>
      </c>
      <c r="AH2293" s="1">
        <v>1</v>
      </c>
      <c r="AI2293" s="1">
        <v>0</v>
      </c>
      <c r="AJ2293" s="1">
        <v>0</v>
      </c>
      <c r="AK2293" s="1">
        <v>0</v>
      </c>
      <c r="AL2293" s="1">
        <v>0</v>
      </c>
      <c r="AM2293" s="1">
        <v>25</v>
      </c>
      <c r="AN2293" s="3">
        <v>31.67169479599999</v>
      </c>
      <c r="AO2293" s="3">
        <v>-6.6716947959999899</v>
      </c>
      <c r="AP2293" s="1" t="s">
        <v>6925</v>
      </c>
      <c r="AQ2293" s="1">
        <v>150</v>
      </c>
      <c r="AR2293" s="1">
        <v>151</v>
      </c>
      <c r="AS2293" s="1">
        <v>171</v>
      </c>
      <c r="AT2293" s="1">
        <v>213</v>
      </c>
      <c r="AU2293" s="1">
        <v>266</v>
      </c>
      <c r="AV2293" s="1">
        <v>269</v>
      </c>
      <c r="AW2293" s="1">
        <v>465</v>
      </c>
      <c r="AX2293" s="1">
        <v>644</v>
      </c>
      <c r="AY2293" s="1">
        <v>697</v>
      </c>
      <c r="AZ2293" s="1">
        <v>802</v>
      </c>
      <c r="BA2293" s="1">
        <v>855</v>
      </c>
      <c r="BB2293" s="1">
        <v>867</v>
      </c>
      <c r="BC2293" s="1">
        <v>930</v>
      </c>
      <c r="BD2293" s="1">
        <v>1042</v>
      </c>
      <c r="BE2293" s="1">
        <v>1152</v>
      </c>
      <c r="BF2293" s="1">
        <v>1374</v>
      </c>
      <c r="BG2293" s="1">
        <v>1446</v>
      </c>
      <c r="BH2293" s="1">
        <v>1451</v>
      </c>
      <c r="BI2293" s="1">
        <v>1475</v>
      </c>
      <c r="BJ2293" s="1">
        <v>1709</v>
      </c>
      <c r="BK2293" s="1">
        <v>1791</v>
      </c>
      <c r="BL2293" s="1">
        <v>1810</v>
      </c>
      <c r="BM2293" s="1">
        <v>1896</v>
      </c>
      <c r="BN2293" s="1">
        <v>2017</v>
      </c>
      <c r="BO2293" s="1">
        <v>2361</v>
      </c>
      <c r="BP2293" s="1">
        <v>2369</v>
      </c>
      <c r="BQ2293" s="1">
        <v>2401</v>
      </c>
      <c r="BR2293" s="1">
        <v>2457</v>
      </c>
      <c r="BS2293" s="1">
        <v>2566</v>
      </c>
      <c r="BT2293" s="1">
        <v>2743</v>
      </c>
      <c r="BU2293" s="1">
        <v>23</v>
      </c>
      <c r="BV2293" s="1" t="b">
        <v>0</v>
      </c>
    </row>
    <row r="2294" spans="1:74" x14ac:dyDescent="0.2">
      <c r="A2294" s="1">
        <f>IF(ISERROR(SEARCH(Lookup!B$3,All!G2294)),A2293,A2293+1)</f>
        <v>2293</v>
      </c>
      <c r="B2294" s="1" t="s">
        <v>3305</v>
      </c>
      <c r="C2294" s="1" t="s">
        <v>3412</v>
      </c>
      <c r="D2294" s="1" t="s">
        <v>6007</v>
      </c>
      <c r="E2294" s="1" t="s">
        <v>47</v>
      </c>
      <c r="F2294" s="1" t="s">
        <v>48</v>
      </c>
      <c r="G2294" s="1" t="s">
        <v>2762</v>
      </c>
      <c r="H2294" s="1">
        <v>1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7660</v>
      </c>
      <c r="U2294" s="1">
        <v>635</v>
      </c>
      <c r="V2294" s="3">
        <v>1.6000000000000001E-3</v>
      </c>
      <c r="W2294" s="3">
        <v>0.41732279999999999</v>
      </c>
      <c r="X2294" s="3">
        <v>7.2999999999999995E-2</v>
      </c>
      <c r="Y2294" s="3">
        <v>3.0000000000000001E-3</v>
      </c>
      <c r="Z2294" s="1">
        <v>1</v>
      </c>
      <c r="AA2294" s="1">
        <v>1</v>
      </c>
      <c r="AB2294" s="1">
        <v>1</v>
      </c>
      <c r="AC2294" s="1">
        <v>1</v>
      </c>
      <c r="AD2294" s="1">
        <v>1</v>
      </c>
      <c r="AE2294" s="1">
        <v>1</v>
      </c>
      <c r="AF2294" s="1">
        <v>1</v>
      </c>
      <c r="AG2294" s="1">
        <v>1</v>
      </c>
      <c r="AH2294" s="1">
        <v>1</v>
      </c>
      <c r="AI2294" s="1">
        <v>0</v>
      </c>
      <c r="AJ2294" s="1">
        <v>0</v>
      </c>
      <c r="AK2294" s="1">
        <v>0</v>
      </c>
      <c r="AL2294" s="1">
        <v>0</v>
      </c>
      <c r="AM2294" s="1">
        <v>47</v>
      </c>
      <c r="AN2294" s="3">
        <v>48.626035213999991</v>
      </c>
      <c r="AO2294" s="3">
        <v>-1.626035213999991</v>
      </c>
      <c r="AP2294" s="1" t="s">
        <v>6925</v>
      </c>
      <c r="AQ2294" s="1">
        <v>47</v>
      </c>
      <c r="AR2294" s="1">
        <v>76</v>
      </c>
      <c r="AS2294" s="1">
        <v>202</v>
      </c>
      <c r="AT2294" s="1">
        <v>242</v>
      </c>
      <c r="AU2294" s="1">
        <v>305</v>
      </c>
      <c r="AV2294" s="1">
        <v>348</v>
      </c>
      <c r="AW2294" s="1">
        <v>885</v>
      </c>
      <c r="AX2294" s="1">
        <v>1235</v>
      </c>
      <c r="AY2294" s="1">
        <v>1492</v>
      </c>
      <c r="AZ2294" s="1">
        <v>1504</v>
      </c>
      <c r="BA2294" s="1">
        <v>1509</v>
      </c>
      <c r="BB2294" s="1">
        <v>1708</v>
      </c>
      <c r="BC2294" s="1">
        <v>1890</v>
      </c>
      <c r="BD2294" s="1">
        <v>2350</v>
      </c>
      <c r="BE2294" s="1">
        <v>2415</v>
      </c>
      <c r="BF2294" s="1">
        <v>2416</v>
      </c>
      <c r="BG2294" s="1">
        <v>2434</v>
      </c>
      <c r="BH2294" s="1">
        <v>2551</v>
      </c>
      <c r="BI2294" s="1">
        <v>2562</v>
      </c>
      <c r="BJ2294" s="1">
        <v>2564</v>
      </c>
      <c r="BK2294" s="1">
        <v>2570</v>
      </c>
      <c r="BL2294" s="1">
        <v>2572</v>
      </c>
      <c r="BM2294" s="1">
        <v>2610</v>
      </c>
      <c r="BN2294" s="1">
        <v>2653</v>
      </c>
      <c r="BO2294" s="1">
        <v>2682</v>
      </c>
      <c r="BP2294" s="1">
        <v>2764</v>
      </c>
      <c r="BQ2294" s="1">
        <v>2772</v>
      </c>
      <c r="BR2294" s="1">
        <v>2791</v>
      </c>
      <c r="BS2294" s="1">
        <v>2800</v>
      </c>
      <c r="BT2294" s="1">
        <v>2816</v>
      </c>
      <c r="BU2294" s="1">
        <v>7</v>
      </c>
      <c r="BV2294" s="1" t="b">
        <v>0</v>
      </c>
    </row>
    <row r="2295" spans="1:74" x14ac:dyDescent="0.2">
      <c r="A2295" s="1">
        <f>IF(ISERROR(SEARCH(Lookup!B$3,All!G2295)),A2294,A2294+1)</f>
        <v>2294</v>
      </c>
      <c r="B2295" s="1" t="s">
        <v>3762</v>
      </c>
      <c r="C2295" s="1" t="s">
        <v>3763</v>
      </c>
      <c r="D2295" s="1" t="s">
        <v>6008</v>
      </c>
      <c r="E2295" s="1" t="s">
        <v>223</v>
      </c>
      <c r="F2295" s="1" t="s">
        <v>705</v>
      </c>
      <c r="G2295" s="1" t="s">
        <v>2763</v>
      </c>
      <c r="H2295" s="1">
        <v>0</v>
      </c>
      <c r="I2295" s="1">
        <v>0</v>
      </c>
      <c r="J2295" s="1">
        <v>0</v>
      </c>
      <c r="K2295" s="1">
        <v>1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7316</v>
      </c>
      <c r="U2295" s="1">
        <v>414</v>
      </c>
      <c r="V2295" s="3">
        <v>0.8841</v>
      </c>
      <c r="W2295" s="3">
        <v>0.1280193</v>
      </c>
      <c r="X2295" s="3">
        <v>0</v>
      </c>
      <c r="Y2295" s="3">
        <v>0</v>
      </c>
      <c r="Z2295" s="1">
        <v>0</v>
      </c>
      <c r="AA2295" s="1">
        <v>1</v>
      </c>
      <c r="AB2295" s="1">
        <v>1</v>
      </c>
      <c r="AC2295" s="1">
        <v>0</v>
      </c>
      <c r="AD2295" s="1">
        <v>0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63</v>
      </c>
      <c r="AN2295" s="3">
        <v>84.996388946500005</v>
      </c>
      <c r="AO2295" s="3">
        <v>-21.996388946500005</v>
      </c>
      <c r="AP2295" s="1" t="s">
        <v>6926</v>
      </c>
      <c r="AQ2295" s="1">
        <v>35</v>
      </c>
      <c r="AR2295" s="1">
        <v>38</v>
      </c>
      <c r="AS2295" s="1">
        <v>53</v>
      </c>
      <c r="AT2295" s="1">
        <v>95</v>
      </c>
      <c r="AU2295" s="1">
        <v>163</v>
      </c>
      <c r="AV2295" s="1">
        <v>312</v>
      </c>
      <c r="AW2295" s="1">
        <v>371</v>
      </c>
      <c r="AX2295" s="1">
        <v>445</v>
      </c>
      <c r="AY2295" s="1">
        <v>461</v>
      </c>
      <c r="AZ2295" s="1">
        <v>519</v>
      </c>
      <c r="BA2295" s="1">
        <v>709</v>
      </c>
      <c r="BB2295" s="1">
        <v>908</v>
      </c>
      <c r="BC2295" s="1">
        <v>1163</v>
      </c>
      <c r="BD2295" s="1">
        <v>1251</v>
      </c>
      <c r="BE2295" s="1">
        <v>1361</v>
      </c>
      <c r="BF2295" s="1">
        <v>1659</v>
      </c>
      <c r="BG2295" s="1">
        <v>1859</v>
      </c>
      <c r="BH2295" s="1">
        <v>1917</v>
      </c>
      <c r="BI2295" s="1">
        <v>1972</v>
      </c>
      <c r="BJ2295" s="1">
        <v>2123</v>
      </c>
      <c r="BK2295" s="1">
        <v>2241</v>
      </c>
      <c r="BL2295" s="1">
        <v>2320</v>
      </c>
      <c r="BM2295" s="1">
        <v>2395</v>
      </c>
      <c r="BN2295" s="1">
        <v>2423</v>
      </c>
      <c r="BO2295" s="1">
        <v>2450</v>
      </c>
      <c r="BP2295" s="1">
        <v>2527</v>
      </c>
      <c r="BQ2295" s="1">
        <v>2556</v>
      </c>
      <c r="BR2295" s="1">
        <v>2656</v>
      </c>
      <c r="BS2295" s="1">
        <v>2657</v>
      </c>
      <c r="BT2295" s="1">
        <v>2714</v>
      </c>
      <c r="BU2295" s="1">
        <v>27</v>
      </c>
      <c r="BV2295" s="1" t="b">
        <v>0</v>
      </c>
    </row>
    <row r="2296" spans="1:74" x14ac:dyDescent="0.2">
      <c r="A2296" s="1">
        <f>IF(ISERROR(SEARCH(Lookup!B$3,All!G2296)),A2295,A2295+1)</f>
        <v>2295</v>
      </c>
      <c r="B2296" s="1" t="s">
        <v>3442</v>
      </c>
      <c r="C2296" s="1" t="s">
        <v>3689</v>
      </c>
      <c r="D2296" s="1" t="s">
        <v>6009</v>
      </c>
      <c r="E2296" s="1" t="s">
        <v>78</v>
      </c>
      <c r="F2296" s="1" t="s">
        <v>641</v>
      </c>
      <c r="G2296" s="1" t="s">
        <v>2764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1</v>
      </c>
      <c r="R2296" s="1">
        <v>0</v>
      </c>
      <c r="S2296" s="1">
        <v>0</v>
      </c>
      <c r="T2296" s="1">
        <v>8489</v>
      </c>
      <c r="U2296" s="1">
        <v>329</v>
      </c>
      <c r="V2296" s="3">
        <v>0.66869999999999996</v>
      </c>
      <c r="W2296" s="3">
        <v>0.12765960000000001</v>
      </c>
      <c r="X2296" s="3">
        <v>0.128</v>
      </c>
      <c r="Y2296" s="3">
        <v>1.4999999999999999E-2</v>
      </c>
      <c r="Z2296" s="1">
        <v>1</v>
      </c>
      <c r="AA2296" s="1">
        <v>1</v>
      </c>
      <c r="AB2296" s="1">
        <v>1</v>
      </c>
      <c r="AC2296" s="1">
        <v>1</v>
      </c>
      <c r="AD2296" s="1">
        <v>1</v>
      </c>
      <c r="AE2296" s="1">
        <v>1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95</v>
      </c>
      <c r="AN2296" s="3">
        <v>78.214967997999992</v>
      </c>
      <c r="AO2296" s="3">
        <v>16.785032002000008</v>
      </c>
      <c r="AP2296" s="1" t="s">
        <v>6925</v>
      </c>
      <c r="AQ2296" s="1">
        <v>17</v>
      </c>
      <c r="AR2296" s="1">
        <v>77</v>
      </c>
      <c r="AS2296" s="1">
        <v>212</v>
      </c>
      <c r="AT2296" s="1">
        <v>355</v>
      </c>
      <c r="AU2296" s="1">
        <v>468</v>
      </c>
      <c r="AV2296" s="1">
        <v>496</v>
      </c>
      <c r="AW2296" s="1">
        <v>1147</v>
      </c>
      <c r="AX2296" s="1">
        <v>1161</v>
      </c>
      <c r="AY2296" s="1">
        <v>1243</v>
      </c>
      <c r="AZ2296" s="1">
        <v>1262</v>
      </c>
      <c r="BA2296" s="1">
        <v>1624</v>
      </c>
      <c r="BB2296" s="1">
        <v>1765</v>
      </c>
      <c r="BC2296" s="1">
        <v>1952</v>
      </c>
      <c r="BD2296" s="1">
        <v>2127</v>
      </c>
      <c r="BE2296" s="1">
        <v>2204</v>
      </c>
      <c r="BF2296" s="1">
        <v>2297</v>
      </c>
      <c r="BG2296" s="1">
        <v>2399</v>
      </c>
      <c r="BH2296" s="1">
        <v>2575</v>
      </c>
      <c r="BI2296" s="1">
        <v>2580</v>
      </c>
      <c r="BJ2296" s="1">
        <v>2615</v>
      </c>
      <c r="BK2296" s="1">
        <v>2631</v>
      </c>
      <c r="BL2296" s="1">
        <v>2645</v>
      </c>
      <c r="BM2296" s="1">
        <v>2662</v>
      </c>
      <c r="BN2296" s="1">
        <v>2669</v>
      </c>
      <c r="BO2296" s="1">
        <v>2687</v>
      </c>
      <c r="BP2296" s="1">
        <v>2694</v>
      </c>
      <c r="BQ2296" s="1">
        <v>2737</v>
      </c>
      <c r="BR2296" s="1">
        <v>2741</v>
      </c>
      <c r="BS2296" s="1">
        <v>2744</v>
      </c>
      <c r="BT2296" s="1">
        <v>2801</v>
      </c>
      <c r="BU2296" s="1">
        <v>11</v>
      </c>
      <c r="BV2296" s="1" t="b">
        <v>0</v>
      </c>
    </row>
    <row r="2297" spans="1:74" x14ac:dyDescent="0.2">
      <c r="A2297" s="1">
        <f>IF(ISERROR(SEARCH(Lookup!B$3,All!G2297)),A2296,A2296+1)</f>
        <v>2296</v>
      </c>
      <c r="B2297" s="1" t="s">
        <v>3311</v>
      </c>
      <c r="C2297" s="1" t="s">
        <v>4810</v>
      </c>
      <c r="D2297" s="1" t="s">
        <v>6010</v>
      </c>
      <c r="E2297" s="1" t="s">
        <v>64</v>
      </c>
      <c r="F2297" s="1" t="s">
        <v>1665</v>
      </c>
      <c r="G2297" s="1" t="s">
        <v>1730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1</v>
      </c>
      <c r="R2297" s="1">
        <v>0</v>
      </c>
      <c r="S2297" s="1">
        <v>0</v>
      </c>
      <c r="T2297" s="1">
        <v>8799</v>
      </c>
      <c r="U2297" s="1">
        <v>413</v>
      </c>
      <c r="V2297" s="3">
        <v>0.44550000000000001</v>
      </c>
      <c r="W2297" s="3">
        <v>7.5060500000000002E-2</v>
      </c>
      <c r="X2297" s="3">
        <v>0.14599999999999999</v>
      </c>
      <c r="Y2297" s="3">
        <v>0.21099999999999999</v>
      </c>
      <c r="Z2297" s="1">
        <v>1</v>
      </c>
      <c r="AA2297" s="1">
        <v>1</v>
      </c>
      <c r="AB2297" s="1">
        <v>1</v>
      </c>
      <c r="AC2297" s="1">
        <v>1</v>
      </c>
      <c r="AD2297" s="1">
        <v>1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1">
        <v>88</v>
      </c>
      <c r="AN2297" s="3">
        <v>81.404720552499995</v>
      </c>
      <c r="AO2297" s="3">
        <v>6.5952794475000047</v>
      </c>
      <c r="AP2297" s="1" t="s">
        <v>6925</v>
      </c>
      <c r="AQ2297" s="1">
        <v>609</v>
      </c>
      <c r="AR2297" s="1">
        <v>611</v>
      </c>
      <c r="AS2297" s="1">
        <v>651</v>
      </c>
      <c r="AT2297" s="1">
        <v>940</v>
      </c>
      <c r="AU2297" s="1">
        <v>1118</v>
      </c>
      <c r="AV2297" s="1">
        <v>1198</v>
      </c>
      <c r="AW2297" s="1">
        <v>1223</v>
      </c>
      <c r="AX2297" s="1">
        <v>1505</v>
      </c>
      <c r="AY2297" s="1">
        <v>1590</v>
      </c>
      <c r="AZ2297" s="1">
        <v>1632</v>
      </c>
      <c r="BA2297" s="1">
        <v>1899</v>
      </c>
      <c r="BB2297" s="1">
        <v>1975</v>
      </c>
      <c r="BC2297" s="1">
        <v>2073</v>
      </c>
      <c r="BD2297" s="1">
        <v>2087</v>
      </c>
      <c r="BE2297" s="1">
        <v>2119</v>
      </c>
      <c r="BF2297" s="1">
        <v>2156</v>
      </c>
      <c r="BG2297" s="1">
        <v>2157</v>
      </c>
      <c r="BH2297" s="1">
        <v>2259</v>
      </c>
      <c r="BI2297" s="1">
        <v>2260</v>
      </c>
      <c r="BJ2297" s="1">
        <v>2261</v>
      </c>
      <c r="BK2297" s="1">
        <v>2295</v>
      </c>
      <c r="BL2297" s="1">
        <v>2313</v>
      </c>
      <c r="BM2297" s="1">
        <v>2332</v>
      </c>
      <c r="BN2297" s="1">
        <v>2351</v>
      </c>
      <c r="BO2297" s="1">
        <v>2373</v>
      </c>
      <c r="BP2297" s="1">
        <v>2376</v>
      </c>
      <c r="BQ2297" s="1">
        <v>2509</v>
      </c>
      <c r="BR2297" s="1">
        <v>2615</v>
      </c>
      <c r="BS2297" s="1">
        <v>2645</v>
      </c>
      <c r="BT2297" s="1">
        <v>2694</v>
      </c>
      <c r="BU2297" s="1">
        <v>16</v>
      </c>
      <c r="BV2297" s="1" t="b">
        <v>0</v>
      </c>
    </row>
    <row r="2298" spans="1:74" x14ac:dyDescent="0.2">
      <c r="A2298" s="1">
        <f>IF(ISERROR(SEARCH(Lookup!B$3,All!G2298)),A2297,A2297+1)</f>
        <v>2297</v>
      </c>
      <c r="B2298" s="1" t="s">
        <v>3311</v>
      </c>
      <c r="C2298" s="1" t="s">
        <v>3366</v>
      </c>
      <c r="D2298" s="1" t="s">
        <v>6011</v>
      </c>
      <c r="E2298" s="1" t="s">
        <v>64</v>
      </c>
      <c r="F2298" s="1" t="s">
        <v>191</v>
      </c>
      <c r="G2298" s="1" t="s">
        <v>2765</v>
      </c>
      <c r="H2298" s="1">
        <v>0</v>
      </c>
      <c r="I2298" s="1">
        <v>0</v>
      </c>
      <c r="J2298" s="1">
        <v>0</v>
      </c>
      <c r="K2298" s="1">
        <v>1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8348</v>
      </c>
      <c r="U2298" s="1">
        <v>394</v>
      </c>
      <c r="V2298" s="3">
        <v>0.7843</v>
      </c>
      <c r="W2298" s="3">
        <v>5.5837600000000001E-2</v>
      </c>
      <c r="X2298" s="3">
        <v>0.1</v>
      </c>
      <c r="Y2298" s="3">
        <v>5.0000000000000001E-3</v>
      </c>
      <c r="Z2298" s="1">
        <v>1</v>
      </c>
      <c r="AA2298" s="1">
        <v>1</v>
      </c>
      <c r="AB2298" s="1">
        <v>1</v>
      </c>
      <c r="AC2298" s="1">
        <v>1</v>
      </c>
      <c r="AD2298" s="1">
        <v>1</v>
      </c>
      <c r="AE2298" s="1">
        <v>1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99</v>
      </c>
      <c r="AN2298" s="3">
        <v>86.232149888000009</v>
      </c>
      <c r="AO2298" s="3">
        <v>12.767850111999991</v>
      </c>
      <c r="AP2298" s="1" t="s">
        <v>6925</v>
      </c>
      <c r="AQ2298" s="1">
        <v>38</v>
      </c>
      <c r="AR2298" s="1">
        <v>163</v>
      </c>
      <c r="AS2298" s="1">
        <v>200</v>
      </c>
      <c r="AT2298" s="1">
        <v>335</v>
      </c>
      <c r="AU2298" s="1">
        <v>496</v>
      </c>
      <c r="AV2298" s="1">
        <v>591</v>
      </c>
      <c r="AW2298" s="1">
        <v>622</v>
      </c>
      <c r="AX2298" s="1">
        <v>782</v>
      </c>
      <c r="AY2298" s="1">
        <v>853</v>
      </c>
      <c r="AZ2298" s="1">
        <v>1131</v>
      </c>
      <c r="BA2298" s="1">
        <v>1171</v>
      </c>
      <c r="BB2298" s="1">
        <v>1195</v>
      </c>
      <c r="BC2298" s="1">
        <v>1462</v>
      </c>
      <c r="BD2298" s="1">
        <v>1659</v>
      </c>
      <c r="BE2298" s="1">
        <v>1661</v>
      </c>
      <c r="BF2298" s="1">
        <v>1777</v>
      </c>
      <c r="BG2298" s="1">
        <v>1844</v>
      </c>
      <c r="BH2298" s="1">
        <v>1854</v>
      </c>
      <c r="BI2298" s="1">
        <v>1862</v>
      </c>
      <c r="BJ2298" s="1">
        <v>2119</v>
      </c>
      <c r="BK2298" s="1">
        <v>2152</v>
      </c>
      <c r="BL2298" s="1">
        <v>2207</v>
      </c>
      <c r="BM2298" s="1">
        <v>2208</v>
      </c>
      <c r="BN2298" s="1">
        <v>2221</v>
      </c>
      <c r="BO2298" s="1">
        <v>2425</v>
      </c>
      <c r="BP2298" s="1">
        <v>2464</v>
      </c>
      <c r="BQ2298" s="1">
        <v>2619</v>
      </c>
      <c r="BR2298" s="1">
        <v>2672</v>
      </c>
      <c r="BS2298" s="1">
        <v>2737</v>
      </c>
      <c r="BT2298" s="1">
        <v>2818</v>
      </c>
      <c r="BU2298" s="1">
        <v>1</v>
      </c>
      <c r="BV2298" s="1" t="b">
        <v>1</v>
      </c>
    </row>
    <row r="2299" spans="1:74" x14ac:dyDescent="0.2">
      <c r="A2299" s="1">
        <f>IF(ISERROR(SEARCH(Lookup!B$3,All!G2299)),A2298,A2298+1)</f>
        <v>2298</v>
      </c>
      <c r="B2299" s="1" t="s">
        <v>3560</v>
      </c>
      <c r="C2299" s="1" t="s">
        <v>4407</v>
      </c>
      <c r="D2299" s="1" t="s">
        <v>6012</v>
      </c>
      <c r="E2299" s="1" t="s">
        <v>527</v>
      </c>
      <c r="F2299" s="1" t="s">
        <v>1292</v>
      </c>
      <c r="G2299" s="1" t="s">
        <v>2223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1</v>
      </c>
      <c r="Q2299" s="1">
        <v>0</v>
      </c>
      <c r="R2299" s="1">
        <v>0</v>
      </c>
      <c r="S2299" s="1">
        <v>0</v>
      </c>
      <c r="T2299" s="1">
        <v>7316</v>
      </c>
      <c r="U2299" s="1">
        <v>721</v>
      </c>
      <c r="V2299" s="3">
        <v>0.9667</v>
      </c>
      <c r="W2299" s="3">
        <v>0.43134529999999999</v>
      </c>
      <c r="X2299" s="3">
        <v>0.19</v>
      </c>
      <c r="Y2299" s="3">
        <v>0</v>
      </c>
      <c r="Z2299" s="1">
        <v>1</v>
      </c>
      <c r="AA2299" s="1">
        <v>1</v>
      </c>
      <c r="AB2299" s="1">
        <v>1</v>
      </c>
      <c r="AC2299" s="1">
        <v>1</v>
      </c>
      <c r="AD2299" s="1">
        <v>1</v>
      </c>
      <c r="AE2299" s="1">
        <v>1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65</v>
      </c>
      <c r="AN2299" s="3">
        <v>55.052627576499994</v>
      </c>
      <c r="AO2299" s="3">
        <v>9.9473724235000063</v>
      </c>
      <c r="AP2299" s="1" t="s">
        <v>6925</v>
      </c>
      <c r="AQ2299" s="1">
        <v>49</v>
      </c>
      <c r="AR2299" s="1">
        <v>142</v>
      </c>
      <c r="AS2299" s="1">
        <v>260</v>
      </c>
      <c r="AT2299" s="1">
        <v>262</v>
      </c>
      <c r="AU2299" s="1">
        <v>275</v>
      </c>
      <c r="AV2299" s="1">
        <v>277</v>
      </c>
      <c r="AW2299" s="1">
        <v>493</v>
      </c>
      <c r="AX2299" s="1">
        <v>541</v>
      </c>
      <c r="AY2299" s="1">
        <v>573</v>
      </c>
      <c r="AZ2299" s="1">
        <v>817</v>
      </c>
      <c r="BA2299" s="1">
        <v>835</v>
      </c>
      <c r="BB2299" s="1">
        <v>869</v>
      </c>
      <c r="BC2299" s="1">
        <v>962</v>
      </c>
      <c r="BD2299" s="1">
        <v>964</v>
      </c>
      <c r="BE2299" s="1">
        <v>1150</v>
      </c>
      <c r="BF2299" s="1">
        <v>1233</v>
      </c>
      <c r="BG2299" s="1">
        <v>1355</v>
      </c>
      <c r="BH2299" s="1">
        <v>1424</v>
      </c>
      <c r="BI2299" s="1">
        <v>1465</v>
      </c>
      <c r="BJ2299" s="1">
        <v>1518</v>
      </c>
      <c r="BK2299" s="1">
        <v>1665</v>
      </c>
      <c r="BL2299" s="1">
        <v>1719</v>
      </c>
      <c r="BM2299" s="1">
        <v>1846</v>
      </c>
      <c r="BN2299" s="1">
        <v>2280</v>
      </c>
      <c r="BO2299" s="1">
        <v>2300</v>
      </c>
      <c r="BP2299" s="1">
        <v>2336</v>
      </c>
      <c r="BQ2299" s="1">
        <v>2371</v>
      </c>
      <c r="BR2299" s="1">
        <v>2732</v>
      </c>
      <c r="BS2299" s="1">
        <v>2745</v>
      </c>
      <c r="BT2299" s="1">
        <v>2806</v>
      </c>
      <c r="BU2299" s="1">
        <v>12</v>
      </c>
      <c r="BV2299" s="1" t="b">
        <v>0</v>
      </c>
    </row>
    <row r="2300" spans="1:74" x14ac:dyDescent="0.2">
      <c r="A2300" s="1">
        <f>IF(ISERROR(SEARCH(Lookup!B$3,All!G2300)),A2299,A2299+1)</f>
        <v>2299</v>
      </c>
      <c r="B2300" s="1" t="s">
        <v>3386</v>
      </c>
      <c r="C2300" s="1" t="s">
        <v>4097</v>
      </c>
      <c r="D2300" s="1" t="s">
        <v>6013</v>
      </c>
      <c r="E2300" s="1" t="s">
        <v>41</v>
      </c>
      <c r="F2300" s="1" t="s">
        <v>1005</v>
      </c>
      <c r="G2300" s="1" t="s">
        <v>1846</v>
      </c>
      <c r="H2300" s="1">
        <v>0</v>
      </c>
      <c r="I2300" s="1">
        <v>0</v>
      </c>
      <c r="J2300" s="1">
        <v>0</v>
      </c>
      <c r="K2300" s="1">
        <v>1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7751</v>
      </c>
      <c r="U2300" s="1">
        <v>539</v>
      </c>
      <c r="V2300" s="3">
        <v>0.85899999999999999</v>
      </c>
      <c r="W2300" s="3">
        <v>0.2189239</v>
      </c>
      <c r="X2300" s="3">
        <v>8.3000000000000004E-2</v>
      </c>
      <c r="Y2300" s="3">
        <v>1.7999999999999999E-2</v>
      </c>
      <c r="Z2300" s="1">
        <v>1</v>
      </c>
      <c r="AA2300" s="1">
        <v>1</v>
      </c>
      <c r="AB2300" s="1">
        <v>1</v>
      </c>
      <c r="AC2300" s="1">
        <v>1</v>
      </c>
      <c r="AD2300" s="1">
        <v>1</v>
      </c>
      <c r="AE2300" s="1">
        <v>1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90</v>
      </c>
      <c r="AN2300" s="3">
        <v>74.735959669499991</v>
      </c>
      <c r="AO2300" s="3">
        <v>15.264040330500009</v>
      </c>
      <c r="AP2300" s="1" t="s">
        <v>6925</v>
      </c>
      <c r="AQ2300" s="1">
        <v>35</v>
      </c>
      <c r="AR2300" s="1">
        <v>62</v>
      </c>
      <c r="AS2300" s="1">
        <v>91</v>
      </c>
      <c r="AT2300" s="1">
        <v>95</v>
      </c>
      <c r="AU2300" s="1">
        <v>118</v>
      </c>
      <c r="AV2300" s="1">
        <v>123</v>
      </c>
      <c r="AW2300" s="1">
        <v>281</v>
      </c>
      <c r="AX2300" s="1">
        <v>318</v>
      </c>
      <c r="AY2300" s="1">
        <v>394</v>
      </c>
      <c r="AZ2300" s="1">
        <v>782</v>
      </c>
      <c r="BA2300" s="1">
        <v>809</v>
      </c>
      <c r="BB2300" s="1">
        <v>839</v>
      </c>
      <c r="BC2300" s="1">
        <v>903</v>
      </c>
      <c r="BD2300" s="1">
        <v>965</v>
      </c>
      <c r="BE2300" s="1">
        <v>1131</v>
      </c>
      <c r="BF2300" s="1">
        <v>1213</v>
      </c>
      <c r="BG2300" s="1">
        <v>1432</v>
      </c>
      <c r="BH2300" s="1">
        <v>1480</v>
      </c>
      <c r="BI2300" s="1">
        <v>1572</v>
      </c>
      <c r="BJ2300" s="1">
        <v>1642</v>
      </c>
      <c r="BK2300" s="1">
        <v>1777</v>
      </c>
      <c r="BL2300" s="1">
        <v>1848</v>
      </c>
      <c r="BM2300" s="1">
        <v>1961</v>
      </c>
      <c r="BN2300" s="1">
        <v>2152</v>
      </c>
      <c r="BO2300" s="1">
        <v>2229</v>
      </c>
      <c r="BP2300" s="1">
        <v>2241</v>
      </c>
      <c r="BQ2300" s="1">
        <v>2281</v>
      </c>
      <c r="BR2300" s="1">
        <v>2307</v>
      </c>
      <c r="BS2300" s="1">
        <v>2368</v>
      </c>
      <c r="BT2300" s="1">
        <v>2698</v>
      </c>
      <c r="BU2300" s="1">
        <v>10</v>
      </c>
      <c r="BV2300" s="1" t="b">
        <v>1</v>
      </c>
    </row>
    <row r="2301" spans="1:74" x14ac:dyDescent="0.2">
      <c r="A2301" s="1">
        <f>IF(ISERROR(SEARCH(Lookup!B$3,All!G2301)),A2300,A2300+1)</f>
        <v>2300</v>
      </c>
      <c r="B2301" s="1" t="s">
        <v>3454</v>
      </c>
      <c r="C2301" s="1" t="s">
        <v>4155</v>
      </c>
      <c r="D2301" s="1" t="s">
        <v>6014</v>
      </c>
      <c r="E2301" s="1" t="s">
        <v>210</v>
      </c>
      <c r="F2301" s="1" t="s">
        <v>1060</v>
      </c>
      <c r="G2301" s="1" t="s">
        <v>2766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1</v>
      </c>
      <c r="Q2301" s="1">
        <v>0</v>
      </c>
      <c r="R2301" s="1">
        <v>0</v>
      </c>
      <c r="S2301" s="1">
        <v>0</v>
      </c>
      <c r="T2301" s="1">
        <v>7316</v>
      </c>
      <c r="U2301" s="1">
        <v>415</v>
      </c>
      <c r="V2301" s="3">
        <v>0.99280000000000002</v>
      </c>
      <c r="W2301" s="3">
        <v>0.49519229999999997</v>
      </c>
      <c r="X2301" s="3">
        <v>0.115</v>
      </c>
      <c r="Y2301" s="3">
        <v>0</v>
      </c>
      <c r="Z2301" s="1">
        <v>1</v>
      </c>
      <c r="AA2301" s="1">
        <v>1</v>
      </c>
      <c r="AB2301" s="1">
        <v>1</v>
      </c>
      <c r="AC2301" s="1">
        <v>1</v>
      </c>
      <c r="AD2301" s="1">
        <v>1</v>
      </c>
      <c r="AE2301" s="1">
        <v>1</v>
      </c>
      <c r="AF2301" s="1">
        <v>0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88</v>
      </c>
      <c r="AN2301" s="3">
        <v>52.80111581149999</v>
      </c>
      <c r="AO2301" s="3">
        <v>35.19888418850001</v>
      </c>
      <c r="AP2301" s="1" t="s">
        <v>6927</v>
      </c>
      <c r="AQ2301" s="1">
        <v>49</v>
      </c>
      <c r="AR2301" s="1">
        <v>260</v>
      </c>
      <c r="AS2301" s="1">
        <v>262</v>
      </c>
      <c r="AT2301" s="1">
        <v>275</v>
      </c>
      <c r="AU2301" s="1">
        <v>277</v>
      </c>
      <c r="AV2301" s="1">
        <v>460</v>
      </c>
      <c r="AW2301" s="1">
        <v>493</v>
      </c>
      <c r="AX2301" s="1">
        <v>573</v>
      </c>
      <c r="AY2301" s="1">
        <v>817</v>
      </c>
      <c r="AZ2301" s="1">
        <v>835</v>
      </c>
      <c r="BA2301" s="1">
        <v>869</v>
      </c>
      <c r="BB2301" s="1">
        <v>915</v>
      </c>
      <c r="BC2301" s="1">
        <v>960</v>
      </c>
      <c r="BD2301" s="1">
        <v>964</v>
      </c>
      <c r="BE2301" s="1">
        <v>990</v>
      </c>
      <c r="BF2301" s="1">
        <v>1068</v>
      </c>
      <c r="BG2301" s="1">
        <v>1233</v>
      </c>
      <c r="BH2301" s="1">
        <v>1355</v>
      </c>
      <c r="BI2301" s="1">
        <v>1399</v>
      </c>
      <c r="BJ2301" s="1">
        <v>1643</v>
      </c>
      <c r="BK2301" s="1">
        <v>1719</v>
      </c>
      <c r="BL2301" s="1">
        <v>1846</v>
      </c>
      <c r="BM2301" s="1">
        <v>2074</v>
      </c>
      <c r="BN2301" s="1">
        <v>2097</v>
      </c>
      <c r="BO2301" s="1">
        <v>2179</v>
      </c>
      <c r="BP2301" s="1">
        <v>2220</v>
      </c>
      <c r="BQ2301" s="1">
        <v>2280</v>
      </c>
      <c r="BR2301" s="1">
        <v>2336</v>
      </c>
      <c r="BS2301" s="1">
        <v>2732</v>
      </c>
      <c r="BT2301" s="1">
        <v>2806</v>
      </c>
      <c r="BU2301" s="1">
        <v>4</v>
      </c>
      <c r="BV2301" s="1" t="b">
        <v>1</v>
      </c>
    </row>
    <row r="2302" spans="1:74" x14ac:dyDescent="0.2">
      <c r="A2302" s="1">
        <f>IF(ISERROR(SEARCH(Lookup!B$3,All!G2302)),A2301,A2301+1)</f>
        <v>2301</v>
      </c>
      <c r="B2302" s="1" t="s">
        <v>3420</v>
      </c>
      <c r="C2302" s="1" t="s">
        <v>3509</v>
      </c>
      <c r="D2302" s="1" t="s">
        <v>6015</v>
      </c>
      <c r="E2302" s="1" t="s">
        <v>123</v>
      </c>
      <c r="F2302" s="1" t="s">
        <v>484</v>
      </c>
      <c r="G2302" s="1" t="s">
        <v>2767</v>
      </c>
      <c r="H2302" s="1">
        <v>0</v>
      </c>
      <c r="I2302" s="1">
        <v>0</v>
      </c>
      <c r="J2302" s="1">
        <v>0</v>
      </c>
      <c r="K2302" s="1">
        <v>1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7316</v>
      </c>
      <c r="U2302" s="1">
        <v>584</v>
      </c>
      <c r="V2302" s="3">
        <v>0.88009999999999999</v>
      </c>
      <c r="W2302" s="3">
        <v>0.20890410000000001</v>
      </c>
      <c r="X2302" s="3">
        <v>0.13400000000000001</v>
      </c>
      <c r="Y2302" s="3">
        <v>4.4999999999999998E-2</v>
      </c>
      <c r="Z2302" s="1">
        <v>1</v>
      </c>
      <c r="AA2302" s="1">
        <v>1</v>
      </c>
      <c r="AB2302" s="1">
        <v>1</v>
      </c>
      <c r="AC2302" s="1">
        <v>1</v>
      </c>
      <c r="AD2302" s="1">
        <v>1</v>
      </c>
      <c r="AE2302" s="1">
        <v>1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69</v>
      </c>
      <c r="AN2302" s="3">
        <v>74.356896970500003</v>
      </c>
      <c r="AO2302" s="3">
        <v>-5.3568969705000029</v>
      </c>
      <c r="AP2302" s="1" t="s">
        <v>6925</v>
      </c>
      <c r="AQ2302" s="1">
        <v>27</v>
      </c>
      <c r="AR2302" s="1">
        <v>41</v>
      </c>
      <c r="AS2302" s="1">
        <v>281</v>
      </c>
      <c r="AT2302" s="1">
        <v>317</v>
      </c>
      <c r="AU2302" s="1">
        <v>318</v>
      </c>
      <c r="AV2302" s="1">
        <v>527</v>
      </c>
      <c r="AW2302" s="1">
        <v>591</v>
      </c>
      <c r="AX2302" s="1">
        <v>767</v>
      </c>
      <c r="AY2302" s="1">
        <v>783</v>
      </c>
      <c r="AZ2302" s="1">
        <v>965</v>
      </c>
      <c r="BA2302" s="1">
        <v>1117</v>
      </c>
      <c r="BB2302" s="1">
        <v>1131</v>
      </c>
      <c r="BC2302" s="1">
        <v>1178</v>
      </c>
      <c r="BD2302" s="1">
        <v>1303</v>
      </c>
      <c r="BE2302" s="1">
        <v>1524</v>
      </c>
      <c r="BF2302" s="1">
        <v>1525</v>
      </c>
      <c r="BG2302" s="1">
        <v>1961</v>
      </c>
      <c r="BH2302" s="1">
        <v>2079</v>
      </c>
      <c r="BI2302" s="1">
        <v>2151</v>
      </c>
      <c r="BJ2302" s="1">
        <v>2192</v>
      </c>
      <c r="BK2302" s="1">
        <v>2203</v>
      </c>
      <c r="BL2302" s="1">
        <v>2213</v>
      </c>
      <c r="BM2302" s="1">
        <v>2229</v>
      </c>
      <c r="BN2302" s="1">
        <v>2281</v>
      </c>
      <c r="BO2302" s="1">
        <v>2368</v>
      </c>
      <c r="BP2302" s="1">
        <v>2386</v>
      </c>
      <c r="BQ2302" s="1">
        <v>2388</v>
      </c>
      <c r="BR2302" s="1">
        <v>2389</v>
      </c>
      <c r="BS2302" s="1">
        <v>2442</v>
      </c>
      <c r="BT2302" s="1">
        <v>2579</v>
      </c>
      <c r="BU2302" s="1">
        <v>21</v>
      </c>
      <c r="BV2302" s="1" t="b">
        <v>0</v>
      </c>
    </row>
    <row r="2303" spans="1:74" x14ac:dyDescent="0.2">
      <c r="A2303" s="1">
        <f>IF(ISERROR(SEARCH(Lookup!B$3,All!G2303)),A2302,A2302+1)</f>
        <v>2302</v>
      </c>
      <c r="B2303" s="1" t="s">
        <v>3311</v>
      </c>
      <c r="C2303" s="1" t="s">
        <v>4061</v>
      </c>
      <c r="D2303" s="1" t="s">
        <v>6016</v>
      </c>
      <c r="E2303" s="1" t="s">
        <v>64</v>
      </c>
      <c r="F2303" s="1" t="s">
        <v>970</v>
      </c>
      <c r="G2303" s="1" t="s">
        <v>2768</v>
      </c>
      <c r="H2303" s="1">
        <v>0</v>
      </c>
      <c r="I2303" s="1">
        <v>0</v>
      </c>
      <c r="J2303" s="1">
        <v>0</v>
      </c>
      <c r="K2303" s="1">
        <v>1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9116</v>
      </c>
      <c r="U2303" s="1">
        <v>709</v>
      </c>
      <c r="V2303" s="3">
        <v>0.73619999999999997</v>
      </c>
      <c r="W2303" s="3">
        <v>0.1057828</v>
      </c>
      <c r="X2303" s="3">
        <v>0.11799999999999999</v>
      </c>
      <c r="Y2303" s="3">
        <v>3.4000000000000002E-2</v>
      </c>
      <c r="Z2303" s="1">
        <v>0</v>
      </c>
      <c r="AA2303" s="1">
        <v>0</v>
      </c>
      <c r="AB2303" s="1">
        <v>1</v>
      </c>
      <c r="AC2303" s="1">
        <v>1</v>
      </c>
      <c r="AD2303" s="1">
        <v>1</v>
      </c>
      <c r="AE2303" s="1">
        <v>1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98</v>
      </c>
      <c r="AN2303" s="3">
        <v>81.349670513999996</v>
      </c>
      <c r="AO2303" s="3">
        <v>16.650329486000004</v>
      </c>
      <c r="AP2303" s="1" t="s">
        <v>6925</v>
      </c>
      <c r="AQ2303" s="1">
        <v>335</v>
      </c>
      <c r="AR2303" s="1">
        <v>355</v>
      </c>
      <c r="AS2303" s="1">
        <v>424</v>
      </c>
      <c r="AT2303" s="1">
        <v>496</v>
      </c>
      <c r="AU2303" s="1">
        <v>605</v>
      </c>
      <c r="AV2303" s="1">
        <v>622</v>
      </c>
      <c r="AW2303" s="1">
        <v>822</v>
      </c>
      <c r="AX2303" s="1">
        <v>853</v>
      </c>
      <c r="AY2303" s="1">
        <v>1020</v>
      </c>
      <c r="AZ2303" s="1">
        <v>1171</v>
      </c>
      <c r="BA2303" s="1">
        <v>1195</v>
      </c>
      <c r="BB2303" s="1">
        <v>1204</v>
      </c>
      <c r="BC2303" s="1">
        <v>1206</v>
      </c>
      <c r="BD2303" s="1">
        <v>1226</v>
      </c>
      <c r="BE2303" s="1">
        <v>1661</v>
      </c>
      <c r="BF2303" s="1">
        <v>1728</v>
      </c>
      <c r="BG2303" s="1">
        <v>1844</v>
      </c>
      <c r="BH2303" s="1">
        <v>1854</v>
      </c>
      <c r="BI2303" s="1">
        <v>1862</v>
      </c>
      <c r="BJ2303" s="1">
        <v>1950</v>
      </c>
      <c r="BK2303" s="1">
        <v>1954</v>
      </c>
      <c r="BL2303" s="1">
        <v>2119</v>
      </c>
      <c r="BM2303" s="1">
        <v>2291</v>
      </c>
      <c r="BN2303" s="1">
        <v>2297</v>
      </c>
      <c r="BO2303" s="1">
        <v>2425</v>
      </c>
      <c r="BP2303" s="1">
        <v>2464</v>
      </c>
      <c r="BQ2303" s="1">
        <v>2619</v>
      </c>
      <c r="BR2303" s="1">
        <v>2737</v>
      </c>
      <c r="BS2303" s="1">
        <v>2818</v>
      </c>
      <c r="BT2303" s="1">
        <v>2819</v>
      </c>
      <c r="BU2303" s="1">
        <v>6</v>
      </c>
      <c r="BV2303" s="1" t="b">
        <v>1</v>
      </c>
    </row>
    <row r="2304" spans="1:74" x14ac:dyDescent="0.2">
      <c r="A2304" s="1">
        <f>IF(ISERROR(SEARCH(Lookup!B$3,All!G2304)),A2303,A2303+1)</f>
        <v>2303</v>
      </c>
      <c r="B2304" s="1" t="s">
        <v>3305</v>
      </c>
      <c r="C2304" s="1" t="s">
        <v>3629</v>
      </c>
      <c r="D2304" s="1" t="s">
        <v>6017</v>
      </c>
      <c r="E2304" s="1" t="s">
        <v>47</v>
      </c>
      <c r="F2304" s="1" t="s">
        <v>67</v>
      </c>
      <c r="G2304" s="1" t="s">
        <v>2152</v>
      </c>
      <c r="H2304" s="1">
        <v>0</v>
      </c>
      <c r="I2304" s="1">
        <v>0</v>
      </c>
      <c r="J2304" s="1">
        <v>1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8277</v>
      </c>
      <c r="U2304" s="1">
        <v>242</v>
      </c>
      <c r="V2304" s="3">
        <v>0.79339999999999999</v>
      </c>
      <c r="W2304" s="3">
        <v>4.95868E-2</v>
      </c>
      <c r="X2304" s="3">
        <v>3.9E-2</v>
      </c>
      <c r="Y2304" s="3">
        <v>0</v>
      </c>
      <c r="Z2304" s="1">
        <v>0</v>
      </c>
      <c r="AA2304" s="1">
        <v>1</v>
      </c>
      <c r="AB2304" s="1">
        <v>1</v>
      </c>
      <c r="AC2304" s="1">
        <v>1</v>
      </c>
      <c r="AD2304" s="1">
        <v>1</v>
      </c>
      <c r="AE2304" s="1">
        <v>1</v>
      </c>
      <c r="AF2304" s="1">
        <v>1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99</v>
      </c>
      <c r="AN2304" s="3">
        <v>88.880665533999988</v>
      </c>
      <c r="AO2304" s="3">
        <v>10.119334466000012</v>
      </c>
      <c r="AP2304" s="1" t="s">
        <v>6925</v>
      </c>
      <c r="AQ2304" s="1">
        <v>38</v>
      </c>
      <c r="AR2304" s="1">
        <v>46</v>
      </c>
      <c r="AS2304" s="1">
        <v>163</v>
      </c>
      <c r="AT2304" s="1">
        <v>200</v>
      </c>
      <c r="AU2304" s="1">
        <v>256</v>
      </c>
      <c r="AV2304" s="1">
        <v>349</v>
      </c>
      <c r="AW2304" s="1">
        <v>432</v>
      </c>
      <c r="AX2304" s="1">
        <v>496</v>
      </c>
      <c r="AY2304" s="1">
        <v>683</v>
      </c>
      <c r="AZ2304" s="1">
        <v>832</v>
      </c>
      <c r="BA2304" s="1">
        <v>908</v>
      </c>
      <c r="BB2304" s="1">
        <v>1035</v>
      </c>
      <c r="BC2304" s="1">
        <v>1301</v>
      </c>
      <c r="BD2304" s="1">
        <v>1659</v>
      </c>
      <c r="BE2304" s="1">
        <v>1689</v>
      </c>
      <c r="BF2304" s="1">
        <v>1725</v>
      </c>
      <c r="BG2304" s="1">
        <v>1862</v>
      </c>
      <c r="BH2304" s="1">
        <v>2123</v>
      </c>
      <c r="BI2304" s="1">
        <v>2207</v>
      </c>
      <c r="BJ2304" s="1">
        <v>2208</v>
      </c>
      <c r="BK2304" s="1">
        <v>2276</v>
      </c>
      <c r="BL2304" s="1">
        <v>2297</v>
      </c>
      <c r="BM2304" s="1">
        <v>2306</v>
      </c>
      <c r="BN2304" s="1">
        <v>2382</v>
      </c>
      <c r="BO2304" s="1">
        <v>2523</v>
      </c>
      <c r="BP2304" s="1">
        <v>2550</v>
      </c>
      <c r="BQ2304" s="1">
        <v>2632</v>
      </c>
      <c r="BR2304" s="1">
        <v>2656</v>
      </c>
      <c r="BS2304" s="1">
        <v>2714</v>
      </c>
      <c r="BT2304" s="1">
        <v>2810</v>
      </c>
      <c r="BU2304" s="1">
        <v>1</v>
      </c>
      <c r="BV2304" s="1" t="b">
        <v>1</v>
      </c>
    </row>
    <row r="2305" spans="1:74" x14ac:dyDescent="0.2">
      <c r="A2305" s="1">
        <f>IF(ISERROR(SEARCH(Lookup!B$3,All!G2305)),A2304,A2304+1)</f>
        <v>2304</v>
      </c>
      <c r="B2305" s="1" t="s">
        <v>3724</v>
      </c>
      <c r="C2305" s="1" t="s">
        <v>4748</v>
      </c>
      <c r="D2305" s="1" t="s">
        <v>6018</v>
      </c>
      <c r="E2305" s="1" t="s">
        <v>671</v>
      </c>
      <c r="F2305" s="1" t="s">
        <v>1611</v>
      </c>
      <c r="G2305" s="1" t="s">
        <v>2769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1</v>
      </c>
      <c r="P2305" s="1">
        <v>0</v>
      </c>
      <c r="Q2305" s="1">
        <v>0</v>
      </c>
      <c r="R2305" s="1">
        <v>0</v>
      </c>
      <c r="S2305" s="1">
        <v>0</v>
      </c>
      <c r="T2305" s="1">
        <v>7316</v>
      </c>
      <c r="U2305" s="1">
        <v>378</v>
      </c>
      <c r="V2305" s="3">
        <v>0.89949999999999997</v>
      </c>
      <c r="W2305" s="3">
        <v>0.6886544</v>
      </c>
      <c r="X2305" s="3">
        <v>0.187</v>
      </c>
      <c r="Y2305" s="3">
        <v>3.0000000000000001E-3</v>
      </c>
      <c r="Z2305" s="1">
        <v>0</v>
      </c>
      <c r="AA2305" s="1">
        <v>0</v>
      </c>
      <c r="AB2305" s="1">
        <v>0</v>
      </c>
      <c r="AC2305" s="1">
        <v>1</v>
      </c>
      <c r="AD2305" s="1">
        <v>1</v>
      </c>
      <c r="AE2305" s="1">
        <v>1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55</v>
      </c>
      <c r="AN2305" s="3">
        <v>33.669965571999995</v>
      </c>
      <c r="AO2305" s="3">
        <v>21.330034428000005</v>
      </c>
      <c r="AP2305" s="1" t="s">
        <v>6927</v>
      </c>
      <c r="AQ2305" s="1">
        <v>1</v>
      </c>
      <c r="AR2305" s="1">
        <v>13</v>
      </c>
      <c r="AS2305" s="1">
        <v>34</v>
      </c>
      <c r="AT2305" s="1">
        <v>138</v>
      </c>
      <c r="AU2305" s="1">
        <v>175</v>
      </c>
      <c r="AV2305" s="1">
        <v>219</v>
      </c>
      <c r="AW2305" s="1">
        <v>227</v>
      </c>
      <c r="AX2305" s="1">
        <v>376</v>
      </c>
      <c r="AY2305" s="1">
        <v>478</v>
      </c>
      <c r="AZ2305" s="1">
        <v>615</v>
      </c>
      <c r="BA2305" s="1">
        <v>617</v>
      </c>
      <c r="BB2305" s="1">
        <v>699</v>
      </c>
      <c r="BC2305" s="1">
        <v>731</v>
      </c>
      <c r="BD2305" s="1">
        <v>811</v>
      </c>
      <c r="BE2305" s="1">
        <v>953</v>
      </c>
      <c r="BF2305" s="1">
        <v>1179</v>
      </c>
      <c r="BG2305" s="1">
        <v>1298</v>
      </c>
      <c r="BH2305" s="1">
        <v>1383</v>
      </c>
      <c r="BI2305" s="1">
        <v>1485</v>
      </c>
      <c r="BJ2305" s="1">
        <v>1621</v>
      </c>
      <c r="BK2305" s="1">
        <v>1675</v>
      </c>
      <c r="BL2305" s="1">
        <v>1684</v>
      </c>
      <c r="BM2305" s="1">
        <v>1938</v>
      </c>
      <c r="BN2305" s="1">
        <v>2036</v>
      </c>
      <c r="BO2305" s="1">
        <v>2180</v>
      </c>
      <c r="BP2305" s="1">
        <v>2424</v>
      </c>
      <c r="BQ2305" s="1">
        <v>2512</v>
      </c>
      <c r="BR2305" s="1">
        <v>2749</v>
      </c>
      <c r="BS2305" s="1">
        <v>2750</v>
      </c>
      <c r="BT2305" s="1">
        <v>2812</v>
      </c>
      <c r="BU2305" s="1">
        <v>11</v>
      </c>
      <c r="BV2305" s="1" t="b">
        <v>0</v>
      </c>
    </row>
    <row r="2306" spans="1:74" x14ac:dyDescent="0.2">
      <c r="A2306" s="1">
        <f>IF(ISERROR(SEARCH(Lookup!B$3,All!G2306)),A2305,A2305+1)</f>
        <v>2305</v>
      </c>
      <c r="B2306" s="1" t="s">
        <v>3325</v>
      </c>
      <c r="C2306" s="1" t="s">
        <v>3376</v>
      </c>
      <c r="D2306" s="1" t="s">
        <v>6019</v>
      </c>
      <c r="E2306" s="1" t="s">
        <v>53</v>
      </c>
      <c r="F2306" s="1" t="s">
        <v>375</v>
      </c>
      <c r="G2306" s="1" t="s">
        <v>2770</v>
      </c>
      <c r="H2306" s="1">
        <v>0</v>
      </c>
      <c r="I2306" s="1">
        <v>1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7546</v>
      </c>
      <c r="U2306" s="1">
        <v>158</v>
      </c>
      <c r="V2306" s="3">
        <v>0.60129999999999995</v>
      </c>
      <c r="W2306" s="3">
        <v>0.48734179999999999</v>
      </c>
      <c r="X2306" s="3">
        <v>8.7999999999999995E-2</v>
      </c>
      <c r="Y2306" s="3">
        <v>0</v>
      </c>
      <c r="Z2306" s="1">
        <v>1</v>
      </c>
      <c r="AA2306" s="1">
        <v>1</v>
      </c>
      <c r="AB2306" s="1">
        <v>1</v>
      </c>
      <c r="AC2306" s="1">
        <v>1</v>
      </c>
      <c r="AD2306" s="1">
        <v>1</v>
      </c>
      <c r="AE2306" s="1">
        <v>1</v>
      </c>
      <c r="AF2306" s="1">
        <v>1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1">
        <v>51</v>
      </c>
      <c r="AN2306" s="3">
        <v>49.651894308999999</v>
      </c>
      <c r="AO2306" s="3">
        <v>1.3481056910000007</v>
      </c>
      <c r="AP2306" s="1" t="s">
        <v>6925</v>
      </c>
      <c r="AQ2306" s="1">
        <v>199</v>
      </c>
      <c r="AR2306" s="1">
        <v>361</v>
      </c>
      <c r="AS2306" s="1">
        <v>370</v>
      </c>
      <c r="AT2306" s="1">
        <v>441</v>
      </c>
      <c r="AU2306" s="1">
        <v>443</v>
      </c>
      <c r="AV2306" s="1">
        <v>490</v>
      </c>
      <c r="AW2306" s="1">
        <v>524</v>
      </c>
      <c r="AX2306" s="1">
        <v>561</v>
      </c>
      <c r="AY2306" s="1">
        <v>753</v>
      </c>
      <c r="AZ2306" s="1">
        <v>808</v>
      </c>
      <c r="BA2306" s="1">
        <v>947</v>
      </c>
      <c r="BB2306" s="1">
        <v>989</v>
      </c>
      <c r="BC2306" s="1">
        <v>1119</v>
      </c>
      <c r="BD2306" s="1">
        <v>1138</v>
      </c>
      <c r="BE2306" s="1">
        <v>1309</v>
      </c>
      <c r="BF2306" s="1">
        <v>1325</v>
      </c>
      <c r="BG2306" s="1">
        <v>1407</v>
      </c>
      <c r="BH2306" s="1">
        <v>1500</v>
      </c>
      <c r="BI2306" s="1">
        <v>1568</v>
      </c>
      <c r="BJ2306" s="1">
        <v>1692</v>
      </c>
      <c r="BK2306" s="1">
        <v>1751</v>
      </c>
      <c r="BL2306" s="1">
        <v>1796</v>
      </c>
      <c r="BM2306" s="1">
        <v>1925</v>
      </c>
      <c r="BN2306" s="1">
        <v>2191</v>
      </c>
      <c r="BO2306" s="1">
        <v>2393</v>
      </c>
      <c r="BP2306" s="1">
        <v>2405</v>
      </c>
      <c r="BQ2306" s="1">
        <v>2412</v>
      </c>
      <c r="BR2306" s="1">
        <v>2446</v>
      </c>
      <c r="BS2306" s="1">
        <v>2609</v>
      </c>
      <c r="BT2306" s="1">
        <v>2704</v>
      </c>
      <c r="BU2306" s="1">
        <v>9</v>
      </c>
      <c r="BV2306" s="1" t="b">
        <v>1</v>
      </c>
    </row>
    <row r="2307" spans="1:74" x14ac:dyDescent="0.2">
      <c r="A2307" s="1">
        <f>IF(ISERROR(SEARCH(Lookup!B$3,All!G2307)),A2306,A2306+1)</f>
        <v>2306</v>
      </c>
      <c r="B2307" s="1" t="s">
        <v>3325</v>
      </c>
      <c r="C2307" s="1" t="s">
        <v>3532</v>
      </c>
      <c r="D2307" s="1" t="s">
        <v>6020</v>
      </c>
      <c r="E2307" s="1" t="s">
        <v>53</v>
      </c>
      <c r="F2307" s="1" t="s">
        <v>503</v>
      </c>
      <c r="G2307" s="1" t="s">
        <v>2771</v>
      </c>
      <c r="H2307" s="1">
        <v>0</v>
      </c>
      <c r="I2307" s="1">
        <v>0</v>
      </c>
      <c r="J2307" s="1">
        <v>1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7316</v>
      </c>
      <c r="U2307" s="1">
        <v>583</v>
      </c>
      <c r="V2307" s="3">
        <v>0.85419999999999996</v>
      </c>
      <c r="W2307" s="3">
        <v>0.16466549999999999</v>
      </c>
      <c r="X2307" s="3">
        <v>0.126</v>
      </c>
      <c r="Y2307" s="3">
        <v>1.4999999999999999E-2</v>
      </c>
      <c r="Z2307" s="1">
        <v>1</v>
      </c>
      <c r="AA2307" s="1">
        <v>1</v>
      </c>
      <c r="AB2307" s="1">
        <v>1</v>
      </c>
      <c r="AC2307" s="1">
        <v>1</v>
      </c>
      <c r="AD2307" s="1">
        <v>1</v>
      </c>
      <c r="AE2307" s="1">
        <v>1</v>
      </c>
      <c r="AF2307" s="1">
        <v>1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94</v>
      </c>
      <c r="AN2307" s="3">
        <v>77.535455577500002</v>
      </c>
      <c r="AO2307" s="3">
        <v>16.464544422499998</v>
      </c>
      <c r="AP2307" s="1" t="s">
        <v>6925</v>
      </c>
      <c r="AQ2307" s="1">
        <v>36</v>
      </c>
      <c r="AR2307" s="1">
        <v>46</v>
      </c>
      <c r="AS2307" s="1">
        <v>96</v>
      </c>
      <c r="AT2307" s="1">
        <v>256</v>
      </c>
      <c r="AU2307" s="1">
        <v>306</v>
      </c>
      <c r="AV2307" s="1">
        <v>415</v>
      </c>
      <c r="AW2307" s="1">
        <v>474</v>
      </c>
      <c r="AX2307" s="1">
        <v>643</v>
      </c>
      <c r="AY2307" s="1">
        <v>705</v>
      </c>
      <c r="AZ2307" s="1">
        <v>728</v>
      </c>
      <c r="BA2307" s="1">
        <v>752</v>
      </c>
      <c r="BB2307" s="1">
        <v>832</v>
      </c>
      <c r="BC2307" s="1">
        <v>958</v>
      </c>
      <c r="BD2307" s="1">
        <v>1035</v>
      </c>
      <c r="BE2307" s="1">
        <v>1343</v>
      </c>
      <c r="BF2307" s="1">
        <v>1408</v>
      </c>
      <c r="BG2307" s="1">
        <v>1529</v>
      </c>
      <c r="BH2307" s="1">
        <v>1668</v>
      </c>
      <c r="BI2307" s="1">
        <v>1689</v>
      </c>
      <c r="BJ2307" s="1">
        <v>1884</v>
      </c>
      <c r="BK2307" s="1">
        <v>1887</v>
      </c>
      <c r="BL2307" s="1">
        <v>1906</v>
      </c>
      <c r="BM2307" s="1">
        <v>2083</v>
      </c>
      <c r="BN2307" s="1">
        <v>2257</v>
      </c>
      <c r="BO2307" s="1">
        <v>2381</v>
      </c>
      <c r="BP2307" s="1">
        <v>2382</v>
      </c>
      <c r="BQ2307" s="1">
        <v>2471</v>
      </c>
      <c r="BR2307" s="1">
        <v>2523</v>
      </c>
      <c r="BS2307" s="1">
        <v>2632</v>
      </c>
      <c r="BT2307" s="1">
        <v>2810</v>
      </c>
      <c r="BU2307" s="1">
        <v>5</v>
      </c>
      <c r="BV2307" s="1" t="b">
        <v>1</v>
      </c>
    </row>
    <row r="2308" spans="1:74" x14ac:dyDescent="0.2">
      <c r="A2308" s="1">
        <f>IF(ISERROR(SEARCH(Lookup!B$3,All!G2308)),A2307,A2307+1)</f>
        <v>2307</v>
      </c>
      <c r="B2308" s="1" t="s">
        <v>3305</v>
      </c>
      <c r="C2308" s="1" t="s">
        <v>4276</v>
      </c>
      <c r="D2308" s="1" t="s">
        <v>6021</v>
      </c>
      <c r="E2308" s="1" t="s">
        <v>47</v>
      </c>
      <c r="F2308" s="1" t="s">
        <v>1170</v>
      </c>
      <c r="G2308" s="1" t="s">
        <v>2310</v>
      </c>
      <c r="H2308" s="1">
        <v>0</v>
      </c>
      <c r="I2308" s="1">
        <v>0</v>
      </c>
      <c r="J2308" s="1">
        <v>0</v>
      </c>
      <c r="K2308" s="1">
        <v>1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8258</v>
      </c>
      <c r="U2308" s="1">
        <v>417</v>
      </c>
      <c r="V2308" s="3">
        <v>0.92810000000000004</v>
      </c>
      <c r="W2308" s="3">
        <v>0.26858510000000002</v>
      </c>
      <c r="X2308" s="3">
        <v>8.5000000000000006E-2</v>
      </c>
      <c r="Y2308" s="3">
        <v>0</v>
      </c>
      <c r="Z2308" s="1">
        <v>1</v>
      </c>
      <c r="AA2308" s="1">
        <v>1</v>
      </c>
      <c r="AB2308" s="1">
        <v>1</v>
      </c>
      <c r="AC2308" s="1">
        <v>1</v>
      </c>
      <c r="AD2308" s="1">
        <v>1</v>
      </c>
      <c r="AE2308" s="1">
        <v>1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87</v>
      </c>
      <c r="AN2308" s="3">
        <v>71.293444875500015</v>
      </c>
      <c r="AO2308" s="3">
        <v>15.706555124499985</v>
      </c>
      <c r="AP2308" s="1" t="s">
        <v>6925</v>
      </c>
      <c r="AQ2308" s="1">
        <v>51</v>
      </c>
      <c r="AR2308" s="1">
        <v>54</v>
      </c>
      <c r="AS2308" s="1">
        <v>91</v>
      </c>
      <c r="AT2308" s="1">
        <v>123</v>
      </c>
      <c r="AU2308" s="1">
        <v>281</v>
      </c>
      <c r="AV2308" s="1">
        <v>318</v>
      </c>
      <c r="AW2308" s="1">
        <v>391</v>
      </c>
      <c r="AX2308" s="1">
        <v>622</v>
      </c>
      <c r="AY2308" s="1">
        <v>771</v>
      </c>
      <c r="AZ2308" s="1">
        <v>803</v>
      </c>
      <c r="BA2308" s="1">
        <v>809</v>
      </c>
      <c r="BB2308" s="1">
        <v>965</v>
      </c>
      <c r="BC2308" s="1">
        <v>1131</v>
      </c>
      <c r="BD2308" s="1">
        <v>1204</v>
      </c>
      <c r="BE2308" s="1">
        <v>1331</v>
      </c>
      <c r="BF2308" s="1">
        <v>1432</v>
      </c>
      <c r="BG2308" s="1">
        <v>1480</v>
      </c>
      <c r="BH2308" s="1">
        <v>1572</v>
      </c>
      <c r="BI2308" s="1">
        <v>1642</v>
      </c>
      <c r="BJ2308" s="1">
        <v>1661</v>
      </c>
      <c r="BK2308" s="1">
        <v>1812</v>
      </c>
      <c r="BL2308" s="1">
        <v>1844</v>
      </c>
      <c r="BM2308" s="1">
        <v>1848</v>
      </c>
      <c r="BN2308" s="1">
        <v>1961</v>
      </c>
      <c r="BO2308" s="1">
        <v>2152</v>
      </c>
      <c r="BP2308" s="1">
        <v>2243</v>
      </c>
      <c r="BQ2308" s="1">
        <v>2299</v>
      </c>
      <c r="BR2308" s="1">
        <v>2411</v>
      </c>
      <c r="BS2308" s="1">
        <v>2619</v>
      </c>
      <c r="BT2308" s="1">
        <v>2818</v>
      </c>
      <c r="BU2308" s="1">
        <v>10</v>
      </c>
      <c r="BV2308" s="1" t="b">
        <v>0</v>
      </c>
    </row>
    <row r="2309" spans="1:74" x14ac:dyDescent="0.2">
      <c r="A2309" s="1">
        <f>IF(ISERROR(SEARCH(Lookup!B$3,All!G2309)),A2308,A2308+1)</f>
        <v>2308</v>
      </c>
      <c r="B2309" s="1" t="s">
        <v>3305</v>
      </c>
      <c r="C2309" s="1" t="s">
        <v>6022</v>
      </c>
      <c r="D2309" s="1" t="s">
        <v>6023</v>
      </c>
      <c r="E2309" s="1" t="s">
        <v>47</v>
      </c>
      <c r="F2309" s="1" t="s">
        <v>2772</v>
      </c>
      <c r="G2309" s="1" t="s">
        <v>2772</v>
      </c>
      <c r="H2309" s="1">
        <v>1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7580</v>
      </c>
      <c r="U2309" s="1">
        <v>314</v>
      </c>
      <c r="V2309" s="3">
        <v>0</v>
      </c>
      <c r="W2309" s="3">
        <v>0.84713380000000005</v>
      </c>
      <c r="X2309" s="3">
        <v>0</v>
      </c>
      <c r="Y2309" s="3">
        <v>0</v>
      </c>
      <c r="Z2309" s="1">
        <v>1</v>
      </c>
      <c r="AA2309" s="1">
        <v>1</v>
      </c>
      <c r="AB2309" s="1">
        <v>1</v>
      </c>
      <c r="AC2309" s="1">
        <v>1</v>
      </c>
      <c r="AD2309" s="1">
        <v>1</v>
      </c>
      <c r="AE2309" s="1">
        <v>1</v>
      </c>
      <c r="AF2309" s="1">
        <v>1</v>
      </c>
      <c r="AG2309" s="1">
        <v>1</v>
      </c>
      <c r="AH2309" s="1">
        <v>1</v>
      </c>
      <c r="AI2309" s="1">
        <v>0</v>
      </c>
      <c r="AJ2309" s="1">
        <v>0</v>
      </c>
      <c r="AK2309" s="1">
        <v>0</v>
      </c>
      <c r="AL2309" s="1">
        <v>0</v>
      </c>
      <c r="AM2309" s="1">
        <v>92</v>
      </c>
      <c r="AN2309" s="3">
        <v>16.479964768999992</v>
      </c>
      <c r="AO2309" s="3">
        <v>75.520035231000008</v>
      </c>
      <c r="AP2309" s="1" t="s">
        <v>6929</v>
      </c>
      <c r="AQ2309" s="1">
        <v>885</v>
      </c>
      <c r="AR2309" s="1">
        <v>1153</v>
      </c>
      <c r="AS2309" s="1">
        <v>1154</v>
      </c>
      <c r="AT2309" s="1">
        <v>1509</v>
      </c>
      <c r="AU2309" s="1">
        <v>1708</v>
      </c>
      <c r="AV2309" s="1">
        <v>2346</v>
      </c>
      <c r="AW2309" s="1">
        <v>2350</v>
      </c>
      <c r="AX2309" s="1">
        <v>2415</v>
      </c>
      <c r="AY2309" s="1">
        <v>2416</v>
      </c>
      <c r="AZ2309" s="1">
        <v>2434</v>
      </c>
      <c r="BA2309" s="1">
        <v>2493</v>
      </c>
      <c r="BB2309" s="1">
        <v>2508</v>
      </c>
      <c r="BC2309" s="1">
        <v>2536</v>
      </c>
      <c r="BD2309" s="1">
        <v>2541</v>
      </c>
      <c r="BE2309" s="1">
        <v>2544</v>
      </c>
      <c r="BF2309" s="1">
        <v>2551</v>
      </c>
      <c r="BG2309" s="1">
        <v>2555</v>
      </c>
      <c r="BH2309" s="1">
        <v>2563</v>
      </c>
      <c r="BI2309" s="1">
        <v>2564</v>
      </c>
      <c r="BJ2309" s="1">
        <v>2583</v>
      </c>
      <c r="BK2309" s="1">
        <v>2588</v>
      </c>
      <c r="BL2309" s="1">
        <v>2653</v>
      </c>
      <c r="BM2309" s="1">
        <v>2682</v>
      </c>
      <c r="BN2309" s="1">
        <v>2728</v>
      </c>
      <c r="BO2309" s="1">
        <v>2772</v>
      </c>
      <c r="BP2309" s="1">
        <v>2777</v>
      </c>
      <c r="BQ2309" s="1">
        <v>2791</v>
      </c>
      <c r="BR2309" s="1">
        <v>2800</v>
      </c>
      <c r="BS2309" s="1">
        <v>2814</v>
      </c>
      <c r="BT2309" s="1">
        <v>2828</v>
      </c>
      <c r="BU2309" s="1">
        <v>1</v>
      </c>
      <c r="BV2309" s="1" t="b">
        <v>1</v>
      </c>
    </row>
    <row r="2310" spans="1:74" x14ac:dyDescent="0.2">
      <c r="A2310" s="1">
        <f>IF(ISERROR(SEARCH(Lookup!B$3,All!G2310)),A2309,A2309+1)</f>
        <v>2309</v>
      </c>
      <c r="B2310" s="1" t="s">
        <v>3328</v>
      </c>
      <c r="C2310" s="1" t="s">
        <v>3832</v>
      </c>
      <c r="D2310" s="1" t="s">
        <v>6024</v>
      </c>
      <c r="E2310" s="1" t="s">
        <v>339</v>
      </c>
      <c r="F2310" s="1" t="s">
        <v>767</v>
      </c>
      <c r="G2310" s="1" t="s">
        <v>2773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1</v>
      </c>
      <c r="S2310" s="1">
        <v>0</v>
      </c>
      <c r="T2310" s="1">
        <v>7316</v>
      </c>
      <c r="U2310" s="1">
        <v>241</v>
      </c>
      <c r="V2310" s="3">
        <v>0.87549999999999994</v>
      </c>
      <c r="W2310" s="3">
        <v>0.56198349999999997</v>
      </c>
      <c r="X2310" s="3">
        <v>0.105</v>
      </c>
      <c r="Y2310" s="3">
        <v>0</v>
      </c>
      <c r="Z2310" s="1">
        <v>0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1</v>
      </c>
      <c r="AG2310" s="1">
        <v>1</v>
      </c>
      <c r="AH2310" s="1">
        <v>1</v>
      </c>
      <c r="AI2310" s="1">
        <v>0</v>
      </c>
      <c r="AJ2310" s="1">
        <v>0</v>
      </c>
      <c r="AK2310" s="1">
        <v>0</v>
      </c>
      <c r="AL2310" s="1">
        <v>0</v>
      </c>
      <c r="AM2310" s="1">
        <v>76</v>
      </c>
      <c r="AN2310" s="3">
        <v>46.35742566750001</v>
      </c>
      <c r="AO2310" s="3">
        <v>29.64257433249999</v>
      </c>
      <c r="AP2310" s="1" t="s">
        <v>6927</v>
      </c>
      <c r="AQ2310" s="1">
        <v>278</v>
      </c>
      <c r="AR2310" s="1">
        <v>295</v>
      </c>
      <c r="AS2310" s="1">
        <v>491</v>
      </c>
      <c r="AT2310" s="1">
        <v>911</v>
      </c>
      <c r="AU2310" s="1">
        <v>1006</v>
      </c>
      <c r="AV2310" s="1">
        <v>1042</v>
      </c>
      <c r="AW2310" s="1">
        <v>1229</v>
      </c>
      <c r="AX2310" s="1">
        <v>1237</v>
      </c>
      <c r="AY2310" s="1">
        <v>1374</v>
      </c>
      <c r="AZ2310" s="1">
        <v>1438</v>
      </c>
      <c r="BA2310" s="1">
        <v>1451</v>
      </c>
      <c r="BB2310" s="1">
        <v>1597</v>
      </c>
      <c r="BC2310" s="1">
        <v>1876</v>
      </c>
      <c r="BD2310" s="1">
        <v>1907</v>
      </c>
      <c r="BE2310" s="1">
        <v>1989</v>
      </c>
      <c r="BF2310" s="1">
        <v>1997</v>
      </c>
      <c r="BG2310" s="1">
        <v>2106</v>
      </c>
      <c r="BH2310" s="1">
        <v>2145</v>
      </c>
      <c r="BI2310" s="1">
        <v>2176</v>
      </c>
      <c r="BJ2310" s="1">
        <v>2183</v>
      </c>
      <c r="BK2310" s="1">
        <v>2188</v>
      </c>
      <c r="BL2310" s="1">
        <v>2216</v>
      </c>
      <c r="BM2310" s="1">
        <v>2274</v>
      </c>
      <c r="BN2310" s="1">
        <v>2314</v>
      </c>
      <c r="BO2310" s="1">
        <v>2323</v>
      </c>
      <c r="BP2310" s="1">
        <v>2384</v>
      </c>
      <c r="BQ2310" s="1">
        <v>2422</v>
      </c>
      <c r="BR2310" s="1">
        <v>2460</v>
      </c>
      <c r="BS2310" s="1">
        <v>2634</v>
      </c>
      <c r="BT2310" s="1">
        <v>2650</v>
      </c>
      <c r="BU2310" s="1">
        <v>4</v>
      </c>
      <c r="BV2310" s="1" t="b">
        <v>1</v>
      </c>
    </row>
    <row r="2311" spans="1:74" x14ac:dyDescent="0.2">
      <c r="A2311" s="1">
        <f>IF(ISERROR(SEARCH(Lookup!B$3,All!G2311)),A2310,A2310+1)</f>
        <v>2310</v>
      </c>
      <c r="B2311" s="1" t="s">
        <v>3719</v>
      </c>
      <c r="C2311" s="1" t="s">
        <v>4329</v>
      </c>
      <c r="D2311" s="1" t="s">
        <v>6025</v>
      </c>
      <c r="E2311" s="1" t="s">
        <v>256</v>
      </c>
      <c r="F2311" s="1" t="s">
        <v>1222</v>
      </c>
      <c r="G2311" s="1" t="s">
        <v>1632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1</v>
      </c>
      <c r="R2311" s="1">
        <v>0</v>
      </c>
      <c r="S2311" s="1">
        <v>0</v>
      </c>
      <c r="T2311" s="1">
        <v>11500</v>
      </c>
      <c r="U2311" s="1">
        <v>393</v>
      </c>
      <c r="V2311" s="3">
        <v>0.96440000000000003</v>
      </c>
      <c r="W2311" s="3">
        <v>0.37905240000000001</v>
      </c>
      <c r="X2311" s="3">
        <v>0.11700000000000001</v>
      </c>
      <c r="Y2311" s="3">
        <v>0</v>
      </c>
      <c r="Z2311" s="1">
        <v>1</v>
      </c>
      <c r="AA2311" s="1">
        <v>1</v>
      </c>
      <c r="AB2311" s="1">
        <v>1</v>
      </c>
      <c r="AC2311" s="1">
        <v>1</v>
      </c>
      <c r="AD2311" s="1">
        <v>1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0</v>
      </c>
      <c r="AM2311" s="1">
        <v>61</v>
      </c>
      <c r="AN2311" s="3">
        <v>61.739647062000003</v>
      </c>
      <c r="AO2311" s="3">
        <v>-0.73964706200000307</v>
      </c>
      <c r="AP2311" s="1" t="s">
        <v>6925</v>
      </c>
      <c r="AQ2311" s="1">
        <v>137</v>
      </c>
      <c r="AR2311" s="1">
        <v>484</v>
      </c>
      <c r="AS2311" s="1">
        <v>500</v>
      </c>
      <c r="AT2311" s="1">
        <v>536</v>
      </c>
      <c r="AU2311" s="1">
        <v>605</v>
      </c>
      <c r="AV2311" s="1">
        <v>653</v>
      </c>
      <c r="AW2311" s="1">
        <v>688</v>
      </c>
      <c r="AX2311" s="1">
        <v>814</v>
      </c>
      <c r="AY2311" s="1">
        <v>816</v>
      </c>
      <c r="AZ2311" s="1">
        <v>871</v>
      </c>
      <c r="BA2311" s="1">
        <v>942</v>
      </c>
      <c r="BB2311" s="1">
        <v>945</v>
      </c>
      <c r="BC2311" s="1">
        <v>1046</v>
      </c>
      <c r="BD2311" s="1">
        <v>1057</v>
      </c>
      <c r="BE2311" s="1">
        <v>1108</v>
      </c>
      <c r="BF2311" s="1">
        <v>1143</v>
      </c>
      <c r="BG2311" s="1">
        <v>1272</v>
      </c>
      <c r="BH2311" s="1">
        <v>1280</v>
      </c>
      <c r="BI2311" s="1">
        <v>1291</v>
      </c>
      <c r="BJ2311" s="1">
        <v>1335</v>
      </c>
      <c r="BK2311" s="1">
        <v>1390</v>
      </c>
      <c r="BL2311" s="1">
        <v>1458</v>
      </c>
      <c r="BM2311" s="1">
        <v>1761</v>
      </c>
      <c r="BN2311" s="1">
        <v>1818</v>
      </c>
      <c r="BO2311" s="1">
        <v>1900</v>
      </c>
      <c r="BP2311" s="1">
        <v>1928</v>
      </c>
      <c r="BQ2311" s="1">
        <v>1936</v>
      </c>
      <c r="BR2311" s="1">
        <v>1966</v>
      </c>
      <c r="BS2311" s="1">
        <v>2197</v>
      </c>
      <c r="BT2311" s="1">
        <v>2819</v>
      </c>
      <c r="BU2311" s="1">
        <v>26</v>
      </c>
      <c r="BV2311" s="1" t="b">
        <v>0</v>
      </c>
    </row>
    <row r="2312" spans="1:74" x14ac:dyDescent="0.2">
      <c r="A2312" s="1">
        <f>IF(ISERROR(SEARCH(Lookup!B$3,All!G2312)),A2311,A2311+1)</f>
        <v>2311</v>
      </c>
      <c r="B2312" s="1" t="s">
        <v>3311</v>
      </c>
      <c r="C2312" s="1" t="s">
        <v>3837</v>
      </c>
      <c r="D2312" s="1" t="s">
        <v>6026</v>
      </c>
      <c r="E2312" s="1" t="s">
        <v>64</v>
      </c>
      <c r="F2312" s="1" t="s">
        <v>261</v>
      </c>
      <c r="G2312" s="1" t="s">
        <v>2774</v>
      </c>
      <c r="H2312" s="1">
        <v>0</v>
      </c>
      <c r="I2312" s="1">
        <v>0</v>
      </c>
      <c r="J2312" s="1">
        <v>1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10365</v>
      </c>
      <c r="U2312" s="1">
        <v>549</v>
      </c>
      <c r="V2312" s="3">
        <v>0.60109999999999997</v>
      </c>
      <c r="W2312" s="3">
        <v>0.1457195</v>
      </c>
      <c r="X2312" s="3">
        <v>0.10299999999999999</v>
      </c>
      <c r="Y2312" s="3">
        <v>0.312</v>
      </c>
      <c r="Z2312" s="1">
        <v>1</v>
      </c>
      <c r="AA2312" s="1">
        <v>1</v>
      </c>
      <c r="AB2312" s="1">
        <v>1</v>
      </c>
      <c r="AC2312" s="1">
        <v>1</v>
      </c>
      <c r="AD2312" s="1">
        <v>1</v>
      </c>
      <c r="AE2312" s="1">
        <v>1</v>
      </c>
      <c r="AF2312" s="1">
        <v>0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56</v>
      </c>
      <c r="AN2312" s="3">
        <v>80.227192347500008</v>
      </c>
      <c r="AO2312" s="3">
        <v>-24.227192347500008</v>
      </c>
      <c r="AP2312" s="1" t="s">
        <v>6926</v>
      </c>
      <c r="AQ2312" s="1">
        <v>110</v>
      </c>
      <c r="AR2312" s="1">
        <v>611</v>
      </c>
      <c r="AS2312" s="1">
        <v>651</v>
      </c>
      <c r="AT2312" s="1">
        <v>718</v>
      </c>
      <c r="AU2312" s="1">
        <v>861</v>
      </c>
      <c r="AV2312" s="1">
        <v>927</v>
      </c>
      <c r="AW2312" s="1">
        <v>940</v>
      </c>
      <c r="AX2312" s="1">
        <v>976</v>
      </c>
      <c r="AY2312" s="1">
        <v>1118</v>
      </c>
      <c r="AZ2312" s="1">
        <v>1199</v>
      </c>
      <c r="BA2312" s="1">
        <v>1505</v>
      </c>
      <c r="BB2312" s="1">
        <v>1545</v>
      </c>
      <c r="BC2312" s="1">
        <v>1590</v>
      </c>
      <c r="BD2312" s="1">
        <v>1822</v>
      </c>
      <c r="BE2312" s="1">
        <v>1899</v>
      </c>
      <c r="BF2312" s="1">
        <v>1975</v>
      </c>
      <c r="BG2312" s="1">
        <v>2013</v>
      </c>
      <c r="BH2312" s="1">
        <v>2042</v>
      </c>
      <c r="BI2312" s="1">
        <v>2073</v>
      </c>
      <c r="BJ2312" s="1">
        <v>2129</v>
      </c>
      <c r="BK2312" s="1">
        <v>2156</v>
      </c>
      <c r="BL2312" s="1">
        <v>2157</v>
      </c>
      <c r="BM2312" s="1">
        <v>2259</v>
      </c>
      <c r="BN2312" s="1">
        <v>2260</v>
      </c>
      <c r="BO2312" s="1">
        <v>2261</v>
      </c>
      <c r="BP2312" s="1">
        <v>2286</v>
      </c>
      <c r="BQ2312" s="1">
        <v>2296</v>
      </c>
      <c r="BR2312" s="1">
        <v>2313</v>
      </c>
      <c r="BS2312" s="1">
        <v>2332</v>
      </c>
      <c r="BT2312" s="1">
        <v>2509</v>
      </c>
      <c r="BU2312" s="1">
        <v>23</v>
      </c>
      <c r="BV2312" s="1" t="b">
        <v>0</v>
      </c>
    </row>
    <row r="2313" spans="1:74" x14ac:dyDescent="0.2">
      <c r="A2313" s="1">
        <f>IF(ISERROR(SEARCH(Lookup!B$3,All!G2313)),A2312,A2312+1)</f>
        <v>2312</v>
      </c>
      <c r="B2313" s="1" t="s">
        <v>3311</v>
      </c>
      <c r="C2313" s="1" t="s">
        <v>5570</v>
      </c>
      <c r="D2313" s="1" t="s">
        <v>6027</v>
      </c>
      <c r="E2313" s="1" t="s">
        <v>64</v>
      </c>
      <c r="F2313" s="1" t="s">
        <v>173</v>
      </c>
      <c r="G2313" s="1" t="s">
        <v>2775</v>
      </c>
      <c r="H2313" s="1">
        <v>0</v>
      </c>
      <c r="I2313" s="1">
        <v>0</v>
      </c>
      <c r="J2313" s="1">
        <v>0</v>
      </c>
      <c r="K2313" s="1">
        <v>1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8451</v>
      </c>
      <c r="U2313" s="1">
        <v>354</v>
      </c>
      <c r="V2313" s="3">
        <v>0.74580000000000002</v>
      </c>
      <c r="W2313" s="3">
        <v>0.2062147</v>
      </c>
      <c r="X2313" s="3">
        <v>0.16300000000000001</v>
      </c>
      <c r="Y2313" s="3">
        <v>4.7E-2</v>
      </c>
      <c r="Z2313" s="1">
        <v>1</v>
      </c>
      <c r="AA2313" s="1">
        <v>1</v>
      </c>
      <c r="AB2313" s="1">
        <v>1</v>
      </c>
      <c r="AC2313" s="1">
        <v>1</v>
      </c>
      <c r="AD2313" s="1">
        <v>1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89</v>
      </c>
      <c r="AN2313" s="3">
        <v>71.986178723500004</v>
      </c>
      <c r="AO2313" s="3">
        <v>17.013821276499996</v>
      </c>
      <c r="AP2313" s="1" t="s">
        <v>6925</v>
      </c>
      <c r="AQ2313" s="1">
        <v>6</v>
      </c>
      <c r="AR2313" s="1">
        <v>51</v>
      </c>
      <c r="AS2313" s="1">
        <v>172</v>
      </c>
      <c r="AT2313" s="1">
        <v>206</v>
      </c>
      <c r="AU2313" s="1">
        <v>335</v>
      </c>
      <c r="AV2313" s="1">
        <v>355</v>
      </c>
      <c r="AW2313" s="1">
        <v>424</v>
      </c>
      <c r="AX2313" s="1">
        <v>622</v>
      </c>
      <c r="AY2313" s="1">
        <v>677</v>
      </c>
      <c r="AZ2313" s="1">
        <v>678</v>
      </c>
      <c r="BA2313" s="1">
        <v>706</v>
      </c>
      <c r="BB2313" s="1">
        <v>762</v>
      </c>
      <c r="BC2313" s="1">
        <v>783</v>
      </c>
      <c r="BD2313" s="1">
        <v>803</v>
      </c>
      <c r="BE2313" s="1">
        <v>868</v>
      </c>
      <c r="BF2313" s="1">
        <v>1071</v>
      </c>
      <c r="BG2313" s="1">
        <v>1092</v>
      </c>
      <c r="BH2313" s="1">
        <v>1171</v>
      </c>
      <c r="BI2313" s="1">
        <v>1206</v>
      </c>
      <c r="BJ2313" s="1">
        <v>1262</v>
      </c>
      <c r="BK2313" s="1">
        <v>1265</v>
      </c>
      <c r="BL2313" s="1">
        <v>1575</v>
      </c>
      <c r="BM2313" s="1">
        <v>1661</v>
      </c>
      <c r="BN2313" s="1">
        <v>1854</v>
      </c>
      <c r="BO2313" s="1">
        <v>1927</v>
      </c>
      <c r="BP2313" s="1">
        <v>1950</v>
      </c>
      <c r="BQ2313" s="1">
        <v>2126</v>
      </c>
      <c r="BR2313" s="1">
        <v>2351</v>
      </c>
      <c r="BS2313" s="1">
        <v>2365</v>
      </c>
      <c r="BT2313" s="1">
        <v>2464</v>
      </c>
      <c r="BU2313" s="1">
        <v>14</v>
      </c>
      <c r="BV2313" s="1" t="b">
        <v>0</v>
      </c>
    </row>
    <row r="2314" spans="1:74" x14ac:dyDescent="0.2">
      <c r="A2314" s="1">
        <f>IF(ISERROR(SEARCH(Lookup!B$3,All!G2314)),A2313,A2313+1)</f>
        <v>2313</v>
      </c>
      <c r="B2314" s="1" t="s">
        <v>3311</v>
      </c>
      <c r="C2314" s="1" t="s">
        <v>3633</v>
      </c>
      <c r="D2314" s="1" t="s">
        <v>6028</v>
      </c>
      <c r="E2314" s="1" t="s">
        <v>64</v>
      </c>
      <c r="F2314" s="1" t="s">
        <v>591</v>
      </c>
      <c r="G2314" s="1" t="s">
        <v>2776</v>
      </c>
      <c r="H2314" s="1">
        <v>0</v>
      </c>
      <c r="I2314" s="1">
        <v>0</v>
      </c>
      <c r="J2314" s="1">
        <v>0</v>
      </c>
      <c r="K2314" s="1">
        <v>1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8635</v>
      </c>
      <c r="U2314" s="1">
        <v>521</v>
      </c>
      <c r="V2314" s="3">
        <v>0.61609999999999998</v>
      </c>
      <c r="W2314" s="3">
        <v>0.20345489999999999</v>
      </c>
      <c r="X2314" s="3">
        <v>9.4E-2</v>
      </c>
      <c r="Y2314" s="3">
        <v>0.31</v>
      </c>
      <c r="Z2314" s="1">
        <v>1</v>
      </c>
      <c r="AA2314" s="1">
        <v>1</v>
      </c>
      <c r="AB2314" s="1">
        <v>1</v>
      </c>
      <c r="AC2314" s="1">
        <v>1</v>
      </c>
      <c r="AD2314" s="1">
        <v>1</v>
      </c>
      <c r="AE2314" s="1">
        <v>1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65</v>
      </c>
      <c r="AN2314" s="3">
        <v>76.046000324500014</v>
      </c>
      <c r="AO2314" s="3">
        <v>-11.046000324500014</v>
      </c>
      <c r="AP2314" s="1" t="s">
        <v>6925</v>
      </c>
      <c r="AQ2314" s="1">
        <v>110</v>
      </c>
      <c r="AR2314" s="1">
        <v>405</v>
      </c>
      <c r="AS2314" s="1">
        <v>609</v>
      </c>
      <c r="AT2314" s="1">
        <v>651</v>
      </c>
      <c r="AU2314" s="1">
        <v>861</v>
      </c>
      <c r="AV2314" s="1">
        <v>927</v>
      </c>
      <c r="AW2314" s="1">
        <v>976</v>
      </c>
      <c r="AX2314" s="1">
        <v>1118</v>
      </c>
      <c r="AY2314" s="1">
        <v>1372</v>
      </c>
      <c r="AZ2314" s="1">
        <v>1545</v>
      </c>
      <c r="BA2314" s="1">
        <v>1590</v>
      </c>
      <c r="BB2314" s="1">
        <v>1632</v>
      </c>
      <c r="BC2314" s="1">
        <v>1899</v>
      </c>
      <c r="BD2314" s="1">
        <v>1910</v>
      </c>
      <c r="BE2314" s="1">
        <v>1975</v>
      </c>
      <c r="BF2314" s="1">
        <v>2041</v>
      </c>
      <c r="BG2314" s="1">
        <v>2042</v>
      </c>
      <c r="BH2314" s="1">
        <v>2073</v>
      </c>
      <c r="BI2314" s="1">
        <v>2129</v>
      </c>
      <c r="BJ2314" s="1">
        <v>2157</v>
      </c>
      <c r="BK2314" s="1">
        <v>2235</v>
      </c>
      <c r="BL2314" s="1">
        <v>2259</v>
      </c>
      <c r="BM2314" s="1">
        <v>2260</v>
      </c>
      <c r="BN2314" s="1">
        <v>2261</v>
      </c>
      <c r="BO2314" s="1">
        <v>2285</v>
      </c>
      <c r="BP2314" s="1">
        <v>2296</v>
      </c>
      <c r="BQ2314" s="1">
        <v>2311</v>
      </c>
      <c r="BR2314" s="1">
        <v>2373</v>
      </c>
      <c r="BS2314" s="1">
        <v>2376</v>
      </c>
      <c r="BT2314" s="1">
        <v>2509</v>
      </c>
      <c r="BU2314" s="1">
        <v>17</v>
      </c>
      <c r="BV2314" s="1" t="b">
        <v>0</v>
      </c>
    </row>
    <row r="2315" spans="1:74" x14ac:dyDescent="0.2">
      <c r="A2315" s="1">
        <f>IF(ISERROR(SEARCH(Lookup!B$3,All!G2315)),A2314,A2314+1)</f>
        <v>2314</v>
      </c>
      <c r="B2315" s="1" t="s">
        <v>3397</v>
      </c>
      <c r="C2315" s="1" t="s">
        <v>4410</v>
      </c>
      <c r="D2315" s="1" t="s">
        <v>6029</v>
      </c>
      <c r="E2315" s="1" t="s">
        <v>263</v>
      </c>
      <c r="F2315" s="1" t="s">
        <v>1295</v>
      </c>
      <c r="G2315" s="1" t="s">
        <v>2777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1</v>
      </c>
      <c r="S2315" s="1">
        <v>0</v>
      </c>
      <c r="T2315" s="1">
        <v>7316</v>
      </c>
      <c r="U2315" s="1">
        <v>485</v>
      </c>
      <c r="V2315" s="3">
        <v>0.94020000000000004</v>
      </c>
      <c r="W2315" s="3">
        <v>0.48865979999999998</v>
      </c>
      <c r="X2315" s="3">
        <v>0.11799999999999999</v>
      </c>
      <c r="Y2315" s="3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1</v>
      </c>
      <c r="AF2315" s="1">
        <v>1</v>
      </c>
      <c r="AG2315" s="1">
        <v>1</v>
      </c>
      <c r="AH2315" s="1">
        <v>1</v>
      </c>
      <c r="AI2315" s="1">
        <v>0</v>
      </c>
      <c r="AJ2315" s="1">
        <v>0</v>
      </c>
      <c r="AK2315" s="1">
        <v>0</v>
      </c>
      <c r="AL2315" s="1">
        <v>0</v>
      </c>
      <c r="AM2315" s="1">
        <v>78</v>
      </c>
      <c r="AN2315" s="3">
        <v>52.591474398999999</v>
      </c>
      <c r="AO2315" s="3">
        <v>25.408525601000001</v>
      </c>
      <c r="AP2315" s="1" t="s">
        <v>6927</v>
      </c>
      <c r="AQ2315" s="1">
        <v>223</v>
      </c>
      <c r="AR2315" s="1">
        <v>295</v>
      </c>
      <c r="AS2315" s="1">
        <v>491</v>
      </c>
      <c r="AT2315" s="1">
        <v>644</v>
      </c>
      <c r="AU2315" s="1">
        <v>791</v>
      </c>
      <c r="AV2315" s="1">
        <v>911</v>
      </c>
      <c r="AW2315" s="1">
        <v>1006</v>
      </c>
      <c r="AX2315" s="1">
        <v>1229</v>
      </c>
      <c r="AY2315" s="1">
        <v>1438</v>
      </c>
      <c r="AZ2315" s="1">
        <v>1451</v>
      </c>
      <c r="BA2315" s="1">
        <v>1512</v>
      </c>
      <c r="BB2315" s="1">
        <v>1597</v>
      </c>
      <c r="BC2315" s="1">
        <v>1876</v>
      </c>
      <c r="BD2315" s="1">
        <v>1907</v>
      </c>
      <c r="BE2315" s="1">
        <v>1997</v>
      </c>
      <c r="BF2315" s="1">
        <v>2112</v>
      </c>
      <c r="BG2315" s="1">
        <v>2145</v>
      </c>
      <c r="BH2315" s="1">
        <v>2147</v>
      </c>
      <c r="BI2315" s="1">
        <v>2176</v>
      </c>
      <c r="BJ2315" s="1">
        <v>2183</v>
      </c>
      <c r="BK2315" s="1">
        <v>2185</v>
      </c>
      <c r="BL2315" s="1">
        <v>2188</v>
      </c>
      <c r="BM2315" s="1">
        <v>2246</v>
      </c>
      <c r="BN2315" s="1">
        <v>2249</v>
      </c>
      <c r="BO2315" s="1">
        <v>2309</v>
      </c>
      <c r="BP2315" s="1">
        <v>2422</v>
      </c>
      <c r="BQ2315" s="1">
        <v>2460</v>
      </c>
      <c r="BR2315" s="1">
        <v>2634</v>
      </c>
      <c r="BS2315" s="1">
        <v>2646</v>
      </c>
      <c r="BT2315" s="1">
        <v>2650</v>
      </c>
      <c r="BU2315" s="1">
        <v>3</v>
      </c>
      <c r="BV2315" s="1" t="b">
        <v>1</v>
      </c>
    </row>
    <row r="2316" spans="1:74" x14ac:dyDescent="0.2">
      <c r="A2316" s="1">
        <f>IF(ISERROR(SEARCH(Lookup!B$3,All!G2316)),A2315,A2315+1)</f>
        <v>2315</v>
      </c>
      <c r="B2316" s="1" t="s">
        <v>3325</v>
      </c>
      <c r="C2316" s="1" t="s">
        <v>3326</v>
      </c>
      <c r="D2316" s="1" t="s">
        <v>6030</v>
      </c>
      <c r="E2316" s="1" t="s">
        <v>53</v>
      </c>
      <c r="F2316" s="1" t="s">
        <v>337</v>
      </c>
      <c r="G2316" s="1" t="s">
        <v>2778</v>
      </c>
      <c r="H2316" s="1">
        <v>0</v>
      </c>
      <c r="I2316" s="1">
        <v>0</v>
      </c>
      <c r="J2316" s="1">
        <v>0</v>
      </c>
      <c r="K2316" s="1">
        <v>1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7559</v>
      </c>
      <c r="U2316" s="1">
        <v>358</v>
      </c>
      <c r="V2316" s="3">
        <v>0.3715</v>
      </c>
      <c r="W2316" s="3">
        <v>0.63687150000000003</v>
      </c>
      <c r="X2316" s="3">
        <v>0.251</v>
      </c>
      <c r="Y2316" s="3">
        <v>0.14399999999999999</v>
      </c>
      <c r="Z2316" s="1">
        <v>1</v>
      </c>
      <c r="AA2316" s="1">
        <v>1</v>
      </c>
      <c r="AB2316" s="1">
        <v>1</v>
      </c>
      <c r="AC2316" s="1">
        <v>1</v>
      </c>
      <c r="AD2316" s="1">
        <v>1</v>
      </c>
      <c r="AE2316" s="1">
        <v>1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21</v>
      </c>
      <c r="AN2316" s="3">
        <v>30.91658810749999</v>
      </c>
      <c r="AO2316" s="3">
        <v>-9.9165881074999902</v>
      </c>
      <c r="AP2316" s="1" t="s">
        <v>6925</v>
      </c>
      <c r="AQ2316" s="1">
        <v>117</v>
      </c>
      <c r="AR2316" s="1">
        <v>154</v>
      </c>
      <c r="AS2316" s="1">
        <v>177</v>
      </c>
      <c r="AT2316" s="1">
        <v>192</v>
      </c>
      <c r="AU2316" s="1">
        <v>502</v>
      </c>
      <c r="AV2316" s="1">
        <v>509</v>
      </c>
      <c r="AW2316" s="1">
        <v>513</v>
      </c>
      <c r="AX2316" s="1">
        <v>514</v>
      </c>
      <c r="AY2316" s="1">
        <v>555</v>
      </c>
      <c r="AZ2316" s="1">
        <v>719</v>
      </c>
      <c r="BA2316" s="1">
        <v>732</v>
      </c>
      <c r="BB2316" s="1">
        <v>857</v>
      </c>
      <c r="BC2316" s="1">
        <v>888</v>
      </c>
      <c r="BD2316" s="1">
        <v>1072</v>
      </c>
      <c r="BE2316" s="1">
        <v>1216</v>
      </c>
      <c r="BF2316" s="1">
        <v>1310</v>
      </c>
      <c r="BG2316" s="1">
        <v>1342</v>
      </c>
      <c r="BH2316" s="1">
        <v>1350</v>
      </c>
      <c r="BI2316" s="1">
        <v>1406</v>
      </c>
      <c r="BJ2316" s="1">
        <v>1491</v>
      </c>
      <c r="BK2316" s="1">
        <v>1577</v>
      </c>
      <c r="BL2316" s="1">
        <v>1628</v>
      </c>
      <c r="BM2316" s="1">
        <v>1666</v>
      </c>
      <c r="BN2316" s="1">
        <v>1683</v>
      </c>
      <c r="BO2316" s="1">
        <v>1724</v>
      </c>
      <c r="BP2316" s="1">
        <v>1919</v>
      </c>
      <c r="BQ2316" s="1">
        <v>2094</v>
      </c>
      <c r="BR2316" s="1">
        <v>2367</v>
      </c>
      <c r="BS2316" s="1">
        <v>2444</v>
      </c>
      <c r="BT2316" s="1">
        <v>2589</v>
      </c>
      <c r="BU2316" s="1">
        <v>19</v>
      </c>
      <c r="BV2316" s="1" t="b">
        <v>0</v>
      </c>
    </row>
    <row r="2317" spans="1:74" x14ac:dyDescent="0.2">
      <c r="A2317" s="1">
        <f>IF(ISERROR(SEARCH(Lookup!B$3,All!G2317)),A2316,A2316+1)</f>
        <v>2316</v>
      </c>
      <c r="B2317" s="1" t="s">
        <v>3397</v>
      </c>
      <c r="C2317" s="1" t="s">
        <v>3592</v>
      </c>
      <c r="D2317" s="1" t="s">
        <v>6031</v>
      </c>
      <c r="E2317" s="1" t="s">
        <v>263</v>
      </c>
      <c r="F2317" s="1" t="s">
        <v>557</v>
      </c>
      <c r="G2317" s="1" t="s">
        <v>2779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1</v>
      </c>
      <c r="S2317" s="1">
        <v>0</v>
      </c>
      <c r="T2317" s="1">
        <v>7391</v>
      </c>
      <c r="U2317" s="1">
        <v>313</v>
      </c>
      <c r="V2317" s="3">
        <v>0.94889999999999997</v>
      </c>
      <c r="W2317" s="3">
        <v>0.33546330000000002</v>
      </c>
      <c r="X2317" s="3">
        <v>0.105</v>
      </c>
      <c r="Y2317" s="3">
        <v>3.3000000000000002E-2</v>
      </c>
      <c r="Z2317" s="1">
        <v>1</v>
      </c>
      <c r="AA2317" s="1">
        <v>1</v>
      </c>
      <c r="AB2317" s="1">
        <v>1</v>
      </c>
      <c r="AC2317" s="1">
        <v>1</v>
      </c>
      <c r="AD2317" s="1">
        <v>1</v>
      </c>
      <c r="AE2317" s="1">
        <v>1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89</v>
      </c>
      <c r="AN2317" s="3">
        <v>65.853898166500002</v>
      </c>
      <c r="AO2317" s="3">
        <v>23.146101833499998</v>
      </c>
      <c r="AP2317" s="1" t="s">
        <v>6927</v>
      </c>
      <c r="AQ2317" s="1">
        <v>80</v>
      </c>
      <c r="AR2317" s="1">
        <v>204</v>
      </c>
      <c r="AS2317" s="1">
        <v>314</v>
      </c>
      <c r="AT2317" s="1">
        <v>323</v>
      </c>
      <c r="AU2317" s="1">
        <v>423</v>
      </c>
      <c r="AV2317" s="1">
        <v>515</v>
      </c>
      <c r="AW2317" s="1">
        <v>602</v>
      </c>
      <c r="AX2317" s="1">
        <v>674</v>
      </c>
      <c r="AY2317" s="1">
        <v>755</v>
      </c>
      <c r="AZ2317" s="1">
        <v>889</v>
      </c>
      <c r="BA2317" s="1">
        <v>900</v>
      </c>
      <c r="BB2317" s="1">
        <v>939</v>
      </c>
      <c r="BC2317" s="1">
        <v>975</v>
      </c>
      <c r="BD2317" s="1">
        <v>1236</v>
      </c>
      <c r="BE2317" s="1">
        <v>1348</v>
      </c>
      <c r="BF2317" s="1">
        <v>1421</v>
      </c>
      <c r="BG2317" s="1">
        <v>1436</v>
      </c>
      <c r="BH2317" s="1">
        <v>1742</v>
      </c>
      <c r="BI2317" s="1">
        <v>1779</v>
      </c>
      <c r="BJ2317" s="1">
        <v>1794</v>
      </c>
      <c r="BK2317" s="1">
        <v>1953</v>
      </c>
      <c r="BL2317" s="1">
        <v>1994</v>
      </c>
      <c r="BM2317" s="1">
        <v>2012</v>
      </c>
      <c r="BN2317" s="1">
        <v>2057</v>
      </c>
      <c r="BO2317" s="1">
        <v>2224</v>
      </c>
      <c r="BP2317" s="1">
        <v>2319</v>
      </c>
      <c r="BQ2317" s="1">
        <v>2339</v>
      </c>
      <c r="BR2317" s="1">
        <v>2349</v>
      </c>
      <c r="BS2317" s="1">
        <v>2558</v>
      </c>
      <c r="BT2317" s="1">
        <v>2804</v>
      </c>
      <c r="BU2317" s="1">
        <v>6</v>
      </c>
      <c r="BV2317" s="1" t="b">
        <v>1</v>
      </c>
    </row>
    <row r="2318" spans="1:74" x14ac:dyDescent="0.2">
      <c r="A2318" s="1">
        <f>IF(ISERROR(SEARCH(Lookup!B$3,All!G2318)),A2317,A2317+1)</f>
        <v>2317</v>
      </c>
      <c r="B2318" s="1" t="s">
        <v>3325</v>
      </c>
      <c r="C2318" s="1" t="s">
        <v>3702</v>
      </c>
      <c r="D2318" s="1" t="s">
        <v>6032</v>
      </c>
      <c r="E2318" s="1" t="s">
        <v>53</v>
      </c>
      <c r="F2318" s="1" t="s">
        <v>276</v>
      </c>
      <c r="G2318" s="1" t="s">
        <v>2780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1</v>
      </c>
      <c r="R2318" s="1">
        <v>0</v>
      </c>
      <c r="S2318" s="1">
        <v>0</v>
      </c>
      <c r="T2318" s="1">
        <v>7316</v>
      </c>
      <c r="U2318" s="1">
        <v>361</v>
      </c>
      <c r="V2318" s="3">
        <v>0.93630000000000002</v>
      </c>
      <c r="W2318" s="3">
        <v>0.22437670000000001</v>
      </c>
      <c r="X2318" s="3">
        <v>8.5999999999999993E-2</v>
      </c>
      <c r="Y2318" s="3">
        <v>2.1999999999999999E-2</v>
      </c>
      <c r="Z2318" s="1">
        <v>1</v>
      </c>
      <c r="AA2318" s="1">
        <v>1</v>
      </c>
      <c r="AB2318" s="1">
        <v>1</v>
      </c>
      <c r="AC2318" s="1">
        <v>1</v>
      </c>
      <c r="AD2318" s="1">
        <v>1</v>
      </c>
      <c r="AE2318" s="1">
        <v>1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97</v>
      </c>
      <c r="AN2318" s="3">
        <v>75.169681033499984</v>
      </c>
      <c r="AO2318" s="3">
        <v>21.830318966500016</v>
      </c>
      <c r="AP2318" s="1" t="s">
        <v>6927</v>
      </c>
      <c r="AQ2318" s="1">
        <v>33</v>
      </c>
      <c r="AR2318" s="1">
        <v>66</v>
      </c>
      <c r="AS2318" s="1">
        <v>93</v>
      </c>
      <c r="AT2318" s="1">
        <v>468</v>
      </c>
      <c r="AU2318" s="1">
        <v>552</v>
      </c>
      <c r="AV2318" s="1">
        <v>777</v>
      </c>
      <c r="AW2318" s="1">
        <v>784</v>
      </c>
      <c r="AX2318" s="1">
        <v>807</v>
      </c>
      <c r="AY2318" s="1">
        <v>810</v>
      </c>
      <c r="AZ2318" s="1">
        <v>1161</v>
      </c>
      <c r="BA2318" s="1">
        <v>1416</v>
      </c>
      <c r="BB2318" s="1">
        <v>1546</v>
      </c>
      <c r="BC2318" s="1">
        <v>1581</v>
      </c>
      <c r="BD2318" s="1">
        <v>1607</v>
      </c>
      <c r="BE2318" s="1">
        <v>1624</v>
      </c>
      <c r="BF2318" s="1">
        <v>1765</v>
      </c>
      <c r="BG2318" s="1">
        <v>1768</v>
      </c>
      <c r="BH2318" s="1">
        <v>1800</v>
      </c>
      <c r="BI2318" s="1">
        <v>1952</v>
      </c>
      <c r="BJ2318" s="1">
        <v>2204</v>
      </c>
      <c r="BK2318" s="1">
        <v>2247</v>
      </c>
      <c r="BL2318" s="1">
        <v>2340</v>
      </c>
      <c r="BM2318" s="1">
        <v>2399</v>
      </c>
      <c r="BN2318" s="1">
        <v>2580</v>
      </c>
      <c r="BO2318" s="1">
        <v>2642</v>
      </c>
      <c r="BP2318" s="1">
        <v>2662</v>
      </c>
      <c r="BQ2318" s="1">
        <v>2692</v>
      </c>
      <c r="BR2318" s="1">
        <v>2741</v>
      </c>
      <c r="BS2318" s="1">
        <v>2742</v>
      </c>
      <c r="BT2318" s="1">
        <v>2801</v>
      </c>
      <c r="BU2318" s="1">
        <v>5</v>
      </c>
      <c r="BV2318" s="1" t="b">
        <v>1</v>
      </c>
    </row>
    <row r="2319" spans="1:74" x14ac:dyDescent="0.2">
      <c r="A2319" s="1">
        <f>IF(ISERROR(SEARCH(Lookup!B$3,All!G2319)),A2318,A2318+1)</f>
        <v>2318</v>
      </c>
      <c r="B2319" s="1" t="s">
        <v>3397</v>
      </c>
      <c r="C2319" s="1" t="s">
        <v>3537</v>
      </c>
      <c r="D2319" s="1" t="s">
        <v>6033</v>
      </c>
      <c r="E2319" s="1" t="s">
        <v>263</v>
      </c>
      <c r="F2319" s="1" t="s">
        <v>508</v>
      </c>
      <c r="G2319" s="1" t="s">
        <v>2781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1</v>
      </c>
      <c r="R2319" s="1">
        <v>0</v>
      </c>
      <c r="S2319" s="1">
        <v>0</v>
      </c>
      <c r="T2319" s="1">
        <v>7316</v>
      </c>
      <c r="U2319" s="1">
        <v>297</v>
      </c>
      <c r="V2319" s="3">
        <v>0.90569999999999995</v>
      </c>
      <c r="W2319" s="3">
        <v>0.77669900000000003</v>
      </c>
      <c r="X2319" s="3">
        <v>0.19900000000000001</v>
      </c>
      <c r="Y2319" s="3">
        <v>9.6000000000000002E-2</v>
      </c>
      <c r="Z2319" s="1">
        <v>1</v>
      </c>
      <c r="AA2319" s="1">
        <v>1</v>
      </c>
      <c r="AB2319" s="1">
        <v>1</v>
      </c>
      <c r="AC2319" s="1">
        <v>1</v>
      </c>
      <c r="AD2319" s="1">
        <v>1</v>
      </c>
      <c r="AE2319" s="1">
        <v>1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29</v>
      </c>
      <c r="AN2319" s="3">
        <v>27.316704494999993</v>
      </c>
      <c r="AO2319" s="3">
        <v>1.6832955050000074</v>
      </c>
      <c r="AP2319" s="1" t="s">
        <v>6925</v>
      </c>
      <c r="AQ2319" s="1">
        <v>174</v>
      </c>
      <c r="AR2319" s="1">
        <v>300</v>
      </c>
      <c r="AS2319" s="1">
        <v>418</v>
      </c>
      <c r="AT2319" s="1">
        <v>438</v>
      </c>
      <c r="AU2319" s="1">
        <v>575</v>
      </c>
      <c r="AV2319" s="1">
        <v>619</v>
      </c>
      <c r="AW2319" s="1">
        <v>754</v>
      </c>
      <c r="AX2319" s="1">
        <v>760</v>
      </c>
      <c r="AY2319" s="1">
        <v>799</v>
      </c>
      <c r="AZ2319" s="1">
        <v>874</v>
      </c>
      <c r="BA2319" s="1">
        <v>950</v>
      </c>
      <c r="BB2319" s="1">
        <v>978</v>
      </c>
      <c r="BC2319" s="1">
        <v>1012</v>
      </c>
      <c r="BD2319" s="1">
        <v>1013</v>
      </c>
      <c r="BE2319" s="1">
        <v>1015</v>
      </c>
      <c r="BF2319" s="1">
        <v>1070</v>
      </c>
      <c r="BG2319" s="1">
        <v>1165</v>
      </c>
      <c r="BH2319" s="1">
        <v>1166</v>
      </c>
      <c r="BI2319" s="1">
        <v>1168</v>
      </c>
      <c r="BJ2319" s="1">
        <v>1344</v>
      </c>
      <c r="BK2319" s="1">
        <v>1385</v>
      </c>
      <c r="BL2319" s="1">
        <v>1448</v>
      </c>
      <c r="BM2319" s="1">
        <v>1593</v>
      </c>
      <c r="BN2319" s="1">
        <v>1648</v>
      </c>
      <c r="BO2319" s="1">
        <v>1666</v>
      </c>
      <c r="BP2319" s="1">
        <v>1827</v>
      </c>
      <c r="BQ2319" s="1">
        <v>1968</v>
      </c>
      <c r="BR2319" s="1">
        <v>2530</v>
      </c>
      <c r="BS2319" s="1">
        <v>2649</v>
      </c>
      <c r="BT2319" s="1">
        <v>2758</v>
      </c>
      <c r="BU2319" s="1">
        <v>21</v>
      </c>
      <c r="BV2319" s="1" t="b">
        <v>0</v>
      </c>
    </row>
    <row r="2320" spans="1:74" x14ac:dyDescent="0.2">
      <c r="A2320" s="1">
        <f>IF(ISERROR(SEARCH(Lookup!B$3,All!G2320)),A2319,A2319+1)</f>
        <v>2319</v>
      </c>
      <c r="B2320" s="1" t="s">
        <v>3397</v>
      </c>
      <c r="C2320" s="1" t="s">
        <v>3537</v>
      </c>
      <c r="D2320" s="1" t="s">
        <v>6034</v>
      </c>
      <c r="E2320" s="1" t="s">
        <v>263</v>
      </c>
      <c r="F2320" s="1" t="s">
        <v>508</v>
      </c>
      <c r="G2320" s="1" t="s">
        <v>2782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1</v>
      </c>
      <c r="S2320" s="1">
        <v>0</v>
      </c>
      <c r="T2320" s="1">
        <v>7316</v>
      </c>
      <c r="U2320" s="1">
        <v>356</v>
      </c>
      <c r="V2320" s="3">
        <v>0.94099999999999995</v>
      </c>
      <c r="W2320" s="3">
        <v>0.2359551</v>
      </c>
      <c r="X2320" s="3">
        <v>0.161</v>
      </c>
      <c r="Y2320" s="3">
        <v>1.2E-2</v>
      </c>
      <c r="Z2320" s="1">
        <v>1</v>
      </c>
      <c r="AA2320" s="1">
        <v>1</v>
      </c>
      <c r="AB2320" s="1">
        <v>1</v>
      </c>
      <c r="AC2320" s="1">
        <v>1</v>
      </c>
      <c r="AD2320" s="1">
        <v>1</v>
      </c>
      <c r="AE2320" s="1">
        <v>1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65</v>
      </c>
      <c r="AN2320" s="3">
        <v>71.605015225499997</v>
      </c>
      <c r="AO2320" s="3">
        <v>-6.6050152254999972</v>
      </c>
      <c r="AP2320" s="1" t="s">
        <v>6925</v>
      </c>
      <c r="AQ2320" s="1">
        <v>68</v>
      </c>
      <c r="AR2320" s="1">
        <v>314</v>
      </c>
      <c r="AS2320" s="1">
        <v>409</v>
      </c>
      <c r="AT2320" s="1">
        <v>587</v>
      </c>
      <c r="AU2320" s="1">
        <v>602</v>
      </c>
      <c r="AV2320" s="1">
        <v>674</v>
      </c>
      <c r="AW2320" s="1">
        <v>889</v>
      </c>
      <c r="AX2320" s="1">
        <v>899</v>
      </c>
      <c r="AY2320" s="1">
        <v>900</v>
      </c>
      <c r="AZ2320" s="1">
        <v>939</v>
      </c>
      <c r="BA2320" s="1">
        <v>975</v>
      </c>
      <c r="BB2320" s="1">
        <v>1215</v>
      </c>
      <c r="BC2320" s="1">
        <v>1236</v>
      </c>
      <c r="BD2320" s="1">
        <v>1288</v>
      </c>
      <c r="BE2320" s="1">
        <v>1421</v>
      </c>
      <c r="BF2320" s="1">
        <v>1506</v>
      </c>
      <c r="BG2320" s="1">
        <v>1542</v>
      </c>
      <c r="BH2320" s="1">
        <v>1742</v>
      </c>
      <c r="BI2320" s="1">
        <v>1779</v>
      </c>
      <c r="BJ2320" s="1">
        <v>1794</v>
      </c>
      <c r="BK2320" s="1">
        <v>1823</v>
      </c>
      <c r="BL2320" s="1">
        <v>1953</v>
      </c>
      <c r="BM2320" s="1">
        <v>1994</v>
      </c>
      <c r="BN2320" s="1">
        <v>2032</v>
      </c>
      <c r="BO2320" s="1">
        <v>2109</v>
      </c>
      <c r="BP2320" s="1">
        <v>2224</v>
      </c>
      <c r="BQ2320" s="1">
        <v>2316</v>
      </c>
      <c r="BR2320" s="1">
        <v>2349</v>
      </c>
      <c r="BS2320" s="1">
        <v>2558</v>
      </c>
      <c r="BT2320" s="1">
        <v>2804</v>
      </c>
      <c r="BU2320" s="1">
        <v>20</v>
      </c>
      <c r="BV2320" s="1" t="b">
        <v>0</v>
      </c>
    </row>
    <row r="2321" spans="1:74" x14ac:dyDescent="0.2">
      <c r="A2321" s="1">
        <f>IF(ISERROR(SEARCH(Lookup!B$3,All!G2321)),A2320,A2320+1)</f>
        <v>2320</v>
      </c>
      <c r="B2321" s="1" t="s">
        <v>3325</v>
      </c>
      <c r="C2321" s="1" t="s">
        <v>5144</v>
      </c>
      <c r="D2321" s="1" t="s">
        <v>6035</v>
      </c>
      <c r="E2321" s="1" t="s">
        <v>53</v>
      </c>
      <c r="F2321" s="1" t="s">
        <v>1981</v>
      </c>
      <c r="G2321" s="1" t="s">
        <v>2783</v>
      </c>
      <c r="H2321" s="1">
        <v>0</v>
      </c>
      <c r="I2321" s="1">
        <v>0</v>
      </c>
      <c r="J2321" s="1">
        <v>0</v>
      </c>
      <c r="K2321" s="1">
        <v>1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7316</v>
      </c>
      <c r="U2321" s="1">
        <v>633</v>
      </c>
      <c r="V2321" s="3">
        <v>0.82779999999999998</v>
      </c>
      <c r="W2321" s="3">
        <v>0.4873323</v>
      </c>
      <c r="X2321" s="3">
        <v>0</v>
      </c>
      <c r="Y2321" s="3">
        <v>0</v>
      </c>
      <c r="Z2321" s="1">
        <v>1</v>
      </c>
      <c r="AA2321" s="1">
        <v>1</v>
      </c>
      <c r="AB2321" s="1">
        <v>1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77</v>
      </c>
      <c r="AN2321" s="3">
        <v>55.396481511499999</v>
      </c>
      <c r="AO2321" s="3">
        <v>21.603518488500001</v>
      </c>
      <c r="AP2321" s="1" t="s">
        <v>6927</v>
      </c>
      <c r="AQ2321" s="1">
        <v>42</v>
      </c>
      <c r="AR2321" s="1">
        <v>135</v>
      </c>
      <c r="AS2321" s="1">
        <v>145</v>
      </c>
      <c r="AT2321" s="1">
        <v>233</v>
      </c>
      <c r="AU2321" s="1">
        <v>325</v>
      </c>
      <c r="AV2321" s="1">
        <v>371</v>
      </c>
      <c r="AW2321" s="1">
        <v>435</v>
      </c>
      <c r="AX2321" s="1">
        <v>461</v>
      </c>
      <c r="AY2321" s="1">
        <v>475</v>
      </c>
      <c r="AZ2321" s="1">
        <v>497</v>
      </c>
      <c r="BA2321" s="1">
        <v>507</v>
      </c>
      <c r="BB2321" s="1">
        <v>519</v>
      </c>
      <c r="BC2321" s="1">
        <v>564</v>
      </c>
      <c r="BD2321" s="1">
        <v>892</v>
      </c>
      <c r="BE2321" s="1">
        <v>1177</v>
      </c>
      <c r="BF2321" s="1">
        <v>1275</v>
      </c>
      <c r="BG2321" s="1">
        <v>1432</v>
      </c>
      <c r="BH2321" s="1">
        <v>1437</v>
      </c>
      <c r="BI2321" s="1">
        <v>1468</v>
      </c>
      <c r="BJ2321" s="1">
        <v>1521</v>
      </c>
      <c r="BK2321" s="1">
        <v>1537</v>
      </c>
      <c r="BL2321" s="1">
        <v>1883</v>
      </c>
      <c r="BM2321" s="1">
        <v>1917</v>
      </c>
      <c r="BN2321" s="1">
        <v>1972</v>
      </c>
      <c r="BO2321" s="1">
        <v>2294</v>
      </c>
      <c r="BP2321" s="1">
        <v>2400</v>
      </c>
      <c r="BQ2321" s="1">
        <v>2423</v>
      </c>
      <c r="BR2321" s="1">
        <v>2450</v>
      </c>
      <c r="BS2321" s="1">
        <v>2524</v>
      </c>
      <c r="BT2321" s="1">
        <v>2556</v>
      </c>
      <c r="BU2321" s="1">
        <v>8</v>
      </c>
      <c r="BV2321" s="1" t="b">
        <v>1</v>
      </c>
    </row>
    <row r="2322" spans="1:74" x14ac:dyDescent="0.2">
      <c r="A2322" s="1">
        <f>IF(ISERROR(SEARCH(Lookup!B$3,All!G2322)),A2321,A2321+1)</f>
        <v>2321</v>
      </c>
      <c r="B2322" s="1" t="s">
        <v>3305</v>
      </c>
      <c r="C2322" s="1" t="s">
        <v>3769</v>
      </c>
      <c r="D2322" s="1" t="s">
        <v>6036</v>
      </c>
      <c r="E2322" s="1" t="s">
        <v>47</v>
      </c>
      <c r="F2322" s="1" t="s">
        <v>710</v>
      </c>
      <c r="G2322" s="1" t="s">
        <v>2784</v>
      </c>
      <c r="H2322" s="1">
        <v>0</v>
      </c>
      <c r="I2322" s="1">
        <v>0</v>
      </c>
      <c r="J2322" s="1">
        <v>0</v>
      </c>
      <c r="K2322" s="1">
        <v>1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7316</v>
      </c>
      <c r="U2322" s="1">
        <v>648</v>
      </c>
      <c r="V2322" s="3">
        <v>0.4753</v>
      </c>
      <c r="W2322" s="3">
        <v>0.90432100000000004</v>
      </c>
      <c r="X2322" s="3">
        <v>0.108</v>
      </c>
      <c r="Y2322" s="3">
        <v>0.85399999999999998</v>
      </c>
      <c r="Z2322" s="1">
        <v>0</v>
      </c>
      <c r="AA2322" s="1">
        <v>1</v>
      </c>
      <c r="AB2322" s="1">
        <v>1</v>
      </c>
      <c r="AC2322" s="1">
        <v>1</v>
      </c>
      <c r="AD2322" s="1">
        <v>1</v>
      </c>
      <c r="AE2322" s="1">
        <v>1</v>
      </c>
      <c r="AF2322" s="1">
        <v>1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15</v>
      </c>
      <c r="AN2322" s="3">
        <v>23.721975604999983</v>
      </c>
      <c r="AO2322" s="3">
        <v>-8.721975604999983</v>
      </c>
      <c r="AP2322" s="1" t="s">
        <v>6925</v>
      </c>
      <c r="AQ2322" s="1">
        <v>37</v>
      </c>
      <c r="AR2322" s="1">
        <v>104</v>
      </c>
      <c r="AS2322" s="1">
        <v>121</v>
      </c>
      <c r="AT2322" s="1">
        <v>185</v>
      </c>
      <c r="AU2322" s="1">
        <v>404</v>
      </c>
      <c r="AV2322" s="1">
        <v>595</v>
      </c>
      <c r="AW2322" s="1">
        <v>690</v>
      </c>
      <c r="AX2322" s="1">
        <v>738</v>
      </c>
      <c r="AY2322" s="1">
        <v>884</v>
      </c>
      <c r="AZ2322" s="1">
        <v>974</v>
      </c>
      <c r="BA2322" s="1">
        <v>1016</v>
      </c>
      <c r="BB2322" s="1">
        <v>1058</v>
      </c>
      <c r="BC2322" s="1">
        <v>1062</v>
      </c>
      <c r="BD2322" s="1">
        <v>1137</v>
      </c>
      <c r="BE2322" s="1">
        <v>1330</v>
      </c>
      <c r="BF2322" s="1">
        <v>1664</v>
      </c>
      <c r="BG2322" s="1">
        <v>1714</v>
      </c>
      <c r="BH2322" s="1">
        <v>1723</v>
      </c>
      <c r="BI2322" s="1">
        <v>2000</v>
      </c>
      <c r="BJ2322" s="1">
        <v>2327</v>
      </c>
      <c r="BK2322" s="1">
        <v>2362</v>
      </c>
      <c r="BL2322" s="1">
        <v>2370</v>
      </c>
      <c r="BM2322" s="1">
        <v>2440</v>
      </c>
      <c r="BN2322" s="1">
        <v>2587</v>
      </c>
      <c r="BO2322" s="1">
        <v>2700</v>
      </c>
      <c r="BP2322" s="1">
        <v>2711</v>
      </c>
      <c r="BQ2322" s="1">
        <v>2725</v>
      </c>
      <c r="BR2322" s="1">
        <v>2751</v>
      </c>
      <c r="BS2322" s="1">
        <v>2790</v>
      </c>
      <c r="BT2322" s="1">
        <v>2827</v>
      </c>
      <c r="BU2322" s="1">
        <v>20</v>
      </c>
      <c r="BV2322" s="1" t="b">
        <v>0</v>
      </c>
    </row>
    <row r="2323" spans="1:74" x14ac:dyDescent="0.2">
      <c r="A2323" s="1">
        <f>IF(ISERROR(SEARCH(Lookup!B$3,All!G2323)),A2322,A2322+1)</f>
        <v>2322</v>
      </c>
      <c r="B2323" s="1" t="s">
        <v>3445</v>
      </c>
      <c r="C2323" s="1" t="s">
        <v>4425</v>
      </c>
      <c r="D2323" s="1" t="s">
        <v>6037</v>
      </c>
      <c r="E2323" s="1" t="s">
        <v>427</v>
      </c>
      <c r="F2323" s="1" t="s">
        <v>1311</v>
      </c>
      <c r="G2323" s="1" t="s">
        <v>2785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1</v>
      </c>
      <c r="S2323" s="1">
        <v>0</v>
      </c>
      <c r="T2323" s="1">
        <v>7316</v>
      </c>
      <c r="U2323" s="1">
        <v>383</v>
      </c>
      <c r="V2323" s="3">
        <v>0.96609999999999996</v>
      </c>
      <c r="W2323" s="3">
        <v>0.57142859999999995</v>
      </c>
      <c r="X2323" s="3">
        <v>0.115</v>
      </c>
      <c r="Y2323" s="3">
        <v>0</v>
      </c>
      <c r="Z2323" s="1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1</v>
      </c>
      <c r="AJ2323" s="1">
        <v>1</v>
      </c>
      <c r="AK2323" s="1">
        <v>1</v>
      </c>
      <c r="AL2323" s="1">
        <v>1</v>
      </c>
      <c r="AM2323" s="1">
        <v>31</v>
      </c>
      <c r="AN2323" s="3">
        <v>46.343407342999996</v>
      </c>
      <c r="AO2323" s="3">
        <v>-15.343407342999996</v>
      </c>
      <c r="AP2323" s="1" t="s">
        <v>6925</v>
      </c>
      <c r="AQ2323" s="1">
        <v>19</v>
      </c>
      <c r="AR2323" s="1">
        <v>58</v>
      </c>
      <c r="AS2323" s="1">
        <v>106</v>
      </c>
      <c r="AT2323" s="1">
        <v>161</v>
      </c>
      <c r="AU2323" s="1">
        <v>271</v>
      </c>
      <c r="AV2323" s="1">
        <v>279</v>
      </c>
      <c r="AW2323" s="1">
        <v>296</v>
      </c>
      <c r="AX2323" s="1">
        <v>450</v>
      </c>
      <c r="AY2323" s="1">
        <v>529</v>
      </c>
      <c r="AZ2323" s="1">
        <v>725</v>
      </c>
      <c r="BA2323" s="1">
        <v>750</v>
      </c>
      <c r="BB2323" s="1">
        <v>765</v>
      </c>
      <c r="BC2323" s="1">
        <v>826</v>
      </c>
      <c r="BD2323" s="1">
        <v>879</v>
      </c>
      <c r="BE2323" s="1">
        <v>1011</v>
      </c>
      <c r="BF2323" s="1">
        <v>1043</v>
      </c>
      <c r="BG2323" s="1">
        <v>1060</v>
      </c>
      <c r="BH2323" s="1">
        <v>1066</v>
      </c>
      <c r="BI2323" s="1">
        <v>1095</v>
      </c>
      <c r="BJ2323" s="1">
        <v>1114</v>
      </c>
      <c r="BK2323" s="1">
        <v>1296</v>
      </c>
      <c r="BL2323" s="1">
        <v>1499</v>
      </c>
      <c r="BM2323" s="1">
        <v>1510</v>
      </c>
      <c r="BN2323" s="1">
        <v>1520</v>
      </c>
      <c r="BO2323" s="1">
        <v>1694</v>
      </c>
      <c r="BP2323" s="1">
        <v>1825</v>
      </c>
      <c r="BQ2323" s="1">
        <v>1847</v>
      </c>
      <c r="BR2323" s="1">
        <v>1857</v>
      </c>
      <c r="BS2323" s="1">
        <v>1930</v>
      </c>
      <c r="BT2323" s="1">
        <v>2063</v>
      </c>
      <c r="BU2323" s="1">
        <v>25</v>
      </c>
      <c r="BV2323" s="1" t="b">
        <v>0</v>
      </c>
    </row>
    <row r="2324" spans="1:74" x14ac:dyDescent="0.2">
      <c r="A2324" s="1">
        <f>IF(ISERROR(SEARCH(Lookup!B$3,All!G2324)),A2323,A2323+1)</f>
        <v>2323</v>
      </c>
      <c r="B2324" s="1" t="s">
        <v>3445</v>
      </c>
      <c r="C2324" s="1" t="s">
        <v>4425</v>
      </c>
      <c r="D2324" s="1" t="s">
        <v>6038</v>
      </c>
      <c r="E2324" s="1" t="s">
        <v>427</v>
      </c>
      <c r="F2324" s="1" t="s">
        <v>1311</v>
      </c>
      <c r="G2324" s="1" t="s">
        <v>2786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1</v>
      </c>
      <c r="S2324" s="1">
        <v>0</v>
      </c>
      <c r="T2324" s="1">
        <v>7316</v>
      </c>
      <c r="U2324" s="1">
        <v>248</v>
      </c>
      <c r="V2324" s="3">
        <v>0.9395</v>
      </c>
      <c r="W2324" s="3">
        <v>0.68548390000000003</v>
      </c>
      <c r="X2324" s="3">
        <v>0.128</v>
      </c>
      <c r="Y2324" s="3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1</v>
      </c>
      <c r="AG2324" s="1">
        <v>1</v>
      </c>
      <c r="AH2324" s="1">
        <v>1</v>
      </c>
      <c r="AI2324" s="1">
        <v>0</v>
      </c>
      <c r="AJ2324" s="1">
        <v>0</v>
      </c>
      <c r="AK2324" s="1">
        <v>0</v>
      </c>
      <c r="AL2324" s="1">
        <v>0</v>
      </c>
      <c r="AM2324" s="1">
        <v>56</v>
      </c>
      <c r="AN2324" s="3">
        <v>36.396500969499996</v>
      </c>
      <c r="AO2324" s="3">
        <v>19.603499030500004</v>
      </c>
      <c r="AP2324" s="1" t="s">
        <v>6927</v>
      </c>
      <c r="AQ2324" s="1">
        <v>278</v>
      </c>
      <c r="AR2324" s="1">
        <v>491</v>
      </c>
      <c r="AS2324" s="1">
        <v>911</v>
      </c>
      <c r="AT2324" s="1">
        <v>1006</v>
      </c>
      <c r="AU2324" s="1">
        <v>1042</v>
      </c>
      <c r="AV2324" s="1">
        <v>1229</v>
      </c>
      <c r="AW2324" s="1">
        <v>1374</v>
      </c>
      <c r="AX2324" s="1">
        <v>1451</v>
      </c>
      <c r="AY2324" s="1">
        <v>1512</v>
      </c>
      <c r="AZ2324" s="1">
        <v>1597</v>
      </c>
      <c r="BA2324" s="1">
        <v>1907</v>
      </c>
      <c r="BB2324" s="1">
        <v>1989</v>
      </c>
      <c r="BC2324" s="1">
        <v>2106</v>
      </c>
      <c r="BD2324" s="1">
        <v>2112</v>
      </c>
      <c r="BE2324" s="1">
        <v>2161</v>
      </c>
      <c r="BF2324" s="1">
        <v>2176</v>
      </c>
      <c r="BG2324" s="1">
        <v>2185</v>
      </c>
      <c r="BH2324" s="1">
        <v>2188</v>
      </c>
      <c r="BI2324" s="1">
        <v>2216</v>
      </c>
      <c r="BJ2324" s="1">
        <v>2249</v>
      </c>
      <c r="BK2324" s="1">
        <v>2274</v>
      </c>
      <c r="BL2324" s="1">
        <v>2289</v>
      </c>
      <c r="BM2324" s="1">
        <v>2309</v>
      </c>
      <c r="BN2324" s="1">
        <v>2314</v>
      </c>
      <c r="BO2324" s="1">
        <v>2360</v>
      </c>
      <c r="BP2324" s="1">
        <v>2422</v>
      </c>
      <c r="BQ2324" s="1">
        <v>2460</v>
      </c>
      <c r="BR2324" s="1">
        <v>2634</v>
      </c>
      <c r="BS2324" s="1">
        <v>2646</v>
      </c>
      <c r="BT2324" s="1">
        <v>2650</v>
      </c>
      <c r="BU2324" s="1">
        <v>8</v>
      </c>
      <c r="BV2324" s="1" t="b">
        <v>0</v>
      </c>
    </row>
    <row r="2325" spans="1:74" x14ac:dyDescent="0.2">
      <c r="A2325" s="1">
        <f>IF(ISERROR(SEARCH(Lookup!B$3,All!G2325)),A2324,A2324+1)</f>
        <v>2324</v>
      </c>
      <c r="B2325" s="1" t="s">
        <v>3682</v>
      </c>
      <c r="C2325" s="1" t="s">
        <v>3956</v>
      </c>
      <c r="D2325" s="1" t="s">
        <v>6039</v>
      </c>
      <c r="E2325" s="1" t="s">
        <v>93</v>
      </c>
      <c r="F2325" s="1" t="s">
        <v>873</v>
      </c>
      <c r="G2325" s="1" t="s">
        <v>2787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1</v>
      </c>
      <c r="S2325" s="1">
        <v>0</v>
      </c>
      <c r="T2325" s="1">
        <v>7316</v>
      </c>
      <c r="U2325" s="1">
        <v>669</v>
      </c>
      <c r="V2325" s="3">
        <v>0.51419999999999999</v>
      </c>
      <c r="W2325" s="3">
        <v>0.76077260000000002</v>
      </c>
      <c r="X2325" s="3">
        <v>0.11899999999999999</v>
      </c>
      <c r="Y2325" s="3">
        <v>0.30199999999999999</v>
      </c>
      <c r="Z2325" s="1">
        <v>1</v>
      </c>
      <c r="AA2325" s="1">
        <v>1</v>
      </c>
      <c r="AB2325" s="1">
        <v>1</v>
      </c>
      <c r="AC2325" s="1">
        <v>1</v>
      </c>
      <c r="AD2325" s="1">
        <v>1</v>
      </c>
      <c r="AE2325" s="1">
        <v>1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21</v>
      </c>
      <c r="AN2325" s="3">
        <v>29.009220563</v>
      </c>
      <c r="AO2325" s="3">
        <v>-8.0092205629999995</v>
      </c>
      <c r="AP2325" s="1" t="s">
        <v>6925</v>
      </c>
      <c r="AQ2325" s="1">
        <v>50</v>
      </c>
      <c r="AR2325" s="1">
        <v>151</v>
      </c>
      <c r="AS2325" s="1">
        <v>224</v>
      </c>
      <c r="AT2325" s="1">
        <v>297</v>
      </c>
      <c r="AU2325" s="1">
        <v>452</v>
      </c>
      <c r="AV2325" s="1">
        <v>613</v>
      </c>
      <c r="AW2325" s="1">
        <v>671</v>
      </c>
      <c r="AX2325" s="1">
        <v>857</v>
      </c>
      <c r="AY2325" s="1">
        <v>930</v>
      </c>
      <c r="AZ2325" s="1">
        <v>988</v>
      </c>
      <c r="BA2325" s="1">
        <v>1072</v>
      </c>
      <c r="BB2325" s="1">
        <v>1170</v>
      </c>
      <c r="BC2325" s="1">
        <v>1172</v>
      </c>
      <c r="BD2325" s="1">
        <v>1212</v>
      </c>
      <c r="BE2325" s="1">
        <v>1239</v>
      </c>
      <c r="BF2325" s="1">
        <v>1347</v>
      </c>
      <c r="BG2325" s="1">
        <v>1372</v>
      </c>
      <c r="BH2325" s="1">
        <v>1459</v>
      </c>
      <c r="BI2325" s="1">
        <v>1679</v>
      </c>
      <c r="BJ2325" s="1">
        <v>1711</v>
      </c>
      <c r="BK2325" s="1">
        <v>1806</v>
      </c>
      <c r="BL2325" s="1">
        <v>1957</v>
      </c>
      <c r="BM2325" s="1">
        <v>2053</v>
      </c>
      <c r="BN2325" s="1">
        <v>2449</v>
      </c>
      <c r="BO2325" s="1">
        <v>2457</v>
      </c>
      <c r="BP2325" s="1">
        <v>2479</v>
      </c>
      <c r="BQ2325" s="1">
        <v>2520</v>
      </c>
      <c r="BR2325" s="1">
        <v>2552</v>
      </c>
      <c r="BS2325" s="1">
        <v>2730</v>
      </c>
      <c r="BT2325" s="1">
        <v>2795</v>
      </c>
      <c r="BU2325" s="1">
        <v>22</v>
      </c>
      <c r="BV2325" s="1" t="b">
        <v>0</v>
      </c>
    </row>
    <row r="2326" spans="1:74" x14ac:dyDescent="0.2">
      <c r="A2326" s="1">
        <f>IF(ISERROR(SEARCH(Lookup!B$3,All!G2326)),A2325,A2325+1)</f>
        <v>2325</v>
      </c>
      <c r="B2326" s="1" t="s">
        <v>3302</v>
      </c>
      <c r="C2326" s="1" t="s">
        <v>4625</v>
      </c>
      <c r="D2326" s="1" t="s">
        <v>6040</v>
      </c>
      <c r="E2326" s="1" t="s">
        <v>204</v>
      </c>
      <c r="F2326" s="1" t="s">
        <v>1490</v>
      </c>
      <c r="G2326" s="1" t="s">
        <v>2788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1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7316</v>
      </c>
      <c r="U2326" s="1">
        <v>892</v>
      </c>
      <c r="V2326" s="3">
        <v>0.91590000000000005</v>
      </c>
      <c r="W2326" s="3">
        <v>0.18385650000000001</v>
      </c>
      <c r="X2326" s="3">
        <v>8.7999999999999995E-2</v>
      </c>
      <c r="Y2326" s="3">
        <v>1.4E-2</v>
      </c>
      <c r="Z2326" s="1">
        <v>0</v>
      </c>
      <c r="AA2326" s="1">
        <v>0</v>
      </c>
      <c r="AB2326" s="1">
        <v>0</v>
      </c>
      <c r="AC2326" s="1">
        <v>1</v>
      </c>
      <c r="AD2326" s="1">
        <v>1</v>
      </c>
      <c r="AE2326" s="1">
        <v>1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88</v>
      </c>
      <c r="AN2326" s="3">
        <v>78.025260532500013</v>
      </c>
      <c r="AO2326" s="3">
        <v>9.9747394674999867</v>
      </c>
      <c r="AP2326" s="1" t="s">
        <v>6925</v>
      </c>
      <c r="AQ2326" s="1">
        <v>7</v>
      </c>
      <c r="AR2326" s="1">
        <v>31</v>
      </c>
      <c r="AS2326" s="1">
        <v>112</v>
      </c>
      <c r="AT2326" s="1">
        <v>258</v>
      </c>
      <c r="AU2326" s="1">
        <v>354</v>
      </c>
      <c r="AV2326" s="1">
        <v>610</v>
      </c>
      <c r="AW2326" s="1">
        <v>663</v>
      </c>
      <c r="AX2326" s="1">
        <v>1065</v>
      </c>
      <c r="AY2326" s="1">
        <v>1366</v>
      </c>
      <c r="AZ2326" s="1">
        <v>1435</v>
      </c>
      <c r="BA2326" s="1">
        <v>1469</v>
      </c>
      <c r="BB2326" s="1">
        <v>1699</v>
      </c>
      <c r="BC2326" s="1">
        <v>1710</v>
      </c>
      <c r="BD2326" s="1">
        <v>1718</v>
      </c>
      <c r="BE2326" s="1">
        <v>1830</v>
      </c>
      <c r="BF2326" s="1">
        <v>1934</v>
      </c>
      <c r="BG2326" s="1">
        <v>1941</v>
      </c>
      <c r="BH2326" s="1">
        <v>2005</v>
      </c>
      <c r="BI2326" s="1">
        <v>2038</v>
      </c>
      <c r="BJ2326" s="1">
        <v>2052</v>
      </c>
      <c r="BK2326" s="1">
        <v>2149</v>
      </c>
      <c r="BL2326" s="1">
        <v>2202</v>
      </c>
      <c r="BM2326" s="1">
        <v>2248</v>
      </c>
      <c r="BN2326" s="1">
        <v>2275</v>
      </c>
      <c r="BO2326" s="1">
        <v>2354</v>
      </c>
      <c r="BP2326" s="1">
        <v>2356</v>
      </c>
      <c r="BQ2326" s="1">
        <v>2390</v>
      </c>
      <c r="BR2326" s="1">
        <v>2467</v>
      </c>
      <c r="BS2326" s="1">
        <v>2484</v>
      </c>
      <c r="BT2326" s="1">
        <v>2665</v>
      </c>
      <c r="BU2326" s="1">
        <v>4</v>
      </c>
      <c r="BV2326" s="1" t="b">
        <v>1</v>
      </c>
    </row>
    <row r="2327" spans="1:74" x14ac:dyDescent="0.2">
      <c r="A2327" s="1">
        <f>IF(ISERROR(SEARCH(Lookup!B$3,All!G2327)),A2326,A2326+1)</f>
        <v>2326</v>
      </c>
      <c r="B2327" s="1" t="s">
        <v>3311</v>
      </c>
      <c r="C2327" s="1" t="s">
        <v>4744</v>
      </c>
      <c r="D2327" s="1" t="s">
        <v>6041</v>
      </c>
      <c r="E2327" s="1" t="s">
        <v>64</v>
      </c>
      <c r="F2327" s="1" t="s">
        <v>1607</v>
      </c>
      <c r="G2327" s="1" t="s">
        <v>2789</v>
      </c>
      <c r="H2327" s="1">
        <v>0</v>
      </c>
      <c r="I2327" s="1">
        <v>0</v>
      </c>
      <c r="J2327" s="1">
        <v>0</v>
      </c>
      <c r="K2327" s="1">
        <v>0</v>
      </c>
      <c r="L2327" s="1">
        <v>1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7370</v>
      </c>
      <c r="U2327" s="1">
        <v>807</v>
      </c>
      <c r="V2327" s="3">
        <v>0.88719999999999999</v>
      </c>
      <c r="W2327" s="3">
        <v>0.21437419999999999</v>
      </c>
      <c r="X2327" s="3">
        <v>0.124</v>
      </c>
      <c r="Y2327" s="3">
        <v>7.0000000000000001E-3</v>
      </c>
      <c r="Z2327" s="1">
        <v>0</v>
      </c>
      <c r="AA2327" s="1">
        <v>0</v>
      </c>
      <c r="AB2327" s="1">
        <v>0</v>
      </c>
      <c r="AC2327" s="1">
        <v>0</v>
      </c>
      <c r="AD2327" s="1">
        <v>0</v>
      </c>
      <c r="AE2327" s="1">
        <v>0</v>
      </c>
      <c r="AF2327" s="1">
        <v>1</v>
      </c>
      <c r="AG2327" s="1">
        <v>1</v>
      </c>
      <c r="AH2327" s="1">
        <v>1</v>
      </c>
      <c r="AI2327" s="1">
        <v>0</v>
      </c>
      <c r="AJ2327" s="1">
        <v>0</v>
      </c>
      <c r="AK2327" s="1">
        <v>0</v>
      </c>
      <c r="AL2327" s="1">
        <v>0</v>
      </c>
      <c r="AM2327" s="1">
        <v>95</v>
      </c>
      <c r="AN2327" s="3">
        <v>73.907474770999997</v>
      </c>
      <c r="AO2327" s="3">
        <v>21.092525229000003</v>
      </c>
      <c r="AP2327" s="1" t="s">
        <v>6927</v>
      </c>
      <c r="AQ2327" s="1">
        <v>39</v>
      </c>
      <c r="AR2327" s="1">
        <v>168</v>
      </c>
      <c r="AS2327" s="1">
        <v>414</v>
      </c>
      <c r="AT2327" s="1">
        <v>458</v>
      </c>
      <c r="AU2327" s="1">
        <v>533</v>
      </c>
      <c r="AV2327" s="1">
        <v>702</v>
      </c>
      <c r="AW2327" s="1">
        <v>1125</v>
      </c>
      <c r="AX2327" s="1">
        <v>1132</v>
      </c>
      <c r="AY2327" s="1">
        <v>1247</v>
      </c>
      <c r="AZ2327" s="1">
        <v>1312</v>
      </c>
      <c r="BA2327" s="1">
        <v>1315</v>
      </c>
      <c r="BB2327" s="1">
        <v>1752</v>
      </c>
      <c r="BC2327" s="1">
        <v>1767</v>
      </c>
      <c r="BD2327" s="1">
        <v>1979</v>
      </c>
      <c r="BE2327" s="1">
        <v>1984</v>
      </c>
      <c r="BF2327" s="1">
        <v>1995</v>
      </c>
      <c r="BG2327" s="1">
        <v>2010</v>
      </c>
      <c r="BH2327" s="1">
        <v>2069</v>
      </c>
      <c r="BI2327" s="1">
        <v>2141</v>
      </c>
      <c r="BJ2327" s="1">
        <v>2200</v>
      </c>
      <c r="BK2327" s="1">
        <v>2245</v>
      </c>
      <c r="BL2327" s="1">
        <v>2329</v>
      </c>
      <c r="BM2327" s="1">
        <v>2343</v>
      </c>
      <c r="BN2327" s="1">
        <v>2380</v>
      </c>
      <c r="BO2327" s="1">
        <v>2431</v>
      </c>
      <c r="BP2327" s="1">
        <v>2517</v>
      </c>
      <c r="BQ2327" s="1">
        <v>2549</v>
      </c>
      <c r="BR2327" s="1">
        <v>2581</v>
      </c>
      <c r="BS2327" s="1">
        <v>2622</v>
      </c>
      <c r="BT2327" s="1">
        <v>2623</v>
      </c>
      <c r="BU2327" s="1">
        <v>2</v>
      </c>
      <c r="BV2327" s="1" t="b">
        <v>1</v>
      </c>
    </row>
    <row r="2328" spans="1:74" x14ac:dyDescent="0.2">
      <c r="A2328" s="1">
        <f>IF(ISERROR(SEARCH(Lookup!B$3,All!G2328)),A2327,A2327+1)</f>
        <v>2327</v>
      </c>
      <c r="B2328" s="1" t="s">
        <v>3305</v>
      </c>
      <c r="C2328" s="1" t="s">
        <v>3412</v>
      </c>
      <c r="D2328" s="1" t="s">
        <v>6042</v>
      </c>
      <c r="E2328" s="1" t="s">
        <v>47</v>
      </c>
      <c r="F2328" s="1" t="s">
        <v>48</v>
      </c>
      <c r="G2328" s="1" t="s">
        <v>2790</v>
      </c>
      <c r="H2328" s="1">
        <v>1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7660</v>
      </c>
      <c r="U2328" s="1">
        <v>446</v>
      </c>
      <c r="V2328" s="3">
        <v>4.0399999999999998E-2</v>
      </c>
      <c r="W2328" s="3">
        <v>0.89038030000000001</v>
      </c>
      <c r="X2328" s="3">
        <v>5.7000000000000002E-2</v>
      </c>
      <c r="Y2328" s="3">
        <v>0.91400000000000003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1</v>
      </c>
      <c r="AF2328" s="1">
        <v>1</v>
      </c>
      <c r="AG2328" s="1">
        <v>1</v>
      </c>
      <c r="AH2328" s="1">
        <v>1</v>
      </c>
      <c r="AI2328" s="1">
        <v>0</v>
      </c>
      <c r="AJ2328" s="1">
        <v>0</v>
      </c>
      <c r="AK2328" s="1">
        <v>0</v>
      </c>
      <c r="AL2328" s="1">
        <v>0</v>
      </c>
      <c r="AM2328" s="1">
        <v>57</v>
      </c>
      <c r="AN2328" s="3">
        <v>22.055859751499995</v>
      </c>
      <c r="AO2328" s="3">
        <v>34.944140248500005</v>
      </c>
      <c r="AP2328" s="1" t="s">
        <v>6927</v>
      </c>
      <c r="AQ2328" s="1">
        <v>37</v>
      </c>
      <c r="AR2328" s="1">
        <v>104</v>
      </c>
      <c r="AS2328" s="1">
        <v>121</v>
      </c>
      <c r="AT2328" s="1">
        <v>185</v>
      </c>
      <c r="AU2328" s="1">
        <v>404</v>
      </c>
      <c r="AV2328" s="1">
        <v>595</v>
      </c>
      <c r="AW2328" s="1">
        <v>672</v>
      </c>
      <c r="AX2328" s="1">
        <v>690</v>
      </c>
      <c r="AY2328" s="1">
        <v>738</v>
      </c>
      <c r="AZ2328" s="1">
        <v>884</v>
      </c>
      <c r="BA2328" s="1">
        <v>974</v>
      </c>
      <c r="BB2328" s="1">
        <v>1058</v>
      </c>
      <c r="BC2328" s="1">
        <v>1062</v>
      </c>
      <c r="BD2328" s="1">
        <v>1137</v>
      </c>
      <c r="BE2328" s="1">
        <v>1330</v>
      </c>
      <c r="BF2328" s="1">
        <v>1417</v>
      </c>
      <c r="BG2328" s="1">
        <v>1664</v>
      </c>
      <c r="BH2328" s="1">
        <v>1688</v>
      </c>
      <c r="BI2328" s="1">
        <v>1723</v>
      </c>
      <c r="BJ2328" s="1">
        <v>2000</v>
      </c>
      <c r="BK2328" s="1">
        <v>2321</v>
      </c>
      <c r="BL2328" s="1">
        <v>2328</v>
      </c>
      <c r="BM2328" s="1">
        <v>2362</v>
      </c>
      <c r="BN2328" s="1">
        <v>2440</v>
      </c>
      <c r="BO2328" s="1">
        <v>2587</v>
      </c>
      <c r="BP2328" s="1">
        <v>2700</v>
      </c>
      <c r="BQ2328" s="1">
        <v>2711</v>
      </c>
      <c r="BR2328" s="1">
        <v>2725</v>
      </c>
      <c r="BS2328" s="1">
        <v>2790</v>
      </c>
      <c r="BT2328" s="1">
        <v>2827</v>
      </c>
      <c r="BU2328" s="1">
        <v>1</v>
      </c>
      <c r="BV2328" s="1" t="b">
        <v>1</v>
      </c>
    </row>
    <row r="2329" spans="1:74" x14ac:dyDescent="0.2">
      <c r="A2329" s="1">
        <f>IF(ISERROR(SEARCH(Lookup!B$3,All!G2329)),A2328,A2328+1)</f>
        <v>2328</v>
      </c>
      <c r="B2329" s="1" t="s">
        <v>3425</v>
      </c>
      <c r="C2329" s="1" t="s">
        <v>4083</v>
      </c>
      <c r="D2329" s="1" t="s">
        <v>6043</v>
      </c>
      <c r="E2329" s="1" t="s">
        <v>101</v>
      </c>
      <c r="F2329" s="1" t="s">
        <v>991</v>
      </c>
      <c r="G2329" s="1" t="s">
        <v>2791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1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7316</v>
      </c>
      <c r="U2329" s="1">
        <v>351</v>
      </c>
      <c r="V2329" s="3">
        <v>0.19939999999999999</v>
      </c>
      <c r="W2329" s="3">
        <v>0.78917380000000004</v>
      </c>
      <c r="X2329" s="3">
        <v>9.9000000000000005E-2</v>
      </c>
      <c r="Y2329" s="3">
        <v>0.55000000000000004</v>
      </c>
      <c r="Z2329" s="1">
        <v>1</v>
      </c>
      <c r="AA2329" s="1">
        <v>1</v>
      </c>
      <c r="AB2329" s="1">
        <v>1</v>
      </c>
      <c r="AC2329" s="1">
        <v>1</v>
      </c>
      <c r="AD2329" s="1">
        <v>1</v>
      </c>
      <c r="AE2329" s="1">
        <v>1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45</v>
      </c>
      <c r="AN2329" s="3">
        <v>26.480459968999991</v>
      </c>
      <c r="AO2329" s="3">
        <v>18.519540031000009</v>
      </c>
      <c r="AP2329" s="1" t="s">
        <v>6927</v>
      </c>
      <c r="AQ2329" s="1">
        <v>20</v>
      </c>
      <c r="AR2329" s="1">
        <v>104</v>
      </c>
      <c r="AS2329" s="1">
        <v>185</v>
      </c>
      <c r="AT2329" s="1">
        <v>595</v>
      </c>
      <c r="AU2329" s="1">
        <v>625</v>
      </c>
      <c r="AV2329" s="1">
        <v>628</v>
      </c>
      <c r="AW2329" s="1">
        <v>672</v>
      </c>
      <c r="AX2329" s="1">
        <v>974</v>
      </c>
      <c r="AY2329" s="1">
        <v>1172</v>
      </c>
      <c r="AZ2329" s="1">
        <v>1239</v>
      </c>
      <c r="BA2329" s="1">
        <v>1330</v>
      </c>
      <c r="BB2329" s="1">
        <v>1353</v>
      </c>
      <c r="BC2329" s="1">
        <v>1455</v>
      </c>
      <c r="BD2329" s="1">
        <v>1459</v>
      </c>
      <c r="BE2329" s="1">
        <v>1573</v>
      </c>
      <c r="BF2329" s="1">
        <v>1664</v>
      </c>
      <c r="BG2329" s="1">
        <v>1738</v>
      </c>
      <c r="BH2329" s="1">
        <v>1757</v>
      </c>
      <c r="BI2329" s="1">
        <v>1799</v>
      </c>
      <c r="BJ2329" s="1">
        <v>1806</v>
      </c>
      <c r="BK2329" s="1">
        <v>1976</v>
      </c>
      <c r="BL2329" s="1">
        <v>2000</v>
      </c>
      <c r="BM2329" s="1">
        <v>2324</v>
      </c>
      <c r="BN2329" s="1">
        <v>2520</v>
      </c>
      <c r="BO2329" s="1">
        <v>2587</v>
      </c>
      <c r="BP2329" s="1">
        <v>2711</v>
      </c>
      <c r="BQ2329" s="1">
        <v>2763</v>
      </c>
      <c r="BR2329" s="1">
        <v>2773</v>
      </c>
      <c r="BS2329" s="1">
        <v>2782</v>
      </c>
      <c r="BT2329" s="1">
        <v>2790</v>
      </c>
      <c r="BU2329" s="1">
        <v>7</v>
      </c>
      <c r="BV2329" s="1" t="b">
        <v>1</v>
      </c>
    </row>
    <row r="2330" spans="1:74" x14ac:dyDescent="0.2">
      <c r="A2330" s="1">
        <f>IF(ISERROR(SEARCH(Lookup!B$3,All!G2330)),A2329,A2329+1)</f>
        <v>2329</v>
      </c>
      <c r="B2330" s="1" t="s">
        <v>3311</v>
      </c>
      <c r="C2330" s="1" t="s">
        <v>4744</v>
      </c>
      <c r="D2330" s="1" t="s">
        <v>6044</v>
      </c>
      <c r="E2330" s="1" t="s">
        <v>64</v>
      </c>
      <c r="F2330" s="1" t="s">
        <v>1607</v>
      </c>
      <c r="G2330" s="1" t="s">
        <v>2792</v>
      </c>
      <c r="H2330" s="1">
        <v>0</v>
      </c>
      <c r="I2330" s="1">
        <v>0</v>
      </c>
      <c r="J2330" s="1">
        <v>0</v>
      </c>
      <c r="K2330" s="1">
        <v>0</v>
      </c>
      <c r="L2330" s="1">
        <v>1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7370</v>
      </c>
      <c r="U2330" s="1">
        <v>880</v>
      </c>
      <c r="V2330" s="3">
        <v>0.94889999999999997</v>
      </c>
      <c r="W2330" s="3">
        <v>0.1727273</v>
      </c>
      <c r="X2330" s="3">
        <v>0.11799999999999999</v>
      </c>
      <c r="Y2330" s="3">
        <v>1E-3</v>
      </c>
      <c r="Z2330" s="1">
        <v>0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1</v>
      </c>
      <c r="AG2330" s="1">
        <v>1</v>
      </c>
      <c r="AH2330" s="1">
        <v>1</v>
      </c>
      <c r="AI2330" s="1">
        <v>0</v>
      </c>
      <c r="AJ2330" s="1">
        <v>0</v>
      </c>
      <c r="AK2330" s="1">
        <v>0</v>
      </c>
      <c r="AL2330" s="1">
        <v>0</v>
      </c>
      <c r="AM2330" s="1">
        <v>91</v>
      </c>
      <c r="AN2330" s="3">
        <v>78.138596486499992</v>
      </c>
      <c r="AO2330" s="3">
        <v>12.861403513500008</v>
      </c>
      <c r="AP2330" s="1" t="s">
        <v>6925</v>
      </c>
      <c r="AQ2330" s="1">
        <v>39</v>
      </c>
      <c r="AR2330" s="1">
        <v>168</v>
      </c>
      <c r="AS2330" s="1">
        <v>414</v>
      </c>
      <c r="AT2330" s="1">
        <v>458</v>
      </c>
      <c r="AU2330" s="1">
        <v>533</v>
      </c>
      <c r="AV2330" s="1">
        <v>702</v>
      </c>
      <c r="AW2330" s="1">
        <v>1125</v>
      </c>
      <c r="AX2330" s="1">
        <v>1132</v>
      </c>
      <c r="AY2330" s="1">
        <v>1247</v>
      </c>
      <c r="AZ2330" s="1">
        <v>1312</v>
      </c>
      <c r="BA2330" s="1">
        <v>1752</v>
      </c>
      <c r="BB2330" s="1">
        <v>1767</v>
      </c>
      <c r="BC2330" s="1">
        <v>1979</v>
      </c>
      <c r="BD2330" s="1">
        <v>1984</v>
      </c>
      <c r="BE2330" s="1">
        <v>1995</v>
      </c>
      <c r="BF2330" s="1">
        <v>2010</v>
      </c>
      <c r="BG2330" s="1">
        <v>2018</v>
      </c>
      <c r="BH2330" s="1">
        <v>2069</v>
      </c>
      <c r="BI2330" s="1">
        <v>2141</v>
      </c>
      <c r="BJ2330" s="1">
        <v>2200</v>
      </c>
      <c r="BK2330" s="1">
        <v>2326</v>
      </c>
      <c r="BL2330" s="1">
        <v>2343</v>
      </c>
      <c r="BM2330" s="1">
        <v>2380</v>
      </c>
      <c r="BN2330" s="1">
        <v>2431</v>
      </c>
      <c r="BO2330" s="1">
        <v>2453</v>
      </c>
      <c r="BP2330" s="1">
        <v>2517</v>
      </c>
      <c r="BQ2330" s="1">
        <v>2549</v>
      </c>
      <c r="BR2330" s="1">
        <v>2581</v>
      </c>
      <c r="BS2330" s="1">
        <v>2622</v>
      </c>
      <c r="BT2330" s="1">
        <v>2623</v>
      </c>
      <c r="BU2330" s="1">
        <v>9</v>
      </c>
      <c r="BV2330" s="1" t="b">
        <v>1</v>
      </c>
    </row>
    <row r="2331" spans="1:74" x14ac:dyDescent="0.2">
      <c r="A2331" s="1">
        <f>IF(ISERROR(SEARCH(Lookup!B$3,All!G2331)),A2330,A2330+1)</f>
        <v>2330</v>
      </c>
      <c r="B2331" s="1" t="s">
        <v>3442</v>
      </c>
      <c r="C2331" s="1" t="s">
        <v>5396</v>
      </c>
      <c r="D2331" s="1" t="s">
        <v>6045</v>
      </c>
      <c r="E2331" s="1" t="s">
        <v>78</v>
      </c>
      <c r="F2331" s="1" t="s">
        <v>2206</v>
      </c>
      <c r="G2331" s="1" t="s">
        <v>2793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1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7358</v>
      </c>
      <c r="U2331" s="1">
        <v>673</v>
      </c>
      <c r="V2331" s="3">
        <v>0.95989999999999998</v>
      </c>
      <c r="W2331" s="3">
        <v>0.15133530000000001</v>
      </c>
      <c r="X2331" s="3">
        <v>3.9E-2</v>
      </c>
      <c r="Y2331" s="3">
        <v>0</v>
      </c>
      <c r="Z2331" s="1">
        <v>0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1</v>
      </c>
      <c r="AJ2331" s="1">
        <v>1</v>
      </c>
      <c r="AK2331" s="1">
        <v>1</v>
      </c>
      <c r="AL2331" s="1">
        <v>1</v>
      </c>
      <c r="AM2331" s="1">
        <v>86</v>
      </c>
      <c r="AN2331" s="3">
        <v>82.692582526500004</v>
      </c>
      <c r="AO2331" s="3">
        <v>3.3074174734999957</v>
      </c>
      <c r="AP2331" s="1" t="s">
        <v>6925</v>
      </c>
      <c r="AQ2331" s="1">
        <v>52</v>
      </c>
      <c r="AR2331" s="1">
        <v>149</v>
      </c>
      <c r="AS2331" s="1">
        <v>252</v>
      </c>
      <c r="AT2331" s="1">
        <v>263</v>
      </c>
      <c r="AU2331" s="1">
        <v>287</v>
      </c>
      <c r="AV2331" s="1">
        <v>291</v>
      </c>
      <c r="AW2331" s="1">
        <v>337</v>
      </c>
      <c r="AX2331" s="1">
        <v>353</v>
      </c>
      <c r="AY2331" s="1">
        <v>427</v>
      </c>
      <c r="AZ2331" s="1">
        <v>428</v>
      </c>
      <c r="BA2331" s="1">
        <v>446</v>
      </c>
      <c r="BB2331" s="1">
        <v>565</v>
      </c>
      <c r="BC2331" s="1">
        <v>632</v>
      </c>
      <c r="BD2331" s="1">
        <v>664</v>
      </c>
      <c r="BE2331" s="1">
        <v>710</v>
      </c>
      <c r="BF2331" s="1">
        <v>890</v>
      </c>
      <c r="BG2331" s="1">
        <v>1053</v>
      </c>
      <c r="BH2331" s="1">
        <v>1284</v>
      </c>
      <c r="BI2331" s="1">
        <v>1323</v>
      </c>
      <c r="BJ2331" s="1">
        <v>1367</v>
      </c>
      <c r="BK2331" s="1">
        <v>1579</v>
      </c>
      <c r="BL2331" s="1">
        <v>1601</v>
      </c>
      <c r="BM2331" s="1">
        <v>1612</v>
      </c>
      <c r="BN2331" s="1">
        <v>1651</v>
      </c>
      <c r="BO2331" s="1">
        <v>1656</v>
      </c>
      <c r="BP2331" s="1">
        <v>1663</v>
      </c>
      <c r="BQ2331" s="1">
        <v>2026</v>
      </c>
      <c r="BR2331" s="1">
        <v>2065</v>
      </c>
      <c r="BS2331" s="1">
        <v>2111</v>
      </c>
      <c r="BT2331" s="1">
        <v>2225</v>
      </c>
      <c r="BU2331" s="1">
        <v>5</v>
      </c>
      <c r="BV2331" s="1" t="b">
        <v>1</v>
      </c>
    </row>
    <row r="2332" spans="1:74" x14ac:dyDescent="0.2">
      <c r="A2332" s="1">
        <f>IF(ISERROR(SEARCH(Lookup!B$3,All!G2332)),A2331,A2331+1)</f>
        <v>2331</v>
      </c>
      <c r="B2332" s="1" t="s">
        <v>3416</v>
      </c>
      <c r="C2332" s="1" t="s">
        <v>5062</v>
      </c>
      <c r="D2332" s="1" t="s">
        <v>6046</v>
      </c>
      <c r="E2332" s="1" t="s">
        <v>50</v>
      </c>
      <c r="F2332" s="1" t="s">
        <v>1901</v>
      </c>
      <c r="G2332" s="1" t="s">
        <v>2794</v>
      </c>
      <c r="H2332" s="1">
        <v>0</v>
      </c>
      <c r="I2332" s="1">
        <v>0</v>
      </c>
      <c r="J2332" s="1">
        <v>0</v>
      </c>
      <c r="K2332" s="1">
        <v>1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7643</v>
      </c>
      <c r="U2332" s="1">
        <v>475</v>
      </c>
      <c r="V2332" s="3">
        <v>0.91159999999999997</v>
      </c>
      <c r="W2332" s="3">
        <v>0.13473679999999999</v>
      </c>
      <c r="X2332" s="3">
        <v>0.19800000000000001</v>
      </c>
      <c r="Y2332" s="3">
        <v>2.4E-2</v>
      </c>
      <c r="Z2332" s="1">
        <v>0</v>
      </c>
      <c r="AA2332" s="1">
        <v>1</v>
      </c>
      <c r="AB2332" s="1">
        <v>1</v>
      </c>
      <c r="AC2332" s="1">
        <v>1</v>
      </c>
      <c r="AD2332" s="1">
        <v>1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83</v>
      </c>
      <c r="AN2332" s="3">
        <v>78.267423284000003</v>
      </c>
      <c r="AO2332" s="3">
        <v>4.732576715999997</v>
      </c>
      <c r="AP2332" s="1" t="s">
        <v>6925</v>
      </c>
      <c r="AQ2332" s="1">
        <v>6</v>
      </c>
      <c r="AR2332" s="1">
        <v>317</v>
      </c>
      <c r="AS2332" s="1">
        <v>340</v>
      </c>
      <c r="AT2332" s="1">
        <v>378</v>
      </c>
      <c r="AU2332" s="1">
        <v>388</v>
      </c>
      <c r="AV2332" s="1">
        <v>641</v>
      </c>
      <c r="AW2332" s="1">
        <v>668</v>
      </c>
      <c r="AX2332" s="1">
        <v>706</v>
      </c>
      <c r="AY2332" s="1">
        <v>730</v>
      </c>
      <c r="AZ2332" s="1">
        <v>966</v>
      </c>
      <c r="BA2332" s="1">
        <v>1071</v>
      </c>
      <c r="BB2332" s="1">
        <v>1112</v>
      </c>
      <c r="BC2332" s="1">
        <v>1178</v>
      </c>
      <c r="BD2332" s="1">
        <v>1380</v>
      </c>
      <c r="BE2332" s="1">
        <v>1442</v>
      </c>
      <c r="BF2332" s="1">
        <v>1575</v>
      </c>
      <c r="BG2332" s="1">
        <v>1888</v>
      </c>
      <c r="BH2332" s="1">
        <v>1909</v>
      </c>
      <c r="BI2332" s="1">
        <v>2093</v>
      </c>
      <c r="BJ2332" s="1">
        <v>2143</v>
      </c>
      <c r="BK2332" s="1">
        <v>2193</v>
      </c>
      <c r="BL2332" s="1">
        <v>2291</v>
      </c>
      <c r="BM2332" s="1">
        <v>2312</v>
      </c>
      <c r="BN2332" s="1">
        <v>2365</v>
      </c>
      <c r="BO2332" s="1">
        <v>2389</v>
      </c>
      <c r="BP2332" s="1">
        <v>2495</v>
      </c>
      <c r="BQ2332" s="1">
        <v>2535</v>
      </c>
      <c r="BR2332" s="1">
        <v>2636</v>
      </c>
      <c r="BS2332" s="1">
        <v>2666</v>
      </c>
      <c r="BT2332" s="1">
        <v>2740</v>
      </c>
      <c r="BU2332" s="1">
        <v>20</v>
      </c>
      <c r="BV2332" s="1" t="b">
        <v>0</v>
      </c>
    </row>
    <row r="2333" spans="1:74" x14ac:dyDescent="0.2">
      <c r="A2333" s="1">
        <f>IF(ISERROR(SEARCH(Lookup!B$3,All!G2333)),A2332,A2332+1)</f>
        <v>2332</v>
      </c>
      <c r="B2333" s="1" t="s">
        <v>3311</v>
      </c>
      <c r="C2333" s="1" t="s">
        <v>3633</v>
      </c>
      <c r="D2333" s="1" t="s">
        <v>6047</v>
      </c>
      <c r="E2333" s="1" t="s">
        <v>64</v>
      </c>
      <c r="F2333" s="1" t="s">
        <v>591</v>
      </c>
      <c r="G2333" s="1" t="s">
        <v>2795</v>
      </c>
      <c r="H2333" s="1">
        <v>0</v>
      </c>
      <c r="I2333" s="1">
        <v>0</v>
      </c>
      <c r="J2333" s="1">
        <v>1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8635</v>
      </c>
      <c r="U2333" s="1">
        <v>602</v>
      </c>
      <c r="V2333" s="3">
        <v>0.63619999999999999</v>
      </c>
      <c r="W2333" s="3">
        <v>0.1960133</v>
      </c>
      <c r="X2333" s="3">
        <v>0.109</v>
      </c>
      <c r="Y2333" s="3">
        <v>0.13100000000000001</v>
      </c>
      <c r="Z2333" s="1">
        <v>1</v>
      </c>
      <c r="AA2333" s="1">
        <v>1</v>
      </c>
      <c r="AB2333" s="1">
        <v>1</v>
      </c>
      <c r="AC2333" s="1">
        <v>1</v>
      </c>
      <c r="AD2333" s="1">
        <v>1</v>
      </c>
      <c r="AE2333" s="1">
        <v>1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71</v>
      </c>
      <c r="AN2333" s="3">
        <v>74.310192416500001</v>
      </c>
      <c r="AO2333" s="3">
        <v>-3.3101924165000014</v>
      </c>
      <c r="AP2333" s="1" t="s">
        <v>6925</v>
      </c>
      <c r="AQ2333" s="1">
        <v>282</v>
      </c>
      <c r="AR2333" s="1">
        <v>638</v>
      </c>
      <c r="AS2333" s="1">
        <v>651</v>
      </c>
      <c r="AT2333" s="1">
        <v>718</v>
      </c>
      <c r="AU2333" s="1">
        <v>842</v>
      </c>
      <c r="AV2333" s="1">
        <v>940</v>
      </c>
      <c r="AW2333" s="1">
        <v>1198</v>
      </c>
      <c r="AX2333" s="1">
        <v>1223</v>
      </c>
      <c r="AY2333" s="1">
        <v>1301</v>
      </c>
      <c r="AZ2333" s="1">
        <v>1408</v>
      </c>
      <c r="BA2333" s="1">
        <v>1505</v>
      </c>
      <c r="BB2333" s="1">
        <v>1590</v>
      </c>
      <c r="BC2333" s="1">
        <v>1632</v>
      </c>
      <c r="BD2333" s="1">
        <v>1689</v>
      </c>
      <c r="BE2333" s="1">
        <v>1725</v>
      </c>
      <c r="BF2333" s="1">
        <v>1728</v>
      </c>
      <c r="BG2333" s="1">
        <v>1838</v>
      </c>
      <c r="BH2333" s="1">
        <v>1887</v>
      </c>
      <c r="BI2333" s="1">
        <v>1899</v>
      </c>
      <c r="BJ2333" s="1">
        <v>2073</v>
      </c>
      <c r="BK2333" s="1">
        <v>2119</v>
      </c>
      <c r="BL2333" s="1">
        <v>2156</v>
      </c>
      <c r="BM2333" s="1">
        <v>2157</v>
      </c>
      <c r="BN2333" s="1">
        <v>2259</v>
      </c>
      <c r="BO2333" s="1">
        <v>2260</v>
      </c>
      <c r="BP2333" s="1">
        <v>2261</v>
      </c>
      <c r="BQ2333" s="1">
        <v>2373</v>
      </c>
      <c r="BR2333" s="1">
        <v>2382</v>
      </c>
      <c r="BS2333" s="1">
        <v>2550</v>
      </c>
      <c r="BT2333" s="1">
        <v>2810</v>
      </c>
      <c r="BU2333" s="1">
        <v>20</v>
      </c>
      <c r="BV2333" s="1" t="b">
        <v>0</v>
      </c>
    </row>
    <row r="2334" spans="1:74" x14ac:dyDescent="0.2">
      <c r="A2334" s="1">
        <f>IF(ISERROR(SEARCH(Lookup!B$3,All!G2334)),A2333,A2333+1)</f>
        <v>2333</v>
      </c>
      <c r="B2334" s="1" t="s">
        <v>3328</v>
      </c>
      <c r="C2334" s="1" t="s">
        <v>4162</v>
      </c>
      <c r="D2334" s="1" t="s">
        <v>6048</v>
      </c>
      <c r="E2334" s="1" t="s">
        <v>339</v>
      </c>
      <c r="F2334" s="1" t="s">
        <v>1067</v>
      </c>
      <c r="G2334" s="1" t="s">
        <v>2796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1</v>
      </c>
      <c r="T2334" s="1">
        <v>8677</v>
      </c>
      <c r="U2334" s="1">
        <v>249</v>
      </c>
      <c r="V2334" s="3">
        <v>0.89559999999999995</v>
      </c>
      <c r="W2334" s="3">
        <v>0.32931729999999998</v>
      </c>
      <c r="X2334" s="3">
        <v>0.109</v>
      </c>
      <c r="Y2334" s="3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1</v>
      </c>
      <c r="AG2334" s="1">
        <v>1</v>
      </c>
      <c r="AH2334" s="1">
        <v>1</v>
      </c>
      <c r="AI2334" s="1">
        <v>0</v>
      </c>
      <c r="AJ2334" s="1">
        <v>0</v>
      </c>
      <c r="AK2334" s="1">
        <v>0</v>
      </c>
      <c r="AL2334" s="1">
        <v>0</v>
      </c>
      <c r="AM2334" s="1">
        <v>93</v>
      </c>
      <c r="AN2334" s="3">
        <v>65.19031393649999</v>
      </c>
      <c r="AO2334" s="3">
        <v>27.80968606350001</v>
      </c>
      <c r="AP2334" s="1" t="s">
        <v>6927</v>
      </c>
      <c r="AQ2334" s="1">
        <v>43</v>
      </c>
      <c r="AR2334" s="1">
        <v>111</v>
      </c>
      <c r="AS2334" s="1">
        <v>316</v>
      </c>
      <c r="AT2334" s="1">
        <v>569</v>
      </c>
      <c r="AU2334" s="1">
        <v>620</v>
      </c>
      <c r="AV2334" s="1">
        <v>659</v>
      </c>
      <c r="AW2334" s="1">
        <v>886</v>
      </c>
      <c r="AX2334" s="1">
        <v>896</v>
      </c>
      <c r="AY2334" s="1">
        <v>902</v>
      </c>
      <c r="AZ2334" s="1">
        <v>1401</v>
      </c>
      <c r="BA2334" s="1">
        <v>1439</v>
      </c>
      <c r="BB2334" s="1">
        <v>1574</v>
      </c>
      <c r="BC2334" s="1">
        <v>1771</v>
      </c>
      <c r="BD2334" s="1">
        <v>1772</v>
      </c>
      <c r="BE2334" s="1">
        <v>2084</v>
      </c>
      <c r="BF2334" s="1">
        <v>2178</v>
      </c>
      <c r="BG2334" s="1">
        <v>2212</v>
      </c>
      <c r="BH2334" s="1">
        <v>2266</v>
      </c>
      <c r="BI2334" s="1">
        <v>2378</v>
      </c>
      <c r="BJ2334" s="1">
        <v>2465</v>
      </c>
      <c r="BK2334" s="1">
        <v>2483</v>
      </c>
      <c r="BL2334" s="1">
        <v>2548</v>
      </c>
      <c r="BM2334" s="1">
        <v>2559</v>
      </c>
      <c r="BN2334" s="1">
        <v>2604</v>
      </c>
      <c r="BO2334" s="1">
        <v>2638</v>
      </c>
      <c r="BP2334" s="1">
        <v>2667</v>
      </c>
      <c r="BQ2334" s="1">
        <v>2673</v>
      </c>
      <c r="BR2334" s="1">
        <v>2752</v>
      </c>
      <c r="BS2334" s="1">
        <v>2787</v>
      </c>
      <c r="BT2334" s="1">
        <v>2825</v>
      </c>
      <c r="BU2334" s="1">
        <v>2</v>
      </c>
      <c r="BV2334" s="1" t="b">
        <v>1</v>
      </c>
    </row>
    <row r="2335" spans="1:74" x14ac:dyDescent="0.2">
      <c r="A2335" s="1">
        <f>IF(ISERROR(SEARCH(Lookup!B$3,All!G2335)),A2334,A2334+1)</f>
        <v>2334</v>
      </c>
      <c r="B2335" s="1" t="s">
        <v>3311</v>
      </c>
      <c r="C2335" s="1" t="s">
        <v>3366</v>
      </c>
      <c r="D2335" s="1" t="s">
        <v>6049</v>
      </c>
      <c r="E2335" s="1" t="s">
        <v>64</v>
      </c>
      <c r="F2335" s="1" t="s">
        <v>191</v>
      </c>
      <c r="G2335" s="1" t="s">
        <v>1083</v>
      </c>
      <c r="H2335" s="1">
        <v>0</v>
      </c>
      <c r="I2335" s="1">
        <v>0</v>
      </c>
      <c r="J2335" s="1">
        <v>0</v>
      </c>
      <c r="K2335" s="1">
        <v>1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8348</v>
      </c>
      <c r="U2335" s="1">
        <v>1140</v>
      </c>
      <c r="V2335" s="3">
        <v>0.84209999999999996</v>
      </c>
      <c r="W2335" s="3">
        <v>0.1219298</v>
      </c>
      <c r="X2335" s="3">
        <v>0.106</v>
      </c>
      <c r="Y2335" s="3">
        <v>8.0000000000000002E-3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1</v>
      </c>
      <c r="AG2335" s="1">
        <v>1</v>
      </c>
      <c r="AH2335" s="1">
        <v>1</v>
      </c>
      <c r="AI2335" s="1">
        <v>0</v>
      </c>
      <c r="AJ2335" s="1">
        <v>0</v>
      </c>
      <c r="AK2335" s="1">
        <v>0</v>
      </c>
      <c r="AL2335" s="1">
        <v>0</v>
      </c>
      <c r="AM2335" s="1">
        <v>97</v>
      </c>
      <c r="AN2335" s="3">
        <v>81.435737249000013</v>
      </c>
      <c r="AO2335" s="3">
        <v>15.564262750999987</v>
      </c>
      <c r="AP2335" s="1" t="s">
        <v>6925</v>
      </c>
      <c r="AQ2335" s="1">
        <v>39</v>
      </c>
      <c r="AR2335" s="1">
        <v>302</v>
      </c>
      <c r="AS2335" s="1">
        <v>321</v>
      </c>
      <c r="AT2335" s="1">
        <v>553</v>
      </c>
      <c r="AU2335" s="1">
        <v>886</v>
      </c>
      <c r="AV2335" s="1">
        <v>896</v>
      </c>
      <c r="AW2335" s="1">
        <v>982</v>
      </c>
      <c r="AX2335" s="1">
        <v>1132</v>
      </c>
      <c r="AY2335" s="1">
        <v>1312</v>
      </c>
      <c r="AZ2335" s="1">
        <v>1315</v>
      </c>
      <c r="BA2335" s="1">
        <v>1418</v>
      </c>
      <c r="BB2335" s="1">
        <v>1474</v>
      </c>
      <c r="BC2335" s="1">
        <v>1531</v>
      </c>
      <c r="BD2335" s="1">
        <v>1678</v>
      </c>
      <c r="BE2335" s="1">
        <v>1767</v>
      </c>
      <c r="BF2335" s="1">
        <v>1942</v>
      </c>
      <c r="BG2335" s="1">
        <v>2018</v>
      </c>
      <c r="BH2335" s="1">
        <v>2110</v>
      </c>
      <c r="BI2335" s="1">
        <v>2141</v>
      </c>
      <c r="BJ2335" s="1">
        <v>2174</v>
      </c>
      <c r="BK2335" s="1">
        <v>2178</v>
      </c>
      <c r="BL2335" s="1">
        <v>2206</v>
      </c>
      <c r="BM2335" s="1">
        <v>2233</v>
      </c>
      <c r="BN2335" s="1">
        <v>2385</v>
      </c>
      <c r="BO2335" s="1">
        <v>2515</v>
      </c>
      <c r="BP2335" s="1">
        <v>2518</v>
      </c>
      <c r="BQ2335" s="1">
        <v>2519</v>
      </c>
      <c r="BR2335" s="1">
        <v>2614</v>
      </c>
      <c r="BS2335" s="1">
        <v>2747</v>
      </c>
      <c r="BT2335" s="1">
        <v>2817</v>
      </c>
      <c r="BU2335" s="1">
        <v>3</v>
      </c>
      <c r="BV2335" s="1" t="b">
        <v>1</v>
      </c>
    </row>
    <row r="2336" spans="1:74" x14ac:dyDescent="0.2">
      <c r="A2336" s="1">
        <f>IF(ISERROR(SEARCH(Lookup!B$3,All!G2336)),A2335,A2335+1)</f>
        <v>2335</v>
      </c>
      <c r="B2336" s="1" t="s">
        <v>3359</v>
      </c>
      <c r="C2336" s="1" t="s">
        <v>4468</v>
      </c>
      <c r="D2336" s="1" t="s">
        <v>6050</v>
      </c>
      <c r="E2336" s="1" t="s">
        <v>364</v>
      </c>
      <c r="F2336" s="1" t="s">
        <v>1350</v>
      </c>
      <c r="G2336" s="1" t="s">
        <v>2797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1</v>
      </c>
      <c r="Q2336" s="1">
        <v>0</v>
      </c>
      <c r="R2336" s="1">
        <v>0</v>
      </c>
      <c r="S2336" s="1">
        <v>0</v>
      </c>
      <c r="T2336" s="1">
        <v>7316</v>
      </c>
      <c r="U2336" s="1">
        <v>201</v>
      </c>
      <c r="V2336" s="3">
        <v>0.45269999999999999</v>
      </c>
      <c r="W2336" s="3">
        <v>0.49751240000000002</v>
      </c>
      <c r="X2336" s="3">
        <v>9.4E-2</v>
      </c>
      <c r="Y2336" s="3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1</v>
      </c>
      <c r="AF2336" s="1">
        <v>1</v>
      </c>
      <c r="AG2336" s="1">
        <v>1</v>
      </c>
      <c r="AH2336" s="1">
        <v>1</v>
      </c>
      <c r="AI2336" s="1">
        <v>0</v>
      </c>
      <c r="AJ2336" s="1">
        <v>0</v>
      </c>
      <c r="AK2336" s="1">
        <v>0</v>
      </c>
      <c r="AL2336" s="1">
        <v>0</v>
      </c>
      <c r="AM2336" s="1">
        <v>73</v>
      </c>
      <c r="AN2336" s="3">
        <v>46.840376861999999</v>
      </c>
      <c r="AO2336" s="3">
        <v>26.159623138000001</v>
      </c>
      <c r="AP2336" s="1" t="s">
        <v>6927</v>
      </c>
      <c r="AQ2336" s="1">
        <v>72</v>
      </c>
      <c r="AR2336" s="1">
        <v>113</v>
      </c>
      <c r="AS2336" s="1">
        <v>208</v>
      </c>
      <c r="AT2336" s="1">
        <v>276</v>
      </c>
      <c r="AU2336" s="1">
        <v>286</v>
      </c>
      <c r="AV2336" s="1">
        <v>512</v>
      </c>
      <c r="AW2336" s="1">
        <v>560</v>
      </c>
      <c r="AX2336" s="1">
        <v>612</v>
      </c>
      <c r="AY2336" s="1">
        <v>844</v>
      </c>
      <c r="AZ2336" s="1">
        <v>849</v>
      </c>
      <c r="BA2336" s="1">
        <v>878</v>
      </c>
      <c r="BB2336" s="1">
        <v>980</v>
      </c>
      <c r="BC2336" s="1">
        <v>1008</v>
      </c>
      <c r="BD2336" s="1">
        <v>1200</v>
      </c>
      <c r="BE2336" s="1">
        <v>1287</v>
      </c>
      <c r="BF2336" s="1">
        <v>1357</v>
      </c>
      <c r="BG2336" s="1">
        <v>1429</v>
      </c>
      <c r="BH2336" s="1">
        <v>1846</v>
      </c>
      <c r="BI2336" s="1">
        <v>1893</v>
      </c>
      <c r="BJ2336" s="1">
        <v>1987</v>
      </c>
      <c r="BK2336" s="1">
        <v>2048</v>
      </c>
      <c r="BL2336" s="1">
        <v>2189</v>
      </c>
      <c r="BM2336" s="1">
        <v>2239</v>
      </c>
      <c r="BN2336" s="1">
        <v>2337</v>
      </c>
      <c r="BO2336" s="1">
        <v>2402</v>
      </c>
      <c r="BP2336" s="1">
        <v>2510</v>
      </c>
      <c r="BQ2336" s="1">
        <v>2602</v>
      </c>
      <c r="BR2336" s="1">
        <v>2648</v>
      </c>
      <c r="BS2336" s="1">
        <v>2732</v>
      </c>
      <c r="BT2336" s="1">
        <v>2807</v>
      </c>
      <c r="BU2336" s="1">
        <v>7</v>
      </c>
      <c r="BV2336" s="1" t="b">
        <v>1</v>
      </c>
    </row>
    <row r="2337" spans="1:74" x14ac:dyDescent="0.2">
      <c r="A2337" s="1">
        <f>IF(ISERROR(SEARCH(Lookup!B$3,All!G2337)),A2336,A2336+1)</f>
        <v>2336</v>
      </c>
      <c r="B2337" s="1" t="s">
        <v>3560</v>
      </c>
      <c r="C2337" s="1" t="s">
        <v>3561</v>
      </c>
      <c r="D2337" s="1" t="s">
        <v>6051</v>
      </c>
      <c r="E2337" s="1" t="s">
        <v>527</v>
      </c>
      <c r="F2337" s="1" t="s">
        <v>528</v>
      </c>
      <c r="G2337" s="1" t="s">
        <v>1632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1</v>
      </c>
      <c r="Q2337" s="1">
        <v>0</v>
      </c>
      <c r="R2337" s="1">
        <v>0</v>
      </c>
      <c r="S2337" s="1">
        <v>0</v>
      </c>
      <c r="T2337" s="1">
        <v>7316</v>
      </c>
      <c r="U2337" s="1">
        <v>261</v>
      </c>
      <c r="V2337" s="3">
        <v>0.9617</v>
      </c>
      <c r="W2337" s="3">
        <v>0.42145589999999999</v>
      </c>
      <c r="X2337" s="3">
        <v>0.13300000000000001</v>
      </c>
      <c r="Y2337" s="3">
        <v>0</v>
      </c>
      <c r="Z2337" s="1">
        <v>1</v>
      </c>
      <c r="AA2337" s="1">
        <v>1</v>
      </c>
      <c r="AB2337" s="1">
        <v>1</v>
      </c>
      <c r="AC2337" s="1">
        <v>1</v>
      </c>
      <c r="AD2337" s="1">
        <v>1</v>
      </c>
      <c r="AE2337" s="1">
        <v>1</v>
      </c>
      <c r="AF2337" s="1">
        <v>0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78</v>
      </c>
      <c r="AN2337" s="3">
        <v>57.7447898295</v>
      </c>
      <c r="AO2337" s="3">
        <v>20.2552101705</v>
      </c>
      <c r="AP2337" s="1" t="s">
        <v>6927</v>
      </c>
      <c r="AQ2337" s="1">
        <v>49</v>
      </c>
      <c r="AR2337" s="1">
        <v>260</v>
      </c>
      <c r="AS2337" s="1">
        <v>262</v>
      </c>
      <c r="AT2337" s="1">
        <v>275</v>
      </c>
      <c r="AU2337" s="1">
        <v>277</v>
      </c>
      <c r="AV2337" s="1">
        <v>460</v>
      </c>
      <c r="AW2337" s="1">
        <v>493</v>
      </c>
      <c r="AX2337" s="1">
        <v>573</v>
      </c>
      <c r="AY2337" s="1">
        <v>817</v>
      </c>
      <c r="AZ2337" s="1">
        <v>835</v>
      </c>
      <c r="BA2337" s="1">
        <v>915</v>
      </c>
      <c r="BB2337" s="1">
        <v>960</v>
      </c>
      <c r="BC2337" s="1">
        <v>964</v>
      </c>
      <c r="BD2337" s="1">
        <v>1068</v>
      </c>
      <c r="BE2337" s="1">
        <v>1233</v>
      </c>
      <c r="BF2337" s="1">
        <v>1355</v>
      </c>
      <c r="BG2337" s="1">
        <v>1399</v>
      </c>
      <c r="BH2337" s="1">
        <v>1643</v>
      </c>
      <c r="BI2337" s="1">
        <v>1719</v>
      </c>
      <c r="BJ2337" s="1">
        <v>1846</v>
      </c>
      <c r="BK2337" s="1">
        <v>1981</v>
      </c>
      <c r="BL2337" s="1">
        <v>2074</v>
      </c>
      <c r="BM2337" s="1">
        <v>2097</v>
      </c>
      <c r="BN2337" s="1">
        <v>2165</v>
      </c>
      <c r="BO2337" s="1">
        <v>2179</v>
      </c>
      <c r="BP2337" s="1">
        <v>2280</v>
      </c>
      <c r="BQ2337" s="1">
        <v>2298</v>
      </c>
      <c r="BR2337" s="1">
        <v>2300</v>
      </c>
      <c r="BS2337" s="1">
        <v>2732</v>
      </c>
      <c r="BT2337" s="1">
        <v>2806</v>
      </c>
      <c r="BU2337" s="1">
        <v>10</v>
      </c>
      <c r="BV2337" s="1" t="b">
        <v>1</v>
      </c>
    </row>
    <row r="2338" spans="1:74" x14ac:dyDescent="0.2">
      <c r="A2338" s="1">
        <f>IF(ISERROR(SEARCH(Lookup!B$3,All!G2338)),A2337,A2337+1)</f>
        <v>2337</v>
      </c>
      <c r="B2338" s="1" t="s">
        <v>3325</v>
      </c>
      <c r="C2338" s="1" t="s">
        <v>3326</v>
      </c>
      <c r="D2338" s="1" t="s">
        <v>6052</v>
      </c>
      <c r="E2338" s="1" t="s">
        <v>53</v>
      </c>
      <c r="F2338" s="1" t="s">
        <v>337</v>
      </c>
      <c r="G2338" s="1" t="s">
        <v>2798</v>
      </c>
      <c r="H2338" s="1">
        <v>0</v>
      </c>
      <c r="I2338" s="1">
        <v>0</v>
      </c>
      <c r="J2338" s="1">
        <v>0</v>
      </c>
      <c r="K2338" s="1">
        <v>1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7559</v>
      </c>
      <c r="U2338" s="1">
        <v>749</v>
      </c>
      <c r="V2338" s="3">
        <v>0.54210000000000003</v>
      </c>
      <c r="W2338" s="3">
        <v>0.45393860000000003</v>
      </c>
      <c r="X2338" s="3">
        <v>0.10100000000000001</v>
      </c>
      <c r="Y2338" s="3">
        <v>3.9E-2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1</v>
      </c>
      <c r="AG2338" s="1">
        <v>1</v>
      </c>
      <c r="AH2338" s="1">
        <v>1</v>
      </c>
      <c r="AI2338" s="1">
        <v>0</v>
      </c>
      <c r="AJ2338" s="1">
        <v>0</v>
      </c>
      <c r="AK2338" s="1">
        <v>0</v>
      </c>
      <c r="AL2338" s="1">
        <v>0</v>
      </c>
      <c r="AM2338" s="1">
        <v>66</v>
      </c>
      <c r="AN2338" s="3">
        <v>51.631846893000002</v>
      </c>
      <c r="AO2338" s="3">
        <v>14.368153106999998</v>
      </c>
      <c r="AP2338" s="1" t="s">
        <v>6925</v>
      </c>
      <c r="AQ2338" s="1">
        <v>113</v>
      </c>
      <c r="AR2338" s="1">
        <v>326</v>
      </c>
      <c r="AS2338" s="1">
        <v>549</v>
      </c>
      <c r="AT2338" s="1">
        <v>828</v>
      </c>
      <c r="AU2338" s="1">
        <v>829</v>
      </c>
      <c r="AV2338" s="1">
        <v>836</v>
      </c>
      <c r="AW2338" s="1">
        <v>858</v>
      </c>
      <c r="AX2338" s="1">
        <v>886</v>
      </c>
      <c r="AY2338" s="1">
        <v>920</v>
      </c>
      <c r="AZ2338" s="1">
        <v>924</v>
      </c>
      <c r="BA2338" s="1">
        <v>1207</v>
      </c>
      <c r="BB2338" s="1">
        <v>1313</v>
      </c>
      <c r="BC2338" s="1">
        <v>1315</v>
      </c>
      <c r="BD2338" s="1">
        <v>1474</v>
      </c>
      <c r="BE2338" s="1">
        <v>1532</v>
      </c>
      <c r="BF2338" s="1">
        <v>1782</v>
      </c>
      <c r="BG2338" s="1">
        <v>1865</v>
      </c>
      <c r="BH2338" s="1">
        <v>1896</v>
      </c>
      <c r="BI2338" s="1">
        <v>1963</v>
      </c>
      <c r="BJ2338" s="1">
        <v>2048</v>
      </c>
      <c r="BK2338" s="1">
        <v>2128</v>
      </c>
      <c r="BL2338" s="1">
        <v>2136</v>
      </c>
      <c r="BM2338" s="1">
        <v>2173</v>
      </c>
      <c r="BN2338" s="1">
        <v>2233</v>
      </c>
      <c r="BO2338" s="1">
        <v>2401</v>
      </c>
      <c r="BP2338" s="1">
        <v>2403</v>
      </c>
      <c r="BQ2338" s="1">
        <v>2595</v>
      </c>
      <c r="BR2338" s="1">
        <v>2648</v>
      </c>
      <c r="BS2338" s="1">
        <v>2717</v>
      </c>
      <c r="BT2338" s="1">
        <v>2747</v>
      </c>
      <c r="BU2338" s="1">
        <v>6</v>
      </c>
      <c r="BV2338" s="1" t="b">
        <v>1</v>
      </c>
    </row>
    <row r="2339" spans="1:74" x14ac:dyDescent="0.2">
      <c r="A2339" s="1">
        <f>IF(ISERROR(SEARCH(Lookup!B$3,All!G2339)),A2338,A2338+1)</f>
        <v>2338</v>
      </c>
      <c r="B2339" s="1" t="s">
        <v>3355</v>
      </c>
      <c r="C2339" s="1" t="s">
        <v>3356</v>
      </c>
      <c r="D2339" s="1" t="s">
        <v>6053</v>
      </c>
      <c r="E2339" s="1" t="s">
        <v>360</v>
      </c>
      <c r="F2339" s="1" t="s">
        <v>361</v>
      </c>
      <c r="G2339" s="1" t="s">
        <v>2799</v>
      </c>
      <c r="H2339" s="1">
        <v>0</v>
      </c>
      <c r="I2339" s="1">
        <v>0</v>
      </c>
      <c r="J2339" s="1">
        <v>0</v>
      </c>
      <c r="K2339" s="1">
        <v>0</v>
      </c>
      <c r="L2339" s="1">
        <v>1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7465</v>
      </c>
      <c r="U2339" s="1">
        <v>465</v>
      </c>
      <c r="V2339" s="3">
        <v>0.91830000000000001</v>
      </c>
      <c r="W2339" s="3">
        <v>0.1182796</v>
      </c>
      <c r="X2339" s="3">
        <v>0.13</v>
      </c>
      <c r="Y2339" s="3">
        <v>0</v>
      </c>
      <c r="Z2339" s="1">
        <v>1</v>
      </c>
      <c r="AA2339" s="1">
        <v>1</v>
      </c>
      <c r="AB2339" s="1">
        <v>1</v>
      </c>
      <c r="AC2339" s="1">
        <v>1</v>
      </c>
      <c r="AD2339" s="1">
        <v>1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</v>
      </c>
      <c r="AM2339" s="1">
        <v>95</v>
      </c>
      <c r="AN2339" s="3">
        <v>81.730041098000001</v>
      </c>
      <c r="AO2339" s="3">
        <v>13.269958901999999</v>
      </c>
      <c r="AP2339" s="1" t="s">
        <v>6925</v>
      </c>
      <c r="AQ2339" s="1">
        <v>249</v>
      </c>
      <c r="AR2339" s="1">
        <v>667</v>
      </c>
      <c r="AS2339" s="1">
        <v>711</v>
      </c>
      <c r="AT2339" s="1">
        <v>745</v>
      </c>
      <c r="AU2339" s="1">
        <v>1176</v>
      </c>
      <c r="AV2339" s="1">
        <v>1189</v>
      </c>
      <c r="AW2339" s="1">
        <v>1268</v>
      </c>
      <c r="AX2339" s="1">
        <v>1294</v>
      </c>
      <c r="AY2339" s="1">
        <v>1351</v>
      </c>
      <c r="AZ2339" s="1">
        <v>1359</v>
      </c>
      <c r="BA2339" s="1">
        <v>1412</v>
      </c>
      <c r="BB2339" s="1">
        <v>1463</v>
      </c>
      <c r="BC2339" s="1">
        <v>1478</v>
      </c>
      <c r="BD2339" s="1">
        <v>1483</v>
      </c>
      <c r="BE2339" s="1">
        <v>1488</v>
      </c>
      <c r="BF2339" s="1">
        <v>1544</v>
      </c>
      <c r="BG2339" s="1">
        <v>1789</v>
      </c>
      <c r="BH2339" s="1">
        <v>1885</v>
      </c>
      <c r="BI2339" s="1">
        <v>2024</v>
      </c>
      <c r="BJ2339" s="1">
        <v>2077</v>
      </c>
      <c r="BK2339" s="1">
        <v>2171</v>
      </c>
      <c r="BL2339" s="1">
        <v>2253</v>
      </c>
      <c r="BM2339" s="1">
        <v>2254</v>
      </c>
      <c r="BN2339" s="1">
        <v>2352</v>
      </c>
      <c r="BO2339" s="1">
        <v>2406</v>
      </c>
      <c r="BP2339" s="1">
        <v>2431</v>
      </c>
      <c r="BQ2339" s="1">
        <v>2525</v>
      </c>
      <c r="BR2339" s="1">
        <v>2531</v>
      </c>
      <c r="BS2339" s="1">
        <v>2567</v>
      </c>
      <c r="BT2339" s="1">
        <v>2612</v>
      </c>
      <c r="BU2339" s="1">
        <v>5</v>
      </c>
      <c r="BV2339" s="1" t="b">
        <v>1</v>
      </c>
    </row>
    <row r="2340" spans="1:74" x14ac:dyDescent="0.2">
      <c r="A2340" s="1">
        <f>IF(ISERROR(SEARCH(Lookup!B$3,All!G2340)),A2339,A2339+1)</f>
        <v>2339</v>
      </c>
      <c r="B2340" s="1" t="s">
        <v>3539</v>
      </c>
      <c r="C2340" s="1" t="s">
        <v>3895</v>
      </c>
      <c r="D2340" s="1" t="s">
        <v>6054</v>
      </c>
      <c r="E2340" s="1" t="s">
        <v>38</v>
      </c>
      <c r="F2340" s="1" t="s">
        <v>821</v>
      </c>
      <c r="G2340" s="1" t="s">
        <v>2800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1</v>
      </c>
      <c r="S2340" s="1">
        <v>0</v>
      </c>
      <c r="T2340" s="1">
        <v>7316</v>
      </c>
      <c r="U2340" s="1">
        <v>520</v>
      </c>
      <c r="V2340" s="3">
        <v>0.96540000000000004</v>
      </c>
      <c r="W2340" s="3">
        <v>0.50181819999999999</v>
      </c>
      <c r="X2340" s="3">
        <v>0.13</v>
      </c>
      <c r="Y2340" s="3">
        <v>0</v>
      </c>
      <c r="Z2340" s="1">
        <v>1</v>
      </c>
      <c r="AA2340" s="1">
        <v>1</v>
      </c>
      <c r="AB2340" s="1">
        <v>1</v>
      </c>
      <c r="AC2340" s="1">
        <v>1</v>
      </c>
      <c r="AD2340" s="1">
        <v>1</v>
      </c>
      <c r="AE2340" s="1">
        <v>1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40</v>
      </c>
      <c r="AN2340" s="3">
        <v>51.423478991000003</v>
      </c>
      <c r="AO2340" s="3">
        <v>-11.423478991000003</v>
      </c>
      <c r="AP2340" s="1" t="s">
        <v>6925</v>
      </c>
      <c r="AQ2340" s="1">
        <v>204</v>
      </c>
      <c r="AR2340" s="1">
        <v>280</v>
      </c>
      <c r="AS2340" s="1">
        <v>396</v>
      </c>
      <c r="AT2340" s="1">
        <v>626</v>
      </c>
      <c r="AU2340" s="1">
        <v>755</v>
      </c>
      <c r="AV2340" s="1">
        <v>789</v>
      </c>
      <c r="AW2340" s="1">
        <v>820</v>
      </c>
      <c r="AX2340" s="1">
        <v>900</v>
      </c>
      <c r="AY2340" s="1">
        <v>975</v>
      </c>
      <c r="AZ2340" s="1">
        <v>1236</v>
      </c>
      <c r="BA2340" s="1">
        <v>1348</v>
      </c>
      <c r="BB2340" s="1">
        <v>1421</v>
      </c>
      <c r="BC2340" s="1">
        <v>1498</v>
      </c>
      <c r="BD2340" s="1">
        <v>1519</v>
      </c>
      <c r="BE2340" s="1">
        <v>1599</v>
      </c>
      <c r="BF2340" s="1">
        <v>1741</v>
      </c>
      <c r="BG2340" s="1">
        <v>1742</v>
      </c>
      <c r="BH2340" s="1">
        <v>1779</v>
      </c>
      <c r="BI2340" s="1">
        <v>1787</v>
      </c>
      <c r="BJ2340" s="1">
        <v>1816</v>
      </c>
      <c r="BK2340" s="1">
        <v>1823</v>
      </c>
      <c r="BL2340" s="1">
        <v>1860</v>
      </c>
      <c r="BM2340" s="1">
        <v>1926</v>
      </c>
      <c r="BN2340" s="1">
        <v>2003</v>
      </c>
      <c r="BO2340" s="1">
        <v>2028</v>
      </c>
      <c r="BP2340" s="1">
        <v>2057</v>
      </c>
      <c r="BQ2340" s="1">
        <v>2224</v>
      </c>
      <c r="BR2340" s="1">
        <v>2349</v>
      </c>
      <c r="BS2340" s="1">
        <v>2626</v>
      </c>
      <c r="BT2340" s="1">
        <v>2804</v>
      </c>
      <c r="BU2340" s="1">
        <v>21</v>
      </c>
      <c r="BV2340" s="1" t="b">
        <v>0</v>
      </c>
    </row>
    <row r="2341" spans="1:74" x14ac:dyDescent="0.2">
      <c r="A2341" s="1">
        <f>IF(ISERROR(SEARCH(Lookup!B$3,All!G2341)),A2340,A2340+1)</f>
        <v>2340</v>
      </c>
      <c r="B2341" s="1" t="s">
        <v>3397</v>
      </c>
      <c r="C2341" s="1" t="s">
        <v>3537</v>
      </c>
      <c r="D2341" s="1" t="s">
        <v>6055</v>
      </c>
      <c r="E2341" s="1" t="s">
        <v>263</v>
      </c>
      <c r="F2341" s="1" t="s">
        <v>508</v>
      </c>
      <c r="G2341" s="1" t="s">
        <v>2801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1</v>
      </c>
      <c r="R2341" s="1">
        <v>0</v>
      </c>
      <c r="S2341" s="1">
        <v>0</v>
      </c>
      <c r="T2341" s="1">
        <v>7316</v>
      </c>
      <c r="U2341" s="1">
        <v>390</v>
      </c>
      <c r="V2341" s="3">
        <v>0.9667</v>
      </c>
      <c r="W2341" s="3">
        <v>0.39130429999999999</v>
      </c>
      <c r="X2341" s="3">
        <v>0.126</v>
      </c>
      <c r="Y2341" s="3">
        <v>0.01</v>
      </c>
      <c r="Z2341" s="1">
        <v>1</v>
      </c>
      <c r="AA2341" s="1">
        <v>1</v>
      </c>
      <c r="AB2341" s="1">
        <v>1</v>
      </c>
      <c r="AC2341" s="1">
        <v>1</v>
      </c>
      <c r="AD2341" s="1">
        <v>1</v>
      </c>
      <c r="AE2341" s="1">
        <v>1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72</v>
      </c>
      <c r="AN2341" s="3">
        <v>60.587387871499992</v>
      </c>
      <c r="AO2341" s="3">
        <v>11.412612128500008</v>
      </c>
      <c r="AP2341" s="1" t="s">
        <v>6925</v>
      </c>
      <c r="AQ2341" s="1">
        <v>17</v>
      </c>
      <c r="AR2341" s="1">
        <v>66</v>
      </c>
      <c r="AS2341" s="1">
        <v>93</v>
      </c>
      <c r="AT2341" s="1">
        <v>383</v>
      </c>
      <c r="AU2341" s="1">
        <v>522</v>
      </c>
      <c r="AV2341" s="1">
        <v>603</v>
      </c>
      <c r="AW2341" s="1">
        <v>676</v>
      </c>
      <c r="AX2341" s="1">
        <v>680</v>
      </c>
      <c r="AY2341" s="1">
        <v>909</v>
      </c>
      <c r="AZ2341" s="1">
        <v>1041</v>
      </c>
      <c r="BA2341" s="1">
        <v>1059</v>
      </c>
      <c r="BB2341" s="1">
        <v>1115</v>
      </c>
      <c r="BC2341" s="1">
        <v>1147</v>
      </c>
      <c r="BD2341" s="1">
        <v>1161</v>
      </c>
      <c r="BE2341" s="1">
        <v>1231</v>
      </c>
      <c r="BF2341" s="1">
        <v>1258</v>
      </c>
      <c r="BG2341" s="1">
        <v>1392</v>
      </c>
      <c r="BH2341" s="1">
        <v>1416</v>
      </c>
      <c r="BI2341" s="1">
        <v>1425</v>
      </c>
      <c r="BJ2341" s="1">
        <v>1453</v>
      </c>
      <c r="BK2341" s="1">
        <v>1768</v>
      </c>
      <c r="BL2341" s="1">
        <v>1774</v>
      </c>
      <c r="BM2341" s="1">
        <v>1881</v>
      </c>
      <c r="BN2341" s="1">
        <v>1923</v>
      </c>
      <c r="BO2341" s="1">
        <v>2120</v>
      </c>
      <c r="BP2341" s="1">
        <v>2247</v>
      </c>
      <c r="BQ2341" s="1">
        <v>2451</v>
      </c>
      <c r="BR2341" s="1">
        <v>2474</v>
      </c>
      <c r="BS2341" s="1">
        <v>2662</v>
      </c>
      <c r="BT2341" s="1">
        <v>2744</v>
      </c>
      <c r="BU2341" s="1">
        <v>13</v>
      </c>
      <c r="BV2341" s="1" t="b">
        <v>0</v>
      </c>
    </row>
    <row r="2342" spans="1:74" x14ac:dyDescent="0.2">
      <c r="A2342" s="1">
        <f>IF(ISERROR(SEARCH(Lookup!B$3,All!G2342)),A2341,A2341+1)</f>
        <v>2341</v>
      </c>
      <c r="B2342" s="1" t="s">
        <v>3425</v>
      </c>
      <c r="C2342" s="1" t="s">
        <v>4235</v>
      </c>
      <c r="D2342" s="1" t="s">
        <v>6056</v>
      </c>
      <c r="E2342" s="1" t="s">
        <v>101</v>
      </c>
      <c r="F2342" s="1" t="s">
        <v>1134</v>
      </c>
      <c r="G2342" s="1" t="s">
        <v>2802</v>
      </c>
      <c r="H2342" s="1">
        <v>0</v>
      </c>
      <c r="I2342" s="1">
        <v>0</v>
      </c>
      <c r="J2342" s="1">
        <v>1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7448</v>
      </c>
      <c r="U2342" s="1">
        <v>741</v>
      </c>
      <c r="V2342" s="3">
        <v>0.38600000000000001</v>
      </c>
      <c r="W2342" s="3">
        <v>0.73549260000000005</v>
      </c>
      <c r="X2342" s="3">
        <v>0.21</v>
      </c>
      <c r="Y2342" s="3">
        <v>0.08</v>
      </c>
      <c r="Z2342" s="1">
        <v>1</v>
      </c>
      <c r="AA2342" s="1">
        <v>1</v>
      </c>
      <c r="AB2342" s="1">
        <v>1</v>
      </c>
      <c r="AC2342" s="1">
        <v>1</v>
      </c>
      <c r="AD2342" s="1">
        <v>1</v>
      </c>
      <c r="AE2342" s="1">
        <v>1</v>
      </c>
      <c r="AF2342" s="1">
        <v>1</v>
      </c>
      <c r="AG2342" s="1">
        <v>1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34</v>
      </c>
      <c r="AN2342" s="3">
        <v>23.82241316299999</v>
      </c>
      <c r="AO2342" s="3">
        <v>10.17758683700001</v>
      </c>
      <c r="AP2342" s="1" t="s">
        <v>6925</v>
      </c>
      <c r="AQ2342" s="1">
        <v>122</v>
      </c>
      <c r="AR2342" s="1">
        <v>243</v>
      </c>
      <c r="AS2342" s="1">
        <v>297</v>
      </c>
      <c r="AT2342" s="1">
        <v>425</v>
      </c>
      <c r="AU2342" s="1">
        <v>514</v>
      </c>
      <c r="AV2342" s="1">
        <v>582</v>
      </c>
      <c r="AW2342" s="1">
        <v>723</v>
      </c>
      <c r="AX2342" s="1">
        <v>744</v>
      </c>
      <c r="AY2342" s="1">
        <v>770</v>
      </c>
      <c r="AZ2342" s="1">
        <v>859</v>
      </c>
      <c r="BA2342" s="1">
        <v>883</v>
      </c>
      <c r="BB2342" s="1">
        <v>888</v>
      </c>
      <c r="BC2342" s="1">
        <v>1067</v>
      </c>
      <c r="BD2342" s="1">
        <v>1096</v>
      </c>
      <c r="BE2342" s="1">
        <v>1212</v>
      </c>
      <c r="BF2342" s="1">
        <v>1255</v>
      </c>
      <c r="BG2342" s="1">
        <v>1256</v>
      </c>
      <c r="BH2342" s="1">
        <v>1350</v>
      </c>
      <c r="BI2342" s="1">
        <v>1482</v>
      </c>
      <c r="BJ2342" s="1">
        <v>1605</v>
      </c>
      <c r="BK2342" s="1">
        <v>1640</v>
      </c>
      <c r="BL2342" s="1">
        <v>1676</v>
      </c>
      <c r="BM2342" s="1">
        <v>1986</v>
      </c>
      <c r="BN2342" s="1">
        <v>2124</v>
      </c>
      <c r="BO2342" s="1">
        <v>2573</v>
      </c>
      <c r="BP2342" s="1">
        <v>2593</v>
      </c>
      <c r="BQ2342" s="1">
        <v>2629</v>
      </c>
      <c r="BR2342" s="1">
        <v>2702</v>
      </c>
      <c r="BS2342" s="1">
        <v>2718</v>
      </c>
      <c r="BT2342" s="1">
        <v>2738</v>
      </c>
      <c r="BU2342" s="1">
        <v>6</v>
      </c>
      <c r="BV2342" s="1" t="b">
        <v>1</v>
      </c>
    </row>
    <row r="2343" spans="1:74" x14ac:dyDescent="0.2">
      <c r="A2343" s="1">
        <f>IF(ISERROR(SEARCH(Lookup!B$3,All!G2343)),A2342,A2342+1)</f>
        <v>2342</v>
      </c>
      <c r="B2343" s="1" t="s">
        <v>3416</v>
      </c>
      <c r="C2343" s="1" t="s">
        <v>5381</v>
      </c>
      <c r="D2343" s="1" t="s">
        <v>6057</v>
      </c>
      <c r="E2343" s="1" t="s">
        <v>50</v>
      </c>
      <c r="F2343" s="1" t="s">
        <v>2191</v>
      </c>
      <c r="G2343" s="1" t="s">
        <v>2803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1</v>
      </c>
      <c r="R2343" s="1">
        <v>0</v>
      </c>
      <c r="S2343" s="1">
        <v>0</v>
      </c>
      <c r="T2343" s="1">
        <v>7316</v>
      </c>
      <c r="U2343" s="1">
        <v>455</v>
      </c>
      <c r="V2343" s="3">
        <v>0.98460000000000003</v>
      </c>
      <c r="W2343" s="3">
        <v>0.39120880000000002</v>
      </c>
      <c r="X2343" s="3">
        <v>0.17</v>
      </c>
      <c r="Y2343" s="3">
        <v>0</v>
      </c>
      <c r="Z2343" s="1">
        <v>1</v>
      </c>
      <c r="AA2343" s="1">
        <v>1</v>
      </c>
      <c r="AB2343" s="1">
        <v>1</v>
      </c>
      <c r="AC2343" s="1">
        <v>1</v>
      </c>
      <c r="AD2343" s="1">
        <v>1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0</v>
      </c>
      <c r="AM2343" s="1">
        <v>36</v>
      </c>
      <c r="AN2343" s="3">
        <v>59.185062643999998</v>
      </c>
      <c r="AO2343" s="3">
        <v>-23.185062643999998</v>
      </c>
      <c r="AP2343" s="1" t="s">
        <v>6926</v>
      </c>
      <c r="AQ2343" s="1">
        <v>17</v>
      </c>
      <c r="AR2343" s="1">
        <v>44</v>
      </c>
      <c r="AS2343" s="1">
        <v>66</v>
      </c>
      <c r="AT2343" s="1">
        <v>93</v>
      </c>
      <c r="AU2343" s="1">
        <v>383</v>
      </c>
      <c r="AV2343" s="1">
        <v>522</v>
      </c>
      <c r="AW2343" s="1">
        <v>603</v>
      </c>
      <c r="AX2343" s="1">
        <v>619</v>
      </c>
      <c r="AY2343" s="1">
        <v>676</v>
      </c>
      <c r="AZ2343" s="1">
        <v>909</v>
      </c>
      <c r="BA2343" s="1">
        <v>925</v>
      </c>
      <c r="BB2343" s="1">
        <v>1015</v>
      </c>
      <c r="BC2343" s="1">
        <v>1041</v>
      </c>
      <c r="BD2343" s="1">
        <v>1080</v>
      </c>
      <c r="BE2343" s="1">
        <v>1168</v>
      </c>
      <c r="BF2343" s="1">
        <v>1174</v>
      </c>
      <c r="BG2343" s="1">
        <v>1416</v>
      </c>
      <c r="BH2343" s="1">
        <v>1464</v>
      </c>
      <c r="BI2343" s="1">
        <v>1774</v>
      </c>
      <c r="BJ2343" s="1">
        <v>1895</v>
      </c>
      <c r="BK2343" s="1">
        <v>1968</v>
      </c>
      <c r="BL2343" s="1">
        <v>1974</v>
      </c>
      <c r="BM2343" s="1">
        <v>1982</v>
      </c>
      <c r="BN2343" s="1">
        <v>2055</v>
      </c>
      <c r="BO2343" s="1">
        <v>2247</v>
      </c>
      <c r="BP2343" s="1">
        <v>2340</v>
      </c>
      <c r="BQ2343" s="1">
        <v>2355</v>
      </c>
      <c r="BR2343" s="1">
        <v>2474</v>
      </c>
      <c r="BS2343" s="1">
        <v>2492</v>
      </c>
      <c r="BT2343" s="1">
        <v>2516</v>
      </c>
      <c r="BU2343" s="1">
        <v>28</v>
      </c>
      <c r="BV2343" s="1" t="b">
        <v>0</v>
      </c>
    </row>
    <row r="2344" spans="1:74" x14ac:dyDescent="0.2">
      <c r="A2344" s="1">
        <f>IF(ISERROR(SEARCH(Lookup!B$3,All!G2344)),A2343,A2343+1)</f>
        <v>2343</v>
      </c>
      <c r="B2344" s="1" t="s">
        <v>3416</v>
      </c>
      <c r="C2344" s="1" t="s">
        <v>5381</v>
      </c>
      <c r="D2344" s="1" t="s">
        <v>6058</v>
      </c>
      <c r="E2344" s="1" t="s">
        <v>50</v>
      </c>
      <c r="F2344" s="1" t="s">
        <v>2191</v>
      </c>
      <c r="G2344" s="1" t="s">
        <v>2804</v>
      </c>
      <c r="H2344" s="1">
        <v>0</v>
      </c>
      <c r="I2344" s="1">
        <v>0</v>
      </c>
      <c r="J2344" s="1">
        <v>0</v>
      </c>
      <c r="K2344" s="1">
        <v>0</v>
      </c>
      <c r="L2344" s="1">
        <v>1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7316</v>
      </c>
      <c r="U2344" s="1">
        <v>327</v>
      </c>
      <c r="V2344" s="3">
        <v>0.99080000000000001</v>
      </c>
      <c r="W2344" s="3">
        <v>0.3761468</v>
      </c>
      <c r="X2344" s="3">
        <v>0.153</v>
      </c>
      <c r="Y2344" s="3">
        <v>3.0000000000000001E-3</v>
      </c>
      <c r="Z2344" s="1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1</v>
      </c>
      <c r="AF2344" s="1">
        <v>1</v>
      </c>
      <c r="AG2344" s="1">
        <v>1</v>
      </c>
      <c r="AH2344" s="1">
        <v>1</v>
      </c>
      <c r="AI2344" s="1">
        <v>0</v>
      </c>
      <c r="AJ2344" s="1">
        <v>0</v>
      </c>
      <c r="AK2344" s="1">
        <v>0</v>
      </c>
      <c r="AL2344" s="1">
        <v>0</v>
      </c>
      <c r="AM2344" s="1">
        <v>68</v>
      </c>
      <c r="AN2344" s="3">
        <v>61.090027334000006</v>
      </c>
      <c r="AO2344" s="3">
        <v>6.9099726659999945</v>
      </c>
      <c r="AP2344" s="1" t="s">
        <v>6925</v>
      </c>
      <c r="AQ2344" s="1">
        <v>168</v>
      </c>
      <c r="AR2344" s="1">
        <v>232</v>
      </c>
      <c r="AS2344" s="1">
        <v>458</v>
      </c>
      <c r="AT2344" s="1">
        <v>1189</v>
      </c>
      <c r="AU2344" s="1">
        <v>1210</v>
      </c>
      <c r="AV2344" s="1">
        <v>1247</v>
      </c>
      <c r="AW2344" s="1">
        <v>1351</v>
      </c>
      <c r="AX2344" s="1">
        <v>1478</v>
      </c>
      <c r="AY2344" s="1">
        <v>1730</v>
      </c>
      <c r="AZ2344" s="1">
        <v>1752</v>
      </c>
      <c r="BA2344" s="1">
        <v>1885</v>
      </c>
      <c r="BB2344" s="1">
        <v>1979</v>
      </c>
      <c r="BC2344" s="1">
        <v>1984</v>
      </c>
      <c r="BD2344" s="1">
        <v>2010</v>
      </c>
      <c r="BE2344" s="1">
        <v>2069</v>
      </c>
      <c r="BF2344" s="1">
        <v>2077</v>
      </c>
      <c r="BG2344" s="1">
        <v>2166</v>
      </c>
      <c r="BH2344" s="1">
        <v>2200</v>
      </c>
      <c r="BI2344" s="1">
        <v>2326</v>
      </c>
      <c r="BJ2344" s="1">
        <v>2329</v>
      </c>
      <c r="BK2344" s="1">
        <v>2352</v>
      </c>
      <c r="BL2344" s="1">
        <v>2406</v>
      </c>
      <c r="BM2344" s="1">
        <v>2431</v>
      </c>
      <c r="BN2344" s="1">
        <v>2517</v>
      </c>
      <c r="BO2344" s="1">
        <v>2531</v>
      </c>
      <c r="BP2344" s="1">
        <v>2549</v>
      </c>
      <c r="BQ2344" s="1">
        <v>2567</v>
      </c>
      <c r="BR2344" s="1">
        <v>2581</v>
      </c>
      <c r="BS2344" s="1">
        <v>2622</v>
      </c>
      <c r="BT2344" s="1">
        <v>2623</v>
      </c>
      <c r="BU2344" s="1">
        <v>19</v>
      </c>
      <c r="BV2344" s="1" t="b">
        <v>0</v>
      </c>
    </row>
    <row r="2345" spans="1:74" x14ac:dyDescent="0.2">
      <c r="A2345" s="1">
        <f>IF(ISERROR(SEARCH(Lookup!B$3,All!G2345)),A2344,A2344+1)</f>
        <v>2344</v>
      </c>
      <c r="B2345" s="1" t="s">
        <v>3305</v>
      </c>
      <c r="C2345" s="1" t="s">
        <v>3412</v>
      </c>
      <c r="D2345" s="1" t="s">
        <v>6059</v>
      </c>
      <c r="E2345" s="1" t="s">
        <v>47</v>
      </c>
      <c r="F2345" s="1" t="s">
        <v>48</v>
      </c>
      <c r="G2345" s="1" t="s">
        <v>2805</v>
      </c>
      <c r="H2345" s="1">
        <v>1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7660</v>
      </c>
      <c r="U2345" s="1">
        <v>658</v>
      </c>
      <c r="V2345" s="3">
        <v>9.1000000000000004E-3</v>
      </c>
      <c r="W2345" s="3">
        <v>0.88350980000000001</v>
      </c>
      <c r="X2345" s="3">
        <v>0.19400000000000001</v>
      </c>
      <c r="Y2345" s="3">
        <v>0</v>
      </c>
      <c r="Z2345" s="1">
        <v>1</v>
      </c>
      <c r="AA2345" s="1">
        <v>1</v>
      </c>
      <c r="AB2345" s="1">
        <v>1</v>
      </c>
      <c r="AC2345" s="1">
        <v>1</v>
      </c>
      <c r="AD2345" s="1">
        <v>1</v>
      </c>
      <c r="AE2345" s="1">
        <v>1</v>
      </c>
      <c r="AF2345" s="1">
        <v>1</v>
      </c>
      <c r="AG2345" s="1">
        <v>1</v>
      </c>
      <c r="AH2345" s="1">
        <v>1</v>
      </c>
      <c r="AI2345" s="1">
        <v>0</v>
      </c>
      <c r="AJ2345" s="1">
        <v>0</v>
      </c>
      <c r="AK2345" s="1">
        <v>0</v>
      </c>
      <c r="AL2345" s="1">
        <v>0</v>
      </c>
      <c r="AM2345" s="1">
        <v>3</v>
      </c>
      <c r="AN2345" s="3">
        <v>7.0032261489999978</v>
      </c>
      <c r="AO2345" s="3">
        <v>-4.0032261489999978</v>
      </c>
      <c r="AP2345" s="1" t="s">
        <v>6925</v>
      </c>
      <c r="AQ2345" s="1">
        <v>4</v>
      </c>
      <c r="AR2345" s="1">
        <v>47</v>
      </c>
      <c r="AS2345" s="1">
        <v>73</v>
      </c>
      <c r="AT2345" s="1">
        <v>76</v>
      </c>
      <c r="AU2345" s="1">
        <v>196</v>
      </c>
      <c r="AV2345" s="1">
        <v>374</v>
      </c>
      <c r="AW2345" s="1">
        <v>407</v>
      </c>
      <c r="AX2345" s="1">
        <v>412</v>
      </c>
      <c r="AY2345" s="1">
        <v>652</v>
      </c>
      <c r="AZ2345" s="1">
        <v>662</v>
      </c>
      <c r="BA2345" s="1">
        <v>679</v>
      </c>
      <c r="BB2345" s="1">
        <v>775</v>
      </c>
      <c r="BC2345" s="1">
        <v>876</v>
      </c>
      <c r="BD2345" s="1">
        <v>885</v>
      </c>
      <c r="BE2345" s="1">
        <v>993</v>
      </c>
      <c r="BF2345" s="1">
        <v>1024</v>
      </c>
      <c r="BG2345" s="1">
        <v>1033</v>
      </c>
      <c r="BH2345" s="1">
        <v>1154</v>
      </c>
      <c r="BI2345" s="1">
        <v>1157</v>
      </c>
      <c r="BJ2345" s="1">
        <v>1333</v>
      </c>
      <c r="BK2345" s="1">
        <v>1433</v>
      </c>
      <c r="BL2345" s="1">
        <v>1492</v>
      </c>
      <c r="BM2345" s="1">
        <v>1588</v>
      </c>
      <c r="BN2345" s="1">
        <v>1660</v>
      </c>
      <c r="BO2345" s="1">
        <v>2062</v>
      </c>
      <c r="BP2345" s="1">
        <v>2064</v>
      </c>
      <c r="BQ2345" s="1">
        <v>2236</v>
      </c>
      <c r="BR2345" s="1">
        <v>2364</v>
      </c>
      <c r="BS2345" s="1">
        <v>2543</v>
      </c>
      <c r="BT2345" s="1">
        <v>2824</v>
      </c>
      <c r="BU2345" s="1">
        <v>28</v>
      </c>
      <c r="BV2345" s="1" t="b">
        <v>0</v>
      </c>
    </row>
    <row r="2346" spans="1:74" x14ac:dyDescent="0.2">
      <c r="A2346" s="1">
        <f>IF(ISERROR(SEARCH(Lookup!B$3,All!G2346)),A2345,A2345+1)</f>
        <v>2345</v>
      </c>
      <c r="B2346" s="1" t="s">
        <v>3305</v>
      </c>
      <c r="C2346" s="1" t="s">
        <v>6060</v>
      </c>
      <c r="D2346" s="1" t="s">
        <v>6061</v>
      </c>
      <c r="E2346" s="1" t="s">
        <v>47</v>
      </c>
      <c r="F2346" s="1" t="s">
        <v>2806</v>
      </c>
      <c r="G2346" s="1" t="s">
        <v>2806</v>
      </c>
      <c r="H2346" s="1">
        <v>0</v>
      </c>
      <c r="I2346" s="1">
        <v>0</v>
      </c>
      <c r="J2346" s="1">
        <v>0</v>
      </c>
      <c r="K2346" s="1">
        <v>1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7580</v>
      </c>
      <c r="U2346" s="1">
        <v>191</v>
      </c>
      <c r="V2346" s="3">
        <v>0.1885</v>
      </c>
      <c r="W2346" s="3">
        <v>0.72251310000000002</v>
      </c>
      <c r="X2346" s="3">
        <v>5.2999999999999999E-2</v>
      </c>
      <c r="Y2346" s="3">
        <v>0</v>
      </c>
      <c r="Z2346" s="1">
        <v>1</v>
      </c>
      <c r="AA2346" s="1">
        <v>1</v>
      </c>
      <c r="AB2346" s="1">
        <v>1</v>
      </c>
      <c r="AC2346" s="1">
        <v>1</v>
      </c>
      <c r="AD2346" s="1">
        <v>1</v>
      </c>
      <c r="AE2346" s="1">
        <v>1</v>
      </c>
      <c r="AF2346" s="1">
        <v>1</v>
      </c>
      <c r="AG2346" s="1">
        <v>1</v>
      </c>
      <c r="AH2346" s="1">
        <v>1</v>
      </c>
      <c r="AI2346" s="1">
        <v>0</v>
      </c>
      <c r="AJ2346" s="1">
        <v>0</v>
      </c>
      <c r="AK2346" s="1">
        <v>0</v>
      </c>
      <c r="AL2346" s="1">
        <v>0</v>
      </c>
      <c r="AM2346" s="1">
        <v>11</v>
      </c>
      <c r="AN2346" s="3">
        <v>26.959060515499996</v>
      </c>
      <c r="AO2346" s="3">
        <v>-15.959060515499996</v>
      </c>
      <c r="AP2346" s="1" t="s">
        <v>6925</v>
      </c>
      <c r="AQ2346" s="1">
        <v>56</v>
      </c>
      <c r="AR2346" s="1">
        <v>381</v>
      </c>
      <c r="AS2346" s="1">
        <v>403</v>
      </c>
      <c r="AT2346" s="1">
        <v>434</v>
      </c>
      <c r="AU2346" s="1">
        <v>985</v>
      </c>
      <c r="AV2346" s="1">
        <v>1279</v>
      </c>
      <c r="AW2346" s="1">
        <v>1429</v>
      </c>
      <c r="AX2346" s="1">
        <v>1533</v>
      </c>
      <c r="AY2346" s="1">
        <v>2416</v>
      </c>
      <c r="AZ2346" s="1">
        <v>2420</v>
      </c>
      <c r="BA2346" s="1">
        <v>2421</v>
      </c>
      <c r="BB2346" s="1">
        <v>2433</v>
      </c>
      <c r="BC2346" s="1">
        <v>2564</v>
      </c>
      <c r="BD2346" s="1">
        <v>2570</v>
      </c>
      <c r="BE2346" s="1">
        <v>2585</v>
      </c>
      <c r="BF2346" s="1">
        <v>2590</v>
      </c>
      <c r="BG2346" s="1">
        <v>2598</v>
      </c>
      <c r="BH2346" s="1">
        <v>2601</v>
      </c>
      <c r="BI2346" s="1">
        <v>2606</v>
      </c>
      <c r="BJ2346" s="1">
        <v>2610</v>
      </c>
      <c r="BK2346" s="1">
        <v>2644</v>
      </c>
      <c r="BL2346" s="1">
        <v>2655</v>
      </c>
      <c r="BM2346" s="1">
        <v>2713</v>
      </c>
      <c r="BN2346" s="1">
        <v>2762</v>
      </c>
      <c r="BO2346" s="1">
        <v>2764</v>
      </c>
      <c r="BP2346" s="1">
        <v>2774</v>
      </c>
      <c r="BQ2346" s="1">
        <v>2794</v>
      </c>
      <c r="BR2346" s="1">
        <v>2796</v>
      </c>
      <c r="BS2346" s="1">
        <v>2799</v>
      </c>
      <c r="BT2346" s="1">
        <v>2816</v>
      </c>
      <c r="BU2346" s="1">
        <v>20</v>
      </c>
      <c r="BV2346" s="1" t="b">
        <v>0</v>
      </c>
    </row>
    <row r="2347" spans="1:74" x14ac:dyDescent="0.2">
      <c r="A2347" s="1">
        <f>IF(ISERROR(SEARCH(Lookup!B$3,All!G2347)),A2346,A2346+1)</f>
        <v>2346</v>
      </c>
      <c r="B2347" s="1" t="s">
        <v>3305</v>
      </c>
      <c r="C2347" s="1" t="s">
        <v>6062</v>
      </c>
      <c r="D2347" s="1" t="s">
        <v>6063</v>
      </c>
      <c r="E2347" s="1" t="s">
        <v>47</v>
      </c>
      <c r="F2347" s="1" t="s">
        <v>2807</v>
      </c>
      <c r="G2347" s="1" t="s">
        <v>2807</v>
      </c>
      <c r="H2347" s="1">
        <v>1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7580</v>
      </c>
      <c r="U2347" s="1">
        <v>193</v>
      </c>
      <c r="V2347" s="3">
        <v>0</v>
      </c>
      <c r="W2347" s="3">
        <v>0.86010359999999997</v>
      </c>
      <c r="X2347" s="3">
        <v>3.1E-2</v>
      </c>
      <c r="Y2347" s="3">
        <v>0</v>
      </c>
      <c r="Z2347" s="1">
        <v>1</v>
      </c>
      <c r="AA2347" s="1">
        <v>1</v>
      </c>
      <c r="AB2347" s="1">
        <v>1</v>
      </c>
      <c r="AC2347" s="1">
        <v>1</v>
      </c>
      <c r="AD2347" s="1">
        <v>1</v>
      </c>
      <c r="AE2347" s="1">
        <v>1</v>
      </c>
      <c r="AF2347" s="1">
        <v>1</v>
      </c>
      <c r="AG2347" s="1">
        <v>1</v>
      </c>
      <c r="AH2347" s="1">
        <v>1</v>
      </c>
      <c r="AI2347" s="1">
        <v>0</v>
      </c>
      <c r="AJ2347" s="1">
        <v>0</v>
      </c>
      <c r="AK2347" s="1">
        <v>0</v>
      </c>
      <c r="AL2347" s="1">
        <v>0</v>
      </c>
      <c r="AM2347" s="1">
        <v>18</v>
      </c>
      <c r="AN2347" s="3">
        <v>14.372040718000004</v>
      </c>
      <c r="AO2347" s="3">
        <v>3.6279592819999955</v>
      </c>
      <c r="AP2347" s="1" t="s">
        <v>6925</v>
      </c>
      <c r="AQ2347" s="1">
        <v>631</v>
      </c>
      <c r="AR2347" s="1">
        <v>776</v>
      </c>
      <c r="AS2347" s="1">
        <v>885</v>
      </c>
      <c r="AT2347" s="1">
        <v>1153</v>
      </c>
      <c r="AU2347" s="1">
        <v>1154</v>
      </c>
      <c r="AV2347" s="1">
        <v>1509</v>
      </c>
      <c r="AW2347" s="1">
        <v>1708</v>
      </c>
      <c r="AX2347" s="1">
        <v>2308</v>
      </c>
      <c r="AY2347" s="1">
        <v>2350</v>
      </c>
      <c r="AZ2347" s="1">
        <v>2415</v>
      </c>
      <c r="BA2347" s="1">
        <v>2416</v>
      </c>
      <c r="BB2347" s="1">
        <v>2434</v>
      </c>
      <c r="BC2347" s="1">
        <v>2493</v>
      </c>
      <c r="BD2347" s="1">
        <v>2508</v>
      </c>
      <c r="BE2347" s="1">
        <v>2536</v>
      </c>
      <c r="BF2347" s="1">
        <v>2537</v>
      </c>
      <c r="BG2347" s="1">
        <v>2541</v>
      </c>
      <c r="BH2347" s="1">
        <v>2544</v>
      </c>
      <c r="BI2347" s="1">
        <v>2555</v>
      </c>
      <c r="BJ2347" s="1">
        <v>2562</v>
      </c>
      <c r="BK2347" s="1">
        <v>2563</v>
      </c>
      <c r="BL2347" s="1">
        <v>2564</v>
      </c>
      <c r="BM2347" s="1">
        <v>2588</v>
      </c>
      <c r="BN2347" s="1">
        <v>2653</v>
      </c>
      <c r="BO2347" s="1">
        <v>2682</v>
      </c>
      <c r="BP2347" s="1">
        <v>2728</v>
      </c>
      <c r="BQ2347" s="1">
        <v>2772</v>
      </c>
      <c r="BR2347" s="1">
        <v>2791</v>
      </c>
      <c r="BS2347" s="1">
        <v>2800</v>
      </c>
      <c r="BT2347" s="1">
        <v>2828</v>
      </c>
      <c r="BU2347" s="1">
        <v>15</v>
      </c>
      <c r="BV2347" s="1" t="b">
        <v>0</v>
      </c>
    </row>
    <row r="2348" spans="1:74" x14ac:dyDescent="0.2">
      <c r="A2348" s="1">
        <f>IF(ISERROR(SEARCH(Lookup!B$3,All!G2348)),A2347,A2347+1)</f>
        <v>2347</v>
      </c>
      <c r="B2348" s="1" t="s">
        <v>3359</v>
      </c>
      <c r="C2348" s="1" t="s">
        <v>6064</v>
      </c>
      <c r="D2348" s="1" t="s">
        <v>6065</v>
      </c>
      <c r="E2348" s="1" t="s">
        <v>364</v>
      </c>
      <c r="F2348" s="1" t="s">
        <v>2808</v>
      </c>
      <c r="G2348" s="1" t="s">
        <v>2809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1</v>
      </c>
      <c r="T2348" s="1">
        <v>7713</v>
      </c>
      <c r="U2348" s="1">
        <v>132</v>
      </c>
      <c r="V2348" s="3">
        <v>0.69699999999999995</v>
      </c>
      <c r="W2348" s="3">
        <v>0.47727269999999999</v>
      </c>
      <c r="X2348" s="3">
        <v>0.114</v>
      </c>
      <c r="Y2348" s="3">
        <v>0</v>
      </c>
      <c r="Z2348" s="1">
        <v>1</v>
      </c>
      <c r="AA2348" s="1">
        <v>1</v>
      </c>
      <c r="AB2348" s="1">
        <v>1</v>
      </c>
      <c r="AC2348" s="1">
        <v>1</v>
      </c>
      <c r="AD2348" s="1">
        <v>1</v>
      </c>
      <c r="AE2348" s="1">
        <v>1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0</v>
      </c>
      <c r="AM2348" s="1">
        <v>60</v>
      </c>
      <c r="AN2348" s="3">
        <v>50.720879013499989</v>
      </c>
      <c r="AO2348" s="3">
        <v>9.2791209865000113</v>
      </c>
      <c r="AP2348" s="1" t="s">
        <v>6925</v>
      </c>
      <c r="AQ2348" s="1">
        <v>63</v>
      </c>
      <c r="AR2348" s="1">
        <v>98</v>
      </c>
      <c r="AS2348" s="1">
        <v>147</v>
      </c>
      <c r="AT2348" s="1">
        <v>217</v>
      </c>
      <c r="AU2348" s="1">
        <v>261</v>
      </c>
      <c r="AV2348" s="1">
        <v>369</v>
      </c>
      <c r="AW2348" s="1">
        <v>521</v>
      </c>
      <c r="AX2348" s="1">
        <v>568</v>
      </c>
      <c r="AY2348" s="1">
        <v>604</v>
      </c>
      <c r="AZ2348" s="1">
        <v>787</v>
      </c>
      <c r="BA2348" s="1">
        <v>881</v>
      </c>
      <c r="BB2348" s="1">
        <v>1073</v>
      </c>
      <c r="BC2348" s="1">
        <v>1086</v>
      </c>
      <c r="BD2348" s="1">
        <v>1218</v>
      </c>
      <c r="BE2348" s="1">
        <v>1270</v>
      </c>
      <c r="BF2348" s="1">
        <v>1308</v>
      </c>
      <c r="BG2348" s="1">
        <v>1528</v>
      </c>
      <c r="BH2348" s="1">
        <v>1667</v>
      </c>
      <c r="BI2348" s="1">
        <v>1753</v>
      </c>
      <c r="BJ2348" s="1">
        <v>1763</v>
      </c>
      <c r="BK2348" s="1">
        <v>1811</v>
      </c>
      <c r="BL2348" s="1">
        <v>1826</v>
      </c>
      <c r="BM2348" s="1">
        <v>1858</v>
      </c>
      <c r="BN2348" s="1">
        <v>2027</v>
      </c>
      <c r="BO2348" s="1">
        <v>2031</v>
      </c>
      <c r="BP2348" s="1">
        <v>2047</v>
      </c>
      <c r="BQ2348" s="1">
        <v>2058</v>
      </c>
      <c r="BR2348" s="1">
        <v>2059</v>
      </c>
      <c r="BS2348" s="1">
        <v>2066</v>
      </c>
      <c r="BT2348" s="1">
        <v>2661</v>
      </c>
      <c r="BU2348" s="1">
        <v>14</v>
      </c>
      <c r="BV2348" s="1" t="b">
        <v>0</v>
      </c>
    </row>
    <row r="2349" spans="1:74" x14ac:dyDescent="0.2">
      <c r="A2349" s="1">
        <f>IF(ISERROR(SEARCH(Lookup!B$3,All!G2349)),A2348,A2348+1)</f>
        <v>2348</v>
      </c>
      <c r="B2349" s="1" t="s">
        <v>3516</v>
      </c>
      <c r="C2349" s="1" t="s">
        <v>5383</v>
      </c>
      <c r="D2349" s="1" t="s">
        <v>6066</v>
      </c>
      <c r="E2349" s="1" t="s">
        <v>490</v>
      </c>
      <c r="F2349" s="1" t="s">
        <v>2193</v>
      </c>
      <c r="G2349" s="1" t="s">
        <v>2810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1</v>
      </c>
      <c r="T2349" s="1">
        <v>7316</v>
      </c>
      <c r="U2349" s="1">
        <v>297</v>
      </c>
      <c r="V2349" s="3">
        <v>0.95960000000000001</v>
      </c>
      <c r="W2349" s="3">
        <v>0.83557049999999999</v>
      </c>
      <c r="X2349" s="3">
        <v>0.17899999999999999</v>
      </c>
      <c r="Y2349" s="3">
        <v>0</v>
      </c>
      <c r="Z2349" s="1">
        <v>0</v>
      </c>
      <c r="AA2349" s="1">
        <v>0</v>
      </c>
      <c r="AB2349" s="1">
        <v>0</v>
      </c>
      <c r="AC2349" s="1">
        <v>0</v>
      </c>
      <c r="AD2349" s="1">
        <v>0</v>
      </c>
      <c r="AE2349" s="1">
        <v>1</v>
      </c>
      <c r="AF2349" s="1">
        <v>1</v>
      </c>
      <c r="AG2349" s="1">
        <v>1</v>
      </c>
      <c r="AH2349" s="1">
        <v>1</v>
      </c>
      <c r="AI2349" s="1">
        <v>0</v>
      </c>
      <c r="AJ2349" s="1">
        <v>0</v>
      </c>
      <c r="AK2349" s="1">
        <v>0</v>
      </c>
      <c r="AL2349" s="1">
        <v>0</v>
      </c>
      <c r="AM2349" s="1">
        <v>65</v>
      </c>
      <c r="AN2349" s="3">
        <v>22.806662602500001</v>
      </c>
      <c r="AO2349" s="3">
        <v>42.193337397500002</v>
      </c>
      <c r="AP2349" s="1" t="s">
        <v>6929</v>
      </c>
      <c r="AQ2349" s="1">
        <v>147</v>
      </c>
      <c r="AR2349" s="1">
        <v>521</v>
      </c>
      <c r="AS2349" s="1">
        <v>847</v>
      </c>
      <c r="AT2349" s="1">
        <v>902</v>
      </c>
      <c r="AU2349" s="1">
        <v>946</v>
      </c>
      <c r="AV2349" s="1">
        <v>1556</v>
      </c>
      <c r="AW2349" s="1">
        <v>1792</v>
      </c>
      <c r="AX2349" s="1">
        <v>1821</v>
      </c>
      <c r="AY2349" s="1">
        <v>1831</v>
      </c>
      <c r="AZ2349" s="1">
        <v>1855</v>
      </c>
      <c r="BA2349" s="1">
        <v>1901</v>
      </c>
      <c r="BB2349" s="1">
        <v>1913</v>
      </c>
      <c r="BC2349" s="1">
        <v>2031</v>
      </c>
      <c r="BD2349" s="1">
        <v>2212</v>
      </c>
      <c r="BE2349" s="1">
        <v>2264</v>
      </c>
      <c r="BF2349" s="1">
        <v>2266</v>
      </c>
      <c r="BG2349" s="1">
        <v>2378</v>
      </c>
      <c r="BH2349" s="1">
        <v>2465</v>
      </c>
      <c r="BI2349" s="1">
        <v>2483</v>
      </c>
      <c r="BJ2349" s="1">
        <v>2488</v>
      </c>
      <c r="BK2349" s="1">
        <v>2489</v>
      </c>
      <c r="BL2349" s="1">
        <v>2491</v>
      </c>
      <c r="BM2349" s="1">
        <v>2548</v>
      </c>
      <c r="BN2349" s="1">
        <v>2604</v>
      </c>
      <c r="BO2349" s="1">
        <v>2624</v>
      </c>
      <c r="BP2349" s="1">
        <v>2635</v>
      </c>
      <c r="BQ2349" s="1">
        <v>2673</v>
      </c>
      <c r="BR2349" s="1">
        <v>2701</v>
      </c>
      <c r="BS2349" s="1">
        <v>2820</v>
      </c>
      <c r="BT2349" s="1">
        <v>2825</v>
      </c>
      <c r="BU2349" s="1">
        <v>6</v>
      </c>
      <c r="BV2349" s="1" t="b">
        <v>1</v>
      </c>
    </row>
    <row r="2350" spans="1:74" x14ac:dyDescent="0.2">
      <c r="A2350" s="1">
        <f>IF(ISERROR(SEARCH(Lookup!B$3,All!G2350)),A2349,A2349+1)</f>
        <v>2349</v>
      </c>
      <c r="B2350" s="1" t="s">
        <v>3368</v>
      </c>
      <c r="C2350" s="1" t="s">
        <v>4158</v>
      </c>
      <c r="D2350" s="1" t="s">
        <v>6067</v>
      </c>
      <c r="E2350" s="1" t="s">
        <v>149</v>
      </c>
      <c r="F2350" s="1" t="s">
        <v>1063</v>
      </c>
      <c r="G2350" s="1" t="s">
        <v>2811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1</v>
      </c>
      <c r="S2350" s="1">
        <v>0</v>
      </c>
      <c r="T2350" s="1">
        <v>7316</v>
      </c>
      <c r="U2350" s="1">
        <v>557</v>
      </c>
      <c r="V2350" s="3">
        <v>0.95150000000000001</v>
      </c>
      <c r="W2350" s="3">
        <v>0.35188510000000001</v>
      </c>
      <c r="X2350" s="3">
        <v>0.155</v>
      </c>
      <c r="Y2350" s="3">
        <v>4.0000000000000001E-3</v>
      </c>
      <c r="Z2350" s="1">
        <v>1</v>
      </c>
      <c r="AA2350" s="1">
        <v>1</v>
      </c>
      <c r="AB2350" s="1">
        <v>1</v>
      </c>
      <c r="AC2350" s="1">
        <v>1</v>
      </c>
      <c r="AD2350" s="1">
        <v>1</v>
      </c>
      <c r="AE2350" s="1">
        <v>1</v>
      </c>
      <c r="AF2350" s="1">
        <v>0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  <c r="AM2350" s="1">
        <v>43</v>
      </c>
      <c r="AN2350" s="3">
        <v>62.513268375500004</v>
      </c>
      <c r="AO2350" s="3">
        <v>-19.513268375500004</v>
      </c>
      <c r="AP2350" s="1" t="s">
        <v>6926</v>
      </c>
      <c r="AQ2350" s="1">
        <v>204</v>
      </c>
      <c r="AR2350" s="1">
        <v>221</v>
      </c>
      <c r="AS2350" s="1">
        <v>314</v>
      </c>
      <c r="AT2350" s="1">
        <v>396</v>
      </c>
      <c r="AU2350" s="1">
        <v>409</v>
      </c>
      <c r="AV2350" s="1">
        <v>602</v>
      </c>
      <c r="AW2350" s="1">
        <v>674</v>
      </c>
      <c r="AX2350" s="1">
        <v>755</v>
      </c>
      <c r="AY2350" s="1">
        <v>899</v>
      </c>
      <c r="AZ2350" s="1">
        <v>900</v>
      </c>
      <c r="BA2350" s="1">
        <v>975</v>
      </c>
      <c r="BB2350" s="1">
        <v>1236</v>
      </c>
      <c r="BC2350" s="1">
        <v>1421</v>
      </c>
      <c r="BD2350" s="1">
        <v>1506</v>
      </c>
      <c r="BE2350" s="1">
        <v>1741</v>
      </c>
      <c r="BF2350" s="1">
        <v>1742</v>
      </c>
      <c r="BG2350" s="1">
        <v>1779</v>
      </c>
      <c r="BH2350" s="1">
        <v>1816</v>
      </c>
      <c r="BI2350" s="1">
        <v>1823</v>
      </c>
      <c r="BJ2350" s="1">
        <v>1853</v>
      </c>
      <c r="BK2350" s="1">
        <v>1914</v>
      </c>
      <c r="BL2350" s="1">
        <v>2032</v>
      </c>
      <c r="BM2350" s="1">
        <v>2057</v>
      </c>
      <c r="BN2350" s="1">
        <v>2109</v>
      </c>
      <c r="BO2350" s="1">
        <v>2224</v>
      </c>
      <c r="BP2350" s="1">
        <v>2316</v>
      </c>
      <c r="BQ2350" s="1">
        <v>2319</v>
      </c>
      <c r="BR2350" s="1">
        <v>2339</v>
      </c>
      <c r="BS2350" s="1">
        <v>2558</v>
      </c>
      <c r="BT2350" s="1">
        <v>2804</v>
      </c>
      <c r="BU2350" s="1">
        <v>26</v>
      </c>
      <c r="BV2350" s="1" t="b">
        <v>0</v>
      </c>
    </row>
    <row r="2351" spans="1:74" x14ac:dyDescent="0.2">
      <c r="A2351" s="1">
        <f>IF(ISERROR(SEARCH(Lookup!B$3,All!G2351)),A2350,A2350+1)</f>
        <v>2350</v>
      </c>
      <c r="B2351" s="1" t="s">
        <v>3305</v>
      </c>
      <c r="C2351" s="1" t="s">
        <v>3412</v>
      </c>
      <c r="D2351" s="1" t="s">
        <v>6068</v>
      </c>
      <c r="E2351" s="1" t="s">
        <v>47</v>
      </c>
      <c r="F2351" s="1" t="s">
        <v>48</v>
      </c>
      <c r="G2351" s="1" t="s">
        <v>2812</v>
      </c>
      <c r="H2351" s="1">
        <v>1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7660</v>
      </c>
      <c r="U2351" s="1">
        <v>535</v>
      </c>
      <c r="V2351" s="3">
        <v>0</v>
      </c>
      <c r="W2351" s="3">
        <v>0.68971959999999999</v>
      </c>
      <c r="X2351" s="3">
        <v>9.6000000000000002E-2</v>
      </c>
      <c r="Y2351" s="3">
        <v>4.0000000000000001E-3</v>
      </c>
      <c r="Z2351" s="1">
        <v>1</v>
      </c>
      <c r="AA2351" s="1">
        <v>1</v>
      </c>
      <c r="AB2351" s="1">
        <v>1</v>
      </c>
      <c r="AC2351" s="1">
        <v>1</v>
      </c>
      <c r="AD2351" s="1">
        <v>1</v>
      </c>
      <c r="AE2351" s="1">
        <v>1</v>
      </c>
      <c r="AF2351" s="1">
        <v>1</v>
      </c>
      <c r="AG2351" s="1">
        <v>1</v>
      </c>
      <c r="AH2351" s="1">
        <v>1</v>
      </c>
      <c r="AI2351" s="1">
        <v>0</v>
      </c>
      <c r="AJ2351" s="1">
        <v>0</v>
      </c>
      <c r="AK2351" s="1">
        <v>0</v>
      </c>
      <c r="AL2351" s="1">
        <v>0</v>
      </c>
      <c r="AM2351" s="1">
        <v>17</v>
      </c>
      <c r="AN2351" s="3">
        <v>25.902372797999995</v>
      </c>
      <c r="AO2351" s="3">
        <v>-8.9023727979999947</v>
      </c>
      <c r="AP2351" s="1" t="s">
        <v>6925</v>
      </c>
      <c r="AQ2351" s="1">
        <v>47</v>
      </c>
      <c r="AR2351" s="1">
        <v>76</v>
      </c>
      <c r="AS2351" s="1">
        <v>242</v>
      </c>
      <c r="AT2351" s="1">
        <v>348</v>
      </c>
      <c r="AU2351" s="1">
        <v>407</v>
      </c>
      <c r="AV2351" s="1">
        <v>776</v>
      </c>
      <c r="AW2351" s="1">
        <v>885</v>
      </c>
      <c r="AX2351" s="1">
        <v>1154</v>
      </c>
      <c r="AY2351" s="1">
        <v>1333</v>
      </c>
      <c r="AZ2351" s="1">
        <v>1433</v>
      </c>
      <c r="BA2351" s="1">
        <v>1492</v>
      </c>
      <c r="BB2351" s="1">
        <v>1509</v>
      </c>
      <c r="BC2351" s="1">
        <v>1708</v>
      </c>
      <c r="BD2351" s="1">
        <v>2236</v>
      </c>
      <c r="BE2351" s="1">
        <v>2293</v>
      </c>
      <c r="BF2351" s="1">
        <v>2415</v>
      </c>
      <c r="BG2351" s="1">
        <v>2416</v>
      </c>
      <c r="BH2351" s="1">
        <v>2434</v>
      </c>
      <c r="BI2351" s="1">
        <v>2493</v>
      </c>
      <c r="BJ2351" s="1">
        <v>2508</v>
      </c>
      <c r="BK2351" s="1">
        <v>2536</v>
      </c>
      <c r="BL2351" s="1">
        <v>2541</v>
      </c>
      <c r="BM2351" s="1">
        <v>2562</v>
      </c>
      <c r="BN2351" s="1">
        <v>2564</v>
      </c>
      <c r="BO2351" s="1">
        <v>2572</v>
      </c>
      <c r="BP2351" s="1">
        <v>2653</v>
      </c>
      <c r="BQ2351" s="1">
        <v>2682</v>
      </c>
      <c r="BR2351" s="1">
        <v>2772</v>
      </c>
      <c r="BS2351" s="1">
        <v>2791</v>
      </c>
      <c r="BT2351" s="1">
        <v>2800</v>
      </c>
      <c r="BU2351" s="1">
        <v>15</v>
      </c>
      <c r="BV2351" s="1" t="b">
        <v>0</v>
      </c>
    </row>
    <row r="2352" spans="1:74" x14ac:dyDescent="0.2">
      <c r="A2352" s="1">
        <f>IF(ISERROR(SEARCH(Lookup!B$3,All!G2352)),A2351,A2351+1)</f>
        <v>2351</v>
      </c>
      <c r="B2352" s="1" t="s">
        <v>3325</v>
      </c>
      <c r="C2352" s="1" t="s">
        <v>3658</v>
      </c>
      <c r="D2352" s="1" t="s">
        <v>6069</v>
      </c>
      <c r="E2352" s="1" t="s">
        <v>53</v>
      </c>
      <c r="F2352" s="1" t="s">
        <v>54</v>
      </c>
      <c r="G2352" s="1" t="s">
        <v>1511</v>
      </c>
      <c r="H2352" s="1">
        <v>0</v>
      </c>
      <c r="I2352" s="1">
        <v>0</v>
      </c>
      <c r="J2352" s="1">
        <v>0</v>
      </c>
      <c r="K2352" s="1">
        <v>1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8462</v>
      </c>
      <c r="U2352" s="1">
        <v>473</v>
      </c>
      <c r="V2352" s="3">
        <v>0.76319999999999999</v>
      </c>
      <c r="W2352" s="3">
        <v>0.18181820000000001</v>
      </c>
      <c r="X2352" s="3">
        <v>0.186</v>
      </c>
      <c r="Y2352" s="3">
        <v>9.6000000000000002E-2</v>
      </c>
      <c r="Z2352" s="1">
        <v>1</v>
      </c>
      <c r="AA2352" s="1">
        <v>1</v>
      </c>
      <c r="AB2352" s="1">
        <v>1</v>
      </c>
      <c r="AC2352" s="1">
        <v>1</v>
      </c>
      <c r="AD2352" s="1">
        <v>1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97</v>
      </c>
      <c r="AN2352" s="3">
        <v>73.93423199099999</v>
      </c>
      <c r="AO2352" s="3">
        <v>23.06576800900001</v>
      </c>
      <c r="AP2352" s="1" t="s">
        <v>6927</v>
      </c>
      <c r="AQ2352" s="1">
        <v>6</v>
      </c>
      <c r="AR2352" s="1">
        <v>148</v>
      </c>
      <c r="AS2352" s="1">
        <v>172</v>
      </c>
      <c r="AT2352" s="1">
        <v>206</v>
      </c>
      <c r="AU2352" s="1">
        <v>335</v>
      </c>
      <c r="AV2352" s="1">
        <v>340</v>
      </c>
      <c r="AW2352" s="1">
        <v>355</v>
      </c>
      <c r="AX2352" s="1">
        <v>420</v>
      </c>
      <c r="AY2352" s="1">
        <v>424</v>
      </c>
      <c r="AZ2352" s="1">
        <v>677</v>
      </c>
      <c r="BA2352" s="1">
        <v>706</v>
      </c>
      <c r="BB2352" s="1">
        <v>762</v>
      </c>
      <c r="BC2352" s="1">
        <v>783</v>
      </c>
      <c r="BD2352" s="1">
        <v>868</v>
      </c>
      <c r="BE2352" s="1">
        <v>1020</v>
      </c>
      <c r="BF2352" s="1">
        <v>1071</v>
      </c>
      <c r="BG2352" s="1">
        <v>1206</v>
      </c>
      <c r="BH2352" s="1">
        <v>1262</v>
      </c>
      <c r="BI2352" s="1">
        <v>1575</v>
      </c>
      <c r="BJ2352" s="1">
        <v>1592</v>
      </c>
      <c r="BK2352" s="1">
        <v>1661</v>
      </c>
      <c r="BL2352" s="1">
        <v>1854</v>
      </c>
      <c r="BM2352" s="1">
        <v>1927</v>
      </c>
      <c r="BN2352" s="1">
        <v>1950</v>
      </c>
      <c r="BO2352" s="1">
        <v>1958</v>
      </c>
      <c r="BP2352" s="1">
        <v>1975</v>
      </c>
      <c r="BQ2352" s="1">
        <v>2126</v>
      </c>
      <c r="BR2352" s="1">
        <v>2312</v>
      </c>
      <c r="BS2352" s="1">
        <v>2365</v>
      </c>
      <c r="BT2352" s="1">
        <v>2389</v>
      </c>
      <c r="BU2352" s="1">
        <v>5</v>
      </c>
      <c r="BV2352" s="1" t="b">
        <v>1</v>
      </c>
    </row>
    <row r="2353" spans="1:74" x14ac:dyDescent="0.2">
      <c r="A2353" s="1">
        <f>IF(ISERROR(SEARCH(Lookup!B$3,All!G2353)),A2352,A2352+1)</f>
        <v>2352</v>
      </c>
      <c r="B2353" s="1" t="s">
        <v>3355</v>
      </c>
      <c r="C2353" s="1" t="s">
        <v>4267</v>
      </c>
      <c r="D2353" s="1" t="s">
        <v>6070</v>
      </c>
      <c r="E2353" s="1" t="s">
        <v>360</v>
      </c>
      <c r="F2353" s="1" t="s">
        <v>1162</v>
      </c>
      <c r="G2353" s="1" t="s">
        <v>2813</v>
      </c>
      <c r="H2353" s="1">
        <v>0</v>
      </c>
      <c r="I2353" s="1">
        <v>0</v>
      </c>
      <c r="J2353" s="1">
        <v>0</v>
      </c>
      <c r="K2353" s="1">
        <v>0</v>
      </c>
      <c r="L2353" s="1">
        <v>1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7316</v>
      </c>
      <c r="U2353" s="1">
        <v>505</v>
      </c>
      <c r="V2353" s="3">
        <v>0.93859999999999999</v>
      </c>
      <c r="W2353" s="3">
        <v>0.350495</v>
      </c>
      <c r="X2353" s="3">
        <v>0.14499999999999999</v>
      </c>
      <c r="Y2353" s="3">
        <v>8.0000000000000002E-3</v>
      </c>
      <c r="Z2353" s="1">
        <v>1</v>
      </c>
      <c r="AA2353" s="1">
        <v>1</v>
      </c>
      <c r="AB2353" s="1">
        <v>1</v>
      </c>
      <c r="AC2353" s="1">
        <v>1</v>
      </c>
      <c r="AD2353" s="1">
        <v>1</v>
      </c>
      <c r="AE2353" s="1">
        <v>1</v>
      </c>
      <c r="AF2353" s="1">
        <v>0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76</v>
      </c>
      <c r="AN2353" s="3">
        <v>62.859313974999999</v>
      </c>
      <c r="AO2353" s="3">
        <v>13.140686025000001</v>
      </c>
      <c r="AP2353" s="1" t="s">
        <v>6925</v>
      </c>
      <c r="AQ2353" s="1">
        <v>220</v>
      </c>
      <c r="AR2353" s="1">
        <v>249</v>
      </c>
      <c r="AS2353" s="1">
        <v>476</v>
      </c>
      <c r="AT2353" s="1">
        <v>588</v>
      </c>
      <c r="AU2353" s="1">
        <v>667</v>
      </c>
      <c r="AV2353" s="1">
        <v>745</v>
      </c>
      <c r="AW2353" s="1">
        <v>1176</v>
      </c>
      <c r="AX2353" s="1">
        <v>1189</v>
      </c>
      <c r="AY2353" s="1">
        <v>1249</v>
      </c>
      <c r="AZ2353" s="1">
        <v>1268</v>
      </c>
      <c r="BA2353" s="1">
        <v>1294</v>
      </c>
      <c r="BB2353" s="1">
        <v>1351</v>
      </c>
      <c r="BC2353" s="1">
        <v>1359</v>
      </c>
      <c r="BD2353" s="1">
        <v>1412</v>
      </c>
      <c r="BE2353" s="1">
        <v>1463</v>
      </c>
      <c r="BF2353" s="1">
        <v>1478</v>
      </c>
      <c r="BG2353" s="1">
        <v>1483</v>
      </c>
      <c r="BH2353" s="1">
        <v>1488</v>
      </c>
      <c r="BI2353" s="1">
        <v>1544</v>
      </c>
      <c r="BJ2353" s="1">
        <v>1789</v>
      </c>
      <c r="BK2353" s="1">
        <v>1885</v>
      </c>
      <c r="BL2353" s="1">
        <v>2024</v>
      </c>
      <c r="BM2353" s="1">
        <v>2077</v>
      </c>
      <c r="BN2353" s="1">
        <v>2253</v>
      </c>
      <c r="BO2353" s="1">
        <v>2254</v>
      </c>
      <c r="BP2353" s="1">
        <v>2338</v>
      </c>
      <c r="BQ2353" s="1">
        <v>2431</v>
      </c>
      <c r="BR2353" s="1">
        <v>2525</v>
      </c>
      <c r="BS2353" s="1">
        <v>2531</v>
      </c>
      <c r="BT2353" s="1">
        <v>2612</v>
      </c>
      <c r="BU2353" s="1">
        <v>16</v>
      </c>
      <c r="BV2353" s="1" t="b">
        <v>0</v>
      </c>
    </row>
    <row r="2354" spans="1:74" x14ac:dyDescent="0.2">
      <c r="A2354" s="1">
        <f>IF(ISERROR(SEARCH(Lookup!B$3,All!G2354)),A2353,A2353+1)</f>
        <v>2353</v>
      </c>
      <c r="B2354" s="1" t="s">
        <v>3305</v>
      </c>
      <c r="C2354" s="1" t="s">
        <v>3412</v>
      </c>
      <c r="D2354" s="1" t="s">
        <v>6071</v>
      </c>
      <c r="E2354" s="1" t="s">
        <v>47</v>
      </c>
      <c r="F2354" s="1" t="s">
        <v>48</v>
      </c>
      <c r="G2354" s="1" t="s">
        <v>2814</v>
      </c>
      <c r="H2354" s="1">
        <v>1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7660</v>
      </c>
      <c r="U2354" s="1">
        <v>477</v>
      </c>
      <c r="V2354" s="3">
        <v>0</v>
      </c>
      <c r="W2354" s="3">
        <v>0.46960170000000001</v>
      </c>
      <c r="X2354" s="3">
        <v>1.4E-2</v>
      </c>
      <c r="Y2354" s="3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1</v>
      </c>
      <c r="AJ2354" s="1">
        <v>1</v>
      </c>
      <c r="AK2354" s="1">
        <v>1</v>
      </c>
      <c r="AL2354" s="1">
        <v>1</v>
      </c>
      <c r="AM2354" s="1">
        <v>33</v>
      </c>
      <c r="AN2354" s="3">
        <v>46.3889311585</v>
      </c>
      <c r="AO2354" s="3">
        <v>-13.3889311585</v>
      </c>
      <c r="AP2354" s="1" t="s">
        <v>6925</v>
      </c>
      <c r="AQ2354" s="1">
        <v>14</v>
      </c>
      <c r="AR2354" s="1">
        <v>164</v>
      </c>
      <c r="AS2354" s="1">
        <v>188</v>
      </c>
      <c r="AT2354" s="1">
        <v>305</v>
      </c>
      <c r="AU2354" s="1">
        <v>330</v>
      </c>
      <c r="AV2354" s="1">
        <v>397</v>
      </c>
      <c r="AW2354" s="1">
        <v>463</v>
      </c>
      <c r="AX2354" s="1">
        <v>535</v>
      </c>
      <c r="AY2354" s="1">
        <v>726</v>
      </c>
      <c r="AZ2354" s="1">
        <v>1193</v>
      </c>
      <c r="BA2354" s="1">
        <v>1203</v>
      </c>
      <c r="BB2354" s="1">
        <v>1489</v>
      </c>
      <c r="BC2354" s="1">
        <v>1504</v>
      </c>
      <c r="BD2354" s="1">
        <v>1706</v>
      </c>
      <c r="BE2354" s="1">
        <v>1890</v>
      </c>
      <c r="BF2354" s="1">
        <v>2271</v>
      </c>
      <c r="BG2354" s="1">
        <v>2272</v>
      </c>
      <c r="BH2354" s="1">
        <v>2363</v>
      </c>
      <c r="BI2354" s="1">
        <v>2468</v>
      </c>
      <c r="BJ2354" s="1">
        <v>2476</v>
      </c>
      <c r="BK2354" s="1">
        <v>2477</v>
      </c>
      <c r="BL2354" s="1">
        <v>2544</v>
      </c>
      <c r="BM2354" s="1">
        <v>2678</v>
      </c>
      <c r="BN2354" s="1">
        <v>2689</v>
      </c>
      <c r="BO2354" s="1">
        <v>2757</v>
      </c>
      <c r="BP2354" s="1">
        <v>2775</v>
      </c>
      <c r="BQ2354" s="1">
        <v>2776</v>
      </c>
      <c r="BR2354" s="1">
        <v>2789</v>
      </c>
      <c r="BS2354" s="1">
        <v>2830</v>
      </c>
      <c r="BT2354" s="1">
        <v>2831</v>
      </c>
      <c r="BU2354" s="1">
        <v>11</v>
      </c>
      <c r="BV2354" s="1" t="b">
        <v>0</v>
      </c>
    </row>
    <row r="2355" spans="1:74" x14ac:dyDescent="0.2">
      <c r="A2355" s="1">
        <f>IF(ISERROR(SEARCH(Lookup!B$3,All!G2355)),A2354,A2354+1)</f>
        <v>2354</v>
      </c>
      <c r="B2355" s="1" t="s">
        <v>3355</v>
      </c>
      <c r="C2355" s="1" t="s">
        <v>3998</v>
      </c>
      <c r="D2355" s="1" t="s">
        <v>6072</v>
      </c>
      <c r="E2355" s="1" t="s">
        <v>360</v>
      </c>
      <c r="F2355" s="1" t="s">
        <v>911</v>
      </c>
      <c r="G2355" s="1" t="s">
        <v>2815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1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7316</v>
      </c>
      <c r="U2355" s="1">
        <v>699</v>
      </c>
      <c r="V2355" s="3">
        <v>0.95420000000000005</v>
      </c>
      <c r="W2355" s="3">
        <v>0.36051499999999997</v>
      </c>
      <c r="X2355" s="3">
        <v>0.156</v>
      </c>
      <c r="Y2355" s="3">
        <v>4.0000000000000001E-3</v>
      </c>
      <c r="Z2355" s="1">
        <v>0</v>
      </c>
      <c r="AA2355" s="1">
        <v>0</v>
      </c>
      <c r="AB2355" s="1">
        <v>0</v>
      </c>
      <c r="AC2355" s="1">
        <v>1</v>
      </c>
      <c r="AD2355" s="1">
        <v>1</v>
      </c>
      <c r="AE2355" s="1">
        <v>1</v>
      </c>
      <c r="AF2355" s="1">
        <v>0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75</v>
      </c>
      <c r="AN2355" s="3">
        <v>61.816752075000004</v>
      </c>
      <c r="AO2355" s="3">
        <v>13.183247924999996</v>
      </c>
      <c r="AP2355" s="1" t="s">
        <v>6925</v>
      </c>
      <c r="AQ2355" s="1">
        <v>31</v>
      </c>
      <c r="AR2355" s="1">
        <v>78</v>
      </c>
      <c r="AS2355" s="1">
        <v>173</v>
      </c>
      <c r="AT2355" s="1">
        <v>254</v>
      </c>
      <c r="AU2355" s="1">
        <v>258</v>
      </c>
      <c r="AV2355" s="1">
        <v>272</v>
      </c>
      <c r="AW2355" s="1">
        <v>336</v>
      </c>
      <c r="AX2355" s="1">
        <v>354</v>
      </c>
      <c r="AY2355" s="1">
        <v>501</v>
      </c>
      <c r="AZ2355" s="1">
        <v>610</v>
      </c>
      <c r="BA2355" s="1">
        <v>981</v>
      </c>
      <c r="BB2355" s="1">
        <v>1000</v>
      </c>
      <c r="BC2355" s="1">
        <v>1140</v>
      </c>
      <c r="BD2355" s="1">
        <v>1194</v>
      </c>
      <c r="BE2355" s="1">
        <v>1283</v>
      </c>
      <c r="BF2355" s="1">
        <v>1338</v>
      </c>
      <c r="BG2355" s="1">
        <v>1375</v>
      </c>
      <c r="BH2355" s="1">
        <v>1389</v>
      </c>
      <c r="BI2355" s="1">
        <v>1523</v>
      </c>
      <c r="BJ2355" s="1">
        <v>1699</v>
      </c>
      <c r="BK2355" s="1">
        <v>1718</v>
      </c>
      <c r="BL2355" s="1">
        <v>1830</v>
      </c>
      <c r="BM2355" s="1">
        <v>2202</v>
      </c>
      <c r="BN2355" s="1">
        <v>2248</v>
      </c>
      <c r="BO2355" s="1">
        <v>2325</v>
      </c>
      <c r="BP2355" s="1">
        <v>2356</v>
      </c>
      <c r="BQ2355" s="1">
        <v>2470</v>
      </c>
      <c r="BR2355" s="1">
        <v>2484</v>
      </c>
      <c r="BS2355" s="1">
        <v>2665</v>
      </c>
      <c r="BT2355" s="1">
        <v>2699</v>
      </c>
      <c r="BU2355" s="1">
        <v>11</v>
      </c>
      <c r="BV2355" s="1" t="b">
        <v>0</v>
      </c>
    </row>
    <row r="2356" spans="1:74" x14ac:dyDescent="0.2">
      <c r="A2356" s="1">
        <f>IF(ISERROR(SEARCH(Lookup!B$3,All!G2356)),A2355,A2355+1)</f>
        <v>2355</v>
      </c>
      <c r="B2356" s="1" t="s">
        <v>3355</v>
      </c>
      <c r="C2356" s="1" t="s">
        <v>3514</v>
      </c>
      <c r="D2356" s="1" t="s">
        <v>6073</v>
      </c>
      <c r="E2356" s="1" t="s">
        <v>360</v>
      </c>
      <c r="F2356" s="1" t="s">
        <v>488</v>
      </c>
      <c r="G2356" s="1" t="s">
        <v>2816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1</v>
      </c>
      <c r="R2356" s="1">
        <v>0</v>
      </c>
      <c r="S2356" s="1">
        <v>0</v>
      </c>
      <c r="T2356" s="1">
        <v>7316</v>
      </c>
      <c r="U2356" s="1">
        <v>439</v>
      </c>
      <c r="V2356" s="3">
        <v>0.96360000000000001</v>
      </c>
      <c r="W2356" s="3">
        <v>0.2346241</v>
      </c>
      <c r="X2356" s="3">
        <v>0.16800000000000001</v>
      </c>
      <c r="Y2356" s="3">
        <v>0</v>
      </c>
      <c r="Z2356" s="1">
        <v>1</v>
      </c>
      <c r="AA2356" s="1">
        <v>1</v>
      </c>
      <c r="AB2356" s="1">
        <v>1</v>
      </c>
      <c r="AC2356" s="1">
        <v>1</v>
      </c>
      <c r="AD2356" s="1">
        <v>1</v>
      </c>
      <c r="AE2356" s="1">
        <v>1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47</v>
      </c>
      <c r="AN2356" s="3">
        <v>71.605463070499994</v>
      </c>
      <c r="AO2356" s="3">
        <v>-24.605463070499994</v>
      </c>
      <c r="AP2356" s="1" t="s">
        <v>6926</v>
      </c>
      <c r="AQ2356" s="1">
        <v>17</v>
      </c>
      <c r="AR2356" s="1">
        <v>44</v>
      </c>
      <c r="AS2356" s="1">
        <v>66</v>
      </c>
      <c r="AT2356" s="1">
        <v>93</v>
      </c>
      <c r="AU2356" s="1">
        <v>351</v>
      </c>
      <c r="AV2356" s="1">
        <v>383</v>
      </c>
      <c r="AW2356" s="1">
        <v>468</v>
      </c>
      <c r="AX2356" s="1">
        <v>522</v>
      </c>
      <c r="AY2356" s="1">
        <v>676</v>
      </c>
      <c r="AZ2356" s="1">
        <v>925</v>
      </c>
      <c r="BA2356" s="1">
        <v>1147</v>
      </c>
      <c r="BB2356" s="1">
        <v>1161</v>
      </c>
      <c r="BC2356" s="1">
        <v>1243</v>
      </c>
      <c r="BD2356" s="1">
        <v>1416</v>
      </c>
      <c r="BE2356" s="1">
        <v>1425</v>
      </c>
      <c r="BF2356" s="1">
        <v>1624</v>
      </c>
      <c r="BG2356" s="1">
        <v>1765</v>
      </c>
      <c r="BH2356" s="1">
        <v>1774</v>
      </c>
      <c r="BI2356" s="1">
        <v>1952</v>
      </c>
      <c r="BJ2356" s="1">
        <v>1973</v>
      </c>
      <c r="BK2356" s="1">
        <v>1974</v>
      </c>
      <c r="BL2356" s="1">
        <v>2055</v>
      </c>
      <c r="BM2356" s="1">
        <v>2204</v>
      </c>
      <c r="BN2356" s="1">
        <v>2247</v>
      </c>
      <c r="BO2356" s="1">
        <v>2340</v>
      </c>
      <c r="BP2356" s="1">
        <v>2399</v>
      </c>
      <c r="BQ2356" s="1">
        <v>2516</v>
      </c>
      <c r="BR2356" s="1">
        <v>2662</v>
      </c>
      <c r="BS2356" s="1">
        <v>2692</v>
      </c>
      <c r="BT2356" s="1">
        <v>2744</v>
      </c>
      <c r="BU2356" s="1">
        <v>28</v>
      </c>
      <c r="BV2356" s="1" t="b">
        <v>0</v>
      </c>
    </row>
    <row r="2357" spans="1:74" x14ac:dyDescent="0.2">
      <c r="A2357" s="1">
        <f>IF(ISERROR(SEARCH(Lookup!B$3,All!G2357)),A2356,A2356+1)</f>
        <v>2356</v>
      </c>
      <c r="B2357" s="1" t="s">
        <v>3311</v>
      </c>
      <c r="C2357" s="1" t="s">
        <v>3336</v>
      </c>
      <c r="D2357" s="1" t="s">
        <v>6074</v>
      </c>
      <c r="E2357" s="1" t="s">
        <v>64</v>
      </c>
      <c r="F2357" s="1" t="s">
        <v>266</v>
      </c>
      <c r="G2357" s="1" t="s">
        <v>2817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1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7316</v>
      </c>
      <c r="U2357" s="1">
        <v>464</v>
      </c>
      <c r="V2357" s="3">
        <v>0.90300000000000002</v>
      </c>
      <c r="W2357" s="3">
        <v>0.34482760000000001</v>
      </c>
      <c r="X2357" s="3">
        <v>0.128</v>
      </c>
      <c r="Y2357" s="3">
        <v>2.4E-2</v>
      </c>
      <c r="Z2357" s="1">
        <v>0</v>
      </c>
      <c r="AA2357" s="1">
        <v>0</v>
      </c>
      <c r="AB2357" s="1">
        <v>0</v>
      </c>
      <c r="AC2357" s="1">
        <v>0</v>
      </c>
      <c r="AD2357" s="1">
        <v>0</v>
      </c>
      <c r="AE2357" s="1">
        <v>1</v>
      </c>
      <c r="AF2357" s="1">
        <v>1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71</v>
      </c>
      <c r="AN2357" s="3">
        <v>63.655149338000001</v>
      </c>
      <c r="AO2357" s="3">
        <v>7.3448506619999989</v>
      </c>
      <c r="AP2357" s="1" t="s">
        <v>6925</v>
      </c>
      <c r="AQ2357" s="1">
        <v>31</v>
      </c>
      <c r="AR2357" s="1">
        <v>253</v>
      </c>
      <c r="AS2357" s="1">
        <v>288</v>
      </c>
      <c r="AT2357" s="1">
        <v>347</v>
      </c>
      <c r="AU2357" s="1">
        <v>354</v>
      </c>
      <c r="AV2357" s="1">
        <v>1000</v>
      </c>
      <c r="AW2357" s="1">
        <v>1469</v>
      </c>
      <c r="AX2357" s="1">
        <v>1699</v>
      </c>
      <c r="AY2357" s="1">
        <v>1700</v>
      </c>
      <c r="AZ2357" s="1">
        <v>1717</v>
      </c>
      <c r="BA2357" s="1">
        <v>1718</v>
      </c>
      <c r="BB2357" s="1">
        <v>1754</v>
      </c>
      <c r="BC2357" s="1">
        <v>1755</v>
      </c>
      <c r="BD2357" s="1">
        <v>1830</v>
      </c>
      <c r="BE2357" s="1">
        <v>1856</v>
      </c>
      <c r="BF2357" s="1">
        <v>1941</v>
      </c>
      <c r="BG2357" s="1">
        <v>2038</v>
      </c>
      <c r="BH2357" s="1">
        <v>2052</v>
      </c>
      <c r="BI2357" s="1">
        <v>2102</v>
      </c>
      <c r="BJ2357" s="1">
        <v>2149</v>
      </c>
      <c r="BK2357" s="1">
        <v>2202</v>
      </c>
      <c r="BL2357" s="1">
        <v>2248</v>
      </c>
      <c r="BM2357" s="1">
        <v>2275</v>
      </c>
      <c r="BN2357" s="1">
        <v>2354</v>
      </c>
      <c r="BO2357" s="1">
        <v>2459</v>
      </c>
      <c r="BP2357" s="1">
        <v>2484</v>
      </c>
      <c r="BQ2357" s="1">
        <v>2578</v>
      </c>
      <c r="BR2357" s="1">
        <v>2665</v>
      </c>
      <c r="BS2357" s="1">
        <v>2674</v>
      </c>
      <c r="BT2357" s="1">
        <v>2781</v>
      </c>
      <c r="BU2357" s="1">
        <v>9</v>
      </c>
      <c r="BV2357" s="1" t="b">
        <v>1</v>
      </c>
    </row>
    <row r="2358" spans="1:74" x14ac:dyDescent="0.2">
      <c r="A2358" s="1">
        <f>IF(ISERROR(SEARCH(Lookup!B$3,All!G2358)),A2357,A2357+1)</f>
        <v>2357</v>
      </c>
      <c r="B2358" s="1" t="s">
        <v>3397</v>
      </c>
      <c r="C2358" s="1" t="s">
        <v>3537</v>
      </c>
      <c r="D2358" s="1" t="s">
        <v>6075</v>
      </c>
      <c r="E2358" s="1" t="s">
        <v>263</v>
      </c>
      <c r="F2358" s="1" t="s">
        <v>508</v>
      </c>
      <c r="G2358" s="1" t="s">
        <v>772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1</v>
      </c>
      <c r="R2358" s="1">
        <v>0</v>
      </c>
      <c r="S2358" s="1">
        <v>0</v>
      </c>
      <c r="T2358" s="1">
        <v>7316</v>
      </c>
      <c r="U2358" s="1">
        <v>960</v>
      </c>
      <c r="V2358" s="3">
        <v>0.91669999999999996</v>
      </c>
      <c r="W2358" s="3">
        <v>0.39374999999999999</v>
      </c>
      <c r="X2358" s="3">
        <v>0.14299999999999999</v>
      </c>
      <c r="Y2358" s="3">
        <v>1.9E-2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1</v>
      </c>
      <c r="AF2358" s="1">
        <v>1</v>
      </c>
      <c r="AG2358" s="1">
        <v>1</v>
      </c>
      <c r="AH2358" s="1">
        <v>1</v>
      </c>
      <c r="AI2358" s="1">
        <v>1</v>
      </c>
      <c r="AJ2358" s="1">
        <v>1</v>
      </c>
      <c r="AK2358" s="1">
        <v>1</v>
      </c>
      <c r="AL2358" s="1">
        <v>0</v>
      </c>
      <c r="AM2358" s="1">
        <v>82</v>
      </c>
      <c r="AN2358" s="3">
        <v>59.30949325000001</v>
      </c>
      <c r="AO2358" s="3">
        <v>22.69050674999999</v>
      </c>
      <c r="AP2358" s="1" t="s">
        <v>6927</v>
      </c>
      <c r="AQ2358" s="1">
        <v>139</v>
      </c>
      <c r="AR2358" s="1">
        <v>482</v>
      </c>
      <c r="AS2358" s="1">
        <v>577</v>
      </c>
      <c r="AT2358" s="1">
        <v>600</v>
      </c>
      <c r="AU2358" s="1">
        <v>691</v>
      </c>
      <c r="AV2358" s="1">
        <v>692</v>
      </c>
      <c r="AW2358" s="1">
        <v>741</v>
      </c>
      <c r="AX2358" s="1">
        <v>764</v>
      </c>
      <c r="AY2358" s="1">
        <v>918</v>
      </c>
      <c r="AZ2358" s="1">
        <v>1044</v>
      </c>
      <c r="BA2358" s="1">
        <v>1089</v>
      </c>
      <c r="BB2358" s="1">
        <v>1093</v>
      </c>
      <c r="BC2358" s="1">
        <v>1190</v>
      </c>
      <c r="BD2358" s="1">
        <v>1267</v>
      </c>
      <c r="BE2358" s="1">
        <v>1396</v>
      </c>
      <c r="BF2358" s="1">
        <v>1559</v>
      </c>
      <c r="BG2358" s="1">
        <v>1687</v>
      </c>
      <c r="BH2358" s="1">
        <v>1696</v>
      </c>
      <c r="BI2358" s="1">
        <v>1739</v>
      </c>
      <c r="BJ2358" s="1">
        <v>1748</v>
      </c>
      <c r="BK2358" s="1">
        <v>1920</v>
      </c>
      <c r="BL2358" s="1">
        <v>1971</v>
      </c>
      <c r="BM2358" s="1">
        <v>1988</v>
      </c>
      <c r="BN2358" s="1">
        <v>2021</v>
      </c>
      <c r="BO2358" s="1">
        <v>2022</v>
      </c>
      <c r="BP2358" s="1">
        <v>2153</v>
      </c>
      <c r="BQ2358" s="1">
        <v>2154</v>
      </c>
      <c r="BR2358" s="1">
        <v>2164</v>
      </c>
      <c r="BS2358" s="1">
        <v>2262</v>
      </c>
      <c r="BT2358" s="1">
        <v>2569</v>
      </c>
      <c r="BU2358" s="1">
        <v>2</v>
      </c>
      <c r="BV2358" s="1" t="b">
        <v>1</v>
      </c>
    </row>
    <row r="2359" spans="1:74" x14ac:dyDescent="0.2">
      <c r="A2359" s="1">
        <f>IF(ISERROR(SEARCH(Lookup!B$3,All!G2359)),A2358,A2358+1)</f>
        <v>2358</v>
      </c>
      <c r="B2359" s="1" t="s">
        <v>3798</v>
      </c>
      <c r="C2359" s="1" t="s">
        <v>4288</v>
      </c>
      <c r="D2359" s="1" t="s">
        <v>6076</v>
      </c>
      <c r="E2359" s="1" t="s">
        <v>104</v>
      </c>
      <c r="F2359" s="1" t="s">
        <v>1182</v>
      </c>
      <c r="G2359" s="1" t="s">
        <v>2818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1</v>
      </c>
      <c r="P2359" s="1">
        <v>0</v>
      </c>
      <c r="Q2359" s="1">
        <v>0</v>
      </c>
      <c r="R2359" s="1">
        <v>0</v>
      </c>
      <c r="S2359" s="1">
        <v>0</v>
      </c>
      <c r="T2359" s="1">
        <v>7316</v>
      </c>
      <c r="U2359" s="1">
        <v>514</v>
      </c>
      <c r="V2359" s="3">
        <v>0.78790000000000004</v>
      </c>
      <c r="W2359" s="3">
        <v>0.49610890000000002</v>
      </c>
      <c r="X2359" s="3">
        <v>6.3E-2</v>
      </c>
      <c r="Y2359" s="3">
        <v>5.7000000000000002E-2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1</v>
      </c>
      <c r="AG2359" s="1">
        <v>1</v>
      </c>
      <c r="AH2359" s="1">
        <v>1</v>
      </c>
      <c r="AI2359" s="1">
        <v>0</v>
      </c>
      <c r="AJ2359" s="1">
        <v>0</v>
      </c>
      <c r="AK2359" s="1">
        <v>0</v>
      </c>
      <c r="AL2359" s="1">
        <v>0</v>
      </c>
      <c r="AM2359" s="1">
        <v>37</v>
      </c>
      <c r="AN2359" s="3">
        <v>52.704577594499995</v>
      </c>
      <c r="AO2359" s="3">
        <v>-15.704577594499995</v>
      </c>
      <c r="AP2359" s="1" t="s">
        <v>6925</v>
      </c>
      <c r="AQ2359" s="1">
        <v>13</v>
      </c>
      <c r="AR2359" s="1">
        <v>21</v>
      </c>
      <c r="AS2359" s="1">
        <v>25</v>
      </c>
      <c r="AT2359" s="1">
        <v>376</v>
      </c>
      <c r="AU2359" s="1">
        <v>382</v>
      </c>
      <c r="AV2359" s="1">
        <v>616</v>
      </c>
      <c r="AW2359" s="1">
        <v>704</v>
      </c>
      <c r="AX2359" s="1">
        <v>780</v>
      </c>
      <c r="AY2359" s="1">
        <v>781</v>
      </c>
      <c r="AZ2359" s="1">
        <v>795</v>
      </c>
      <c r="BA2359" s="1">
        <v>920</v>
      </c>
      <c r="BB2359" s="1">
        <v>1079</v>
      </c>
      <c r="BC2359" s="1">
        <v>1123</v>
      </c>
      <c r="BD2359" s="1">
        <v>1149</v>
      </c>
      <c r="BE2359" s="1">
        <v>1167</v>
      </c>
      <c r="BF2359" s="1">
        <v>1470</v>
      </c>
      <c r="BG2359" s="1">
        <v>1473</v>
      </c>
      <c r="BH2359" s="1">
        <v>1614</v>
      </c>
      <c r="BI2359" s="1">
        <v>1793</v>
      </c>
      <c r="BJ2359" s="1">
        <v>1849</v>
      </c>
      <c r="BK2359" s="1">
        <v>1879</v>
      </c>
      <c r="BL2359" s="1">
        <v>1938</v>
      </c>
      <c r="BM2359" s="1">
        <v>1963</v>
      </c>
      <c r="BN2359" s="1">
        <v>1985</v>
      </c>
      <c r="BO2359" s="1">
        <v>1999</v>
      </c>
      <c r="BP2359" s="1">
        <v>2138</v>
      </c>
      <c r="BQ2359" s="1">
        <v>2169</v>
      </c>
      <c r="BR2359" s="1">
        <v>2180</v>
      </c>
      <c r="BS2359" s="1">
        <v>2181</v>
      </c>
      <c r="BT2359" s="1">
        <v>2379</v>
      </c>
      <c r="BU2359" s="1">
        <v>22</v>
      </c>
      <c r="BV2359" s="1" t="b">
        <v>0</v>
      </c>
    </row>
    <row r="2360" spans="1:74" x14ac:dyDescent="0.2">
      <c r="A2360" s="1">
        <f>IF(ISERROR(SEARCH(Lookup!B$3,All!G2360)),A2359,A2359+1)</f>
        <v>2359</v>
      </c>
      <c r="B2360" s="1" t="s">
        <v>3328</v>
      </c>
      <c r="C2360" s="1" t="s">
        <v>4162</v>
      </c>
      <c r="D2360" s="1" t="s">
        <v>6077</v>
      </c>
      <c r="E2360" s="1" t="s">
        <v>339</v>
      </c>
      <c r="F2360" s="1" t="s">
        <v>1067</v>
      </c>
      <c r="G2360" s="1" t="s">
        <v>2819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1</v>
      </c>
      <c r="S2360" s="1">
        <v>0</v>
      </c>
      <c r="T2360" s="1">
        <v>8677</v>
      </c>
      <c r="U2360" s="1">
        <v>224</v>
      </c>
      <c r="V2360" s="3">
        <v>0.91069999999999995</v>
      </c>
      <c r="W2360" s="3">
        <v>0.26785710000000001</v>
      </c>
      <c r="X2360" s="3">
        <v>0</v>
      </c>
      <c r="Y2360" s="3">
        <v>0</v>
      </c>
      <c r="Z2360" s="1">
        <v>1</v>
      </c>
      <c r="AA2360" s="1">
        <v>1</v>
      </c>
      <c r="AB2360" s="1">
        <v>1</v>
      </c>
      <c r="AC2360" s="1">
        <v>0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77</v>
      </c>
      <c r="AN2360" s="3">
        <v>74.060010235499988</v>
      </c>
      <c r="AO2360" s="3">
        <v>2.9399897645000124</v>
      </c>
      <c r="AP2360" s="1" t="s">
        <v>6925</v>
      </c>
      <c r="AQ2360" s="1">
        <v>42</v>
      </c>
      <c r="AR2360" s="1">
        <v>53</v>
      </c>
      <c r="AS2360" s="1">
        <v>349</v>
      </c>
      <c r="AT2360" s="1">
        <v>379</v>
      </c>
      <c r="AU2360" s="1">
        <v>391</v>
      </c>
      <c r="AV2360" s="1">
        <v>432</v>
      </c>
      <c r="AW2360" s="1">
        <v>436</v>
      </c>
      <c r="AX2360" s="1">
        <v>507</v>
      </c>
      <c r="AY2360" s="1">
        <v>515</v>
      </c>
      <c r="AZ2360" s="1">
        <v>519</v>
      </c>
      <c r="BA2360" s="1">
        <v>709</v>
      </c>
      <c r="BB2360" s="1">
        <v>771</v>
      </c>
      <c r="BC2360" s="1">
        <v>892</v>
      </c>
      <c r="BD2360" s="1">
        <v>1205</v>
      </c>
      <c r="BE2360" s="1">
        <v>1234</v>
      </c>
      <c r="BF2360" s="1">
        <v>1251</v>
      </c>
      <c r="BG2360" s="1">
        <v>1275</v>
      </c>
      <c r="BH2360" s="1">
        <v>1361</v>
      </c>
      <c r="BI2360" s="1">
        <v>1521</v>
      </c>
      <c r="BJ2360" s="1">
        <v>1859</v>
      </c>
      <c r="BK2360" s="1">
        <v>1883</v>
      </c>
      <c r="BL2360" s="1">
        <v>1917</v>
      </c>
      <c r="BM2360" s="1">
        <v>1972</v>
      </c>
      <c r="BN2360" s="1">
        <v>2294</v>
      </c>
      <c r="BO2360" s="1">
        <v>2395</v>
      </c>
      <c r="BP2360" s="1">
        <v>2423</v>
      </c>
      <c r="BQ2360" s="1">
        <v>2450</v>
      </c>
      <c r="BR2360" s="1">
        <v>2524</v>
      </c>
      <c r="BS2360" s="1">
        <v>2556</v>
      </c>
      <c r="BT2360" s="1">
        <v>2657</v>
      </c>
      <c r="BU2360" s="1">
        <v>13</v>
      </c>
      <c r="BV2360" s="1" t="b">
        <v>0</v>
      </c>
    </row>
    <row r="2361" spans="1:74" x14ac:dyDescent="0.2">
      <c r="A2361" s="1">
        <f>IF(ISERROR(SEARCH(Lookup!B$3,All!G2361)),A2360,A2360+1)</f>
        <v>2360</v>
      </c>
      <c r="B2361" s="1" t="s">
        <v>3724</v>
      </c>
      <c r="C2361" s="1" t="s">
        <v>5367</v>
      </c>
      <c r="D2361" s="1" t="s">
        <v>6078</v>
      </c>
      <c r="E2361" s="1" t="s">
        <v>671</v>
      </c>
      <c r="F2361" s="1" t="s">
        <v>2178</v>
      </c>
      <c r="G2361" s="1" t="s">
        <v>2820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1</v>
      </c>
      <c r="S2361" s="1">
        <v>0</v>
      </c>
      <c r="T2361" s="1">
        <v>7316</v>
      </c>
      <c r="U2361" s="1">
        <v>278</v>
      </c>
      <c r="V2361" s="3">
        <v>0.92810000000000004</v>
      </c>
      <c r="W2361" s="3">
        <v>0.705036</v>
      </c>
      <c r="X2361" s="3">
        <v>0.20699999999999999</v>
      </c>
      <c r="Y2361" s="3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1</v>
      </c>
      <c r="AG2361" s="1">
        <v>1</v>
      </c>
      <c r="AH2361" s="1">
        <v>1</v>
      </c>
      <c r="AI2361" s="1">
        <v>0</v>
      </c>
      <c r="AJ2361" s="1">
        <v>0</v>
      </c>
      <c r="AK2361" s="1">
        <v>0</v>
      </c>
      <c r="AL2361" s="1">
        <v>0</v>
      </c>
      <c r="AM2361" s="1">
        <v>53</v>
      </c>
      <c r="AN2361" s="3">
        <v>31.974289680000002</v>
      </c>
      <c r="AO2361" s="3">
        <v>21.025710319999998</v>
      </c>
      <c r="AP2361" s="1" t="s">
        <v>6927</v>
      </c>
      <c r="AQ2361" s="1">
        <v>278</v>
      </c>
      <c r="AR2361" s="1">
        <v>1006</v>
      </c>
      <c r="AS2361" s="1">
        <v>1042</v>
      </c>
      <c r="AT2361" s="1">
        <v>1110</v>
      </c>
      <c r="AU2361" s="1">
        <v>1122</v>
      </c>
      <c r="AV2361" s="1">
        <v>1229</v>
      </c>
      <c r="AW2361" s="1">
        <v>1374</v>
      </c>
      <c r="AX2361" s="1">
        <v>1451</v>
      </c>
      <c r="AY2361" s="1">
        <v>1512</v>
      </c>
      <c r="AZ2361" s="1">
        <v>1556</v>
      </c>
      <c r="BA2361" s="1">
        <v>1597</v>
      </c>
      <c r="BB2361" s="1">
        <v>1760</v>
      </c>
      <c r="BC2361" s="1">
        <v>1810</v>
      </c>
      <c r="BD2361" s="1">
        <v>1907</v>
      </c>
      <c r="BE2361" s="1">
        <v>1943</v>
      </c>
      <c r="BF2361" s="1">
        <v>1989</v>
      </c>
      <c r="BG2361" s="1">
        <v>1990</v>
      </c>
      <c r="BH2361" s="1">
        <v>2106</v>
      </c>
      <c r="BI2361" s="1">
        <v>2112</v>
      </c>
      <c r="BJ2361" s="1">
        <v>2161</v>
      </c>
      <c r="BK2361" s="1">
        <v>2185</v>
      </c>
      <c r="BL2361" s="1">
        <v>2226</v>
      </c>
      <c r="BM2361" s="1">
        <v>2249</v>
      </c>
      <c r="BN2361" s="1">
        <v>2263</v>
      </c>
      <c r="BO2361" s="1">
        <v>2274</v>
      </c>
      <c r="BP2361" s="1">
        <v>2289</v>
      </c>
      <c r="BQ2361" s="1">
        <v>2323</v>
      </c>
      <c r="BR2361" s="1">
        <v>2487</v>
      </c>
      <c r="BS2361" s="1">
        <v>2646</v>
      </c>
      <c r="BT2361" s="1">
        <v>2650</v>
      </c>
      <c r="BU2361" s="1">
        <v>7</v>
      </c>
      <c r="BV2361" s="1" t="b">
        <v>1</v>
      </c>
    </row>
    <row r="2362" spans="1:74" x14ac:dyDescent="0.2">
      <c r="A2362" s="1">
        <f>IF(ISERROR(SEARCH(Lookup!B$3,All!G2362)),A2361,A2361+1)</f>
        <v>2361</v>
      </c>
      <c r="B2362" s="1" t="s">
        <v>3302</v>
      </c>
      <c r="C2362" s="1" t="s">
        <v>4512</v>
      </c>
      <c r="D2362" s="1" t="s">
        <v>6079</v>
      </c>
      <c r="E2362" s="1" t="s">
        <v>204</v>
      </c>
      <c r="F2362" s="1" t="s">
        <v>1386</v>
      </c>
      <c r="G2362" s="1" t="s">
        <v>2821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1</v>
      </c>
      <c r="S2362" s="1">
        <v>0</v>
      </c>
      <c r="T2362" s="1">
        <v>7316</v>
      </c>
      <c r="U2362" s="1">
        <v>559</v>
      </c>
      <c r="V2362" s="3">
        <v>0.69589999999999996</v>
      </c>
      <c r="W2362" s="3">
        <v>0.57245080000000004</v>
      </c>
      <c r="X2362" s="3">
        <v>0.13500000000000001</v>
      </c>
      <c r="Y2362" s="3">
        <v>7.2999999999999995E-2</v>
      </c>
      <c r="Z2362" s="1">
        <v>0</v>
      </c>
      <c r="AA2362" s="1">
        <v>0</v>
      </c>
      <c r="AB2362" s="1">
        <v>0</v>
      </c>
      <c r="AC2362" s="1">
        <v>0</v>
      </c>
      <c r="AD2362" s="1">
        <v>0</v>
      </c>
      <c r="AE2362" s="1">
        <v>0</v>
      </c>
      <c r="AF2362" s="1">
        <v>1</v>
      </c>
      <c r="AG2362" s="1">
        <v>1</v>
      </c>
      <c r="AH2362" s="1">
        <v>1</v>
      </c>
      <c r="AI2362" s="1">
        <v>1</v>
      </c>
      <c r="AJ2362" s="1">
        <v>0</v>
      </c>
      <c r="AK2362" s="1">
        <v>0</v>
      </c>
      <c r="AL2362" s="1">
        <v>0</v>
      </c>
      <c r="AM2362" s="1">
        <v>64</v>
      </c>
      <c r="AN2362" s="3">
        <v>43.166384353999987</v>
      </c>
      <c r="AO2362" s="3">
        <v>20.833615646000013</v>
      </c>
      <c r="AP2362" s="1" t="s">
        <v>6927</v>
      </c>
      <c r="AQ2362" s="1">
        <v>223</v>
      </c>
      <c r="AR2362" s="1">
        <v>295</v>
      </c>
      <c r="AS2362" s="1">
        <v>491</v>
      </c>
      <c r="AT2362" s="1">
        <v>644</v>
      </c>
      <c r="AU2362" s="1">
        <v>790</v>
      </c>
      <c r="AV2362" s="1">
        <v>1006</v>
      </c>
      <c r="AW2362" s="1">
        <v>1042</v>
      </c>
      <c r="AX2362" s="1">
        <v>1229</v>
      </c>
      <c r="AY2362" s="1">
        <v>1374</v>
      </c>
      <c r="AZ2362" s="1">
        <v>1451</v>
      </c>
      <c r="BA2362" s="1">
        <v>1512</v>
      </c>
      <c r="BB2362" s="1">
        <v>1597</v>
      </c>
      <c r="BC2362" s="1">
        <v>1791</v>
      </c>
      <c r="BD2362" s="1">
        <v>1810</v>
      </c>
      <c r="BE2362" s="1">
        <v>1989</v>
      </c>
      <c r="BF2362" s="1">
        <v>2051</v>
      </c>
      <c r="BG2362" s="1">
        <v>2106</v>
      </c>
      <c r="BH2362" s="1">
        <v>2112</v>
      </c>
      <c r="BI2362" s="1">
        <v>2185</v>
      </c>
      <c r="BJ2362" s="1">
        <v>2188</v>
      </c>
      <c r="BK2362" s="1">
        <v>2246</v>
      </c>
      <c r="BL2362" s="1">
        <v>2274</v>
      </c>
      <c r="BM2362" s="1">
        <v>2309</v>
      </c>
      <c r="BN2362" s="1">
        <v>2314</v>
      </c>
      <c r="BO2362" s="1">
        <v>2323</v>
      </c>
      <c r="BP2362" s="1">
        <v>2369</v>
      </c>
      <c r="BQ2362" s="1">
        <v>2401</v>
      </c>
      <c r="BR2362" s="1">
        <v>2634</v>
      </c>
      <c r="BS2362" s="1">
        <v>2646</v>
      </c>
      <c r="BT2362" s="1">
        <v>2650</v>
      </c>
      <c r="BU2362" s="1">
        <v>5</v>
      </c>
      <c r="BV2362" s="1" t="b">
        <v>1</v>
      </c>
    </row>
    <row r="2363" spans="1:74" x14ac:dyDescent="0.2">
      <c r="A2363" s="1">
        <f>IF(ISERROR(SEARCH(Lookup!B$3,All!G2363)),A2362,A2362+1)</f>
        <v>2362</v>
      </c>
      <c r="B2363" s="1" t="s">
        <v>3305</v>
      </c>
      <c r="C2363" s="1" t="s">
        <v>3412</v>
      </c>
      <c r="D2363" s="1" t="s">
        <v>6080</v>
      </c>
      <c r="E2363" s="1" t="s">
        <v>47</v>
      </c>
      <c r="F2363" s="1" t="s">
        <v>48</v>
      </c>
      <c r="G2363" s="1" t="s">
        <v>2822</v>
      </c>
      <c r="H2363" s="1">
        <v>1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7660</v>
      </c>
      <c r="U2363" s="1">
        <v>659</v>
      </c>
      <c r="V2363" s="3">
        <v>2.4299999999999999E-2</v>
      </c>
      <c r="W2363" s="3">
        <v>0.86494689999999996</v>
      </c>
      <c r="X2363" s="3">
        <v>6.9000000000000006E-2</v>
      </c>
      <c r="Y2363" s="3">
        <v>0.93100000000000005</v>
      </c>
      <c r="Z2363" s="1">
        <v>1</v>
      </c>
      <c r="AA2363" s="1">
        <v>1</v>
      </c>
      <c r="AB2363" s="1">
        <v>1</v>
      </c>
      <c r="AC2363" s="1">
        <v>1</v>
      </c>
      <c r="AD2363" s="1">
        <v>1</v>
      </c>
      <c r="AE2363" s="1">
        <v>1</v>
      </c>
      <c r="AF2363" s="1">
        <v>1</v>
      </c>
      <c r="AG2363" s="1">
        <v>1</v>
      </c>
      <c r="AH2363" s="1">
        <v>1</v>
      </c>
      <c r="AI2363" s="1">
        <v>0</v>
      </c>
      <c r="AJ2363" s="1">
        <v>0</v>
      </c>
      <c r="AK2363" s="1">
        <v>0</v>
      </c>
      <c r="AL2363" s="1">
        <v>0</v>
      </c>
      <c r="AM2363" s="1">
        <v>30</v>
      </c>
      <c r="AN2363" s="3">
        <v>23.693484784500008</v>
      </c>
      <c r="AO2363" s="3">
        <v>6.3065152154999922</v>
      </c>
      <c r="AP2363" s="1" t="s">
        <v>6925</v>
      </c>
      <c r="AQ2363" s="1">
        <v>37</v>
      </c>
      <c r="AR2363" s="1">
        <v>104</v>
      </c>
      <c r="AS2363" s="1">
        <v>121</v>
      </c>
      <c r="AT2363" s="1">
        <v>185</v>
      </c>
      <c r="AU2363" s="1">
        <v>404</v>
      </c>
      <c r="AV2363" s="1">
        <v>595</v>
      </c>
      <c r="AW2363" s="1">
        <v>672</v>
      </c>
      <c r="AX2363" s="1">
        <v>690</v>
      </c>
      <c r="AY2363" s="1">
        <v>738</v>
      </c>
      <c r="AZ2363" s="1">
        <v>884</v>
      </c>
      <c r="BA2363" s="1">
        <v>974</v>
      </c>
      <c r="BB2363" s="1">
        <v>1058</v>
      </c>
      <c r="BC2363" s="1">
        <v>1062</v>
      </c>
      <c r="BD2363" s="1">
        <v>1137</v>
      </c>
      <c r="BE2363" s="1">
        <v>1330</v>
      </c>
      <c r="BF2363" s="1">
        <v>1664</v>
      </c>
      <c r="BG2363" s="1">
        <v>1688</v>
      </c>
      <c r="BH2363" s="1">
        <v>1723</v>
      </c>
      <c r="BI2363" s="1">
        <v>2000</v>
      </c>
      <c r="BJ2363" s="1">
        <v>2321</v>
      </c>
      <c r="BK2363" s="1">
        <v>2327</v>
      </c>
      <c r="BL2363" s="1">
        <v>2328</v>
      </c>
      <c r="BM2363" s="1">
        <v>2440</v>
      </c>
      <c r="BN2363" s="1">
        <v>2587</v>
      </c>
      <c r="BO2363" s="1">
        <v>2700</v>
      </c>
      <c r="BP2363" s="1">
        <v>2711</v>
      </c>
      <c r="BQ2363" s="1">
        <v>2725</v>
      </c>
      <c r="BR2363" s="1">
        <v>2763</v>
      </c>
      <c r="BS2363" s="1">
        <v>2790</v>
      </c>
      <c r="BT2363" s="1">
        <v>2827</v>
      </c>
      <c r="BU2363" s="1">
        <v>6</v>
      </c>
      <c r="BV2363" s="1" t="b">
        <v>1</v>
      </c>
    </row>
    <row r="2364" spans="1:74" x14ac:dyDescent="0.2">
      <c r="A2364" s="1">
        <f>IF(ISERROR(SEARCH(Lookup!B$3,All!G2364)),A2363,A2363+1)</f>
        <v>2363</v>
      </c>
      <c r="B2364" s="1" t="s">
        <v>3305</v>
      </c>
      <c r="C2364" s="1" t="s">
        <v>3412</v>
      </c>
      <c r="D2364" s="1" t="s">
        <v>6081</v>
      </c>
      <c r="E2364" s="1" t="s">
        <v>47</v>
      </c>
      <c r="F2364" s="1" t="s">
        <v>48</v>
      </c>
      <c r="G2364" s="1" t="s">
        <v>2823</v>
      </c>
      <c r="H2364" s="1">
        <v>1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7660</v>
      </c>
      <c r="U2364" s="1">
        <v>724</v>
      </c>
      <c r="V2364" s="3">
        <v>0</v>
      </c>
      <c r="W2364" s="3">
        <v>0.57320439999999995</v>
      </c>
      <c r="X2364" s="3">
        <v>6.4000000000000001E-2</v>
      </c>
      <c r="Y2364" s="3">
        <v>0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1</v>
      </c>
      <c r="AJ2364" s="1">
        <v>1</v>
      </c>
      <c r="AK2364" s="1">
        <v>1</v>
      </c>
      <c r="AL2364" s="1">
        <v>1</v>
      </c>
      <c r="AM2364" s="1">
        <v>10</v>
      </c>
      <c r="AN2364" s="3">
        <v>36.333431822000001</v>
      </c>
      <c r="AO2364" s="3">
        <v>-26.333431822000001</v>
      </c>
      <c r="AP2364" s="1" t="s">
        <v>6926</v>
      </c>
      <c r="AQ2364" s="1">
        <v>14</v>
      </c>
      <c r="AR2364" s="1">
        <v>188</v>
      </c>
      <c r="AS2364" s="1">
        <v>327</v>
      </c>
      <c r="AT2364" s="1">
        <v>330</v>
      </c>
      <c r="AU2364" s="1">
        <v>397</v>
      </c>
      <c r="AV2364" s="1">
        <v>463</v>
      </c>
      <c r="AW2364" s="1">
        <v>535</v>
      </c>
      <c r="AX2364" s="1">
        <v>693</v>
      </c>
      <c r="AY2364" s="1">
        <v>726</v>
      </c>
      <c r="AZ2364" s="1">
        <v>786</v>
      </c>
      <c r="BA2364" s="1">
        <v>1192</v>
      </c>
      <c r="BB2364" s="1">
        <v>1193</v>
      </c>
      <c r="BC2364" s="1">
        <v>1203</v>
      </c>
      <c r="BD2364" s="1">
        <v>1227</v>
      </c>
      <c r="BE2364" s="1">
        <v>1504</v>
      </c>
      <c r="BF2364" s="1">
        <v>1890</v>
      </c>
      <c r="BG2364" s="1">
        <v>2271</v>
      </c>
      <c r="BH2364" s="1">
        <v>2272</v>
      </c>
      <c r="BI2364" s="1">
        <v>2353</v>
      </c>
      <c r="BJ2364" s="1">
        <v>2468</v>
      </c>
      <c r="BK2364" s="1">
        <v>2476</v>
      </c>
      <c r="BL2364" s="1">
        <v>2477</v>
      </c>
      <c r="BM2364" s="1">
        <v>2544</v>
      </c>
      <c r="BN2364" s="1">
        <v>2678</v>
      </c>
      <c r="BO2364" s="1">
        <v>2689</v>
      </c>
      <c r="BP2364" s="1">
        <v>2757</v>
      </c>
      <c r="BQ2364" s="1">
        <v>2776</v>
      </c>
      <c r="BR2364" s="1">
        <v>2789</v>
      </c>
      <c r="BS2364" s="1">
        <v>2830</v>
      </c>
      <c r="BT2364" s="1">
        <v>2831</v>
      </c>
      <c r="BU2364" s="1">
        <v>19</v>
      </c>
      <c r="BV2364" s="1" t="b">
        <v>0</v>
      </c>
    </row>
    <row r="2365" spans="1:74" x14ac:dyDescent="0.2">
      <c r="A2365" s="1">
        <f>IF(ISERROR(SEARCH(Lookup!B$3,All!G2365)),A2364,A2364+1)</f>
        <v>2364</v>
      </c>
      <c r="B2365" s="1" t="s">
        <v>3305</v>
      </c>
      <c r="C2365" s="1" t="s">
        <v>3412</v>
      </c>
      <c r="D2365" s="1" t="s">
        <v>6082</v>
      </c>
      <c r="E2365" s="1" t="s">
        <v>47</v>
      </c>
      <c r="F2365" s="1" t="s">
        <v>48</v>
      </c>
      <c r="G2365" s="1" t="s">
        <v>2824</v>
      </c>
      <c r="H2365" s="1">
        <v>1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7660</v>
      </c>
      <c r="U2365" s="1">
        <v>470</v>
      </c>
      <c r="V2365" s="3">
        <v>1.7000000000000001E-2</v>
      </c>
      <c r="W2365" s="3">
        <v>0.81818179999999996</v>
      </c>
      <c r="X2365" s="3">
        <v>0.20599999999999999</v>
      </c>
      <c r="Y2365" s="3">
        <v>1.4E-2</v>
      </c>
      <c r="Z2365" s="1">
        <v>1</v>
      </c>
      <c r="AA2365" s="1">
        <v>1</v>
      </c>
      <c r="AB2365" s="1">
        <v>1</v>
      </c>
      <c r="AC2365" s="1">
        <v>1</v>
      </c>
      <c r="AD2365" s="1">
        <v>1</v>
      </c>
      <c r="AE2365" s="1">
        <v>1</v>
      </c>
      <c r="AF2365" s="1">
        <v>1</v>
      </c>
      <c r="AG2365" s="1">
        <v>1</v>
      </c>
      <c r="AH2365" s="1">
        <v>1</v>
      </c>
      <c r="AI2365" s="1">
        <v>0</v>
      </c>
      <c r="AJ2365" s="1">
        <v>0</v>
      </c>
      <c r="AK2365" s="1">
        <v>0</v>
      </c>
      <c r="AL2365" s="1">
        <v>0</v>
      </c>
      <c r="AM2365" s="1">
        <v>11</v>
      </c>
      <c r="AN2365" s="3">
        <v>12.106213009000006</v>
      </c>
      <c r="AO2365" s="3">
        <v>-1.1062130090000064</v>
      </c>
      <c r="AP2365" s="1" t="s">
        <v>6925</v>
      </c>
      <c r="AQ2365" s="1">
        <v>4</v>
      </c>
      <c r="AR2365" s="1">
        <v>47</v>
      </c>
      <c r="AS2365" s="1">
        <v>73</v>
      </c>
      <c r="AT2365" s="1">
        <v>76</v>
      </c>
      <c r="AU2365" s="1">
        <v>196</v>
      </c>
      <c r="AV2365" s="1">
        <v>374</v>
      </c>
      <c r="AW2365" s="1">
        <v>407</v>
      </c>
      <c r="AX2365" s="1">
        <v>412</v>
      </c>
      <c r="AY2365" s="1">
        <v>652</v>
      </c>
      <c r="AZ2365" s="1">
        <v>662</v>
      </c>
      <c r="BA2365" s="1">
        <v>679</v>
      </c>
      <c r="BB2365" s="1">
        <v>763</v>
      </c>
      <c r="BC2365" s="1">
        <v>775</v>
      </c>
      <c r="BD2365" s="1">
        <v>876</v>
      </c>
      <c r="BE2365" s="1">
        <v>993</v>
      </c>
      <c r="BF2365" s="1">
        <v>1024</v>
      </c>
      <c r="BG2365" s="1">
        <v>1033</v>
      </c>
      <c r="BH2365" s="1">
        <v>1157</v>
      </c>
      <c r="BI2365" s="1">
        <v>1260</v>
      </c>
      <c r="BJ2365" s="1">
        <v>1333</v>
      </c>
      <c r="BK2365" s="1">
        <v>1433</v>
      </c>
      <c r="BL2365" s="1">
        <v>1588</v>
      </c>
      <c r="BM2365" s="1">
        <v>1616</v>
      </c>
      <c r="BN2365" s="1">
        <v>1657</v>
      </c>
      <c r="BO2365" s="1">
        <v>1660</v>
      </c>
      <c r="BP2365" s="1">
        <v>2062</v>
      </c>
      <c r="BQ2365" s="1">
        <v>2064</v>
      </c>
      <c r="BR2365" s="1">
        <v>2236</v>
      </c>
      <c r="BS2365" s="1">
        <v>2344</v>
      </c>
      <c r="BT2365" s="1">
        <v>2454</v>
      </c>
      <c r="BU2365" s="1">
        <v>9</v>
      </c>
      <c r="BV2365" s="1" t="b">
        <v>0</v>
      </c>
    </row>
    <row r="2366" spans="1:74" x14ac:dyDescent="0.2">
      <c r="A2366" s="1">
        <f>IF(ISERROR(SEARCH(Lookup!B$3,All!G2366)),A2365,A2365+1)</f>
        <v>2365</v>
      </c>
      <c r="B2366" s="1" t="s">
        <v>3442</v>
      </c>
      <c r="C2366" s="1" t="s">
        <v>3772</v>
      </c>
      <c r="D2366" s="1" t="s">
        <v>6083</v>
      </c>
      <c r="E2366" s="1" t="s">
        <v>78</v>
      </c>
      <c r="F2366" s="1" t="s">
        <v>713</v>
      </c>
      <c r="G2366" s="1" t="s">
        <v>2825</v>
      </c>
      <c r="H2366" s="1">
        <v>0</v>
      </c>
      <c r="I2366" s="1">
        <v>0</v>
      </c>
      <c r="J2366" s="1">
        <v>0</v>
      </c>
      <c r="K2366" s="1">
        <v>1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7714</v>
      </c>
      <c r="U2366" s="1">
        <v>342</v>
      </c>
      <c r="V2366" s="3">
        <v>0.79820000000000002</v>
      </c>
      <c r="W2366" s="3">
        <v>0.1491228</v>
      </c>
      <c r="X2366" s="3">
        <v>0.16900000000000001</v>
      </c>
      <c r="Y2366" s="3">
        <v>7.0000000000000001E-3</v>
      </c>
      <c r="Z2366" s="1">
        <v>1</v>
      </c>
      <c r="AA2366" s="1">
        <v>1</v>
      </c>
      <c r="AB2366" s="1">
        <v>1</v>
      </c>
      <c r="AC2366" s="1">
        <v>1</v>
      </c>
      <c r="AD2366" s="1">
        <v>1</v>
      </c>
      <c r="AE2366" s="1">
        <v>0</v>
      </c>
      <c r="AF2366" s="1">
        <v>0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0</v>
      </c>
      <c r="AM2366" s="1">
        <v>80</v>
      </c>
      <c r="AN2366" s="3">
        <v>76.545261214000007</v>
      </c>
      <c r="AO2366" s="3">
        <v>3.454738785999993</v>
      </c>
      <c r="AP2366" s="1" t="s">
        <v>6925</v>
      </c>
      <c r="AQ2366" s="1">
        <v>6</v>
      </c>
      <c r="AR2366" s="1">
        <v>172</v>
      </c>
      <c r="AS2366" s="1">
        <v>206</v>
      </c>
      <c r="AT2366" s="1">
        <v>317</v>
      </c>
      <c r="AU2366" s="1">
        <v>335</v>
      </c>
      <c r="AV2366" s="1">
        <v>355</v>
      </c>
      <c r="AW2366" s="1">
        <v>378</v>
      </c>
      <c r="AX2366" s="1">
        <v>388</v>
      </c>
      <c r="AY2366" s="1">
        <v>527</v>
      </c>
      <c r="AZ2366" s="1">
        <v>591</v>
      </c>
      <c r="BA2366" s="1">
        <v>706</v>
      </c>
      <c r="BB2366" s="1">
        <v>730</v>
      </c>
      <c r="BC2366" s="1">
        <v>1071</v>
      </c>
      <c r="BD2366" s="1">
        <v>1092</v>
      </c>
      <c r="BE2366" s="1">
        <v>1262</v>
      </c>
      <c r="BF2366" s="1">
        <v>1303</v>
      </c>
      <c r="BG2366" s="1">
        <v>1525</v>
      </c>
      <c r="BH2366" s="1">
        <v>1575</v>
      </c>
      <c r="BI2366" s="1">
        <v>1854</v>
      </c>
      <c r="BJ2366" s="1">
        <v>1888</v>
      </c>
      <c r="BK2366" s="1">
        <v>1927</v>
      </c>
      <c r="BL2366" s="1">
        <v>2193</v>
      </c>
      <c r="BM2366" s="1">
        <v>2291</v>
      </c>
      <c r="BN2366" s="1">
        <v>2312</v>
      </c>
      <c r="BO2366" s="1">
        <v>2331</v>
      </c>
      <c r="BP2366" s="1">
        <v>2388</v>
      </c>
      <c r="BQ2366" s="1">
        <v>2389</v>
      </c>
      <c r="BR2366" s="1">
        <v>2464</v>
      </c>
      <c r="BS2366" s="1">
        <v>2495</v>
      </c>
      <c r="BT2366" s="1">
        <v>2666</v>
      </c>
      <c r="BU2366" s="1">
        <v>23</v>
      </c>
      <c r="BV2366" s="1" t="b">
        <v>0</v>
      </c>
    </row>
    <row r="2367" spans="1:74" x14ac:dyDescent="0.2">
      <c r="A2367" s="1">
        <f>IF(ISERROR(SEARCH(Lookup!B$3,All!G2367)),A2366,A2366+1)</f>
        <v>2366</v>
      </c>
      <c r="B2367" s="1" t="s">
        <v>3442</v>
      </c>
      <c r="C2367" s="1" t="s">
        <v>3772</v>
      </c>
      <c r="D2367" s="1" t="s">
        <v>6084</v>
      </c>
      <c r="E2367" s="1" t="s">
        <v>78</v>
      </c>
      <c r="F2367" s="1" t="s">
        <v>713</v>
      </c>
      <c r="G2367" s="1" t="s">
        <v>2826</v>
      </c>
      <c r="H2367" s="1">
        <v>0</v>
      </c>
      <c r="I2367" s="1">
        <v>0</v>
      </c>
      <c r="J2367" s="1">
        <v>0</v>
      </c>
      <c r="K2367" s="1">
        <v>1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7714</v>
      </c>
      <c r="U2367" s="1">
        <v>450</v>
      </c>
      <c r="V2367" s="3">
        <v>0.79110000000000003</v>
      </c>
      <c r="W2367" s="3">
        <v>0.2888889</v>
      </c>
      <c r="X2367" s="3">
        <v>0.19</v>
      </c>
      <c r="Y2367" s="3">
        <v>2E-3</v>
      </c>
      <c r="Z2367" s="1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1</v>
      </c>
      <c r="AF2367" s="1">
        <v>1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77</v>
      </c>
      <c r="AN2367" s="3">
        <v>64.431101494500012</v>
      </c>
      <c r="AO2367" s="3">
        <v>12.568898505499988</v>
      </c>
      <c r="AP2367" s="1" t="s">
        <v>6925</v>
      </c>
      <c r="AQ2367" s="1">
        <v>43</v>
      </c>
      <c r="AR2367" s="1">
        <v>316</v>
      </c>
      <c r="AS2367" s="1">
        <v>499</v>
      </c>
      <c r="AT2367" s="1">
        <v>545</v>
      </c>
      <c r="AU2367" s="1">
        <v>641</v>
      </c>
      <c r="AV2367" s="1">
        <v>668</v>
      </c>
      <c r="AW2367" s="1">
        <v>702</v>
      </c>
      <c r="AX2367" s="1">
        <v>840</v>
      </c>
      <c r="AY2367" s="1">
        <v>1202</v>
      </c>
      <c r="AZ2367" s="1">
        <v>1380</v>
      </c>
      <c r="BA2367" s="1">
        <v>1442</v>
      </c>
      <c r="BB2367" s="1">
        <v>1494</v>
      </c>
      <c r="BC2367" s="1">
        <v>1613</v>
      </c>
      <c r="BD2367" s="1">
        <v>1744</v>
      </c>
      <c r="BE2367" s="1">
        <v>1783</v>
      </c>
      <c r="BF2367" s="1">
        <v>1852</v>
      </c>
      <c r="BG2367" s="1">
        <v>1865</v>
      </c>
      <c r="BH2367" s="1">
        <v>1955</v>
      </c>
      <c r="BI2367" s="1">
        <v>2173</v>
      </c>
      <c r="BJ2367" s="1">
        <v>2187</v>
      </c>
      <c r="BK2367" s="1">
        <v>2219</v>
      </c>
      <c r="BL2367" s="1">
        <v>2407</v>
      </c>
      <c r="BM2367" s="1">
        <v>2496</v>
      </c>
      <c r="BN2367" s="1">
        <v>2503</v>
      </c>
      <c r="BO2367" s="1">
        <v>2526</v>
      </c>
      <c r="BP2367" s="1">
        <v>2561</v>
      </c>
      <c r="BQ2367" s="1">
        <v>2577</v>
      </c>
      <c r="BR2367" s="1">
        <v>2603</v>
      </c>
      <c r="BS2367" s="1">
        <v>2617</v>
      </c>
      <c r="BT2367" s="1">
        <v>2640</v>
      </c>
      <c r="BU2367" s="1">
        <v>17</v>
      </c>
      <c r="BV2367" s="1" t="b">
        <v>0</v>
      </c>
    </row>
    <row r="2368" spans="1:74" x14ac:dyDescent="0.2">
      <c r="A2368" s="1">
        <f>IF(ISERROR(SEARCH(Lookup!B$3,All!G2368)),A2367,A2367+1)</f>
        <v>2367</v>
      </c>
      <c r="B2368" s="1" t="s">
        <v>3325</v>
      </c>
      <c r="C2368" s="1" t="s">
        <v>3326</v>
      </c>
      <c r="D2368" s="1" t="s">
        <v>6085</v>
      </c>
      <c r="E2368" s="1" t="s">
        <v>53</v>
      </c>
      <c r="F2368" s="1" t="s">
        <v>337</v>
      </c>
      <c r="G2368" s="1" t="s">
        <v>2827</v>
      </c>
      <c r="H2368" s="1">
        <v>0</v>
      </c>
      <c r="I2368" s="1">
        <v>0</v>
      </c>
      <c r="J2368" s="1">
        <v>0</v>
      </c>
      <c r="K2368" s="1">
        <v>1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7559</v>
      </c>
      <c r="U2368" s="1">
        <v>468</v>
      </c>
      <c r="V2368" s="3">
        <v>0.42949999999999999</v>
      </c>
      <c r="W2368" s="3">
        <v>0.41880339999999999</v>
      </c>
      <c r="X2368" s="3">
        <v>0.158</v>
      </c>
      <c r="Y2368" s="3">
        <v>0.10100000000000001</v>
      </c>
      <c r="Z2368" s="1">
        <v>1</v>
      </c>
      <c r="AA2368" s="1">
        <v>1</v>
      </c>
      <c r="AB2368" s="1">
        <v>1</v>
      </c>
      <c r="AC2368" s="1">
        <v>1</v>
      </c>
      <c r="AD2368" s="1">
        <v>1</v>
      </c>
      <c r="AE2368" s="1">
        <v>1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0</v>
      </c>
      <c r="AM2368" s="1">
        <v>67</v>
      </c>
      <c r="AN2368" s="3">
        <v>51.863915816999999</v>
      </c>
      <c r="AO2368" s="3">
        <v>15.136084183000001</v>
      </c>
      <c r="AP2368" s="1" t="s">
        <v>6925</v>
      </c>
      <c r="AQ2368" s="1">
        <v>117</v>
      </c>
      <c r="AR2368" s="1">
        <v>177</v>
      </c>
      <c r="AS2368" s="1">
        <v>246</v>
      </c>
      <c r="AT2368" s="1">
        <v>298</v>
      </c>
      <c r="AU2368" s="1">
        <v>513</v>
      </c>
      <c r="AV2368" s="1">
        <v>542</v>
      </c>
      <c r="AW2368" s="1">
        <v>555</v>
      </c>
      <c r="AX2368" s="1">
        <v>624</v>
      </c>
      <c r="AY2368" s="1">
        <v>678</v>
      </c>
      <c r="AZ2368" s="1">
        <v>762</v>
      </c>
      <c r="BA2368" s="1">
        <v>808</v>
      </c>
      <c r="BB2368" s="1">
        <v>1021</v>
      </c>
      <c r="BC2368" s="1">
        <v>1072</v>
      </c>
      <c r="BD2368" s="1">
        <v>1342</v>
      </c>
      <c r="BE2368" s="1">
        <v>1571</v>
      </c>
      <c r="BF2368" s="1">
        <v>1628</v>
      </c>
      <c r="BG2368" s="1">
        <v>1683</v>
      </c>
      <c r="BH2368" s="1">
        <v>1712</v>
      </c>
      <c r="BI2368" s="1">
        <v>1819</v>
      </c>
      <c r="BJ2368" s="1">
        <v>1875</v>
      </c>
      <c r="BK2368" s="1">
        <v>2080</v>
      </c>
      <c r="BL2368" s="1">
        <v>2151</v>
      </c>
      <c r="BM2368" s="1">
        <v>2182</v>
      </c>
      <c r="BN2368" s="1">
        <v>2203</v>
      </c>
      <c r="BO2368" s="1">
        <v>2251</v>
      </c>
      <c r="BP2368" s="1">
        <v>2252</v>
      </c>
      <c r="BQ2368" s="1">
        <v>2376</v>
      </c>
      <c r="BR2368" s="1">
        <v>2444</v>
      </c>
      <c r="BS2368" s="1">
        <v>2589</v>
      </c>
      <c r="BT2368" s="1">
        <v>2808</v>
      </c>
      <c r="BU2368" s="1">
        <v>7</v>
      </c>
      <c r="BV2368" s="1" t="b">
        <v>1</v>
      </c>
    </row>
    <row r="2369" spans="1:74" x14ac:dyDescent="0.2">
      <c r="A2369" s="1">
        <f>IF(ISERROR(SEARCH(Lookup!B$3,All!G2369)),A2368,A2368+1)</f>
        <v>2368</v>
      </c>
      <c r="B2369" s="1" t="s">
        <v>3311</v>
      </c>
      <c r="C2369" s="1" t="s">
        <v>3371</v>
      </c>
      <c r="D2369" s="1" t="s">
        <v>6086</v>
      </c>
      <c r="E2369" s="1" t="s">
        <v>64</v>
      </c>
      <c r="F2369" s="1" t="s">
        <v>372</v>
      </c>
      <c r="G2369" s="1" t="s">
        <v>2828</v>
      </c>
      <c r="H2369" s="1">
        <v>0</v>
      </c>
      <c r="I2369" s="1">
        <v>0</v>
      </c>
      <c r="J2369" s="1">
        <v>0</v>
      </c>
      <c r="K2369" s="1">
        <v>1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7418</v>
      </c>
      <c r="U2369" s="1">
        <v>690</v>
      </c>
      <c r="V2369" s="3">
        <v>0.94350000000000001</v>
      </c>
      <c r="W2369" s="3">
        <v>0.17391300000000001</v>
      </c>
      <c r="X2369" s="3">
        <v>9.7000000000000003E-2</v>
      </c>
      <c r="Y2369" s="3">
        <v>2.5000000000000001E-2</v>
      </c>
      <c r="Z2369" s="1">
        <v>1</v>
      </c>
      <c r="AA2369" s="1">
        <v>1</v>
      </c>
      <c r="AB2369" s="1">
        <v>1</v>
      </c>
      <c r="AC2369" s="1">
        <v>1</v>
      </c>
      <c r="AD2369" s="1">
        <v>1</v>
      </c>
      <c r="AE2369" s="1">
        <v>1</v>
      </c>
      <c r="AF2369" s="1">
        <v>0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87</v>
      </c>
      <c r="AN2369" s="3">
        <v>78.975370564999992</v>
      </c>
      <c r="AO2369" s="3">
        <v>8.0246294350000085</v>
      </c>
      <c r="AP2369" s="1" t="s">
        <v>6925</v>
      </c>
      <c r="AQ2369" s="1">
        <v>27</v>
      </c>
      <c r="AR2369" s="1">
        <v>35</v>
      </c>
      <c r="AS2369" s="1">
        <v>41</v>
      </c>
      <c r="AT2369" s="1">
        <v>62</v>
      </c>
      <c r="AU2369" s="1">
        <v>118</v>
      </c>
      <c r="AV2369" s="1">
        <v>143</v>
      </c>
      <c r="AW2369" s="1">
        <v>281</v>
      </c>
      <c r="AX2369" s="1">
        <v>318</v>
      </c>
      <c r="AY2369" s="1">
        <v>394</v>
      </c>
      <c r="AZ2369" s="1">
        <v>809</v>
      </c>
      <c r="BA2369" s="1">
        <v>839</v>
      </c>
      <c r="BB2369" s="1">
        <v>903</v>
      </c>
      <c r="BC2369" s="1">
        <v>965</v>
      </c>
      <c r="BD2369" s="1">
        <v>1131</v>
      </c>
      <c r="BE2369" s="1">
        <v>1213</v>
      </c>
      <c r="BF2369" s="1">
        <v>1462</v>
      </c>
      <c r="BG2369" s="1">
        <v>1524</v>
      </c>
      <c r="BH2369" s="1">
        <v>1777</v>
      </c>
      <c r="BI2369" s="1">
        <v>1848</v>
      </c>
      <c r="BJ2369" s="1">
        <v>1961</v>
      </c>
      <c r="BK2369" s="1">
        <v>2192</v>
      </c>
      <c r="BL2369" s="1">
        <v>2241</v>
      </c>
      <c r="BM2369" s="1">
        <v>2281</v>
      </c>
      <c r="BN2369" s="1">
        <v>2299</v>
      </c>
      <c r="BO2369" s="1">
        <v>2301</v>
      </c>
      <c r="BP2369" s="1">
        <v>2442</v>
      </c>
      <c r="BQ2369" s="1">
        <v>2533</v>
      </c>
      <c r="BR2369" s="1">
        <v>2579</v>
      </c>
      <c r="BS2369" s="1">
        <v>2663</v>
      </c>
      <c r="BT2369" s="1">
        <v>2698</v>
      </c>
      <c r="BU2369" s="1">
        <v>14</v>
      </c>
      <c r="BV2369" s="1" t="b">
        <v>0</v>
      </c>
    </row>
    <row r="2370" spans="1:74" x14ac:dyDescent="0.2">
      <c r="A2370" s="1">
        <f>IF(ISERROR(SEARCH(Lookup!B$3,All!G2370)),A2369,A2369+1)</f>
        <v>2369</v>
      </c>
      <c r="B2370" s="1" t="s">
        <v>3359</v>
      </c>
      <c r="C2370" s="1" t="s">
        <v>5590</v>
      </c>
      <c r="D2370" s="1" t="s">
        <v>6087</v>
      </c>
      <c r="E2370" s="1" t="s">
        <v>364</v>
      </c>
      <c r="F2370" s="1" t="s">
        <v>2374</v>
      </c>
      <c r="G2370" s="1" t="s">
        <v>2829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1</v>
      </c>
      <c r="S2370" s="1">
        <v>0</v>
      </c>
      <c r="T2370" s="1">
        <v>7316</v>
      </c>
      <c r="U2370" s="1">
        <v>331</v>
      </c>
      <c r="V2370" s="3">
        <v>0.69789999999999996</v>
      </c>
      <c r="W2370" s="3">
        <v>0.62537770000000004</v>
      </c>
      <c r="X2370" s="3">
        <v>0.14199999999999999</v>
      </c>
      <c r="Y2370" s="3">
        <v>0</v>
      </c>
      <c r="Z2370" s="1">
        <v>0</v>
      </c>
      <c r="AA2370" s="1">
        <v>0</v>
      </c>
      <c r="AB2370" s="1">
        <v>0</v>
      </c>
      <c r="AC2370" s="1">
        <v>0</v>
      </c>
      <c r="AD2370" s="1">
        <v>1</v>
      </c>
      <c r="AE2370" s="1">
        <v>1</v>
      </c>
      <c r="AF2370" s="1">
        <v>1</v>
      </c>
      <c r="AG2370" s="1">
        <v>1</v>
      </c>
      <c r="AH2370" s="1">
        <v>1</v>
      </c>
      <c r="AI2370" s="1">
        <v>0</v>
      </c>
      <c r="AJ2370" s="1">
        <v>0</v>
      </c>
      <c r="AK2370" s="1">
        <v>0</v>
      </c>
      <c r="AL2370" s="1">
        <v>0</v>
      </c>
      <c r="AM2370" s="1">
        <v>30</v>
      </c>
      <c r="AN2370" s="3">
        <v>37.849029538499991</v>
      </c>
      <c r="AO2370" s="3">
        <v>-7.8490295384999911</v>
      </c>
      <c r="AP2370" s="1" t="s">
        <v>6925</v>
      </c>
      <c r="AQ2370" s="1">
        <v>223</v>
      </c>
      <c r="AR2370" s="1">
        <v>644</v>
      </c>
      <c r="AS2370" s="1">
        <v>1006</v>
      </c>
      <c r="AT2370" s="1">
        <v>1017</v>
      </c>
      <c r="AU2370" s="1">
        <v>1042</v>
      </c>
      <c r="AV2370" s="1">
        <v>1110</v>
      </c>
      <c r="AW2370" s="1">
        <v>1229</v>
      </c>
      <c r="AX2370" s="1">
        <v>1374</v>
      </c>
      <c r="AY2370" s="1">
        <v>1451</v>
      </c>
      <c r="AZ2370" s="1">
        <v>1512</v>
      </c>
      <c r="BA2370" s="1">
        <v>1597</v>
      </c>
      <c r="BB2370" s="1">
        <v>1810</v>
      </c>
      <c r="BC2370" s="1">
        <v>1907</v>
      </c>
      <c r="BD2370" s="1">
        <v>1989</v>
      </c>
      <c r="BE2370" s="1">
        <v>1997</v>
      </c>
      <c r="BF2370" s="1">
        <v>2112</v>
      </c>
      <c r="BG2370" s="1">
        <v>2161</v>
      </c>
      <c r="BH2370" s="1">
        <v>2183</v>
      </c>
      <c r="BI2370" s="1">
        <v>2185</v>
      </c>
      <c r="BJ2370" s="1">
        <v>2188</v>
      </c>
      <c r="BK2370" s="1">
        <v>2217</v>
      </c>
      <c r="BL2370" s="1">
        <v>2226</v>
      </c>
      <c r="BM2370" s="1">
        <v>2246</v>
      </c>
      <c r="BN2370" s="1">
        <v>2249</v>
      </c>
      <c r="BO2370" s="1">
        <v>2309</v>
      </c>
      <c r="BP2370" s="1">
        <v>2314</v>
      </c>
      <c r="BQ2370" s="1">
        <v>2323</v>
      </c>
      <c r="BR2370" s="1">
        <v>2422</v>
      </c>
      <c r="BS2370" s="1">
        <v>2646</v>
      </c>
      <c r="BT2370" s="1">
        <v>2650</v>
      </c>
      <c r="BU2370" s="1">
        <v>25</v>
      </c>
      <c r="BV2370" s="1" t="b">
        <v>0</v>
      </c>
    </row>
    <row r="2371" spans="1:74" x14ac:dyDescent="0.2">
      <c r="A2371" s="1">
        <f>IF(ISERROR(SEARCH(Lookup!B$3,All!G2371)),A2370,A2370+1)</f>
        <v>2370</v>
      </c>
      <c r="B2371" s="1" t="s">
        <v>3305</v>
      </c>
      <c r="C2371" s="1" t="s">
        <v>3389</v>
      </c>
      <c r="D2371" s="1" t="s">
        <v>6088</v>
      </c>
      <c r="E2371" s="1" t="s">
        <v>47</v>
      </c>
      <c r="F2371" s="1" t="s">
        <v>386</v>
      </c>
      <c r="G2371" s="1" t="s">
        <v>2830</v>
      </c>
      <c r="H2371" s="1">
        <v>0</v>
      </c>
      <c r="I2371" s="1">
        <v>0</v>
      </c>
      <c r="J2371" s="1">
        <v>1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8802</v>
      </c>
      <c r="U2371" s="1">
        <v>274</v>
      </c>
      <c r="V2371" s="3">
        <v>1</v>
      </c>
      <c r="W2371" s="3">
        <v>0.8649635</v>
      </c>
      <c r="X2371" s="3">
        <v>7.0999999999999994E-2</v>
      </c>
      <c r="Y2371" s="3">
        <v>0.622</v>
      </c>
      <c r="Z2371" s="1">
        <v>1</v>
      </c>
      <c r="AA2371" s="1">
        <v>1</v>
      </c>
      <c r="AB2371" s="1">
        <v>1</v>
      </c>
      <c r="AC2371" s="1">
        <v>1</v>
      </c>
      <c r="AD2371" s="1">
        <v>1</v>
      </c>
      <c r="AE2371" s="1">
        <v>1</v>
      </c>
      <c r="AF2371" s="1">
        <v>0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85</v>
      </c>
      <c r="AN2371" s="3">
        <v>31.797239067500005</v>
      </c>
      <c r="AO2371" s="3">
        <v>53.202760932499999</v>
      </c>
      <c r="AP2371" s="1" t="s">
        <v>6929</v>
      </c>
      <c r="AQ2371" s="1">
        <v>595</v>
      </c>
      <c r="AR2371" s="1">
        <v>717</v>
      </c>
      <c r="AS2371" s="1">
        <v>733</v>
      </c>
      <c r="AT2371" s="1">
        <v>738</v>
      </c>
      <c r="AU2371" s="1">
        <v>1016</v>
      </c>
      <c r="AV2371" s="1">
        <v>1062</v>
      </c>
      <c r="AW2371" s="1">
        <v>1094</v>
      </c>
      <c r="AX2371" s="1">
        <v>1208</v>
      </c>
      <c r="AY2371" s="1">
        <v>1372</v>
      </c>
      <c r="AZ2371" s="1">
        <v>1417</v>
      </c>
      <c r="BA2371" s="1">
        <v>1714</v>
      </c>
      <c r="BB2371" s="1">
        <v>1762</v>
      </c>
      <c r="BC2371" s="1">
        <v>1799</v>
      </c>
      <c r="BD2371" s="1">
        <v>1850</v>
      </c>
      <c r="BE2371" s="1">
        <v>1910</v>
      </c>
      <c r="BF2371" s="1">
        <v>1976</v>
      </c>
      <c r="BG2371" s="1">
        <v>2006</v>
      </c>
      <c r="BH2371" s="1">
        <v>2007</v>
      </c>
      <c r="BI2371" s="1">
        <v>2072</v>
      </c>
      <c r="BJ2371" s="1">
        <v>2565</v>
      </c>
      <c r="BK2371" s="1">
        <v>2700</v>
      </c>
      <c r="BL2371" s="1">
        <v>2716</v>
      </c>
      <c r="BM2371" s="1">
        <v>2725</v>
      </c>
      <c r="BN2371" s="1">
        <v>2751</v>
      </c>
      <c r="BO2371" s="1">
        <v>2754</v>
      </c>
      <c r="BP2371" s="1">
        <v>2763</v>
      </c>
      <c r="BQ2371" s="1">
        <v>2773</v>
      </c>
      <c r="BR2371" s="1">
        <v>2782</v>
      </c>
      <c r="BS2371" s="1">
        <v>2793</v>
      </c>
      <c r="BT2371" s="1">
        <v>2827</v>
      </c>
      <c r="BU2371" s="1">
        <v>1</v>
      </c>
      <c r="BV2371" s="1" t="b">
        <v>1</v>
      </c>
    </row>
    <row r="2372" spans="1:74" x14ac:dyDescent="0.2">
      <c r="A2372" s="1">
        <f>IF(ISERROR(SEARCH(Lookup!B$3,All!G2372)),A2371,A2371+1)</f>
        <v>2371</v>
      </c>
      <c r="B2372" s="1" t="s">
        <v>3439</v>
      </c>
      <c r="C2372" s="1" t="s">
        <v>3968</v>
      </c>
      <c r="D2372" s="1" t="s">
        <v>6089</v>
      </c>
      <c r="E2372" s="1" t="s">
        <v>313</v>
      </c>
      <c r="F2372" s="1" t="s">
        <v>885</v>
      </c>
      <c r="G2372" s="1" t="s">
        <v>2831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1</v>
      </c>
      <c r="Q2372" s="1">
        <v>0</v>
      </c>
      <c r="R2372" s="1">
        <v>0</v>
      </c>
      <c r="S2372" s="1">
        <v>0</v>
      </c>
      <c r="T2372" s="1">
        <v>7316</v>
      </c>
      <c r="U2372" s="1">
        <v>344</v>
      </c>
      <c r="V2372" s="3">
        <v>0.92730000000000001</v>
      </c>
      <c r="W2372" s="3">
        <v>0.26724140000000002</v>
      </c>
      <c r="X2372" s="3">
        <v>0.22800000000000001</v>
      </c>
      <c r="Y2372" s="3">
        <v>7.0000000000000001E-3</v>
      </c>
      <c r="Z2372" s="1">
        <v>1</v>
      </c>
      <c r="AA2372" s="1">
        <v>1</v>
      </c>
      <c r="AB2372" s="1">
        <v>1</v>
      </c>
      <c r="AC2372" s="1">
        <v>1</v>
      </c>
      <c r="AD2372" s="1">
        <v>1</v>
      </c>
      <c r="AE2372" s="1">
        <v>0</v>
      </c>
      <c r="AF2372" s="1">
        <v>0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0</v>
      </c>
      <c r="AM2372" s="1">
        <v>81</v>
      </c>
      <c r="AN2372" s="3">
        <v>66.564852006999999</v>
      </c>
      <c r="AO2372" s="3">
        <v>14.435147993000001</v>
      </c>
      <c r="AP2372" s="1" t="s">
        <v>6925</v>
      </c>
      <c r="AQ2372" s="1">
        <v>2</v>
      </c>
      <c r="AR2372" s="1">
        <v>49</v>
      </c>
      <c r="AS2372" s="1">
        <v>142</v>
      </c>
      <c r="AT2372" s="1">
        <v>260</v>
      </c>
      <c r="AU2372" s="1">
        <v>262</v>
      </c>
      <c r="AV2372" s="1">
        <v>275</v>
      </c>
      <c r="AW2372" s="1">
        <v>277</v>
      </c>
      <c r="AX2372" s="1">
        <v>444</v>
      </c>
      <c r="AY2372" s="1">
        <v>460</v>
      </c>
      <c r="AZ2372" s="1">
        <v>493</v>
      </c>
      <c r="BA2372" s="1">
        <v>541</v>
      </c>
      <c r="BB2372" s="1">
        <v>817</v>
      </c>
      <c r="BC2372" s="1">
        <v>962</v>
      </c>
      <c r="BD2372" s="1">
        <v>964</v>
      </c>
      <c r="BE2372" s="1">
        <v>1150</v>
      </c>
      <c r="BF2372" s="1">
        <v>1233</v>
      </c>
      <c r="BG2372" s="1">
        <v>1355</v>
      </c>
      <c r="BH2372" s="1">
        <v>1424</v>
      </c>
      <c r="BI2372" s="1">
        <v>1465</v>
      </c>
      <c r="BJ2372" s="1">
        <v>1518</v>
      </c>
      <c r="BK2372" s="1">
        <v>1665</v>
      </c>
      <c r="BL2372" s="1">
        <v>1981</v>
      </c>
      <c r="BM2372" s="1">
        <v>2165</v>
      </c>
      <c r="BN2372" s="1">
        <v>2280</v>
      </c>
      <c r="BO2372" s="1">
        <v>2298</v>
      </c>
      <c r="BP2372" s="1">
        <v>2300</v>
      </c>
      <c r="BQ2372" s="1">
        <v>2336</v>
      </c>
      <c r="BR2372" s="1">
        <v>2732</v>
      </c>
      <c r="BS2372" s="1">
        <v>2745</v>
      </c>
      <c r="BT2372" s="1">
        <v>2806</v>
      </c>
      <c r="BU2372" s="1">
        <v>7</v>
      </c>
      <c r="BV2372" s="1" t="b">
        <v>1</v>
      </c>
    </row>
    <row r="2373" spans="1:74" x14ac:dyDescent="0.2">
      <c r="A2373" s="1">
        <f>IF(ISERROR(SEARCH(Lookup!B$3,All!G2373)),A2372,A2372+1)</f>
        <v>2372</v>
      </c>
      <c r="B2373" s="1" t="s">
        <v>3468</v>
      </c>
      <c r="C2373" s="1" t="s">
        <v>3864</v>
      </c>
      <c r="D2373" s="1" t="s">
        <v>6090</v>
      </c>
      <c r="E2373" s="1" t="s">
        <v>89</v>
      </c>
      <c r="F2373" s="1" t="s">
        <v>90</v>
      </c>
      <c r="G2373" s="1" t="s">
        <v>2832</v>
      </c>
      <c r="H2373" s="1">
        <v>0</v>
      </c>
      <c r="I2373" s="1">
        <v>0</v>
      </c>
      <c r="J2373" s="1">
        <v>0</v>
      </c>
      <c r="K2373" s="1">
        <v>1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7316</v>
      </c>
      <c r="U2373" s="1">
        <v>289</v>
      </c>
      <c r="V2373" s="3">
        <v>0.98270000000000002</v>
      </c>
      <c r="W2373" s="3">
        <v>0.3979239</v>
      </c>
      <c r="X2373" s="3">
        <v>0.13500000000000001</v>
      </c>
      <c r="Y2373" s="3">
        <v>0</v>
      </c>
      <c r="Z2373" s="1">
        <v>1</v>
      </c>
      <c r="AA2373" s="1">
        <v>1</v>
      </c>
      <c r="AB2373" s="1">
        <v>1</v>
      </c>
      <c r="AC2373" s="1">
        <v>1</v>
      </c>
      <c r="AD2373" s="1">
        <v>1</v>
      </c>
      <c r="AE2373" s="1">
        <v>1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89</v>
      </c>
      <c r="AN2373" s="3">
        <v>59.822883169500003</v>
      </c>
      <c r="AO2373" s="3">
        <v>29.177116830499997</v>
      </c>
      <c r="AP2373" s="1" t="s">
        <v>6927</v>
      </c>
      <c r="AQ2373" s="1">
        <v>54</v>
      </c>
      <c r="AR2373" s="1">
        <v>304</v>
      </c>
      <c r="AS2373" s="1">
        <v>416</v>
      </c>
      <c r="AT2373" s="1">
        <v>527</v>
      </c>
      <c r="AU2373" s="1">
        <v>538</v>
      </c>
      <c r="AV2373" s="1">
        <v>550</v>
      </c>
      <c r="AW2373" s="1">
        <v>666</v>
      </c>
      <c r="AX2373" s="1">
        <v>730</v>
      </c>
      <c r="AY2373" s="1">
        <v>767</v>
      </c>
      <c r="AZ2373" s="1">
        <v>813</v>
      </c>
      <c r="BA2373" s="1">
        <v>1104</v>
      </c>
      <c r="BB2373" s="1">
        <v>1117</v>
      </c>
      <c r="BC2373" s="1">
        <v>1178</v>
      </c>
      <c r="BD2373" s="1">
        <v>1525</v>
      </c>
      <c r="BE2373" s="1">
        <v>1554</v>
      </c>
      <c r="BF2373" s="1">
        <v>1646</v>
      </c>
      <c r="BG2373" s="1">
        <v>1713</v>
      </c>
      <c r="BH2373" s="1">
        <v>1750</v>
      </c>
      <c r="BI2373" s="1">
        <v>1814</v>
      </c>
      <c r="BJ2373" s="1">
        <v>1840</v>
      </c>
      <c r="BK2373" s="1">
        <v>1867</v>
      </c>
      <c r="BL2373" s="1">
        <v>1967</v>
      </c>
      <c r="BM2373" s="1">
        <v>2070</v>
      </c>
      <c r="BN2373" s="1">
        <v>2088</v>
      </c>
      <c r="BO2373" s="1">
        <v>2234</v>
      </c>
      <c r="BP2373" s="1">
        <v>2250</v>
      </c>
      <c r="BQ2373" s="1">
        <v>2455</v>
      </c>
      <c r="BR2373" s="1">
        <v>2535</v>
      </c>
      <c r="BS2373" s="1">
        <v>2579</v>
      </c>
      <c r="BT2373" s="1">
        <v>2740</v>
      </c>
      <c r="BU2373" s="1">
        <v>5</v>
      </c>
      <c r="BV2373" s="1" t="b">
        <v>1</v>
      </c>
    </row>
    <row r="2374" spans="1:74" x14ac:dyDescent="0.2">
      <c r="A2374" s="1">
        <f>IF(ISERROR(SEARCH(Lookup!B$3,All!G2374)),A2373,A2373+1)</f>
        <v>2373</v>
      </c>
      <c r="B2374" s="1" t="s">
        <v>3442</v>
      </c>
      <c r="C2374" s="1" t="s">
        <v>3689</v>
      </c>
      <c r="D2374" s="1" t="s">
        <v>6091</v>
      </c>
      <c r="E2374" s="1" t="s">
        <v>78</v>
      </c>
      <c r="F2374" s="1" t="s">
        <v>641</v>
      </c>
      <c r="G2374" s="1" t="s">
        <v>2833</v>
      </c>
      <c r="H2374" s="1">
        <v>0</v>
      </c>
      <c r="I2374" s="1">
        <v>0</v>
      </c>
      <c r="J2374" s="1">
        <v>0</v>
      </c>
      <c r="K2374" s="1">
        <v>1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8489</v>
      </c>
      <c r="U2374" s="1">
        <v>296</v>
      </c>
      <c r="V2374" s="3">
        <v>0.58450000000000002</v>
      </c>
      <c r="W2374" s="3">
        <v>0.11486490000000001</v>
      </c>
      <c r="X2374" s="3">
        <v>0.11700000000000001</v>
      </c>
      <c r="Y2374" s="3">
        <v>9.7000000000000003E-2</v>
      </c>
      <c r="Z2374" s="1">
        <v>1</v>
      </c>
      <c r="AA2374" s="1">
        <v>1</v>
      </c>
      <c r="AB2374" s="1">
        <v>1</v>
      </c>
      <c r="AC2374" s="1">
        <v>1</v>
      </c>
      <c r="AD2374" s="1">
        <v>1</v>
      </c>
      <c r="AE2374" s="1">
        <v>1</v>
      </c>
      <c r="AF2374" s="1">
        <v>0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95</v>
      </c>
      <c r="AN2374" s="3">
        <v>79.554368374499987</v>
      </c>
      <c r="AO2374" s="3">
        <v>15.445631625500013</v>
      </c>
      <c r="AP2374" s="1" t="s">
        <v>6925</v>
      </c>
      <c r="AQ2374" s="1">
        <v>27</v>
      </c>
      <c r="AR2374" s="1">
        <v>65</v>
      </c>
      <c r="AS2374" s="1">
        <v>172</v>
      </c>
      <c r="AT2374" s="1">
        <v>355</v>
      </c>
      <c r="AU2374" s="1">
        <v>496</v>
      </c>
      <c r="AV2374" s="1">
        <v>651</v>
      </c>
      <c r="AW2374" s="1">
        <v>677</v>
      </c>
      <c r="AX2374" s="1">
        <v>678</v>
      </c>
      <c r="AY2374" s="1">
        <v>782</v>
      </c>
      <c r="AZ2374" s="1">
        <v>1020</v>
      </c>
      <c r="BA2374" s="1">
        <v>1071</v>
      </c>
      <c r="BB2374" s="1">
        <v>1206</v>
      </c>
      <c r="BC2374" s="1">
        <v>1262</v>
      </c>
      <c r="BD2374" s="1">
        <v>1632</v>
      </c>
      <c r="BE2374" s="1">
        <v>1661</v>
      </c>
      <c r="BF2374" s="1">
        <v>1728</v>
      </c>
      <c r="BG2374" s="1">
        <v>1819</v>
      </c>
      <c r="BH2374" s="1">
        <v>1854</v>
      </c>
      <c r="BI2374" s="1">
        <v>1975</v>
      </c>
      <c r="BJ2374" s="1">
        <v>2119</v>
      </c>
      <c r="BK2374" s="1">
        <v>2207</v>
      </c>
      <c r="BL2374" s="1">
        <v>2227</v>
      </c>
      <c r="BM2374" s="1">
        <v>2228</v>
      </c>
      <c r="BN2374" s="1">
        <v>2229</v>
      </c>
      <c r="BO2374" s="1">
        <v>2285</v>
      </c>
      <c r="BP2374" s="1">
        <v>2297</v>
      </c>
      <c r="BQ2374" s="1">
        <v>2312</v>
      </c>
      <c r="BR2374" s="1">
        <v>2376</v>
      </c>
      <c r="BS2374" s="1">
        <v>2388</v>
      </c>
      <c r="BT2374" s="1">
        <v>2737</v>
      </c>
      <c r="BU2374" s="1">
        <v>7</v>
      </c>
      <c r="BV2374" s="1" t="b">
        <v>1</v>
      </c>
    </row>
    <row r="2375" spans="1:74" x14ac:dyDescent="0.2">
      <c r="A2375" s="1">
        <f>IF(ISERROR(SEARCH(Lookup!B$3,All!G2375)),A2374,A2374+1)</f>
        <v>2374</v>
      </c>
      <c r="B2375" s="1" t="s">
        <v>3539</v>
      </c>
      <c r="C2375" s="1" t="s">
        <v>3621</v>
      </c>
      <c r="D2375" s="1" t="s">
        <v>6092</v>
      </c>
      <c r="E2375" s="1" t="s">
        <v>38</v>
      </c>
      <c r="F2375" s="1" t="s">
        <v>581</v>
      </c>
      <c r="G2375" s="1" t="s">
        <v>2834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1</v>
      </c>
      <c r="R2375" s="1">
        <v>0</v>
      </c>
      <c r="S2375" s="1">
        <v>0</v>
      </c>
      <c r="T2375" s="1">
        <v>7316</v>
      </c>
      <c r="U2375" s="1">
        <v>511</v>
      </c>
      <c r="V2375" s="3">
        <v>0.94320000000000004</v>
      </c>
      <c r="W2375" s="3">
        <v>0.36790610000000001</v>
      </c>
      <c r="X2375" s="3">
        <v>0.17699999999999999</v>
      </c>
      <c r="Y2375" s="3">
        <v>0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1</v>
      </c>
      <c r="AG2375" s="1">
        <v>1</v>
      </c>
      <c r="AH2375" s="1">
        <v>1</v>
      </c>
      <c r="AI2375" s="1">
        <v>0</v>
      </c>
      <c r="AJ2375" s="1">
        <v>0</v>
      </c>
      <c r="AK2375" s="1">
        <v>0</v>
      </c>
      <c r="AL2375" s="1">
        <v>0</v>
      </c>
      <c r="AM2375" s="1">
        <v>68</v>
      </c>
      <c r="AN2375" s="3">
        <v>60.322738480500007</v>
      </c>
      <c r="AO2375" s="3">
        <v>7.6772615194999929</v>
      </c>
      <c r="AP2375" s="1" t="s">
        <v>6925</v>
      </c>
      <c r="AQ2375" s="1">
        <v>214</v>
      </c>
      <c r="AR2375" s="1">
        <v>251</v>
      </c>
      <c r="AS2375" s="1">
        <v>448</v>
      </c>
      <c r="AT2375" s="1">
        <v>599</v>
      </c>
      <c r="AU2375" s="1">
        <v>691</v>
      </c>
      <c r="AV2375" s="1">
        <v>764</v>
      </c>
      <c r="AW2375" s="1">
        <v>910</v>
      </c>
      <c r="AX2375" s="1">
        <v>968</v>
      </c>
      <c r="AY2375" s="1">
        <v>1045</v>
      </c>
      <c r="AZ2375" s="1">
        <v>1081</v>
      </c>
      <c r="BA2375" s="1">
        <v>1089</v>
      </c>
      <c r="BB2375" s="1">
        <v>1190</v>
      </c>
      <c r="BC2375" s="1">
        <v>1230</v>
      </c>
      <c r="BD2375" s="1">
        <v>1274</v>
      </c>
      <c r="BE2375" s="1">
        <v>1396</v>
      </c>
      <c r="BF2375" s="1">
        <v>1739</v>
      </c>
      <c r="BG2375" s="1">
        <v>1832</v>
      </c>
      <c r="BH2375" s="1">
        <v>1978</v>
      </c>
      <c r="BI2375" s="1">
        <v>1988</v>
      </c>
      <c r="BJ2375" s="1">
        <v>2022</v>
      </c>
      <c r="BK2375" s="1">
        <v>2134</v>
      </c>
      <c r="BL2375" s="1">
        <v>2142</v>
      </c>
      <c r="BM2375" s="1">
        <v>2153</v>
      </c>
      <c r="BN2375" s="1">
        <v>2154</v>
      </c>
      <c r="BO2375" s="1">
        <v>2155</v>
      </c>
      <c r="BP2375" s="1">
        <v>2262</v>
      </c>
      <c r="BQ2375" s="1">
        <v>2267</v>
      </c>
      <c r="BR2375" s="1">
        <v>2268</v>
      </c>
      <c r="BS2375" s="1">
        <v>2278</v>
      </c>
      <c r="BT2375" s="1">
        <v>2616</v>
      </c>
      <c r="BU2375" s="1">
        <v>10</v>
      </c>
      <c r="BV2375" s="1" t="b">
        <v>0</v>
      </c>
    </row>
    <row r="2376" spans="1:74" x14ac:dyDescent="0.2">
      <c r="A2376" s="1">
        <f>IF(ISERROR(SEARCH(Lookup!B$3,All!G2376)),A2375,A2375+1)</f>
        <v>2375</v>
      </c>
      <c r="B2376" s="1" t="s">
        <v>3425</v>
      </c>
      <c r="C2376" s="1" t="s">
        <v>4083</v>
      </c>
      <c r="D2376" s="1" t="s">
        <v>6093</v>
      </c>
      <c r="E2376" s="1" t="s">
        <v>101</v>
      </c>
      <c r="F2376" s="1" t="s">
        <v>991</v>
      </c>
      <c r="G2376" s="1" t="s">
        <v>2835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1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7316</v>
      </c>
      <c r="U2376" s="1">
        <v>378</v>
      </c>
      <c r="V2376" s="3">
        <v>0.62960000000000005</v>
      </c>
      <c r="W2376" s="3">
        <v>0.4232804</v>
      </c>
      <c r="X2376" s="3">
        <v>0.115</v>
      </c>
      <c r="Y2376" s="3">
        <v>0.17</v>
      </c>
      <c r="Z2376" s="1">
        <v>1</v>
      </c>
      <c r="AA2376" s="1">
        <v>1</v>
      </c>
      <c r="AB2376" s="1">
        <v>1</v>
      </c>
      <c r="AC2376" s="1">
        <v>1</v>
      </c>
      <c r="AD2376" s="1">
        <v>1</v>
      </c>
      <c r="AE2376" s="1">
        <v>1</v>
      </c>
      <c r="AF2376" s="1">
        <v>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65</v>
      </c>
      <c r="AN2376" s="3">
        <v>56.180244202000004</v>
      </c>
      <c r="AO2376" s="3">
        <v>8.8197557979999957</v>
      </c>
      <c r="AP2376" s="1" t="s">
        <v>6925</v>
      </c>
      <c r="AQ2376" s="1">
        <v>103</v>
      </c>
      <c r="AR2376" s="1">
        <v>179</v>
      </c>
      <c r="AS2376" s="1">
        <v>401</v>
      </c>
      <c r="AT2376" s="1">
        <v>546</v>
      </c>
      <c r="AU2376" s="1">
        <v>596</v>
      </c>
      <c r="AV2376" s="1">
        <v>629</v>
      </c>
      <c r="AW2376" s="1">
        <v>743</v>
      </c>
      <c r="AX2376" s="1">
        <v>852</v>
      </c>
      <c r="AY2376" s="1">
        <v>901</v>
      </c>
      <c r="AZ2376" s="1">
        <v>907</v>
      </c>
      <c r="BA2376" s="1">
        <v>919</v>
      </c>
      <c r="BB2376" s="1">
        <v>921</v>
      </c>
      <c r="BC2376" s="1">
        <v>961</v>
      </c>
      <c r="BD2376" s="1">
        <v>970</v>
      </c>
      <c r="BE2376" s="1">
        <v>996</v>
      </c>
      <c r="BF2376" s="1">
        <v>1039</v>
      </c>
      <c r="BG2376" s="1">
        <v>1088</v>
      </c>
      <c r="BH2376" s="1">
        <v>1145</v>
      </c>
      <c r="BI2376" s="1">
        <v>1404</v>
      </c>
      <c r="BJ2376" s="1">
        <v>1409</v>
      </c>
      <c r="BK2376" s="1">
        <v>1565</v>
      </c>
      <c r="BL2376" s="1">
        <v>1569</v>
      </c>
      <c r="BM2376" s="1">
        <v>1608</v>
      </c>
      <c r="BN2376" s="1">
        <v>1635</v>
      </c>
      <c r="BO2376" s="1">
        <v>1652</v>
      </c>
      <c r="BP2376" s="1">
        <v>1653</v>
      </c>
      <c r="BQ2376" s="1">
        <v>1891</v>
      </c>
      <c r="BR2376" s="1">
        <v>2409</v>
      </c>
      <c r="BS2376" s="1">
        <v>2445</v>
      </c>
      <c r="BT2376" s="1">
        <v>2499</v>
      </c>
      <c r="BU2376" s="1">
        <v>22</v>
      </c>
      <c r="BV2376" s="1" t="b">
        <v>0</v>
      </c>
    </row>
    <row r="2377" spans="1:74" x14ac:dyDescent="0.2">
      <c r="A2377" s="1">
        <f>IF(ISERROR(SEARCH(Lookup!B$3,All!G2377)),A2376,A2376+1)</f>
        <v>2376</v>
      </c>
      <c r="B2377" s="1" t="s">
        <v>3311</v>
      </c>
      <c r="C2377" s="1" t="s">
        <v>3366</v>
      </c>
      <c r="D2377" s="1" t="s">
        <v>6094</v>
      </c>
      <c r="E2377" s="1" t="s">
        <v>64</v>
      </c>
      <c r="F2377" s="1" t="s">
        <v>191</v>
      </c>
      <c r="G2377" s="1" t="s">
        <v>1058</v>
      </c>
      <c r="H2377" s="1">
        <v>0</v>
      </c>
      <c r="I2377" s="1">
        <v>0</v>
      </c>
      <c r="J2377" s="1">
        <v>0</v>
      </c>
      <c r="K2377" s="1">
        <v>1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8348</v>
      </c>
      <c r="U2377" s="1">
        <v>471</v>
      </c>
      <c r="V2377" s="3">
        <v>0.44800000000000001</v>
      </c>
      <c r="W2377" s="3">
        <v>0.21019109999999999</v>
      </c>
      <c r="X2377" s="3">
        <v>0.16300000000000001</v>
      </c>
      <c r="Y2377" s="3">
        <v>0.14799999999999999</v>
      </c>
      <c r="Z2377" s="1">
        <v>1</v>
      </c>
      <c r="AA2377" s="1">
        <v>1</v>
      </c>
      <c r="AB2377" s="1">
        <v>1</v>
      </c>
      <c r="AC2377" s="1">
        <v>1</v>
      </c>
      <c r="AD2377" s="1">
        <v>1</v>
      </c>
      <c r="AE2377" s="1">
        <v>1</v>
      </c>
      <c r="AF2377" s="1">
        <v>0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86</v>
      </c>
      <c r="AN2377" s="3">
        <v>69.248371405499981</v>
      </c>
      <c r="AO2377" s="3">
        <v>16.751628594500019</v>
      </c>
      <c r="AP2377" s="1" t="s">
        <v>6925</v>
      </c>
      <c r="AQ2377" s="1">
        <v>172</v>
      </c>
      <c r="AR2377" s="1">
        <v>355</v>
      </c>
      <c r="AS2377" s="1">
        <v>405</v>
      </c>
      <c r="AT2377" s="1">
        <v>555</v>
      </c>
      <c r="AU2377" s="1">
        <v>609</v>
      </c>
      <c r="AV2377" s="1">
        <v>651</v>
      </c>
      <c r="AW2377" s="1">
        <v>677</v>
      </c>
      <c r="AX2377" s="1">
        <v>678</v>
      </c>
      <c r="AY2377" s="1">
        <v>762</v>
      </c>
      <c r="AZ2377" s="1">
        <v>783</v>
      </c>
      <c r="BA2377" s="1">
        <v>1020</v>
      </c>
      <c r="BB2377" s="1">
        <v>1071</v>
      </c>
      <c r="BC2377" s="1">
        <v>1262</v>
      </c>
      <c r="BD2377" s="1">
        <v>1406</v>
      </c>
      <c r="BE2377" s="1">
        <v>1592</v>
      </c>
      <c r="BF2377" s="1">
        <v>1632</v>
      </c>
      <c r="BG2377" s="1">
        <v>1819</v>
      </c>
      <c r="BH2377" s="1">
        <v>1875</v>
      </c>
      <c r="BI2377" s="1">
        <v>1958</v>
      </c>
      <c r="BJ2377" s="1">
        <v>1975</v>
      </c>
      <c r="BK2377" s="1">
        <v>2114</v>
      </c>
      <c r="BL2377" s="1">
        <v>2119</v>
      </c>
      <c r="BM2377" s="1">
        <v>2151</v>
      </c>
      <c r="BN2377" s="1">
        <v>2285</v>
      </c>
      <c r="BO2377" s="1">
        <v>2312</v>
      </c>
      <c r="BP2377" s="1">
        <v>2351</v>
      </c>
      <c r="BQ2377" s="1">
        <v>2367</v>
      </c>
      <c r="BR2377" s="1">
        <v>2373</v>
      </c>
      <c r="BS2377" s="1">
        <v>2388</v>
      </c>
      <c r="BT2377" s="1">
        <v>2444</v>
      </c>
      <c r="BU2377" s="1">
        <v>10</v>
      </c>
      <c r="BV2377" s="1" t="b">
        <v>1</v>
      </c>
    </row>
    <row r="2378" spans="1:74" x14ac:dyDescent="0.2">
      <c r="A2378" s="1">
        <f>IF(ISERROR(SEARCH(Lookup!B$3,All!G2378)),A2377,A2377+1)</f>
        <v>2377</v>
      </c>
      <c r="B2378" s="1" t="s">
        <v>3311</v>
      </c>
      <c r="C2378" s="1" t="s">
        <v>5570</v>
      </c>
      <c r="D2378" s="1" t="s">
        <v>6095</v>
      </c>
      <c r="E2378" s="1" t="s">
        <v>64</v>
      </c>
      <c r="F2378" s="1" t="s">
        <v>173</v>
      </c>
      <c r="G2378" s="1" t="s">
        <v>2836</v>
      </c>
      <c r="H2378" s="1">
        <v>0</v>
      </c>
      <c r="I2378" s="1">
        <v>0</v>
      </c>
      <c r="J2378" s="1">
        <v>0</v>
      </c>
      <c r="K2378" s="1">
        <v>1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8451</v>
      </c>
      <c r="U2378" s="1">
        <v>572</v>
      </c>
      <c r="V2378" s="3">
        <v>0.63639999999999997</v>
      </c>
      <c r="W2378" s="3">
        <v>0.2914485</v>
      </c>
      <c r="X2378" s="3">
        <v>0.154</v>
      </c>
      <c r="Y2378" s="3">
        <v>3.3000000000000002E-2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1</v>
      </c>
      <c r="AH2378" s="1">
        <v>1</v>
      </c>
      <c r="AI2378" s="1">
        <v>0</v>
      </c>
      <c r="AJ2378" s="1">
        <v>0</v>
      </c>
      <c r="AK2378" s="1">
        <v>0</v>
      </c>
      <c r="AL2378" s="1">
        <v>0</v>
      </c>
      <c r="AM2378" s="1">
        <v>57</v>
      </c>
      <c r="AN2378" s="3">
        <v>63.957376992500002</v>
      </c>
      <c r="AO2378" s="3">
        <v>-6.9573769925000022</v>
      </c>
      <c r="AP2378" s="1" t="s">
        <v>6925</v>
      </c>
      <c r="AQ2378" s="1">
        <v>43</v>
      </c>
      <c r="AR2378" s="1">
        <v>113</v>
      </c>
      <c r="AS2378" s="1">
        <v>316</v>
      </c>
      <c r="AT2378" s="1">
        <v>549</v>
      </c>
      <c r="AU2378" s="1">
        <v>553</v>
      </c>
      <c r="AV2378" s="1">
        <v>819</v>
      </c>
      <c r="AW2378" s="1">
        <v>896</v>
      </c>
      <c r="AX2378" s="1">
        <v>924</v>
      </c>
      <c r="AY2378" s="1">
        <v>1187</v>
      </c>
      <c r="AZ2378" s="1">
        <v>1315</v>
      </c>
      <c r="BA2378" s="1">
        <v>1439</v>
      </c>
      <c r="BB2378" s="1">
        <v>1630</v>
      </c>
      <c r="BC2378" s="1">
        <v>1678</v>
      </c>
      <c r="BD2378" s="1">
        <v>1682</v>
      </c>
      <c r="BE2378" s="1">
        <v>1772</v>
      </c>
      <c r="BF2378" s="1">
        <v>1782</v>
      </c>
      <c r="BG2378" s="1">
        <v>1843</v>
      </c>
      <c r="BH2378" s="1">
        <v>1935</v>
      </c>
      <c r="BI2378" s="1">
        <v>2037</v>
      </c>
      <c r="BJ2378" s="1">
        <v>2071</v>
      </c>
      <c r="BK2378" s="1">
        <v>2078</v>
      </c>
      <c r="BL2378" s="1">
        <v>2132</v>
      </c>
      <c r="BM2378" s="1">
        <v>2173</v>
      </c>
      <c r="BN2378" s="1">
        <v>2178</v>
      </c>
      <c r="BO2378" s="1">
        <v>2233</v>
      </c>
      <c r="BP2378" s="1">
        <v>2244</v>
      </c>
      <c r="BQ2378" s="1">
        <v>2407</v>
      </c>
      <c r="BR2378" s="1">
        <v>2519</v>
      </c>
      <c r="BS2378" s="1">
        <v>2648</v>
      </c>
      <c r="BT2378" s="1">
        <v>2717</v>
      </c>
      <c r="BU2378" s="1">
        <v>16</v>
      </c>
      <c r="BV2378" s="1" t="b">
        <v>0</v>
      </c>
    </row>
    <row r="2379" spans="1:74" x14ac:dyDescent="0.2">
      <c r="A2379" s="1">
        <f>IF(ISERROR(SEARCH(Lookup!B$3,All!G2379)),A2378,A2378+1)</f>
        <v>2378</v>
      </c>
      <c r="B2379" s="1" t="s">
        <v>3397</v>
      </c>
      <c r="C2379" s="1" t="s">
        <v>5512</v>
      </c>
      <c r="D2379" s="1" t="s">
        <v>6096</v>
      </c>
      <c r="E2379" s="1" t="s">
        <v>263</v>
      </c>
      <c r="F2379" s="1" t="s">
        <v>2308</v>
      </c>
      <c r="G2379" s="1" t="s">
        <v>2837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1</v>
      </c>
      <c r="T2379" s="1">
        <v>7316</v>
      </c>
      <c r="U2379" s="1">
        <v>157</v>
      </c>
      <c r="V2379" s="3">
        <v>0.92359999999999998</v>
      </c>
      <c r="W2379" s="3">
        <v>0.70700640000000003</v>
      </c>
      <c r="X2379" s="3">
        <v>0.11</v>
      </c>
      <c r="Y2379" s="3">
        <v>0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1</v>
      </c>
      <c r="AG2379" s="1">
        <v>1</v>
      </c>
      <c r="AH2379" s="1">
        <v>1</v>
      </c>
      <c r="AI2379" s="1">
        <v>0</v>
      </c>
      <c r="AJ2379" s="1">
        <v>0</v>
      </c>
      <c r="AK2379" s="1">
        <v>0</v>
      </c>
      <c r="AL2379" s="1">
        <v>0</v>
      </c>
      <c r="AM2379" s="1">
        <v>43</v>
      </c>
      <c r="AN2379" s="3">
        <v>35.090609831999998</v>
      </c>
      <c r="AO2379" s="3">
        <v>7.9093901680000016</v>
      </c>
      <c r="AP2379" s="1" t="s">
        <v>6925</v>
      </c>
      <c r="AQ2379" s="1">
        <v>64</v>
      </c>
      <c r="AR2379" s="1">
        <v>734</v>
      </c>
      <c r="AS2379" s="1">
        <v>880</v>
      </c>
      <c r="AT2379" s="1">
        <v>881</v>
      </c>
      <c r="AU2379" s="1">
        <v>902</v>
      </c>
      <c r="AV2379" s="1">
        <v>946</v>
      </c>
      <c r="AW2379" s="1">
        <v>1308</v>
      </c>
      <c r="AX2379" s="1">
        <v>1792</v>
      </c>
      <c r="AY2379" s="1">
        <v>1821</v>
      </c>
      <c r="AZ2379" s="1">
        <v>1989</v>
      </c>
      <c r="BA2379" s="1">
        <v>2047</v>
      </c>
      <c r="BB2379" s="1">
        <v>2212</v>
      </c>
      <c r="BC2379" s="1">
        <v>2264</v>
      </c>
      <c r="BD2379" s="1">
        <v>2266</v>
      </c>
      <c r="BE2379" s="1">
        <v>2309</v>
      </c>
      <c r="BF2379" s="1">
        <v>2323</v>
      </c>
      <c r="BG2379" s="1">
        <v>2333</v>
      </c>
      <c r="BH2379" s="1">
        <v>2348</v>
      </c>
      <c r="BI2379" s="1">
        <v>2465</v>
      </c>
      <c r="BJ2379" s="1">
        <v>2483</v>
      </c>
      <c r="BK2379" s="1">
        <v>2489</v>
      </c>
      <c r="BL2379" s="1">
        <v>2491</v>
      </c>
      <c r="BM2379" s="1">
        <v>2548</v>
      </c>
      <c r="BN2379" s="1">
        <v>2559</v>
      </c>
      <c r="BO2379" s="1">
        <v>2604</v>
      </c>
      <c r="BP2379" s="1">
        <v>2624</v>
      </c>
      <c r="BQ2379" s="1">
        <v>2635</v>
      </c>
      <c r="BR2379" s="1">
        <v>2673</v>
      </c>
      <c r="BS2379" s="1">
        <v>2820</v>
      </c>
      <c r="BT2379" s="1">
        <v>2825</v>
      </c>
      <c r="BU2379" s="1">
        <v>17</v>
      </c>
      <c r="BV2379" s="1" t="b">
        <v>0</v>
      </c>
    </row>
    <row r="2380" spans="1:74" x14ac:dyDescent="0.2">
      <c r="A2380" s="1">
        <f>IF(ISERROR(SEARCH(Lookup!B$3,All!G2380)),A2379,A2379+1)</f>
        <v>2379</v>
      </c>
      <c r="B2380" s="1" t="s">
        <v>3308</v>
      </c>
      <c r="C2380" s="1" t="s">
        <v>3493</v>
      </c>
      <c r="D2380" s="1" t="s">
        <v>6097</v>
      </c>
      <c r="E2380" s="1" t="s">
        <v>193</v>
      </c>
      <c r="F2380" s="1" t="s">
        <v>469</v>
      </c>
      <c r="G2380" s="1" t="s">
        <v>2838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1</v>
      </c>
      <c r="P2380" s="1">
        <v>0</v>
      </c>
      <c r="Q2380" s="1">
        <v>0</v>
      </c>
      <c r="R2380" s="1">
        <v>0</v>
      </c>
      <c r="S2380" s="1">
        <v>0</v>
      </c>
      <c r="T2380" s="1">
        <v>7316</v>
      </c>
      <c r="U2380" s="1">
        <v>274</v>
      </c>
      <c r="V2380" s="3">
        <v>0.93430000000000002</v>
      </c>
      <c r="W2380" s="3">
        <v>0.50541510000000001</v>
      </c>
      <c r="X2380" s="3">
        <v>0.156</v>
      </c>
      <c r="Y2380" s="3">
        <v>4.0000000000000001E-3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1</v>
      </c>
      <c r="AG2380" s="1">
        <v>1</v>
      </c>
      <c r="AH2380" s="1">
        <v>1</v>
      </c>
      <c r="AI2380" s="1">
        <v>0</v>
      </c>
      <c r="AJ2380" s="1">
        <v>0</v>
      </c>
      <c r="AK2380" s="1">
        <v>0</v>
      </c>
      <c r="AL2380" s="1">
        <v>0</v>
      </c>
      <c r="AM2380" s="1">
        <v>38</v>
      </c>
      <c r="AN2380" s="3">
        <v>49.913721025499989</v>
      </c>
      <c r="AO2380" s="3">
        <v>-11.913721025499989</v>
      </c>
      <c r="AP2380" s="1" t="s">
        <v>6925</v>
      </c>
      <c r="AQ2380" s="1">
        <v>13</v>
      </c>
      <c r="AR2380" s="1">
        <v>25</v>
      </c>
      <c r="AS2380" s="1">
        <v>138</v>
      </c>
      <c r="AT2380" s="1">
        <v>175</v>
      </c>
      <c r="AU2380" s="1">
        <v>227</v>
      </c>
      <c r="AV2380" s="1">
        <v>376</v>
      </c>
      <c r="AW2380" s="1">
        <v>382</v>
      </c>
      <c r="AX2380" s="1">
        <v>525</v>
      </c>
      <c r="AY2380" s="1">
        <v>615</v>
      </c>
      <c r="AZ2380" s="1">
        <v>617</v>
      </c>
      <c r="BA2380" s="1">
        <v>704</v>
      </c>
      <c r="BB2380" s="1">
        <v>843</v>
      </c>
      <c r="BC2380" s="1">
        <v>1036</v>
      </c>
      <c r="BD2380" s="1">
        <v>1079</v>
      </c>
      <c r="BE2380" s="1">
        <v>1123</v>
      </c>
      <c r="BF2380" s="1">
        <v>1167</v>
      </c>
      <c r="BG2380" s="1">
        <v>1849</v>
      </c>
      <c r="BH2380" s="1">
        <v>1879</v>
      </c>
      <c r="BI2380" s="1">
        <v>1985</v>
      </c>
      <c r="BJ2380" s="1">
        <v>1999</v>
      </c>
      <c r="BK2380" s="1">
        <v>2138</v>
      </c>
      <c r="BL2380" s="1">
        <v>2146</v>
      </c>
      <c r="BM2380" s="1">
        <v>2169</v>
      </c>
      <c r="BN2380" s="1">
        <v>2181</v>
      </c>
      <c r="BO2380" s="1">
        <v>2358</v>
      </c>
      <c r="BP2380" s="1">
        <v>2424</v>
      </c>
      <c r="BQ2380" s="1">
        <v>2512</v>
      </c>
      <c r="BR2380" s="1">
        <v>2697</v>
      </c>
      <c r="BS2380" s="1">
        <v>2749</v>
      </c>
      <c r="BT2380" s="1">
        <v>2750</v>
      </c>
      <c r="BU2380" s="1">
        <v>16</v>
      </c>
      <c r="BV2380" s="1" t="b">
        <v>0</v>
      </c>
    </row>
    <row r="2381" spans="1:74" x14ac:dyDescent="0.2">
      <c r="A2381" s="1">
        <f>IF(ISERROR(SEARCH(Lookup!B$3,All!G2381)),A2380,A2380+1)</f>
        <v>2380</v>
      </c>
      <c r="B2381" s="1" t="s">
        <v>3311</v>
      </c>
      <c r="C2381" s="1" t="s">
        <v>3371</v>
      </c>
      <c r="D2381" s="1" t="s">
        <v>6098</v>
      </c>
      <c r="E2381" s="1" t="s">
        <v>64</v>
      </c>
      <c r="F2381" s="1" t="s">
        <v>372</v>
      </c>
      <c r="G2381" s="1" t="s">
        <v>2839</v>
      </c>
      <c r="H2381" s="1">
        <v>0</v>
      </c>
      <c r="I2381" s="1">
        <v>0</v>
      </c>
      <c r="J2381" s="1">
        <v>0</v>
      </c>
      <c r="K2381" s="1">
        <v>1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7418</v>
      </c>
      <c r="U2381" s="1">
        <v>692</v>
      </c>
      <c r="V2381" s="3">
        <v>0.9335</v>
      </c>
      <c r="W2381" s="3">
        <v>0.22543350000000001</v>
      </c>
      <c r="X2381" s="3">
        <v>0.122</v>
      </c>
      <c r="Y2381" s="3">
        <v>1.7000000000000001E-2</v>
      </c>
      <c r="Z2381" s="1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1</v>
      </c>
      <c r="AG2381" s="1">
        <v>1</v>
      </c>
      <c r="AH2381" s="1">
        <v>1</v>
      </c>
      <c r="AI2381" s="1">
        <v>0</v>
      </c>
      <c r="AJ2381" s="1">
        <v>0</v>
      </c>
      <c r="AK2381" s="1">
        <v>0</v>
      </c>
      <c r="AL2381" s="1">
        <v>0</v>
      </c>
      <c r="AM2381" s="1">
        <v>86</v>
      </c>
      <c r="AN2381" s="3">
        <v>73.757833917500008</v>
      </c>
      <c r="AO2381" s="3">
        <v>12.242166082499992</v>
      </c>
      <c r="AP2381" s="1" t="s">
        <v>6925</v>
      </c>
      <c r="AQ2381" s="1">
        <v>39</v>
      </c>
      <c r="AR2381" s="1">
        <v>43</v>
      </c>
      <c r="AS2381" s="1">
        <v>326</v>
      </c>
      <c r="AT2381" s="1">
        <v>533</v>
      </c>
      <c r="AU2381" s="1">
        <v>549</v>
      </c>
      <c r="AV2381" s="1">
        <v>639</v>
      </c>
      <c r="AW2381" s="1">
        <v>702</v>
      </c>
      <c r="AX2381" s="1">
        <v>819</v>
      </c>
      <c r="AY2381" s="1">
        <v>886</v>
      </c>
      <c r="AZ2381" s="1">
        <v>896</v>
      </c>
      <c r="BA2381" s="1">
        <v>924</v>
      </c>
      <c r="BB2381" s="1">
        <v>1125</v>
      </c>
      <c r="BC2381" s="1">
        <v>1132</v>
      </c>
      <c r="BD2381" s="1">
        <v>1312</v>
      </c>
      <c r="BE2381" s="1">
        <v>1315</v>
      </c>
      <c r="BF2381" s="1">
        <v>1401</v>
      </c>
      <c r="BG2381" s="1">
        <v>1474</v>
      </c>
      <c r="BH2381" s="1">
        <v>1767</v>
      </c>
      <c r="BI2381" s="1">
        <v>1780</v>
      </c>
      <c r="BJ2381" s="1">
        <v>1963</v>
      </c>
      <c r="BK2381" s="1">
        <v>1995</v>
      </c>
      <c r="BL2381" s="1">
        <v>2018</v>
      </c>
      <c r="BM2381" s="1">
        <v>2089</v>
      </c>
      <c r="BN2381" s="1">
        <v>2141</v>
      </c>
      <c r="BO2381" s="1">
        <v>2178</v>
      </c>
      <c r="BP2381" s="1">
        <v>2233</v>
      </c>
      <c r="BQ2381" s="1">
        <v>2245</v>
      </c>
      <c r="BR2381" s="1">
        <v>2403</v>
      </c>
      <c r="BS2381" s="1">
        <v>2577</v>
      </c>
      <c r="BT2381" s="1">
        <v>2787</v>
      </c>
      <c r="BU2381" s="1">
        <v>7</v>
      </c>
      <c r="BV2381" s="1" t="b">
        <v>1</v>
      </c>
    </row>
    <row r="2382" spans="1:74" x14ac:dyDescent="0.2">
      <c r="A2382" s="1">
        <f>IF(ISERROR(SEARCH(Lookup!B$3,All!G2382)),A2381,A2381+1)</f>
        <v>2381</v>
      </c>
      <c r="B2382" s="1" t="s">
        <v>3526</v>
      </c>
      <c r="C2382" s="1" t="s">
        <v>3527</v>
      </c>
      <c r="D2382" s="1" t="s">
        <v>6099</v>
      </c>
      <c r="E2382" s="1" t="s">
        <v>117</v>
      </c>
      <c r="F2382" s="1" t="s">
        <v>118</v>
      </c>
      <c r="G2382" s="1" t="s">
        <v>2840</v>
      </c>
      <c r="H2382" s="1">
        <v>0</v>
      </c>
      <c r="I2382" s="1">
        <v>0</v>
      </c>
      <c r="J2382" s="1">
        <v>1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7316</v>
      </c>
      <c r="U2382" s="1">
        <v>455</v>
      </c>
      <c r="V2382" s="3">
        <v>0.84840000000000004</v>
      </c>
      <c r="W2382" s="3">
        <v>0.16313559999999999</v>
      </c>
      <c r="X2382" s="3">
        <v>0.13600000000000001</v>
      </c>
      <c r="Y2382" s="3">
        <v>2.5999999999999999E-2</v>
      </c>
      <c r="Z2382" s="1">
        <v>1</v>
      </c>
      <c r="AA2382" s="1">
        <v>1</v>
      </c>
      <c r="AB2382" s="1">
        <v>1</v>
      </c>
      <c r="AC2382" s="1">
        <v>1</v>
      </c>
      <c r="AD2382" s="1">
        <v>1</v>
      </c>
      <c r="AE2382" s="1">
        <v>1</v>
      </c>
      <c r="AF2382" s="1">
        <v>0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92</v>
      </c>
      <c r="AN2382" s="3">
        <v>77.372357878000017</v>
      </c>
      <c r="AO2382" s="3">
        <v>14.627642121999983</v>
      </c>
      <c r="AP2382" s="1" t="s">
        <v>6925</v>
      </c>
      <c r="AQ2382" s="1">
        <v>27</v>
      </c>
      <c r="AR2382" s="1">
        <v>36</v>
      </c>
      <c r="AS2382" s="1">
        <v>46</v>
      </c>
      <c r="AT2382" s="1">
        <v>256</v>
      </c>
      <c r="AU2382" s="1">
        <v>306</v>
      </c>
      <c r="AV2382" s="1">
        <v>474</v>
      </c>
      <c r="AW2382" s="1">
        <v>643</v>
      </c>
      <c r="AX2382" s="1">
        <v>705</v>
      </c>
      <c r="AY2382" s="1">
        <v>728</v>
      </c>
      <c r="AZ2382" s="1">
        <v>752</v>
      </c>
      <c r="BA2382" s="1">
        <v>832</v>
      </c>
      <c r="BB2382" s="1">
        <v>891</v>
      </c>
      <c r="BC2382" s="1">
        <v>958</v>
      </c>
      <c r="BD2382" s="1">
        <v>1035</v>
      </c>
      <c r="BE2382" s="1">
        <v>1343</v>
      </c>
      <c r="BF2382" s="1">
        <v>1376</v>
      </c>
      <c r="BG2382" s="1">
        <v>1408</v>
      </c>
      <c r="BH2382" s="1">
        <v>1668</v>
      </c>
      <c r="BI2382" s="1">
        <v>1689</v>
      </c>
      <c r="BJ2382" s="1">
        <v>1884</v>
      </c>
      <c r="BK2382" s="1">
        <v>1887</v>
      </c>
      <c r="BL2382" s="1">
        <v>1906</v>
      </c>
      <c r="BM2382" s="1">
        <v>2301</v>
      </c>
      <c r="BN2382" s="1">
        <v>2306</v>
      </c>
      <c r="BO2382" s="1">
        <v>2382</v>
      </c>
      <c r="BP2382" s="1">
        <v>2389</v>
      </c>
      <c r="BQ2382" s="1">
        <v>2523</v>
      </c>
      <c r="BR2382" s="1">
        <v>2550</v>
      </c>
      <c r="BS2382" s="1">
        <v>2632</v>
      </c>
      <c r="BT2382" s="1">
        <v>2810</v>
      </c>
      <c r="BU2382" s="1">
        <v>9</v>
      </c>
      <c r="BV2382" s="1" t="b">
        <v>1</v>
      </c>
    </row>
    <row r="2383" spans="1:74" x14ac:dyDescent="0.2">
      <c r="A2383" s="1">
        <f>IF(ISERROR(SEARCH(Lookup!B$3,All!G2383)),A2382,A2382+1)</f>
        <v>2382</v>
      </c>
      <c r="B2383" s="1" t="s">
        <v>3305</v>
      </c>
      <c r="C2383" s="1" t="s">
        <v>4796</v>
      </c>
      <c r="D2383" s="1" t="s">
        <v>6100</v>
      </c>
      <c r="E2383" s="1" t="s">
        <v>47</v>
      </c>
      <c r="F2383" s="1" t="s">
        <v>121</v>
      </c>
      <c r="G2383" s="1" t="s">
        <v>2841</v>
      </c>
      <c r="H2383" s="1">
        <v>0</v>
      </c>
      <c r="I2383" s="1">
        <v>0</v>
      </c>
      <c r="J2383" s="1">
        <v>1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8218</v>
      </c>
      <c r="U2383" s="1">
        <v>450</v>
      </c>
      <c r="V2383" s="3">
        <v>0.79559999999999997</v>
      </c>
      <c r="W2383" s="3">
        <v>0.02</v>
      </c>
      <c r="X2383" s="3">
        <v>0.111</v>
      </c>
      <c r="Y2383" s="3">
        <v>3.5000000000000003E-2</v>
      </c>
      <c r="Z2383" s="1">
        <v>1</v>
      </c>
      <c r="AA2383" s="1">
        <v>1</v>
      </c>
      <c r="AB2383" s="1">
        <v>1</v>
      </c>
      <c r="AC2383" s="1">
        <v>1</v>
      </c>
      <c r="AD2383" s="1">
        <v>1</v>
      </c>
      <c r="AE2383" s="1">
        <v>1</v>
      </c>
      <c r="AF2383" s="1">
        <v>0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98</v>
      </c>
      <c r="AN2383" s="3">
        <v>89.220799999999997</v>
      </c>
      <c r="AO2383" s="3">
        <v>8.779200000000003</v>
      </c>
      <c r="AP2383" s="1" t="s">
        <v>6925</v>
      </c>
      <c r="AQ2383" s="1">
        <v>46</v>
      </c>
      <c r="AR2383" s="1">
        <v>496</v>
      </c>
      <c r="AS2383" s="1">
        <v>643</v>
      </c>
      <c r="AT2383" s="1">
        <v>752</v>
      </c>
      <c r="AU2383" s="1">
        <v>832</v>
      </c>
      <c r="AV2383" s="1">
        <v>940</v>
      </c>
      <c r="AW2383" s="1">
        <v>1171</v>
      </c>
      <c r="AX2383" s="1">
        <v>1198</v>
      </c>
      <c r="AY2383" s="1">
        <v>1223</v>
      </c>
      <c r="AZ2383" s="1">
        <v>1301</v>
      </c>
      <c r="BA2383" s="1">
        <v>1343</v>
      </c>
      <c r="BB2383" s="1">
        <v>1408</v>
      </c>
      <c r="BC2383" s="1">
        <v>1505</v>
      </c>
      <c r="BD2383" s="1">
        <v>1661</v>
      </c>
      <c r="BE2383" s="1">
        <v>1689</v>
      </c>
      <c r="BF2383" s="1">
        <v>1838</v>
      </c>
      <c r="BG2383" s="1">
        <v>1862</v>
      </c>
      <c r="BH2383" s="1">
        <v>1887</v>
      </c>
      <c r="BI2383" s="1">
        <v>2119</v>
      </c>
      <c r="BJ2383" s="1">
        <v>2297</v>
      </c>
      <c r="BK2383" s="1">
        <v>2306</v>
      </c>
      <c r="BL2383" s="1">
        <v>2332</v>
      </c>
      <c r="BM2383" s="1">
        <v>2381</v>
      </c>
      <c r="BN2383" s="1">
        <v>2425</v>
      </c>
      <c r="BO2383" s="1">
        <v>2464</v>
      </c>
      <c r="BP2383" s="1">
        <v>2550</v>
      </c>
      <c r="BQ2383" s="1">
        <v>2619</v>
      </c>
      <c r="BR2383" s="1">
        <v>2632</v>
      </c>
      <c r="BS2383" s="1">
        <v>2737</v>
      </c>
      <c r="BT2383" s="1">
        <v>2810</v>
      </c>
      <c r="BU2383" s="1">
        <v>6</v>
      </c>
      <c r="BV2383" s="1" t="b">
        <v>1</v>
      </c>
    </row>
    <row r="2384" spans="1:74" x14ac:dyDescent="0.2">
      <c r="A2384" s="1">
        <f>IF(ISERROR(SEARCH(Lookup!B$3,All!G2384)),A2383,A2383+1)</f>
        <v>2383</v>
      </c>
      <c r="B2384" s="1" t="s">
        <v>3585</v>
      </c>
      <c r="C2384" s="1" t="s">
        <v>4046</v>
      </c>
      <c r="D2384" s="1" t="s">
        <v>6101</v>
      </c>
      <c r="E2384" s="1" t="s">
        <v>550</v>
      </c>
      <c r="F2384" s="1" t="s">
        <v>955</v>
      </c>
      <c r="G2384" s="1" t="s">
        <v>2842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1</v>
      </c>
      <c r="R2384" s="1">
        <v>0</v>
      </c>
      <c r="S2384" s="1">
        <v>0</v>
      </c>
      <c r="T2384" s="1">
        <v>7316</v>
      </c>
      <c r="U2384" s="1">
        <v>715</v>
      </c>
      <c r="V2384" s="3">
        <v>0.96079999999999999</v>
      </c>
      <c r="W2384" s="3">
        <v>0.49090909999999999</v>
      </c>
      <c r="X2384" s="3">
        <v>0.156</v>
      </c>
      <c r="Y2384" s="3">
        <v>0</v>
      </c>
      <c r="Z2384" s="1">
        <v>0</v>
      </c>
      <c r="AA2384" s="1">
        <v>0</v>
      </c>
      <c r="AB2384" s="1">
        <v>0</v>
      </c>
      <c r="AC2384" s="1">
        <v>0</v>
      </c>
      <c r="AD2384" s="1">
        <v>1</v>
      </c>
      <c r="AE2384" s="1">
        <v>1</v>
      </c>
      <c r="AF2384" s="1">
        <v>1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71</v>
      </c>
      <c r="AN2384" s="3">
        <v>51.353971995499997</v>
      </c>
      <c r="AO2384" s="3">
        <v>19.646028004500003</v>
      </c>
      <c r="AP2384" s="1" t="s">
        <v>6927</v>
      </c>
      <c r="AQ2384" s="1">
        <v>273</v>
      </c>
      <c r="AR2384" s="1">
        <v>691</v>
      </c>
      <c r="AS2384" s="1">
        <v>760</v>
      </c>
      <c r="AT2384" s="1">
        <v>1013</v>
      </c>
      <c r="AU2384" s="1">
        <v>1041</v>
      </c>
      <c r="AV2384" s="1">
        <v>1059</v>
      </c>
      <c r="AW2384" s="1">
        <v>1081</v>
      </c>
      <c r="AX2384" s="1">
        <v>1089</v>
      </c>
      <c r="AY2384" s="1">
        <v>1190</v>
      </c>
      <c r="AZ2384" s="1">
        <v>1230</v>
      </c>
      <c r="BA2384" s="1">
        <v>1273</v>
      </c>
      <c r="BB2384" s="1">
        <v>1274</v>
      </c>
      <c r="BC2384" s="1">
        <v>1300</v>
      </c>
      <c r="BD2384" s="1">
        <v>1339</v>
      </c>
      <c r="BE2384" s="1">
        <v>1560</v>
      </c>
      <c r="BF2384" s="1">
        <v>1739</v>
      </c>
      <c r="BG2384" s="1">
        <v>1770</v>
      </c>
      <c r="BH2384" s="1">
        <v>1783</v>
      </c>
      <c r="BI2384" s="1">
        <v>1923</v>
      </c>
      <c r="BJ2384" s="1">
        <v>1971</v>
      </c>
      <c r="BK2384" s="1">
        <v>2154</v>
      </c>
      <c r="BL2384" s="1">
        <v>2164</v>
      </c>
      <c r="BM2384" s="1">
        <v>2223</v>
      </c>
      <c r="BN2384" s="1">
        <v>2262</v>
      </c>
      <c r="BO2384" s="1">
        <v>2268</v>
      </c>
      <c r="BP2384" s="1">
        <v>2288</v>
      </c>
      <c r="BQ2384" s="1">
        <v>2374</v>
      </c>
      <c r="BR2384" s="1">
        <v>2392</v>
      </c>
      <c r="BS2384" s="1">
        <v>2534</v>
      </c>
      <c r="BT2384" s="1">
        <v>2696</v>
      </c>
      <c r="BU2384" s="1">
        <v>10</v>
      </c>
      <c r="BV2384" s="1" t="b">
        <v>0</v>
      </c>
    </row>
    <row r="2385" spans="1:74" x14ac:dyDescent="0.2">
      <c r="A2385" s="1">
        <f>IF(ISERROR(SEARCH(Lookup!B$3,All!G2385)),A2384,A2384+1)</f>
        <v>2384</v>
      </c>
      <c r="B2385" s="1" t="s">
        <v>3798</v>
      </c>
      <c r="C2385" s="1" t="s">
        <v>4764</v>
      </c>
      <c r="D2385" s="1" t="s">
        <v>6102</v>
      </c>
      <c r="E2385" s="1" t="s">
        <v>104</v>
      </c>
      <c r="F2385" s="1" t="s">
        <v>1627</v>
      </c>
      <c r="G2385" s="1" t="s">
        <v>2843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1</v>
      </c>
      <c r="S2385" s="1">
        <v>0</v>
      </c>
      <c r="T2385" s="1">
        <v>7316</v>
      </c>
      <c r="U2385" s="1">
        <v>385</v>
      </c>
      <c r="V2385" s="3">
        <v>0.95320000000000005</v>
      </c>
      <c r="W2385" s="3">
        <v>0.47532469999999999</v>
      </c>
      <c r="X2385" s="3">
        <v>0.104</v>
      </c>
      <c r="Y2385" s="3">
        <v>0</v>
      </c>
      <c r="Z2385" s="1">
        <v>0</v>
      </c>
      <c r="AA2385" s="1">
        <v>0</v>
      </c>
      <c r="AB2385" s="1">
        <v>0</v>
      </c>
      <c r="AC2385" s="1">
        <v>0</v>
      </c>
      <c r="AD2385" s="1">
        <v>0</v>
      </c>
      <c r="AE2385" s="1">
        <v>0</v>
      </c>
      <c r="AF2385" s="1">
        <v>0</v>
      </c>
      <c r="AG2385" s="1">
        <v>1</v>
      </c>
      <c r="AH2385" s="1">
        <v>1</v>
      </c>
      <c r="AI2385" s="1">
        <v>0</v>
      </c>
      <c r="AJ2385" s="1">
        <v>0</v>
      </c>
      <c r="AK2385" s="1">
        <v>0</v>
      </c>
      <c r="AL2385" s="1">
        <v>0</v>
      </c>
      <c r="AM2385" s="1">
        <v>63</v>
      </c>
      <c r="AN2385" s="3">
        <v>54.301688273500005</v>
      </c>
      <c r="AO2385" s="3">
        <v>8.6983117264999947</v>
      </c>
      <c r="AP2385" s="1" t="s">
        <v>6925</v>
      </c>
      <c r="AQ2385" s="1">
        <v>278</v>
      </c>
      <c r="AR2385" s="1">
        <v>295</v>
      </c>
      <c r="AS2385" s="1">
        <v>491</v>
      </c>
      <c r="AT2385" s="1">
        <v>791</v>
      </c>
      <c r="AU2385" s="1">
        <v>911</v>
      </c>
      <c r="AV2385" s="1">
        <v>1006</v>
      </c>
      <c r="AW2385" s="1">
        <v>1229</v>
      </c>
      <c r="AX2385" s="1">
        <v>1237</v>
      </c>
      <c r="AY2385" s="1">
        <v>1374</v>
      </c>
      <c r="AZ2385" s="1">
        <v>1438</v>
      </c>
      <c r="BA2385" s="1">
        <v>1451</v>
      </c>
      <c r="BB2385" s="1">
        <v>1876</v>
      </c>
      <c r="BC2385" s="1">
        <v>1907</v>
      </c>
      <c r="BD2385" s="1">
        <v>1989</v>
      </c>
      <c r="BE2385" s="1">
        <v>1997</v>
      </c>
      <c r="BF2385" s="1">
        <v>2139</v>
      </c>
      <c r="BG2385" s="1">
        <v>2145</v>
      </c>
      <c r="BH2385" s="1">
        <v>2176</v>
      </c>
      <c r="BI2385" s="1">
        <v>2183</v>
      </c>
      <c r="BJ2385" s="1">
        <v>2188</v>
      </c>
      <c r="BK2385" s="1">
        <v>2216</v>
      </c>
      <c r="BL2385" s="1">
        <v>2238</v>
      </c>
      <c r="BM2385" s="1">
        <v>2246</v>
      </c>
      <c r="BN2385" s="1">
        <v>2309</v>
      </c>
      <c r="BO2385" s="1">
        <v>2314</v>
      </c>
      <c r="BP2385" s="1">
        <v>2418</v>
      </c>
      <c r="BQ2385" s="1">
        <v>2460</v>
      </c>
      <c r="BR2385" s="1">
        <v>2618</v>
      </c>
      <c r="BS2385" s="1">
        <v>2634</v>
      </c>
      <c r="BT2385" s="1">
        <v>2715</v>
      </c>
      <c r="BU2385" s="1">
        <v>11</v>
      </c>
      <c r="BV2385" s="1" t="b">
        <v>0</v>
      </c>
    </row>
    <row r="2386" spans="1:74" x14ac:dyDescent="0.2">
      <c r="A2386" s="1">
        <f>IF(ISERROR(SEARCH(Lookup!B$3,All!G2386)),A2385,A2385+1)</f>
        <v>2385</v>
      </c>
      <c r="B2386" s="1" t="s">
        <v>3420</v>
      </c>
      <c r="C2386" s="1" t="s">
        <v>3509</v>
      </c>
      <c r="D2386" s="1" t="s">
        <v>6103</v>
      </c>
      <c r="E2386" s="1" t="s">
        <v>123</v>
      </c>
      <c r="F2386" s="1" t="s">
        <v>484</v>
      </c>
      <c r="G2386" s="1" t="s">
        <v>2844</v>
      </c>
      <c r="H2386" s="1">
        <v>0</v>
      </c>
      <c r="I2386" s="1">
        <v>0</v>
      </c>
      <c r="J2386" s="1">
        <v>0</v>
      </c>
      <c r="K2386" s="1">
        <v>1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7316</v>
      </c>
      <c r="U2386" s="1">
        <v>1178</v>
      </c>
      <c r="V2386" s="3">
        <v>0.86499999999999999</v>
      </c>
      <c r="W2386" s="3">
        <v>0.18066160000000001</v>
      </c>
      <c r="X2386" s="3">
        <v>9.0999999999999998E-2</v>
      </c>
      <c r="Y2386" s="3">
        <v>1.4E-2</v>
      </c>
      <c r="Z2386" s="1">
        <v>0</v>
      </c>
      <c r="AA2386" s="1">
        <v>0</v>
      </c>
      <c r="AB2386" s="1">
        <v>0</v>
      </c>
      <c r="AC2386" s="1">
        <v>0</v>
      </c>
      <c r="AD2386" s="1">
        <v>0</v>
      </c>
      <c r="AE2386" s="1">
        <v>0</v>
      </c>
      <c r="AF2386" s="1">
        <v>1</v>
      </c>
      <c r="AG2386" s="1">
        <v>1</v>
      </c>
      <c r="AH2386" s="1">
        <v>1</v>
      </c>
      <c r="AI2386" s="1">
        <v>0</v>
      </c>
      <c r="AJ2386" s="1">
        <v>0</v>
      </c>
      <c r="AK2386" s="1">
        <v>0</v>
      </c>
      <c r="AL2386" s="1">
        <v>0</v>
      </c>
      <c r="AM2386" s="1">
        <v>59</v>
      </c>
      <c r="AN2386" s="3">
        <v>77.567401508000003</v>
      </c>
      <c r="AO2386" s="3">
        <v>-18.567401508000003</v>
      </c>
      <c r="AP2386" s="1" t="s">
        <v>6926</v>
      </c>
      <c r="AQ2386" s="1">
        <v>39</v>
      </c>
      <c r="AR2386" s="1">
        <v>326</v>
      </c>
      <c r="AS2386" s="1">
        <v>385</v>
      </c>
      <c r="AT2386" s="1">
        <v>533</v>
      </c>
      <c r="AU2386" s="1">
        <v>639</v>
      </c>
      <c r="AV2386" s="1">
        <v>828</v>
      </c>
      <c r="AW2386" s="1">
        <v>886</v>
      </c>
      <c r="AX2386" s="1">
        <v>982</v>
      </c>
      <c r="AY2386" s="1">
        <v>1125</v>
      </c>
      <c r="AZ2386" s="1">
        <v>1132</v>
      </c>
      <c r="BA2386" s="1">
        <v>1312</v>
      </c>
      <c r="BB2386" s="1">
        <v>1313</v>
      </c>
      <c r="BC2386" s="1">
        <v>1315</v>
      </c>
      <c r="BD2386" s="1">
        <v>1447</v>
      </c>
      <c r="BE2386" s="1">
        <v>1474</v>
      </c>
      <c r="BF2386" s="1">
        <v>1531</v>
      </c>
      <c r="BG2386" s="1">
        <v>1678</v>
      </c>
      <c r="BH2386" s="1">
        <v>1767</v>
      </c>
      <c r="BI2386" s="1">
        <v>1942</v>
      </c>
      <c r="BJ2386" s="1">
        <v>1995</v>
      </c>
      <c r="BK2386" s="1">
        <v>2018</v>
      </c>
      <c r="BL2386" s="1">
        <v>2110</v>
      </c>
      <c r="BM2386" s="1">
        <v>2141</v>
      </c>
      <c r="BN2386" s="1">
        <v>2233</v>
      </c>
      <c r="BO2386" s="1">
        <v>2245</v>
      </c>
      <c r="BP2386" s="1">
        <v>2334</v>
      </c>
      <c r="BQ2386" s="1">
        <v>2380</v>
      </c>
      <c r="BR2386" s="1">
        <v>2515</v>
      </c>
      <c r="BS2386" s="1">
        <v>2595</v>
      </c>
      <c r="BT2386" s="1">
        <v>2747</v>
      </c>
      <c r="BU2386" s="1">
        <v>27</v>
      </c>
      <c r="BV2386" s="1" t="b">
        <v>0</v>
      </c>
    </row>
    <row r="2387" spans="1:74" x14ac:dyDescent="0.2">
      <c r="A2387" s="1">
        <f>IF(ISERROR(SEARCH(Lookup!B$3,All!G2387)),A2386,A2386+1)</f>
        <v>2386</v>
      </c>
      <c r="B2387" s="1" t="s">
        <v>3420</v>
      </c>
      <c r="C2387" s="1" t="s">
        <v>3509</v>
      </c>
      <c r="D2387" s="1" t="s">
        <v>6104</v>
      </c>
      <c r="E2387" s="1" t="s">
        <v>123</v>
      </c>
      <c r="F2387" s="1" t="s">
        <v>484</v>
      </c>
      <c r="G2387" s="1" t="s">
        <v>2845</v>
      </c>
      <c r="H2387" s="1">
        <v>0</v>
      </c>
      <c r="I2387" s="1">
        <v>0</v>
      </c>
      <c r="J2387" s="1">
        <v>0</v>
      </c>
      <c r="K2387" s="1">
        <v>1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7316</v>
      </c>
      <c r="U2387" s="1">
        <v>621</v>
      </c>
      <c r="V2387" s="3">
        <v>0.80840000000000001</v>
      </c>
      <c r="W2387" s="3">
        <v>0.273752</v>
      </c>
      <c r="X2387" s="3">
        <v>0.127</v>
      </c>
      <c r="Y2387" s="3">
        <v>0.09</v>
      </c>
      <c r="Z2387" s="1">
        <v>1</v>
      </c>
      <c r="AA2387" s="1">
        <v>1</v>
      </c>
      <c r="AB2387" s="1">
        <v>1</v>
      </c>
      <c r="AC2387" s="1">
        <v>1</v>
      </c>
      <c r="AD2387" s="1">
        <v>1</v>
      </c>
      <c r="AE2387" s="1">
        <v>1</v>
      </c>
      <c r="AF2387" s="1">
        <v>0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81</v>
      </c>
      <c r="AN2387" s="3">
        <v>69.03332275999999</v>
      </c>
      <c r="AO2387" s="3">
        <v>11.96667724000001</v>
      </c>
      <c r="AP2387" s="1" t="s">
        <v>6925</v>
      </c>
      <c r="AQ2387" s="1">
        <v>27</v>
      </c>
      <c r="AR2387" s="1">
        <v>246</v>
      </c>
      <c r="AS2387" s="1">
        <v>317</v>
      </c>
      <c r="AT2387" s="1">
        <v>527</v>
      </c>
      <c r="AU2387" s="1">
        <v>782</v>
      </c>
      <c r="AV2387" s="1">
        <v>783</v>
      </c>
      <c r="AW2387" s="1">
        <v>809</v>
      </c>
      <c r="AX2387" s="1">
        <v>929</v>
      </c>
      <c r="AY2387" s="1">
        <v>965</v>
      </c>
      <c r="AZ2387" s="1">
        <v>1131</v>
      </c>
      <c r="BA2387" s="1">
        <v>1303</v>
      </c>
      <c r="BB2387" s="1">
        <v>1525</v>
      </c>
      <c r="BC2387" s="1">
        <v>1642</v>
      </c>
      <c r="BD2387" s="1">
        <v>1713</v>
      </c>
      <c r="BE2387" s="1">
        <v>1814</v>
      </c>
      <c r="BF2387" s="1">
        <v>1819</v>
      </c>
      <c r="BG2387" s="1">
        <v>2079</v>
      </c>
      <c r="BH2387" s="1">
        <v>2092</v>
      </c>
      <c r="BI2387" s="1">
        <v>2114</v>
      </c>
      <c r="BJ2387" s="1">
        <v>2151</v>
      </c>
      <c r="BK2387" s="1">
        <v>2203</v>
      </c>
      <c r="BL2387" s="1">
        <v>2227</v>
      </c>
      <c r="BM2387" s="1">
        <v>2229</v>
      </c>
      <c r="BN2387" s="1">
        <v>2234</v>
      </c>
      <c r="BO2387" s="1">
        <v>2250</v>
      </c>
      <c r="BP2387" s="1">
        <v>2301</v>
      </c>
      <c r="BQ2387" s="1">
        <v>2368</v>
      </c>
      <c r="BR2387" s="1">
        <v>2388</v>
      </c>
      <c r="BS2387" s="1">
        <v>2389</v>
      </c>
      <c r="BT2387" s="1">
        <v>2442</v>
      </c>
      <c r="BU2387" s="1">
        <v>11</v>
      </c>
      <c r="BV2387" s="1" t="b">
        <v>0</v>
      </c>
    </row>
    <row r="2388" spans="1:74" x14ac:dyDescent="0.2">
      <c r="A2388" s="1">
        <f>IF(ISERROR(SEARCH(Lookup!B$3,All!G2388)),A2387,A2387+1)</f>
        <v>2387</v>
      </c>
      <c r="B2388" s="1" t="s">
        <v>3299</v>
      </c>
      <c r="C2388" s="1" t="s">
        <v>3544</v>
      </c>
      <c r="D2388" s="1" t="s">
        <v>6105</v>
      </c>
      <c r="E2388" s="1" t="s">
        <v>317</v>
      </c>
      <c r="F2388" s="1" t="s">
        <v>514</v>
      </c>
      <c r="G2388" s="1" t="s">
        <v>2846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1</v>
      </c>
      <c r="P2388" s="1">
        <v>0</v>
      </c>
      <c r="Q2388" s="1">
        <v>0</v>
      </c>
      <c r="R2388" s="1">
        <v>0</v>
      </c>
      <c r="S2388" s="1">
        <v>0</v>
      </c>
      <c r="T2388" s="1">
        <v>7316</v>
      </c>
      <c r="U2388" s="1">
        <v>714</v>
      </c>
      <c r="V2388" s="3">
        <v>0.64149999999999996</v>
      </c>
      <c r="W2388" s="3">
        <v>0.70588240000000002</v>
      </c>
      <c r="X2388" s="3">
        <v>0.10100000000000001</v>
      </c>
      <c r="Y2388" s="3">
        <v>0.214</v>
      </c>
      <c r="Z2388" s="1">
        <v>0</v>
      </c>
      <c r="AA2388" s="1">
        <v>0</v>
      </c>
      <c r="AB2388" s="1">
        <v>0</v>
      </c>
      <c r="AC2388" s="1">
        <v>1</v>
      </c>
      <c r="AD2388" s="1">
        <v>1</v>
      </c>
      <c r="AE2388" s="1">
        <v>1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41</v>
      </c>
      <c r="AN2388" s="3">
        <v>34.562565711999994</v>
      </c>
      <c r="AO2388" s="3">
        <v>6.4374342880000057</v>
      </c>
      <c r="AP2388" s="1" t="s">
        <v>6925</v>
      </c>
      <c r="AQ2388" s="1">
        <v>13</v>
      </c>
      <c r="AR2388" s="1">
        <v>21</v>
      </c>
      <c r="AS2388" s="1">
        <v>132</v>
      </c>
      <c r="AT2388" s="1">
        <v>151</v>
      </c>
      <c r="AU2388" s="1">
        <v>224</v>
      </c>
      <c r="AV2388" s="1">
        <v>227</v>
      </c>
      <c r="AW2388" s="1">
        <v>376</v>
      </c>
      <c r="AX2388" s="1">
        <v>387</v>
      </c>
      <c r="AY2388" s="1">
        <v>452</v>
      </c>
      <c r="AZ2388" s="1">
        <v>613</v>
      </c>
      <c r="BA2388" s="1">
        <v>698</v>
      </c>
      <c r="BB2388" s="1">
        <v>699</v>
      </c>
      <c r="BC2388" s="1">
        <v>952</v>
      </c>
      <c r="BD2388" s="1">
        <v>963</v>
      </c>
      <c r="BE2388" s="1">
        <v>1165</v>
      </c>
      <c r="BF2388" s="1">
        <v>1167</v>
      </c>
      <c r="BG2388" s="1">
        <v>1485</v>
      </c>
      <c r="BH2388" s="1">
        <v>1679</v>
      </c>
      <c r="BI2388" s="1">
        <v>1849</v>
      </c>
      <c r="BJ2388" s="1">
        <v>1938</v>
      </c>
      <c r="BK2388" s="1">
        <v>2138</v>
      </c>
      <c r="BL2388" s="1">
        <v>2180</v>
      </c>
      <c r="BM2388" s="1">
        <v>2304</v>
      </c>
      <c r="BN2388" s="1">
        <v>2324</v>
      </c>
      <c r="BO2388" s="1">
        <v>2358</v>
      </c>
      <c r="BP2388" s="1">
        <v>2457</v>
      </c>
      <c r="BQ2388" s="1">
        <v>2511</v>
      </c>
      <c r="BR2388" s="1">
        <v>2780</v>
      </c>
      <c r="BS2388" s="1">
        <v>2811</v>
      </c>
      <c r="BT2388" s="1">
        <v>2812</v>
      </c>
      <c r="BU2388" s="1">
        <v>18</v>
      </c>
      <c r="BV2388" s="1" t="b">
        <v>0</v>
      </c>
    </row>
    <row r="2389" spans="1:74" x14ac:dyDescent="0.2">
      <c r="A2389" s="1">
        <f>IF(ISERROR(SEARCH(Lookup!B$3,All!G2389)),A2388,A2388+1)</f>
        <v>2388</v>
      </c>
      <c r="B2389" s="1" t="s">
        <v>3305</v>
      </c>
      <c r="C2389" s="1" t="s">
        <v>3949</v>
      </c>
      <c r="D2389" s="1" t="s">
        <v>6106</v>
      </c>
      <c r="E2389" s="1" t="s">
        <v>47</v>
      </c>
      <c r="F2389" s="1" t="s">
        <v>97</v>
      </c>
      <c r="G2389" s="1" t="s">
        <v>2847</v>
      </c>
      <c r="H2389" s="1">
        <v>0</v>
      </c>
      <c r="I2389" s="1">
        <v>0</v>
      </c>
      <c r="J2389" s="1">
        <v>0</v>
      </c>
      <c r="K2389" s="1">
        <v>1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7604</v>
      </c>
      <c r="U2389" s="1">
        <v>572</v>
      </c>
      <c r="V2389" s="3">
        <v>0.70450000000000002</v>
      </c>
      <c r="W2389" s="3">
        <v>0.12587409999999999</v>
      </c>
      <c r="X2389" s="3">
        <v>0.129</v>
      </c>
      <c r="Y2389" s="3">
        <v>4.1000000000000002E-2</v>
      </c>
      <c r="Z2389" s="1">
        <v>1</v>
      </c>
      <c r="AA2389" s="1">
        <v>1</v>
      </c>
      <c r="AB2389" s="1">
        <v>1</v>
      </c>
      <c r="AC2389" s="1">
        <v>1</v>
      </c>
      <c r="AD2389" s="1">
        <v>1</v>
      </c>
      <c r="AE2389" s="1">
        <v>1</v>
      </c>
      <c r="AF2389" s="1">
        <v>0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91</v>
      </c>
      <c r="AN2389" s="3">
        <v>79.054334820500017</v>
      </c>
      <c r="AO2389" s="3">
        <v>11.945665179499983</v>
      </c>
      <c r="AP2389" s="1" t="s">
        <v>6925</v>
      </c>
      <c r="AQ2389" s="1">
        <v>27</v>
      </c>
      <c r="AR2389" s="1">
        <v>143</v>
      </c>
      <c r="AS2389" s="1">
        <v>317</v>
      </c>
      <c r="AT2389" s="1">
        <v>591</v>
      </c>
      <c r="AU2389" s="1">
        <v>677</v>
      </c>
      <c r="AV2389" s="1">
        <v>782</v>
      </c>
      <c r="AW2389" s="1">
        <v>783</v>
      </c>
      <c r="AX2389" s="1">
        <v>809</v>
      </c>
      <c r="AY2389" s="1">
        <v>965</v>
      </c>
      <c r="AZ2389" s="1">
        <v>1131</v>
      </c>
      <c r="BA2389" s="1">
        <v>1171</v>
      </c>
      <c r="BB2389" s="1">
        <v>1262</v>
      </c>
      <c r="BC2389" s="1">
        <v>1303</v>
      </c>
      <c r="BD2389" s="1">
        <v>1661</v>
      </c>
      <c r="BE2389" s="1">
        <v>1777</v>
      </c>
      <c r="BF2389" s="1">
        <v>1819</v>
      </c>
      <c r="BG2389" s="1">
        <v>1854</v>
      </c>
      <c r="BH2389" s="1">
        <v>2079</v>
      </c>
      <c r="BI2389" s="1">
        <v>2192</v>
      </c>
      <c r="BJ2389" s="1">
        <v>2227</v>
      </c>
      <c r="BK2389" s="1">
        <v>2228</v>
      </c>
      <c r="BL2389" s="1">
        <v>2229</v>
      </c>
      <c r="BM2389" s="1">
        <v>2250</v>
      </c>
      <c r="BN2389" s="1">
        <v>2301</v>
      </c>
      <c r="BO2389" s="1">
        <v>2368</v>
      </c>
      <c r="BP2389" s="1">
        <v>2386</v>
      </c>
      <c r="BQ2389" s="1">
        <v>2389</v>
      </c>
      <c r="BR2389" s="1">
        <v>2425</v>
      </c>
      <c r="BS2389" s="1">
        <v>2442</v>
      </c>
      <c r="BT2389" s="1">
        <v>2464</v>
      </c>
      <c r="BU2389" s="1">
        <v>9</v>
      </c>
      <c r="BV2389" s="1" t="b">
        <v>1</v>
      </c>
    </row>
    <row r="2390" spans="1:74" x14ac:dyDescent="0.2">
      <c r="A2390" s="1">
        <f>IF(ISERROR(SEARCH(Lookup!B$3,All!G2390)),A2389,A2389+1)</f>
        <v>2389</v>
      </c>
      <c r="B2390" s="1" t="s">
        <v>3305</v>
      </c>
      <c r="C2390" s="1" t="s">
        <v>3949</v>
      </c>
      <c r="D2390" s="1" t="s">
        <v>6107</v>
      </c>
      <c r="E2390" s="1" t="s">
        <v>47</v>
      </c>
      <c r="F2390" s="1" t="s">
        <v>97</v>
      </c>
      <c r="G2390" s="1" t="s">
        <v>2848</v>
      </c>
      <c r="H2390" s="1">
        <v>0</v>
      </c>
      <c r="I2390" s="1">
        <v>0</v>
      </c>
      <c r="J2390" s="1">
        <v>0</v>
      </c>
      <c r="K2390" s="1">
        <v>1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7604</v>
      </c>
      <c r="U2390" s="1">
        <v>525</v>
      </c>
      <c r="V2390" s="3">
        <v>0.81520000000000004</v>
      </c>
      <c r="W2390" s="3">
        <v>0.12</v>
      </c>
      <c r="X2390" s="3">
        <v>0.155</v>
      </c>
      <c r="Y2390" s="3">
        <v>3.7999999999999999E-2</v>
      </c>
      <c r="Z2390" s="1">
        <v>1</v>
      </c>
      <c r="AA2390" s="1">
        <v>1</v>
      </c>
      <c r="AB2390" s="1">
        <v>1</v>
      </c>
      <c r="AC2390" s="1">
        <v>1</v>
      </c>
      <c r="AD2390" s="1">
        <v>1</v>
      </c>
      <c r="AE2390" s="1">
        <v>1</v>
      </c>
      <c r="AF2390" s="1">
        <v>0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88</v>
      </c>
      <c r="AN2390" s="3">
        <v>79.931464000000005</v>
      </c>
      <c r="AO2390" s="3">
        <v>8.0685359999999946</v>
      </c>
      <c r="AP2390" s="1" t="s">
        <v>6925</v>
      </c>
      <c r="AQ2390" s="1">
        <v>27</v>
      </c>
      <c r="AR2390" s="1">
        <v>172</v>
      </c>
      <c r="AS2390" s="1">
        <v>317</v>
      </c>
      <c r="AT2390" s="1">
        <v>388</v>
      </c>
      <c r="AU2390" s="1">
        <v>527</v>
      </c>
      <c r="AV2390" s="1">
        <v>591</v>
      </c>
      <c r="AW2390" s="1">
        <v>677</v>
      </c>
      <c r="AX2390" s="1">
        <v>783</v>
      </c>
      <c r="AY2390" s="1">
        <v>1071</v>
      </c>
      <c r="AZ2390" s="1">
        <v>1131</v>
      </c>
      <c r="BA2390" s="1">
        <v>1171</v>
      </c>
      <c r="BB2390" s="1">
        <v>1262</v>
      </c>
      <c r="BC2390" s="1">
        <v>1303</v>
      </c>
      <c r="BD2390" s="1">
        <v>1525</v>
      </c>
      <c r="BE2390" s="1">
        <v>1552</v>
      </c>
      <c r="BF2390" s="1">
        <v>1661</v>
      </c>
      <c r="BG2390" s="1">
        <v>1854</v>
      </c>
      <c r="BH2390" s="1">
        <v>1909</v>
      </c>
      <c r="BI2390" s="1">
        <v>2151</v>
      </c>
      <c r="BJ2390" s="1">
        <v>2192</v>
      </c>
      <c r="BK2390" s="1">
        <v>2193</v>
      </c>
      <c r="BL2390" s="1">
        <v>2229</v>
      </c>
      <c r="BM2390" s="1">
        <v>2291</v>
      </c>
      <c r="BN2390" s="1">
        <v>2301</v>
      </c>
      <c r="BO2390" s="1">
        <v>2365</v>
      </c>
      <c r="BP2390" s="1">
        <v>2388</v>
      </c>
      <c r="BQ2390" s="1">
        <v>2425</v>
      </c>
      <c r="BR2390" s="1">
        <v>2442</v>
      </c>
      <c r="BS2390" s="1">
        <v>2464</v>
      </c>
      <c r="BT2390" s="1">
        <v>2666</v>
      </c>
      <c r="BU2390" s="1">
        <v>13</v>
      </c>
      <c r="BV2390" s="1" t="b">
        <v>0</v>
      </c>
    </row>
    <row r="2391" spans="1:74" x14ac:dyDescent="0.2">
      <c r="A2391" s="1">
        <f>IF(ISERROR(SEARCH(Lookup!B$3,All!G2391)),A2390,A2390+1)</f>
        <v>2390</v>
      </c>
      <c r="B2391" s="1" t="s">
        <v>3311</v>
      </c>
      <c r="C2391" s="1" t="s">
        <v>3626</v>
      </c>
      <c r="D2391" s="1" t="s">
        <v>6108</v>
      </c>
      <c r="E2391" s="1" t="s">
        <v>64</v>
      </c>
      <c r="F2391" s="1" t="s">
        <v>586</v>
      </c>
      <c r="G2391" s="1" t="s">
        <v>2849</v>
      </c>
      <c r="H2391" s="1">
        <v>0</v>
      </c>
      <c r="I2391" s="1">
        <v>0</v>
      </c>
      <c r="J2391" s="1">
        <v>0</v>
      </c>
      <c r="K2391" s="1">
        <v>1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7557</v>
      </c>
      <c r="U2391" s="1">
        <v>382</v>
      </c>
      <c r="V2391" s="3">
        <v>0.92410000000000003</v>
      </c>
      <c r="W2391" s="3">
        <v>0.1623037</v>
      </c>
      <c r="X2391" s="3">
        <v>8.4000000000000005E-2</v>
      </c>
      <c r="Y2391" s="3">
        <v>8.0000000000000002E-3</v>
      </c>
      <c r="Z2391" s="1">
        <v>0</v>
      </c>
      <c r="AA2391" s="1">
        <v>0</v>
      </c>
      <c r="AB2391" s="1">
        <v>0</v>
      </c>
      <c r="AC2391" s="1">
        <v>1</v>
      </c>
      <c r="AD2391" s="1">
        <v>1</v>
      </c>
      <c r="AE2391" s="1">
        <v>1</v>
      </c>
      <c r="AF2391" s="1">
        <v>0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  <c r="AM2391" s="1">
        <v>95</v>
      </c>
      <c r="AN2391" s="3">
        <v>79.926930168500007</v>
      </c>
      <c r="AO2391" s="3">
        <v>15.073069831499993</v>
      </c>
      <c r="AP2391" s="1" t="s">
        <v>6925</v>
      </c>
      <c r="AQ2391" s="1">
        <v>35</v>
      </c>
      <c r="AR2391" s="1">
        <v>41</v>
      </c>
      <c r="AS2391" s="1">
        <v>90</v>
      </c>
      <c r="AT2391" s="1">
        <v>95</v>
      </c>
      <c r="AU2391" s="1">
        <v>118</v>
      </c>
      <c r="AV2391" s="1">
        <v>163</v>
      </c>
      <c r="AW2391" s="1">
        <v>281</v>
      </c>
      <c r="AX2391" s="1">
        <v>318</v>
      </c>
      <c r="AY2391" s="1">
        <v>394</v>
      </c>
      <c r="AZ2391" s="1">
        <v>809</v>
      </c>
      <c r="BA2391" s="1">
        <v>839</v>
      </c>
      <c r="BB2391" s="1">
        <v>903</v>
      </c>
      <c r="BC2391" s="1">
        <v>1131</v>
      </c>
      <c r="BD2391" s="1">
        <v>1254</v>
      </c>
      <c r="BE2391" s="1">
        <v>1435</v>
      </c>
      <c r="BF2391" s="1">
        <v>1462</v>
      </c>
      <c r="BG2391" s="1">
        <v>1613</v>
      </c>
      <c r="BH2391" s="1">
        <v>1659</v>
      </c>
      <c r="BI2391" s="1">
        <v>1777</v>
      </c>
      <c r="BJ2391" s="1">
        <v>1848</v>
      </c>
      <c r="BK2391" s="1">
        <v>1961</v>
      </c>
      <c r="BL2391" s="1">
        <v>2152</v>
      </c>
      <c r="BM2391" s="1">
        <v>2192</v>
      </c>
      <c r="BN2391" s="1">
        <v>2213</v>
      </c>
      <c r="BO2391" s="1">
        <v>2241</v>
      </c>
      <c r="BP2391" s="1">
        <v>2281</v>
      </c>
      <c r="BQ2391" s="1">
        <v>2299</v>
      </c>
      <c r="BR2391" s="1">
        <v>2561</v>
      </c>
      <c r="BS2391" s="1">
        <v>2617</v>
      </c>
      <c r="BT2391" s="1">
        <v>2698</v>
      </c>
      <c r="BU2391" s="1">
        <v>3</v>
      </c>
      <c r="BV2391" s="1" t="b">
        <v>1</v>
      </c>
    </row>
    <row r="2392" spans="1:74" x14ac:dyDescent="0.2">
      <c r="A2392" s="1">
        <f>IF(ISERROR(SEARCH(Lookup!B$3,All!G2392)),A2391,A2391+1)</f>
        <v>2391</v>
      </c>
      <c r="B2392" s="1" t="s">
        <v>3420</v>
      </c>
      <c r="C2392" s="1" t="s">
        <v>3509</v>
      </c>
      <c r="D2392" s="1" t="s">
        <v>6109</v>
      </c>
      <c r="E2392" s="1" t="s">
        <v>123</v>
      </c>
      <c r="F2392" s="1" t="s">
        <v>484</v>
      </c>
      <c r="G2392" s="1" t="s">
        <v>2850</v>
      </c>
      <c r="H2392" s="1">
        <v>0</v>
      </c>
      <c r="I2392" s="1">
        <v>0</v>
      </c>
      <c r="J2392" s="1">
        <v>0</v>
      </c>
      <c r="K2392" s="1">
        <v>1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7316</v>
      </c>
      <c r="U2392" s="1">
        <v>2477</v>
      </c>
      <c r="V2392" s="3">
        <v>0.87160000000000004</v>
      </c>
      <c r="W2392" s="3">
        <v>0.16188939999999999</v>
      </c>
      <c r="X2392" s="3">
        <v>0.128</v>
      </c>
      <c r="Y2392" s="3">
        <v>8.0000000000000002E-3</v>
      </c>
      <c r="Z2392" s="1">
        <v>0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1">
        <v>0</v>
      </c>
      <c r="AH2392" s="1">
        <v>0</v>
      </c>
      <c r="AI2392" s="1">
        <v>1</v>
      </c>
      <c r="AJ2392" s="1">
        <v>1</v>
      </c>
      <c r="AK2392" s="1">
        <v>1</v>
      </c>
      <c r="AL2392" s="1">
        <v>1</v>
      </c>
      <c r="AM2392" s="1">
        <v>61</v>
      </c>
      <c r="AN2392" s="3">
        <v>77.818886747000008</v>
      </c>
      <c r="AO2392" s="3">
        <v>-16.818886747000008</v>
      </c>
      <c r="AP2392" s="1" t="s">
        <v>6925</v>
      </c>
      <c r="AQ2392" s="1">
        <v>40</v>
      </c>
      <c r="AR2392" s="1">
        <v>108</v>
      </c>
      <c r="AS2392" s="1">
        <v>303</v>
      </c>
      <c r="AT2392" s="1">
        <v>313</v>
      </c>
      <c r="AU2392" s="1">
        <v>548</v>
      </c>
      <c r="AV2392" s="1">
        <v>634</v>
      </c>
      <c r="AW2392" s="1">
        <v>637</v>
      </c>
      <c r="AX2392" s="1">
        <v>640</v>
      </c>
      <c r="AY2392" s="1">
        <v>701</v>
      </c>
      <c r="AZ2392" s="1">
        <v>833</v>
      </c>
      <c r="BA2392" s="1">
        <v>897</v>
      </c>
      <c r="BB2392" s="1">
        <v>923</v>
      </c>
      <c r="BC2392" s="1">
        <v>1050</v>
      </c>
      <c r="BD2392" s="1">
        <v>1188</v>
      </c>
      <c r="BE2392" s="1">
        <v>1400</v>
      </c>
      <c r="BF2392" s="1">
        <v>1631</v>
      </c>
      <c r="BG2392" s="1">
        <v>1647</v>
      </c>
      <c r="BH2392" s="1">
        <v>1766</v>
      </c>
      <c r="BI2392" s="1">
        <v>1785</v>
      </c>
      <c r="BJ2392" s="1">
        <v>1898</v>
      </c>
      <c r="BK2392" s="1">
        <v>1969</v>
      </c>
      <c r="BL2392" s="1">
        <v>2039</v>
      </c>
      <c r="BM2392" s="1">
        <v>2076</v>
      </c>
      <c r="BN2392" s="1">
        <v>2103</v>
      </c>
      <c r="BO2392" s="1">
        <v>2116</v>
      </c>
      <c r="BP2392" s="1">
        <v>2125</v>
      </c>
      <c r="BQ2392" s="1">
        <v>2190</v>
      </c>
      <c r="BR2392" s="1">
        <v>2194</v>
      </c>
      <c r="BS2392" s="1">
        <v>2475</v>
      </c>
      <c r="BT2392" s="1">
        <v>2659</v>
      </c>
      <c r="BU2392" s="1">
        <v>20</v>
      </c>
      <c r="BV2392" s="1" t="b">
        <v>0</v>
      </c>
    </row>
    <row r="2393" spans="1:74" x14ac:dyDescent="0.2">
      <c r="A2393" s="1">
        <f>IF(ISERROR(SEARCH(Lookup!B$3,All!G2393)),A2392,A2392+1)</f>
        <v>2392</v>
      </c>
      <c r="B2393" s="1" t="s">
        <v>3325</v>
      </c>
      <c r="C2393" s="1" t="s">
        <v>4538</v>
      </c>
      <c r="D2393" s="1" t="s">
        <v>6110</v>
      </c>
      <c r="E2393" s="1" t="s">
        <v>53</v>
      </c>
      <c r="F2393" s="1" t="s">
        <v>110</v>
      </c>
      <c r="G2393" s="1" t="s">
        <v>2831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1</v>
      </c>
      <c r="R2393" s="1">
        <v>0</v>
      </c>
      <c r="S2393" s="1">
        <v>0</v>
      </c>
      <c r="T2393" s="1">
        <v>7316</v>
      </c>
      <c r="U2393" s="1">
        <v>505</v>
      </c>
      <c r="V2393" s="3">
        <v>0.95250000000000001</v>
      </c>
      <c r="W2393" s="3">
        <v>0.39801979999999998</v>
      </c>
      <c r="X2393" s="3">
        <v>0.11700000000000001</v>
      </c>
      <c r="Y2393" s="3">
        <v>3.0000000000000001E-3</v>
      </c>
      <c r="Z2393" s="1">
        <v>0</v>
      </c>
      <c r="AA2393" s="1">
        <v>0</v>
      </c>
      <c r="AB2393" s="1">
        <v>1</v>
      </c>
      <c r="AC2393" s="1">
        <v>1</v>
      </c>
      <c r="AD2393" s="1">
        <v>1</v>
      </c>
      <c r="AE2393" s="1">
        <v>1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76</v>
      </c>
      <c r="AN2393" s="3">
        <v>60.104322698999994</v>
      </c>
      <c r="AO2393" s="3">
        <v>15.895677301000006</v>
      </c>
      <c r="AP2393" s="1" t="s">
        <v>6925</v>
      </c>
      <c r="AQ2393" s="1">
        <v>17</v>
      </c>
      <c r="AR2393" s="1">
        <v>66</v>
      </c>
      <c r="AS2393" s="1">
        <v>93</v>
      </c>
      <c r="AT2393" s="1">
        <v>383</v>
      </c>
      <c r="AU2393" s="1">
        <v>522</v>
      </c>
      <c r="AV2393" s="1">
        <v>680</v>
      </c>
      <c r="AW2393" s="1">
        <v>760</v>
      </c>
      <c r="AX2393" s="1">
        <v>909</v>
      </c>
      <c r="AY2393" s="1">
        <v>1041</v>
      </c>
      <c r="AZ2393" s="1">
        <v>1059</v>
      </c>
      <c r="BA2393" s="1">
        <v>1161</v>
      </c>
      <c r="BB2393" s="1">
        <v>1231</v>
      </c>
      <c r="BC2393" s="1">
        <v>1258</v>
      </c>
      <c r="BD2393" s="1">
        <v>1273</v>
      </c>
      <c r="BE2393" s="1">
        <v>1300</v>
      </c>
      <c r="BF2393" s="1">
        <v>1392</v>
      </c>
      <c r="BG2393" s="1">
        <v>1416</v>
      </c>
      <c r="BH2393" s="1">
        <v>1453</v>
      </c>
      <c r="BI2393" s="1">
        <v>1472</v>
      </c>
      <c r="BJ2393" s="1">
        <v>1673</v>
      </c>
      <c r="BK2393" s="1">
        <v>1881</v>
      </c>
      <c r="BL2393" s="1">
        <v>1923</v>
      </c>
      <c r="BM2393" s="1">
        <v>2098</v>
      </c>
      <c r="BN2393" s="1">
        <v>2120</v>
      </c>
      <c r="BO2393" s="1">
        <v>2247</v>
      </c>
      <c r="BP2393" s="1">
        <v>2288</v>
      </c>
      <c r="BQ2393" s="1">
        <v>2340</v>
      </c>
      <c r="BR2393" s="1">
        <v>2443</v>
      </c>
      <c r="BS2393" s="1">
        <v>2474</v>
      </c>
      <c r="BT2393" s="1">
        <v>2696</v>
      </c>
      <c r="BU2393" s="1">
        <v>12</v>
      </c>
      <c r="BV2393" s="1" t="b">
        <v>0</v>
      </c>
    </row>
    <row r="2394" spans="1:74" x14ac:dyDescent="0.2">
      <c r="A2394" s="1">
        <f>IF(ISERROR(SEARCH(Lookup!B$3,All!G2394)),A2393,A2393+1)</f>
        <v>2393</v>
      </c>
      <c r="B2394" s="1" t="s">
        <v>3325</v>
      </c>
      <c r="C2394" s="1" t="s">
        <v>6111</v>
      </c>
      <c r="D2394" s="1" t="s">
        <v>6112</v>
      </c>
      <c r="E2394" s="1" t="s">
        <v>53</v>
      </c>
      <c r="F2394" s="1" t="s">
        <v>2851</v>
      </c>
      <c r="G2394" s="1" t="s">
        <v>2851</v>
      </c>
      <c r="H2394" s="1">
        <v>0</v>
      </c>
      <c r="I2394" s="1">
        <v>1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7546</v>
      </c>
      <c r="U2394" s="1">
        <v>245</v>
      </c>
      <c r="V2394" s="3">
        <v>0.28160000000000002</v>
      </c>
      <c r="W2394" s="3">
        <v>0.66938779999999998</v>
      </c>
      <c r="X2394" s="3">
        <v>0.16300000000000001</v>
      </c>
      <c r="Y2394" s="3">
        <v>7.6999999999999999E-2</v>
      </c>
      <c r="Z2394" s="1">
        <v>1</v>
      </c>
      <c r="AA2394" s="1">
        <v>1</v>
      </c>
      <c r="AB2394" s="1">
        <v>1</v>
      </c>
      <c r="AC2394" s="1">
        <v>1</v>
      </c>
      <c r="AD2394" s="1">
        <v>1</v>
      </c>
      <c r="AE2394" s="1">
        <v>1</v>
      </c>
      <c r="AF2394" s="1">
        <v>1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21</v>
      </c>
      <c r="AN2394" s="3">
        <v>29.466595039000001</v>
      </c>
      <c r="AO2394" s="3">
        <v>-8.4665950390000013</v>
      </c>
      <c r="AP2394" s="1" t="s">
        <v>6925</v>
      </c>
      <c r="AQ2394" s="1">
        <v>140</v>
      </c>
      <c r="AR2394" s="1">
        <v>181</v>
      </c>
      <c r="AS2394" s="1">
        <v>247</v>
      </c>
      <c r="AT2394" s="1">
        <v>350</v>
      </c>
      <c r="AU2394" s="1">
        <v>370</v>
      </c>
      <c r="AV2394" s="1">
        <v>430</v>
      </c>
      <c r="AW2394" s="1">
        <v>524</v>
      </c>
      <c r="AX2394" s="1">
        <v>556</v>
      </c>
      <c r="AY2394" s="1">
        <v>557</v>
      </c>
      <c r="AZ2394" s="1">
        <v>578</v>
      </c>
      <c r="BA2394" s="1">
        <v>608</v>
      </c>
      <c r="BB2394" s="1">
        <v>866</v>
      </c>
      <c r="BC2394" s="1">
        <v>947</v>
      </c>
      <c r="BD2394" s="1">
        <v>989</v>
      </c>
      <c r="BE2394" s="1">
        <v>1121</v>
      </c>
      <c r="BF2394" s="1">
        <v>1138</v>
      </c>
      <c r="BG2394" s="1">
        <v>1293</v>
      </c>
      <c r="BH2394" s="1">
        <v>1325</v>
      </c>
      <c r="BI2394" s="1">
        <v>1332</v>
      </c>
      <c r="BJ2394" s="1">
        <v>1362</v>
      </c>
      <c r="BK2394" s="1">
        <v>1428</v>
      </c>
      <c r="BL2394" s="1">
        <v>1444</v>
      </c>
      <c r="BM2394" s="1">
        <v>1625</v>
      </c>
      <c r="BN2394" s="1">
        <v>1751</v>
      </c>
      <c r="BO2394" s="1">
        <v>1798</v>
      </c>
      <c r="BP2394" s="1">
        <v>1905</v>
      </c>
      <c r="BQ2394" s="1">
        <v>2034</v>
      </c>
      <c r="BR2394" s="1">
        <v>2218</v>
      </c>
      <c r="BS2394" s="1">
        <v>2609</v>
      </c>
      <c r="BT2394" s="1">
        <v>2704</v>
      </c>
      <c r="BU2394" s="1">
        <v>7</v>
      </c>
      <c r="BV2394" s="1" t="b">
        <v>0</v>
      </c>
    </row>
    <row r="2395" spans="1:74" x14ac:dyDescent="0.2">
      <c r="A2395" s="1">
        <f>IF(ISERROR(SEARCH(Lookup!B$3,All!G2395)),A2394,A2394+1)</f>
        <v>2394</v>
      </c>
      <c r="B2395" s="1" t="s">
        <v>3416</v>
      </c>
      <c r="C2395" s="1" t="s">
        <v>3765</v>
      </c>
      <c r="D2395" s="1" t="s">
        <v>6113</v>
      </c>
      <c r="E2395" s="1" t="s">
        <v>50</v>
      </c>
      <c r="F2395" s="1" t="s">
        <v>219</v>
      </c>
      <c r="G2395" s="1" t="s">
        <v>2852</v>
      </c>
      <c r="H2395" s="1">
        <v>0</v>
      </c>
      <c r="I2395" s="1">
        <v>0</v>
      </c>
      <c r="J2395" s="1">
        <v>0</v>
      </c>
      <c r="K2395" s="1">
        <v>1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7938</v>
      </c>
      <c r="U2395" s="1">
        <v>588</v>
      </c>
      <c r="V2395" s="3">
        <v>0.95750000000000002</v>
      </c>
      <c r="W2395" s="3">
        <v>7.9932000000000003E-2</v>
      </c>
      <c r="X2395" s="3">
        <v>0.11899999999999999</v>
      </c>
      <c r="Y2395" s="3">
        <v>3.0000000000000001E-3</v>
      </c>
      <c r="Z2395" s="1">
        <v>0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1</v>
      </c>
      <c r="AH2395" s="1">
        <v>1</v>
      </c>
      <c r="AI2395" s="1">
        <v>0</v>
      </c>
      <c r="AJ2395" s="1">
        <v>0</v>
      </c>
      <c r="AK2395" s="1">
        <v>0</v>
      </c>
      <c r="AL2395" s="1">
        <v>0</v>
      </c>
      <c r="AM2395" s="1">
        <v>91</v>
      </c>
      <c r="AN2395" s="3">
        <v>85.700285159999993</v>
      </c>
      <c r="AO2395" s="3">
        <v>5.2997148400000071</v>
      </c>
      <c r="AP2395" s="1" t="s">
        <v>6925</v>
      </c>
      <c r="AQ2395" s="1">
        <v>39</v>
      </c>
      <c r="AR2395" s="1">
        <v>43</v>
      </c>
      <c r="AS2395" s="1">
        <v>321</v>
      </c>
      <c r="AT2395" s="1">
        <v>549</v>
      </c>
      <c r="AU2395" s="1">
        <v>553</v>
      </c>
      <c r="AV2395" s="1">
        <v>639</v>
      </c>
      <c r="AW2395" s="1">
        <v>659</v>
      </c>
      <c r="AX2395" s="1">
        <v>702</v>
      </c>
      <c r="AY2395" s="1">
        <v>819</v>
      </c>
      <c r="AZ2395" s="1">
        <v>886</v>
      </c>
      <c r="BA2395" s="1">
        <v>896</v>
      </c>
      <c r="BB2395" s="1">
        <v>1125</v>
      </c>
      <c r="BC2395" s="1">
        <v>1312</v>
      </c>
      <c r="BD2395" s="1">
        <v>1401</v>
      </c>
      <c r="BE2395" s="1">
        <v>1418</v>
      </c>
      <c r="BF2395" s="1">
        <v>1531</v>
      </c>
      <c r="BG2395" s="1">
        <v>1767</v>
      </c>
      <c r="BH2395" s="1">
        <v>1772</v>
      </c>
      <c r="BI2395" s="1">
        <v>1780</v>
      </c>
      <c r="BJ2395" s="1">
        <v>1995</v>
      </c>
      <c r="BK2395" s="1">
        <v>2049</v>
      </c>
      <c r="BL2395" s="1">
        <v>2089</v>
      </c>
      <c r="BM2395" s="1">
        <v>2141</v>
      </c>
      <c r="BN2395" s="1">
        <v>2174</v>
      </c>
      <c r="BO2395" s="1">
        <v>2178</v>
      </c>
      <c r="BP2395" s="1">
        <v>2244</v>
      </c>
      <c r="BQ2395" s="1">
        <v>2245</v>
      </c>
      <c r="BR2395" s="1">
        <v>2380</v>
      </c>
      <c r="BS2395" s="1">
        <v>2515</v>
      </c>
      <c r="BT2395" s="1">
        <v>2787</v>
      </c>
      <c r="BU2395" s="1">
        <v>9</v>
      </c>
      <c r="BV2395" s="1" t="b">
        <v>1</v>
      </c>
    </row>
    <row r="2396" spans="1:74" x14ac:dyDescent="0.2">
      <c r="A2396" s="1">
        <f>IF(ISERROR(SEARCH(Lookup!B$3,All!G2396)),A2395,A2395+1)</f>
        <v>2395</v>
      </c>
      <c r="B2396" s="1" t="s">
        <v>3416</v>
      </c>
      <c r="C2396" s="1" t="s">
        <v>3765</v>
      </c>
      <c r="D2396" s="1" t="s">
        <v>6114</v>
      </c>
      <c r="E2396" s="1" t="s">
        <v>50</v>
      </c>
      <c r="F2396" s="1" t="s">
        <v>219</v>
      </c>
      <c r="G2396" s="1" t="s">
        <v>2853</v>
      </c>
      <c r="H2396" s="1">
        <v>0</v>
      </c>
      <c r="I2396" s="1">
        <v>0</v>
      </c>
      <c r="J2396" s="1">
        <v>0</v>
      </c>
      <c r="K2396" s="1">
        <v>1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7938</v>
      </c>
      <c r="U2396" s="1">
        <v>427</v>
      </c>
      <c r="V2396" s="3">
        <v>0.97889999999999999</v>
      </c>
      <c r="W2396" s="3">
        <v>8.1967200000000004E-2</v>
      </c>
      <c r="X2396" s="3">
        <v>0</v>
      </c>
      <c r="Y2396" s="3">
        <v>0</v>
      </c>
      <c r="Z2396" s="1">
        <v>1</v>
      </c>
      <c r="AA2396" s="1">
        <v>1</v>
      </c>
      <c r="AB2396" s="1">
        <v>1</v>
      </c>
      <c r="AC2396" s="1">
        <v>0</v>
      </c>
      <c r="AD2396" s="1">
        <v>0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86</v>
      </c>
      <c r="AN2396" s="3">
        <v>89.84332273599999</v>
      </c>
      <c r="AO2396" s="3">
        <v>-3.8433227359999904</v>
      </c>
      <c r="AP2396" s="1" t="s">
        <v>6925</v>
      </c>
      <c r="AQ2396" s="1">
        <v>38</v>
      </c>
      <c r="AR2396" s="1">
        <v>53</v>
      </c>
      <c r="AS2396" s="1">
        <v>95</v>
      </c>
      <c r="AT2396" s="1">
        <v>163</v>
      </c>
      <c r="AU2396" s="1">
        <v>200</v>
      </c>
      <c r="AV2396" s="1">
        <v>312</v>
      </c>
      <c r="AW2396" s="1">
        <v>461</v>
      </c>
      <c r="AX2396" s="1">
        <v>519</v>
      </c>
      <c r="AY2396" s="1">
        <v>709</v>
      </c>
      <c r="AZ2396" s="1">
        <v>908</v>
      </c>
      <c r="BA2396" s="1">
        <v>1163</v>
      </c>
      <c r="BB2396" s="1">
        <v>1251</v>
      </c>
      <c r="BC2396" s="1">
        <v>1361</v>
      </c>
      <c r="BD2396" s="1">
        <v>1659</v>
      </c>
      <c r="BE2396" s="1">
        <v>1777</v>
      </c>
      <c r="BF2396" s="1">
        <v>1859</v>
      </c>
      <c r="BG2396" s="1">
        <v>1917</v>
      </c>
      <c r="BH2396" s="1">
        <v>1972</v>
      </c>
      <c r="BI2396" s="1">
        <v>2123</v>
      </c>
      <c r="BJ2396" s="1">
        <v>2152</v>
      </c>
      <c r="BK2396" s="1">
        <v>2207</v>
      </c>
      <c r="BL2396" s="1">
        <v>2208</v>
      </c>
      <c r="BM2396" s="1">
        <v>2221</v>
      </c>
      <c r="BN2396" s="1">
        <v>2241</v>
      </c>
      <c r="BO2396" s="1">
        <v>2294</v>
      </c>
      <c r="BP2396" s="1">
        <v>2359</v>
      </c>
      <c r="BQ2396" s="1">
        <v>2556</v>
      </c>
      <c r="BR2396" s="1">
        <v>2657</v>
      </c>
      <c r="BS2396" s="1">
        <v>2672</v>
      </c>
      <c r="BT2396" s="1">
        <v>2714</v>
      </c>
      <c r="BU2396" s="1">
        <v>19</v>
      </c>
      <c r="BV2396" s="1" t="b">
        <v>0</v>
      </c>
    </row>
    <row r="2397" spans="1:74" x14ac:dyDescent="0.2">
      <c r="A2397" s="1">
        <f>IF(ISERROR(SEARCH(Lookup!B$3,All!G2397)),A2396,A2396+1)</f>
        <v>2396</v>
      </c>
      <c r="B2397" s="1" t="s">
        <v>3305</v>
      </c>
      <c r="C2397" s="1" t="s">
        <v>6115</v>
      </c>
      <c r="D2397" s="1" t="s">
        <v>6116</v>
      </c>
      <c r="E2397" s="1" t="s">
        <v>47</v>
      </c>
      <c r="F2397" s="1" t="s">
        <v>2854</v>
      </c>
      <c r="G2397" s="1" t="s">
        <v>2854</v>
      </c>
      <c r="H2397" s="1">
        <v>1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7580</v>
      </c>
      <c r="U2397" s="1">
        <v>242</v>
      </c>
      <c r="V2397" s="3">
        <v>0</v>
      </c>
      <c r="W2397" s="3">
        <v>0.87096770000000001</v>
      </c>
      <c r="X2397" s="3">
        <v>7.4999999999999997E-2</v>
      </c>
      <c r="Y2397" s="3">
        <v>0</v>
      </c>
      <c r="Z2397" s="1">
        <v>1</v>
      </c>
      <c r="AA2397" s="1">
        <v>1</v>
      </c>
      <c r="AB2397" s="1">
        <v>1</v>
      </c>
      <c r="AC2397" s="1">
        <v>1</v>
      </c>
      <c r="AD2397" s="1">
        <v>1</v>
      </c>
      <c r="AE2397" s="1">
        <v>1</v>
      </c>
      <c r="AF2397" s="1">
        <v>1</v>
      </c>
      <c r="AG2397" s="1">
        <v>1</v>
      </c>
      <c r="AH2397" s="1">
        <v>1</v>
      </c>
      <c r="AI2397" s="1">
        <v>1</v>
      </c>
      <c r="AJ2397" s="1">
        <v>1</v>
      </c>
      <c r="AK2397" s="1">
        <v>1</v>
      </c>
      <c r="AL2397" s="1">
        <v>1</v>
      </c>
      <c r="AM2397" s="1">
        <v>1</v>
      </c>
      <c r="AN2397" s="3">
        <v>11.987454988500003</v>
      </c>
      <c r="AO2397" s="3">
        <v>-10.987454988500003</v>
      </c>
      <c r="AP2397" s="1" t="s">
        <v>6925</v>
      </c>
      <c r="AQ2397" s="1">
        <v>407</v>
      </c>
      <c r="AR2397" s="1">
        <v>776</v>
      </c>
      <c r="AS2397" s="1">
        <v>885</v>
      </c>
      <c r="AT2397" s="1">
        <v>1154</v>
      </c>
      <c r="AU2397" s="1">
        <v>1509</v>
      </c>
      <c r="AV2397" s="1">
        <v>1708</v>
      </c>
      <c r="AW2397" s="1">
        <v>2308</v>
      </c>
      <c r="AX2397" s="1">
        <v>2346</v>
      </c>
      <c r="AY2397" s="1">
        <v>2350</v>
      </c>
      <c r="AZ2397" s="1">
        <v>2416</v>
      </c>
      <c r="BA2397" s="1">
        <v>2434</v>
      </c>
      <c r="BB2397" s="1">
        <v>2435</v>
      </c>
      <c r="BC2397" s="1">
        <v>2493</v>
      </c>
      <c r="BD2397" s="1">
        <v>2508</v>
      </c>
      <c r="BE2397" s="1">
        <v>2536</v>
      </c>
      <c r="BF2397" s="1">
        <v>2541</v>
      </c>
      <c r="BG2397" s="1">
        <v>2544</v>
      </c>
      <c r="BH2397" s="1">
        <v>2555</v>
      </c>
      <c r="BI2397" s="1">
        <v>2562</v>
      </c>
      <c r="BJ2397" s="1">
        <v>2563</v>
      </c>
      <c r="BK2397" s="1">
        <v>2564</v>
      </c>
      <c r="BL2397" s="1">
        <v>2653</v>
      </c>
      <c r="BM2397" s="1">
        <v>2682</v>
      </c>
      <c r="BN2397" s="1">
        <v>2689</v>
      </c>
      <c r="BO2397" s="1">
        <v>2728</v>
      </c>
      <c r="BP2397" s="1">
        <v>2729</v>
      </c>
      <c r="BQ2397" s="1">
        <v>2772</v>
      </c>
      <c r="BR2397" s="1">
        <v>2791</v>
      </c>
      <c r="BS2397" s="1">
        <v>2800</v>
      </c>
      <c r="BT2397" s="1">
        <v>2824</v>
      </c>
      <c r="BU2397" s="1">
        <v>30</v>
      </c>
      <c r="BV2397" s="1" t="b">
        <v>0</v>
      </c>
    </row>
    <row r="2398" spans="1:74" x14ac:dyDescent="0.2">
      <c r="A2398" s="1">
        <f>IF(ISERROR(SEARCH(Lookup!B$3,All!G2398)),A2397,A2397+1)</f>
        <v>2397</v>
      </c>
      <c r="B2398" s="1" t="s">
        <v>3311</v>
      </c>
      <c r="C2398" s="1" t="s">
        <v>4080</v>
      </c>
      <c r="D2398" s="1" t="s">
        <v>6117</v>
      </c>
      <c r="E2398" s="1" t="s">
        <v>64</v>
      </c>
      <c r="F2398" s="1" t="s">
        <v>65</v>
      </c>
      <c r="G2398" s="1" t="s">
        <v>2855</v>
      </c>
      <c r="H2398" s="1">
        <v>0</v>
      </c>
      <c r="I2398" s="1">
        <v>0</v>
      </c>
      <c r="J2398" s="1">
        <v>1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11291</v>
      </c>
      <c r="U2398" s="1">
        <v>450</v>
      </c>
      <c r="V2398" s="3">
        <v>1.3299999999999999E-2</v>
      </c>
      <c r="W2398" s="3">
        <v>0.53880269999999997</v>
      </c>
      <c r="X2398" s="3">
        <v>6.5000000000000002E-2</v>
      </c>
      <c r="Y2398" s="3">
        <v>0</v>
      </c>
      <c r="Z2398" s="1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1</v>
      </c>
      <c r="AK2398" s="1">
        <v>1</v>
      </c>
      <c r="AL2398" s="1">
        <v>1</v>
      </c>
      <c r="AM2398" s="1">
        <v>0</v>
      </c>
      <c r="AN2398" s="3">
        <v>39.228209163499997</v>
      </c>
      <c r="AO2398" s="3">
        <v>-39.228209163499997</v>
      </c>
      <c r="AP2398" s="1" t="s">
        <v>6928</v>
      </c>
      <c r="AQ2398" s="1">
        <v>188</v>
      </c>
      <c r="AR2398" s="1">
        <v>231</v>
      </c>
      <c r="AS2398" s="1">
        <v>255</v>
      </c>
      <c r="AT2398" s="1">
        <v>358</v>
      </c>
      <c r="AU2398" s="1">
        <v>535</v>
      </c>
      <c r="AV2398" s="1">
        <v>630</v>
      </c>
      <c r="AW2398" s="1">
        <v>693</v>
      </c>
      <c r="AX2398" s="1">
        <v>726</v>
      </c>
      <c r="AY2398" s="1">
        <v>922</v>
      </c>
      <c r="AZ2398" s="1">
        <v>1056</v>
      </c>
      <c r="BA2398" s="1">
        <v>1074</v>
      </c>
      <c r="BB2398" s="1">
        <v>1120</v>
      </c>
      <c r="BC2398" s="1">
        <v>1203</v>
      </c>
      <c r="BD2398" s="1">
        <v>1261</v>
      </c>
      <c r="BE2398" s="1">
        <v>1391</v>
      </c>
      <c r="BF2398" s="1">
        <v>1402</v>
      </c>
      <c r="BG2398" s="1">
        <v>1476</v>
      </c>
      <c r="BH2398" s="1">
        <v>1486</v>
      </c>
      <c r="BI2398" s="1">
        <v>1655</v>
      </c>
      <c r="BJ2398" s="1">
        <v>1758</v>
      </c>
      <c r="BK2398" s="1">
        <v>1803</v>
      </c>
      <c r="BL2398" s="1">
        <v>1889</v>
      </c>
      <c r="BM2398" s="1">
        <v>1922</v>
      </c>
      <c r="BN2398" s="1">
        <v>1935</v>
      </c>
      <c r="BO2398" s="1">
        <v>2019</v>
      </c>
      <c r="BP2398" s="1">
        <v>2144</v>
      </c>
      <c r="BQ2398" s="1">
        <v>2160</v>
      </c>
      <c r="BR2398" s="1">
        <v>2230</v>
      </c>
      <c r="BS2398" s="1">
        <v>2476</v>
      </c>
      <c r="BT2398" s="1">
        <v>2789</v>
      </c>
      <c r="BU2398" s="1">
        <v>30</v>
      </c>
      <c r="BV2398" s="1" t="b">
        <v>0</v>
      </c>
    </row>
    <row r="2399" spans="1:74" x14ac:dyDescent="0.2">
      <c r="A2399" s="1">
        <f>IF(ISERROR(SEARCH(Lookup!B$3,All!G2399)),A2398,A2398+1)</f>
        <v>2398</v>
      </c>
      <c r="B2399" s="1" t="s">
        <v>3325</v>
      </c>
      <c r="C2399" s="1" t="s">
        <v>6118</v>
      </c>
      <c r="D2399" s="1" t="s">
        <v>6119</v>
      </c>
      <c r="E2399" s="1" t="s">
        <v>53</v>
      </c>
      <c r="F2399" s="1" t="s">
        <v>2856</v>
      </c>
      <c r="G2399" s="1" t="s">
        <v>2856</v>
      </c>
      <c r="H2399" s="1">
        <v>0</v>
      </c>
      <c r="I2399" s="1">
        <v>0</v>
      </c>
      <c r="J2399" s="1">
        <v>0</v>
      </c>
      <c r="K2399" s="1">
        <v>1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7580</v>
      </c>
      <c r="U2399" s="1">
        <v>472</v>
      </c>
      <c r="V2399" s="3">
        <v>0.62709999999999999</v>
      </c>
      <c r="W2399" s="3">
        <v>0.72669490000000003</v>
      </c>
      <c r="X2399" s="3">
        <v>7.4999999999999997E-2</v>
      </c>
      <c r="Y2399" s="3">
        <v>0</v>
      </c>
      <c r="Z2399" s="1">
        <v>1</v>
      </c>
      <c r="AA2399" s="1">
        <v>1</v>
      </c>
      <c r="AB2399" s="1">
        <v>1</v>
      </c>
      <c r="AC2399" s="1">
        <v>1</v>
      </c>
      <c r="AD2399" s="1">
        <v>1</v>
      </c>
      <c r="AE2399" s="1">
        <v>1</v>
      </c>
      <c r="AF2399" s="1">
        <v>1</v>
      </c>
      <c r="AG2399" s="1">
        <v>1</v>
      </c>
      <c r="AH2399" s="1">
        <v>1</v>
      </c>
      <c r="AI2399" s="1">
        <v>1</v>
      </c>
      <c r="AJ2399" s="1">
        <v>1</v>
      </c>
      <c r="AK2399" s="1">
        <v>1</v>
      </c>
      <c r="AL2399" s="1">
        <v>1</v>
      </c>
      <c r="AM2399" s="1">
        <v>56</v>
      </c>
      <c r="AN2399" s="3">
        <v>31.141571524499994</v>
      </c>
      <c r="AO2399" s="3">
        <v>24.858428475500006</v>
      </c>
      <c r="AP2399" s="1" t="s">
        <v>6927</v>
      </c>
      <c r="AQ2399" s="1">
        <v>124</v>
      </c>
      <c r="AR2399" s="1">
        <v>289</v>
      </c>
      <c r="AS2399" s="1">
        <v>408</v>
      </c>
      <c r="AT2399" s="1">
        <v>410</v>
      </c>
      <c r="AU2399" s="1">
        <v>441</v>
      </c>
      <c r="AV2399" s="1">
        <v>520</v>
      </c>
      <c r="AW2399" s="1">
        <v>804</v>
      </c>
      <c r="AX2399" s="1">
        <v>870</v>
      </c>
      <c r="AY2399" s="1">
        <v>985</v>
      </c>
      <c r="AZ2399" s="1">
        <v>1055</v>
      </c>
      <c r="BA2399" s="1">
        <v>1394</v>
      </c>
      <c r="BB2399" s="1">
        <v>1533</v>
      </c>
      <c r="BC2399" s="1">
        <v>1543</v>
      </c>
      <c r="BD2399" s="1">
        <v>1626</v>
      </c>
      <c r="BE2399" s="1">
        <v>1650</v>
      </c>
      <c r="BF2399" s="1">
        <v>2011</v>
      </c>
      <c r="BG2399" s="1">
        <v>2016</v>
      </c>
      <c r="BH2399" s="1">
        <v>2082</v>
      </c>
      <c r="BI2399" s="1">
        <v>2191</v>
      </c>
      <c r="BJ2399" s="1">
        <v>2435</v>
      </c>
      <c r="BK2399" s="1">
        <v>2436</v>
      </c>
      <c r="BL2399" s="1">
        <v>2466</v>
      </c>
      <c r="BM2399" s="1">
        <v>2481</v>
      </c>
      <c r="BN2399" s="1">
        <v>2585</v>
      </c>
      <c r="BO2399" s="1">
        <v>2608</v>
      </c>
      <c r="BP2399" s="1">
        <v>2627</v>
      </c>
      <c r="BQ2399" s="1">
        <v>2676</v>
      </c>
      <c r="BR2399" s="1">
        <v>2679</v>
      </c>
      <c r="BS2399" s="1">
        <v>2767</v>
      </c>
      <c r="BT2399" s="1">
        <v>2768</v>
      </c>
      <c r="BU2399" s="1">
        <v>3</v>
      </c>
      <c r="BV2399" s="1" t="b">
        <v>1</v>
      </c>
    </row>
    <row r="2400" spans="1:74" x14ac:dyDescent="0.2">
      <c r="A2400" s="1">
        <f>IF(ISERROR(SEARCH(Lookup!B$3,All!G2400)),A2399,A2399+1)</f>
        <v>2399</v>
      </c>
      <c r="B2400" s="1" t="s">
        <v>3311</v>
      </c>
      <c r="C2400" s="1" t="s">
        <v>3618</v>
      </c>
      <c r="D2400" s="1" t="s">
        <v>6120</v>
      </c>
      <c r="E2400" s="1" t="s">
        <v>64</v>
      </c>
      <c r="F2400" s="1" t="s">
        <v>133</v>
      </c>
      <c r="G2400" s="1" t="s">
        <v>2857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1</v>
      </c>
      <c r="R2400" s="1">
        <v>0</v>
      </c>
      <c r="S2400" s="1">
        <v>0</v>
      </c>
      <c r="T2400" s="1">
        <v>7552</v>
      </c>
      <c r="U2400" s="1">
        <v>579</v>
      </c>
      <c r="V2400" s="3">
        <v>0.92230000000000001</v>
      </c>
      <c r="W2400" s="3">
        <v>0.12607940000000001</v>
      </c>
      <c r="X2400" s="3">
        <v>0.14299999999999999</v>
      </c>
      <c r="Y2400" s="3">
        <v>1.7000000000000001E-2</v>
      </c>
      <c r="Z2400" s="1">
        <v>1</v>
      </c>
      <c r="AA2400" s="1">
        <v>1</v>
      </c>
      <c r="AB2400" s="1">
        <v>1</v>
      </c>
      <c r="AC2400" s="1">
        <v>1</v>
      </c>
      <c r="AD2400" s="1">
        <v>1</v>
      </c>
      <c r="AE2400" s="1">
        <v>1</v>
      </c>
      <c r="AF2400" s="1">
        <v>0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97</v>
      </c>
      <c r="AN2400" s="3">
        <v>80.899942197000016</v>
      </c>
      <c r="AO2400" s="3">
        <v>16.100057802999984</v>
      </c>
      <c r="AP2400" s="1" t="s">
        <v>6925</v>
      </c>
      <c r="AQ2400" s="1">
        <v>17</v>
      </c>
      <c r="AR2400" s="1">
        <v>66</v>
      </c>
      <c r="AS2400" s="1">
        <v>93</v>
      </c>
      <c r="AT2400" s="1">
        <v>363</v>
      </c>
      <c r="AU2400" s="1">
        <v>383</v>
      </c>
      <c r="AV2400" s="1">
        <v>468</v>
      </c>
      <c r="AW2400" s="1">
        <v>810</v>
      </c>
      <c r="AX2400" s="1">
        <v>925</v>
      </c>
      <c r="AY2400" s="1">
        <v>1161</v>
      </c>
      <c r="AZ2400" s="1">
        <v>1416</v>
      </c>
      <c r="BA2400" s="1">
        <v>1607</v>
      </c>
      <c r="BB2400" s="1">
        <v>1624</v>
      </c>
      <c r="BC2400" s="1">
        <v>1765</v>
      </c>
      <c r="BD2400" s="1">
        <v>1952</v>
      </c>
      <c r="BE2400" s="1">
        <v>2055</v>
      </c>
      <c r="BF2400" s="1">
        <v>2127</v>
      </c>
      <c r="BG2400" s="1">
        <v>2204</v>
      </c>
      <c r="BH2400" s="1">
        <v>2317</v>
      </c>
      <c r="BI2400" s="1">
        <v>2355</v>
      </c>
      <c r="BJ2400" s="1">
        <v>2516</v>
      </c>
      <c r="BK2400" s="1">
        <v>2575</v>
      </c>
      <c r="BL2400" s="1">
        <v>2580</v>
      </c>
      <c r="BM2400" s="1">
        <v>2642</v>
      </c>
      <c r="BN2400" s="1">
        <v>2645</v>
      </c>
      <c r="BO2400" s="1">
        <v>2662</v>
      </c>
      <c r="BP2400" s="1">
        <v>2669</v>
      </c>
      <c r="BQ2400" s="1">
        <v>2692</v>
      </c>
      <c r="BR2400" s="1">
        <v>2741</v>
      </c>
      <c r="BS2400" s="1">
        <v>2744</v>
      </c>
      <c r="BT2400" s="1">
        <v>2801</v>
      </c>
      <c r="BU2400" s="1">
        <v>4</v>
      </c>
      <c r="BV2400" s="1" t="b">
        <v>1</v>
      </c>
    </row>
    <row r="2401" spans="1:74" x14ac:dyDescent="0.2">
      <c r="A2401" s="1">
        <f>IF(ISERROR(SEARCH(Lookup!B$3,All!G2401)),A2400,A2400+1)</f>
        <v>2400</v>
      </c>
      <c r="B2401" s="1" t="s">
        <v>3320</v>
      </c>
      <c r="C2401" s="1" t="s">
        <v>5375</v>
      </c>
      <c r="D2401" s="1" t="s">
        <v>6121</v>
      </c>
      <c r="E2401" s="1" t="s">
        <v>236</v>
      </c>
      <c r="F2401" s="1" t="s">
        <v>2185</v>
      </c>
      <c r="G2401" s="1" t="s">
        <v>2858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1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7316</v>
      </c>
      <c r="U2401" s="1">
        <v>485</v>
      </c>
      <c r="V2401" s="3">
        <v>0.87419999999999998</v>
      </c>
      <c r="W2401" s="3">
        <v>0.42941180000000001</v>
      </c>
      <c r="X2401" s="3">
        <v>0</v>
      </c>
      <c r="Y2401" s="3">
        <v>0</v>
      </c>
      <c r="Z2401" s="1">
        <v>1</v>
      </c>
      <c r="AA2401" s="1">
        <v>1</v>
      </c>
      <c r="AB2401" s="1">
        <v>1</v>
      </c>
      <c r="AC2401" s="1">
        <v>0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55</v>
      </c>
      <c r="AN2401" s="3">
        <v>60.616752158999994</v>
      </c>
      <c r="AO2401" s="3">
        <v>-5.6167521589999936</v>
      </c>
      <c r="AP2401" s="1" t="s">
        <v>6925</v>
      </c>
      <c r="AQ2401" s="1">
        <v>131</v>
      </c>
      <c r="AR2401" s="1">
        <v>133</v>
      </c>
      <c r="AS2401" s="1">
        <v>135</v>
      </c>
      <c r="AT2401" s="1">
        <v>145</v>
      </c>
      <c r="AU2401" s="1">
        <v>191</v>
      </c>
      <c r="AV2401" s="1">
        <v>233</v>
      </c>
      <c r="AW2401" s="1">
        <v>258</v>
      </c>
      <c r="AX2401" s="1">
        <v>356</v>
      </c>
      <c r="AY2401" s="1">
        <v>497</v>
      </c>
      <c r="AZ2401" s="1">
        <v>507</v>
      </c>
      <c r="BA2401" s="1">
        <v>519</v>
      </c>
      <c r="BB2401" s="1">
        <v>564</v>
      </c>
      <c r="BC2401" s="1">
        <v>709</v>
      </c>
      <c r="BD2401" s="1">
        <v>1052</v>
      </c>
      <c r="BE2401" s="1">
        <v>1163</v>
      </c>
      <c r="BF2401" s="1">
        <v>1241</v>
      </c>
      <c r="BG2401" s="1">
        <v>1275</v>
      </c>
      <c r="BH2401" s="1">
        <v>1324</v>
      </c>
      <c r="BI2401" s="1">
        <v>1366</v>
      </c>
      <c r="BJ2401" s="1">
        <v>1413</v>
      </c>
      <c r="BK2401" s="1">
        <v>1583</v>
      </c>
      <c r="BL2401" s="1">
        <v>1781</v>
      </c>
      <c r="BM2401" s="1">
        <v>1917</v>
      </c>
      <c r="BN2401" s="1">
        <v>2005</v>
      </c>
      <c r="BO2401" s="1">
        <v>2320</v>
      </c>
      <c r="BP2401" s="1">
        <v>2423</v>
      </c>
      <c r="BQ2401" s="1">
        <v>2450</v>
      </c>
      <c r="BR2401" s="1">
        <v>2524</v>
      </c>
      <c r="BS2401" s="1">
        <v>2527</v>
      </c>
      <c r="BT2401" s="1">
        <v>2556</v>
      </c>
      <c r="BU2401" s="1">
        <v>16</v>
      </c>
      <c r="BV2401" s="1" t="b">
        <v>0</v>
      </c>
    </row>
    <row r="2402" spans="1:74" x14ac:dyDescent="0.2">
      <c r="A2402" s="1">
        <f>IF(ISERROR(SEARCH(Lookup!B$3,All!G2402)),A2401,A2401+1)</f>
        <v>2401</v>
      </c>
      <c r="B2402" s="1" t="s">
        <v>3325</v>
      </c>
      <c r="C2402" s="1" t="s">
        <v>3670</v>
      </c>
      <c r="D2402" s="1" t="s">
        <v>6122</v>
      </c>
      <c r="E2402" s="1" t="s">
        <v>53</v>
      </c>
      <c r="F2402" s="1" t="s">
        <v>623</v>
      </c>
      <c r="G2402" s="1" t="s">
        <v>2852</v>
      </c>
      <c r="H2402" s="1">
        <v>0</v>
      </c>
      <c r="I2402" s="1">
        <v>0</v>
      </c>
      <c r="J2402" s="1">
        <v>0</v>
      </c>
      <c r="K2402" s="1">
        <v>1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7331</v>
      </c>
      <c r="U2402" s="1">
        <v>501</v>
      </c>
      <c r="V2402" s="3">
        <v>0.75249999999999995</v>
      </c>
      <c r="W2402" s="3">
        <v>0.4491018</v>
      </c>
      <c r="X2402" s="3">
        <v>0.13800000000000001</v>
      </c>
      <c r="Y2402" s="3">
        <v>6.5000000000000002E-2</v>
      </c>
      <c r="Z2402" s="1">
        <v>0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1</v>
      </c>
      <c r="AG2402" s="1">
        <v>1</v>
      </c>
      <c r="AH2402" s="1">
        <v>1</v>
      </c>
      <c r="AI2402" s="1">
        <v>0</v>
      </c>
      <c r="AJ2402" s="1">
        <v>0</v>
      </c>
      <c r="AK2402" s="1">
        <v>0</v>
      </c>
      <c r="AL2402" s="1">
        <v>0</v>
      </c>
      <c r="AM2402" s="1">
        <v>42</v>
      </c>
      <c r="AN2402" s="3">
        <v>53.580873108999995</v>
      </c>
      <c r="AO2402" s="3">
        <v>-11.580873108999995</v>
      </c>
      <c r="AP2402" s="1" t="s">
        <v>6925</v>
      </c>
      <c r="AQ2402" s="1">
        <v>43</v>
      </c>
      <c r="AR2402" s="1">
        <v>113</v>
      </c>
      <c r="AS2402" s="1">
        <v>326</v>
      </c>
      <c r="AT2402" s="1">
        <v>549</v>
      </c>
      <c r="AU2402" s="1">
        <v>920</v>
      </c>
      <c r="AV2402" s="1">
        <v>924</v>
      </c>
      <c r="AW2402" s="1">
        <v>1125</v>
      </c>
      <c r="AX2402" s="1">
        <v>1187</v>
      </c>
      <c r="AY2402" s="1">
        <v>1207</v>
      </c>
      <c r="AZ2402" s="1">
        <v>1315</v>
      </c>
      <c r="BA2402" s="1">
        <v>1494</v>
      </c>
      <c r="BB2402" s="1">
        <v>1532</v>
      </c>
      <c r="BC2402" s="1">
        <v>1574</v>
      </c>
      <c r="BD2402" s="1">
        <v>1682</v>
      </c>
      <c r="BE2402" s="1">
        <v>1780</v>
      </c>
      <c r="BF2402" s="1">
        <v>1782</v>
      </c>
      <c r="BG2402" s="1">
        <v>1896</v>
      </c>
      <c r="BH2402" s="1">
        <v>1963</v>
      </c>
      <c r="BI2402" s="1">
        <v>1995</v>
      </c>
      <c r="BJ2402" s="1">
        <v>2048</v>
      </c>
      <c r="BK2402" s="1">
        <v>2128</v>
      </c>
      <c r="BL2402" s="1">
        <v>2136</v>
      </c>
      <c r="BM2402" s="1">
        <v>2187</v>
      </c>
      <c r="BN2402" s="1">
        <v>2233</v>
      </c>
      <c r="BO2402" s="1">
        <v>2245</v>
      </c>
      <c r="BP2402" s="1">
        <v>2337</v>
      </c>
      <c r="BQ2402" s="1">
        <v>2380</v>
      </c>
      <c r="BR2402" s="1">
        <v>2403</v>
      </c>
      <c r="BS2402" s="1">
        <v>2577</v>
      </c>
      <c r="BT2402" s="1">
        <v>2648</v>
      </c>
      <c r="BU2402" s="1">
        <v>19</v>
      </c>
      <c r="BV2402" s="1" t="b">
        <v>0</v>
      </c>
    </row>
    <row r="2403" spans="1:74" x14ac:dyDescent="0.2">
      <c r="A2403" s="1">
        <f>IF(ISERROR(SEARCH(Lookup!B$3,All!G2403)),A2402,A2402+1)</f>
        <v>2402</v>
      </c>
      <c r="B2403" s="1" t="s">
        <v>3359</v>
      </c>
      <c r="C2403" s="1" t="s">
        <v>6123</v>
      </c>
      <c r="D2403" s="1" t="s">
        <v>6124</v>
      </c>
      <c r="E2403" s="1" t="s">
        <v>364</v>
      </c>
      <c r="F2403" s="1" t="s">
        <v>2859</v>
      </c>
      <c r="G2403" s="1" t="s">
        <v>2859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1</v>
      </c>
      <c r="Q2403" s="1">
        <v>0</v>
      </c>
      <c r="R2403" s="1">
        <v>0</v>
      </c>
      <c r="S2403" s="1">
        <v>0</v>
      </c>
      <c r="T2403" s="1">
        <v>7316</v>
      </c>
      <c r="U2403" s="1">
        <v>472</v>
      </c>
      <c r="V2403" s="3">
        <v>0.33050000000000002</v>
      </c>
      <c r="W2403" s="3">
        <v>0.6165254</v>
      </c>
      <c r="X2403" s="3">
        <v>0.14599999999999999</v>
      </c>
      <c r="Y2403" s="3">
        <v>0</v>
      </c>
      <c r="Z2403" s="1">
        <v>1</v>
      </c>
      <c r="AA2403" s="1">
        <v>1</v>
      </c>
      <c r="AB2403" s="1">
        <v>1</v>
      </c>
      <c r="AC2403" s="1">
        <v>1</v>
      </c>
      <c r="AD2403" s="1">
        <v>1</v>
      </c>
      <c r="AE2403" s="1">
        <v>1</v>
      </c>
      <c r="AF2403" s="1">
        <v>1</v>
      </c>
      <c r="AG2403" s="1">
        <v>1</v>
      </c>
      <c r="AH2403" s="1">
        <v>1</v>
      </c>
      <c r="AI2403" s="1">
        <v>0</v>
      </c>
      <c r="AJ2403" s="1">
        <v>0</v>
      </c>
      <c r="AK2403" s="1">
        <v>0</v>
      </c>
      <c r="AL2403" s="1">
        <v>0</v>
      </c>
      <c r="AM2403" s="1">
        <v>51</v>
      </c>
      <c r="AN2403" s="3">
        <v>34.006330426999995</v>
      </c>
      <c r="AO2403" s="3">
        <v>16.993669573000005</v>
      </c>
      <c r="AP2403" s="1" t="s">
        <v>6925</v>
      </c>
      <c r="AQ2403" s="1">
        <v>275</v>
      </c>
      <c r="AR2403" s="1">
        <v>560</v>
      </c>
      <c r="AS2403" s="1">
        <v>582</v>
      </c>
      <c r="AT2403" s="1">
        <v>962</v>
      </c>
      <c r="AU2403" s="1">
        <v>980</v>
      </c>
      <c r="AV2403" s="1">
        <v>1068</v>
      </c>
      <c r="AW2403" s="1">
        <v>1150</v>
      </c>
      <c r="AX2403" s="1">
        <v>1309</v>
      </c>
      <c r="AY2403" s="1">
        <v>1386</v>
      </c>
      <c r="AZ2403" s="1">
        <v>1429</v>
      </c>
      <c r="BA2403" s="1">
        <v>1533</v>
      </c>
      <c r="BB2403" s="1">
        <v>1643</v>
      </c>
      <c r="BC2403" s="1">
        <v>1846</v>
      </c>
      <c r="BD2403" s="1">
        <v>2335</v>
      </c>
      <c r="BE2403" s="1">
        <v>2481</v>
      </c>
      <c r="BF2403" s="1">
        <v>2510</v>
      </c>
      <c r="BG2403" s="1">
        <v>2573</v>
      </c>
      <c r="BH2403" s="1">
        <v>2585</v>
      </c>
      <c r="BI2403" s="1">
        <v>2598</v>
      </c>
      <c r="BJ2403" s="1">
        <v>2608</v>
      </c>
      <c r="BK2403" s="1">
        <v>2610</v>
      </c>
      <c r="BL2403" s="1">
        <v>2704</v>
      </c>
      <c r="BM2403" s="1">
        <v>2713</v>
      </c>
      <c r="BN2403" s="1">
        <v>2761</v>
      </c>
      <c r="BO2403" s="1">
        <v>2764</v>
      </c>
      <c r="BP2403" s="1">
        <v>2765</v>
      </c>
      <c r="BQ2403" s="1">
        <v>2766</v>
      </c>
      <c r="BR2403" s="1">
        <v>2767</v>
      </c>
      <c r="BS2403" s="1">
        <v>2768</v>
      </c>
      <c r="BT2403" s="1">
        <v>2815</v>
      </c>
      <c r="BU2403" s="1">
        <v>4</v>
      </c>
      <c r="BV2403" s="1" t="b">
        <v>1</v>
      </c>
    </row>
    <row r="2404" spans="1:74" x14ac:dyDescent="0.2">
      <c r="A2404" s="1">
        <f>IF(ISERROR(SEARCH(Lookup!B$3,All!G2404)),A2403,A2403+1)</f>
        <v>2403</v>
      </c>
      <c r="B2404" s="1" t="s">
        <v>3425</v>
      </c>
      <c r="C2404" s="1" t="s">
        <v>5728</v>
      </c>
      <c r="D2404" s="1" t="s">
        <v>6125</v>
      </c>
      <c r="E2404" s="1" t="s">
        <v>101</v>
      </c>
      <c r="F2404" s="1" t="s">
        <v>102</v>
      </c>
      <c r="G2404" s="1" t="s">
        <v>2860</v>
      </c>
      <c r="H2404" s="1">
        <v>0</v>
      </c>
      <c r="I2404" s="1">
        <v>0</v>
      </c>
      <c r="J2404" s="1">
        <v>0</v>
      </c>
      <c r="K2404" s="1">
        <v>1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7316</v>
      </c>
      <c r="U2404" s="1">
        <v>462</v>
      </c>
      <c r="V2404" s="3">
        <v>0.8831</v>
      </c>
      <c r="W2404" s="3">
        <v>0.2900433</v>
      </c>
      <c r="X2404" s="3">
        <v>9.0999999999999998E-2</v>
      </c>
      <c r="Y2404" s="3">
        <v>3.6999999999999998E-2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1</v>
      </c>
      <c r="AG2404" s="1">
        <v>1</v>
      </c>
      <c r="AH2404" s="1">
        <v>1</v>
      </c>
      <c r="AI2404" s="1">
        <v>0</v>
      </c>
      <c r="AJ2404" s="1">
        <v>0</v>
      </c>
      <c r="AK2404" s="1">
        <v>0</v>
      </c>
      <c r="AL2404" s="1">
        <v>0</v>
      </c>
      <c r="AM2404" s="1">
        <v>73</v>
      </c>
      <c r="AN2404" s="3">
        <v>69.245288066499995</v>
      </c>
      <c r="AO2404" s="3">
        <v>3.7547119335000048</v>
      </c>
      <c r="AP2404" s="1" t="s">
        <v>6925</v>
      </c>
      <c r="AQ2404" s="1">
        <v>39</v>
      </c>
      <c r="AR2404" s="1">
        <v>43</v>
      </c>
      <c r="AS2404" s="1">
        <v>533</v>
      </c>
      <c r="AT2404" s="1">
        <v>549</v>
      </c>
      <c r="AU2404" s="1">
        <v>702</v>
      </c>
      <c r="AV2404" s="1">
        <v>828</v>
      </c>
      <c r="AW2404" s="1">
        <v>886</v>
      </c>
      <c r="AX2404" s="1">
        <v>920</v>
      </c>
      <c r="AY2404" s="1">
        <v>924</v>
      </c>
      <c r="AZ2404" s="1">
        <v>1125</v>
      </c>
      <c r="BA2404" s="1">
        <v>1313</v>
      </c>
      <c r="BB2404" s="1">
        <v>1315</v>
      </c>
      <c r="BC2404" s="1">
        <v>1401</v>
      </c>
      <c r="BD2404" s="1">
        <v>1439</v>
      </c>
      <c r="BE2404" s="1">
        <v>1474</v>
      </c>
      <c r="BF2404" s="1">
        <v>1574</v>
      </c>
      <c r="BG2404" s="1">
        <v>1767</v>
      </c>
      <c r="BH2404" s="1">
        <v>1771</v>
      </c>
      <c r="BI2404" s="1">
        <v>1780</v>
      </c>
      <c r="BJ2404" s="1">
        <v>1963</v>
      </c>
      <c r="BK2404" s="1">
        <v>1995</v>
      </c>
      <c r="BL2404" s="1">
        <v>2049</v>
      </c>
      <c r="BM2404" s="1">
        <v>2141</v>
      </c>
      <c r="BN2404" s="1">
        <v>2178</v>
      </c>
      <c r="BO2404" s="1">
        <v>2245</v>
      </c>
      <c r="BP2404" s="1">
        <v>2380</v>
      </c>
      <c r="BQ2404" s="1">
        <v>2401</v>
      </c>
      <c r="BR2404" s="1">
        <v>2577</v>
      </c>
      <c r="BS2404" s="1">
        <v>2595</v>
      </c>
      <c r="BT2404" s="1">
        <v>2787</v>
      </c>
      <c r="BU2404" s="1">
        <v>12</v>
      </c>
      <c r="BV2404" s="1" t="b">
        <v>0</v>
      </c>
    </row>
    <row r="2405" spans="1:74" x14ac:dyDescent="0.2">
      <c r="A2405" s="1">
        <f>IF(ISERROR(SEARCH(Lookup!B$3,All!G2405)),A2404,A2404+1)</f>
        <v>2404</v>
      </c>
      <c r="B2405" s="1" t="s">
        <v>3328</v>
      </c>
      <c r="C2405" s="1" t="s">
        <v>6126</v>
      </c>
      <c r="D2405" s="1" t="s">
        <v>6127</v>
      </c>
      <c r="E2405" s="1" t="s">
        <v>339</v>
      </c>
      <c r="F2405" s="1" t="s">
        <v>2861</v>
      </c>
      <c r="G2405" s="1" t="s">
        <v>2862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1</v>
      </c>
      <c r="R2405" s="1">
        <v>0</v>
      </c>
      <c r="S2405" s="1">
        <v>0</v>
      </c>
      <c r="T2405" s="1">
        <v>7316</v>
      </c>
      <c r="U2405" s="1">
        <v>320</v>
      </c>
      <c r="V2405" s="3">
        <v>0.97809999999999997</v>
      </c>
      <c r="W2405" s="3">
        <v>0.31562499999999999</v>
      </c>
      <c r="X2405" s="3">
        <v>0.107</v>
      </c>
      <c r="Y2405" s="3">
        <v>0</v>
      </c>
      <c r="Z2405" s="1">
        <v>1</v>
      </c>
      <c r="AA2405" s="1">
        <v>1</v>
      </c>
      <c r="AB2405" s="1">
        <v>1</v>
      </c>
      <c r="AC2405" s="1">
        <v>1</v>
      </c>
      <c r="AD2405" s="1">
        <v>1</v>
      </c>
      <c r="AE2405" s="1">
        <v>1</v>
      </c>
      <c r="AF2405" s="1">
        <v>1</v>
      </c>
      <c r="AG2405" s="1">
        <v>1</v>
      </c>
      <c r="AH2405" s="1">
        <v>1</v>
      </c>
      <c r="AI2405" s="1">
        <v>1</v>
      </c>
      <c r="AJ2405" s="1">
        <v>1</v>
      </c>
      <c r="AK2405" s="1">
        <v>1</v>
      </c>
      <c r="AL2405" s="1">
        <v>1</v>
      </c>
      <c r="AM2405" s="1">
        <v>87</v>
      </c>
      <c r="AN2405" s="3">
        <v>67.353178124999999</v>
      </c>
      <c r="AO2405" s="3">
        <v>19.646821875000001</v>
      </c>
      <c r="AP2405" s="1" t="s">
        <v>6927</v>
      </c>
      <c r="AQ2405" s="1">
        <v>156</v>
      </c>
      <c r="AR2405" s="1">
        <v>289</v>
      </c>
      <c r="AS2405" s="1">
        <v>995</v>
      </c>
      <c r="AT2405" s="1">
        <v>1059</v>
      </c>
      <c r="AU2405" s="1">
        <v>1115</v>
      </c>
      <c r="AV2405" s="1">
        <v>1116</v>
      </c>
      <c r="AW2405" s="1">
        <v>1346</v>
      </c>
      <c r="AX2405" s="1">
        <v>1394</v>
      </c>
      <c r="AY2405" s="1">
        <v>1479</v>
      </c>
      <c r="AZ2405" s="1">
        <v>1626</v>
      </c>
      <c r="BA2405" s="1">
        <v>1696</v>
      </c>
      <c r="BB2405" s="1">
        <v>1769</v>
      </c>
      <c r="BC2405" s="1">
        <v>1923</v>
      </c>
      <c r="BD2405" s="1">
        <v>2011</v>
      </c>
      <c r="BE2405" s="1">
        <v>2016</v>
      </c>
      <c r="BF2405" s="1">
        <v>2082</v>
      </c>
      <c r="BG2405" s="1">
        <v>2417</v>
      </c>
      <c r="BH2405" s="1">
        <v>2419</v>
      </c>
      <c r="BI2405" s="1">
        <v>2426</v>
      </c>
      <c r="BJ2405" s="1">
        <v>2428</v>
      </c>
      <c r="BK2405" s="1">
        <v>2430</v>
      </c>
      <c r="BL2405" s="1">
        <v>2461</v>
      </c>
      <c r="BM2405" s="1">
        <v>2514</v>
      </c>
      <c r="BN2405" s="1">
        <v>2569</v>
      </c>
      <c r="BO2405" s="1">
        <v>2571</v>
      </c>
      <c r="BP2405" s="1">
        <v>2584</v>
      </c>
      <c r="BQ2405" s="1">
        <v>2594</v>
      </c>
      <c r="BR2405" s="1">
        <v>2621</v>
      </c>
      <c r="BS2405" s="1">
        <v>2676</v>
      </c>
      <c r="BT2405" s="1">
        <v>2769</v>
      </c>
      <c r="BU2405" s="1">
        <v>6</v>
      </c>
      <c r="BV2405" s="1" t="b">
        <v>1</v>
      </c>
    </row>
    <row r="2406" spans="1:74" x14ac:dyDescent="0.2">
      <c r="A2406" s="1">
        <f>IF(ISERROR(SEARCH(Lookup!B$3,All!G2406)),A2405,A2405+1)</f>
        <v>2405</v>
      </c>
      <c r="B2406" s="1" t="s">
        <v>3442</v>
      </c>
      <c r="C2406" s="1" t="s">
        <v>6128</v>
      </c>
      <c r="D2406" s="1" t="s">
        <v>6129</v>
      </c>
      <c r="E2406" s="1" t="s">
        <v>78</v>
      </c>
      <c r="F2406" s="1" t="s">
        <v>2863</v>
      </c>
      <c r="G2406" s="1" t="s">
        <v>2863</v>
      </c>
      <c r="H2406" s="1">
        <v>0</v>
      </c>
      <c r="I2406" s="1">
        <v>1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7580</v>
      </c>
      <c r="U2406" s="1">
        <v>132</v>
      </c>
      <c r="V2406" s="3">
        <v>0.36359999999999998</v>
      </c>
      <c r="W2406" s="3">
        <v>0.72727269999999999</v>
      </c>
      <c r="X2406" s="3">
        <v>1.7999999999999999E-2</v>
      </c>
      <c r="Y2406" s="3">
        <v>0</v>
      </c>
      <c r="Z2406" s="1">
        <v>1</v>
      </c>
      <c r="AA2406" s="1">
        <v>1</v>
      </c>
      <c r="AB2406" s="1">
        <v>1</v>
      </c>
      <c r="AC2406" s="1">
        <v>1</v>
      </c>
      <c r="AD2406" s="1">
        <v>1</v>
      </c>
      <c r="AE2406" s="1">
        <v>1</v>
      </c>
      <c r="AF2406" s="1">
        <v>1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52</v>
      </c>
      <c r="AN2406" s="3">
        <v>29.882714013500003</v>
      </c>
      <c r="AO2406" s="3">
        <v>22.117285986499997</v>
      </c>
      <c r="AP2406" s="1" t="s">
        <v>6927</v>
      </c>
      <c r="AQ2406" s="1">
        <v>350</v>
      </c>
      <c r="AR2406" s="1">
        <v>361</v>
      </c>
      <c r="AS2406" s="1">
        <v>370</v>
      </c>
      <c r="AT2406" s="1">
        <v>381</v>
      </c>
      <c r="AU2406" s="1">
        <v>454</v>
      </c>
      <c r="AV2406" s="1">
        <v>490</v>
      </c>
      <c r="AW2406" s="1">
        <v>524</v>
      </c>
      <c r="AX2406" s="1">
        <v>947</v>
      </c>
      <c r="AY2406" s="1">
        <v>985</v>
      </c>
      <c r="AZ2406" s="1">
        <v>1119</v>
      </c>
      <c r="BA2406" s="1">
        <v>1138</v>
      </c>
      <c r="BB2406" s="1">
        <v>1309</v>
      </c>
      <c r="BC2406" s="1">
        <v>1325</v>
      </c>
      <c r="BD2406" s="1">
        <v>1332</v>
      </c>
      <c r="BE2406" s="1">
        <v>1434</v>
      </c>
      <c r="BF2406" s="1">
        <v>1751</v>
      </c>
      <c r="BG2406" s="1">
        <v>1905</v>
      </c>
      <c r="BH2406" s="1">
        <v>2034</v>
      </c>
      <c r="BI2406" s="1">
        <v>2305</v>
      </c>
      <c r="BJ2406" s="1">
        <v>2345</v>
      </c>
      <c r="BK2406" s="1">
        <v>2393</v>
      </c>
      <c r="BL2406" s="1">
        <v>2413</v>
      </c>
      <c r="BM2406" s="1">
        <v>2446</v>
      </c>
      <c r="BN2406" s="1">
        <v>2522</v>
      </c>
      <c r="BO2406" s="1">
        <v>2586</v>
      </c>
      <c r="BP2406" s="1">
        <v>2590</v>
      </c>
      <c r="BQ2406" s="1">
        <v>2591</v>
      </c>
      <c r="BR2406" s="1">
        <v>2596</v>
      </c>
      <c r="BS2406" s="1">
        <v>2710</v>
      </c>
      <c r="BT2406" s="1">
        <v>2719</v>
      </c>
      <c r="BU2406" s="1">
        <v>2</v>
      </c>
      <c r="BV2406" s="1" t="b">
        <v>1</v>
      </c>
    </row>
    <row r="2407" spans="1:74" x14ac:dyDescent="0.2">
      <c r="A2407" s="1">
        <f>IF(ISERROR(SEARCH(Lookup!B$3,All!G2407)),A2406,A2406+1)</f>
        <v>2406</v>
      </c>
      <c r="B2407" s="1" t="s">
        <v>3425</v>
      </c>
      <c r="C2407" s="1" t="s">
        <v>6130</v>
      </c>
      <c r="D2407" s="1" t="s">
        <v>6131</v>
      </c>
      <c r="E2407" s="1" t="s">
        <v>101</v>
      </c>
      <c r="F2407" s="1" t="s">
        <v>2864</v>
      </c>
      <c r="G2407" s="1" t="s">
        <v>2864</v>
      </c>
      <c r="H2407" s="1">
        <v>0</v>
      </c>
      <c r="I2407" s="1">
        <v>0</v>
      </c>
      <c r="J2407" s="1">
        <v>0</v>
      </c>
      <c r="K2407" s="1">
        <v>0</v>
      </c>
      <c r="L2407" s="1">
        <v>1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7580</v>
      </c>
      <c r="U2407" s="1">
        <v>241</v>
      </c>
      <c r="V2407" s="3">
        <v>0.89629999999999999</v>
      </c>
      <c r="W2407" s="3">
        <v>0.21161830000000001</v>
      </c>
      <c r="X2407" s="3">
        <v>0.16600000000000001</v>
      </c>
      <c r="Y2407" s="3">
        <v>0</v>
      </c>
      <c r="Z2407" s="1">
        <v>1</v>
      </c>
      <c r="AA2407" s="1">
        <v>1</v>
      </c>
      <c r="AB2407" s="1">
        <v>1</v>
      </c>
      <c r="AC2407" s="1">
        <v>1</v>
      </c>
      <c r="AD2407" s="1">
        <v>1</v>
      </c>
      <c r="AE2407" s="1">
        <v>1</v>
      </c>
      <c r="AF2407" s="1">
        <v>1</v>
      </c>
      <c r="AG2407" s="1">
        <v>1</v>
      </c>
      <c r="AH2407" s="1">
        <v>1</v>
      </c>
      <c r="AI2407" s="1">
        <v>0</v>
      </c>
      <c r="AJ2407" s="1">
        <v>0</v>
      </c>
      <c r="AK2407" s="1">
        <v>0</v>
      </c>
      <c r="AL2407" s="1">
        <v>0</v>
      </c>
      <c r="AM2407" s="1">
        <v>59</v>
      </c>
      <c r="AN2407" s="3">
        <v>72.716672441499995</v>
      </c>
      <c r="AO2407" s="3">
        <v>-13.716672441499995</v>
      </c>
      <c r="AP2407" s="1" t="s">
        <v>6925</v>
      </c>
      <c r="AQ2407" s="1">
        <v>249</v>
      </c>
      <c r="AR2407" s="1">
        <v>458</v>
      </c>
      <c r="AS2407" s="1">
        <v>667</v>
      </c>
      <c r="AT2407" s="1">
        <v>745</v>
      </c>
      <c r="AU2407" s="1">
        <v>1176</v>
      </c>
      <c r="AV2407" s="1">
        <v>1189</v>
      </c>
      <c r="AW2407" s="1">
        <v>1268</v>
      </c>
      <c r="AX2407" s="1">
        <v>1294</v>
      </c>
      <c r="AY2407" s="1">
        <v>1351</v>
      </c>
      <c r="AZ2407" s="1">
        <v>1359</v>
      </c>
      <c r="BA2407" s="1">
        <v>1412</v>
      </c>
      <c r="BB2407" s="1">
        <v>1478</v>
      </c>
      <c r="BC2407" s="1">
        <v>1483</v>
      </c>
      <c r="BD2407" s="1">
        <v>1488</v>
      </c>
      <c r="BE2407" s="1">
        <v>1544</v>
      </c>
      <c r="BF2407" s="1">
        <v>1789</v>
      </c>
      <c r="BG2407" s="1">
        <v>1885</v>
      </c>
      <c r="BH2407" s="1">
        <v>2010</v>
      </c>
      <c r="BI2407" s="1">
        <v>2077</v>
      </c>
      <c r="BJ2407" s="1">
        <v>2171</v>
      </c>
      <c r="BK2407" s="1">
        <v>2253</v>
      </c>
      <c r="BL2407" s="1">
        <v>2338</v>
      </c>
      <c r="BM2407" s="1">
        <v>2343</v>
      </c>
      <c r="BN2407" s="1">
        <v>2352</v>
      </c>
      <c r="BO2407" s="1">
        <v>2431</v>
      </c>
      <c r="BP2407" s="1">
        <v>2525</v>
      </c>
      <c r="BQ2407" s="1">
        <v>2531</v>
      </c>
      <c r="BR2407" s="1">
        <v>2549</v>
      </c>
      <c r="BS2407" s="1">
        <v>2612</v>
      </c>
      <c r="BT2407" s="1">
        <v>2623</v>
      </c>
      <c r="BU2407" s="1">
        <v>25</v>
      </c>
      <c r="BV2407" s="1" t="b">
        <v>0</v>
      </c>
    </row>
    <row r="2408" spans="1:74" x14ac:dyDescent="0.2">
      <c r="A2408" s="1">
        <f>IF(ISERROR(SEARCH(Lookup!B$3,All!G2408)),A2407,A2407+1)</f>
        <v>2407</v>
      </c>
      <c r="B2408" s="1" t="s">
        <v>3442</v>
      </c>
      <c r="C2408" s="1" t="s">
        <v>3689</v>
      </c>
      <c r="D2408" s="1" t="s">
        <v>6132</v>
      </c>
      <c r="E2408" s="1" t="s">
        <v>78</v>
      </c>
      <c r="F2408" s="1" t="s">
        <v>641</v>
      </c>
      <c r="G2408" s="1" t="s">
        <v>2865</v>
      </c>
      <c r="H2408" s="1">
        <v>0</v>
      </c>
      <c r="I2408" s="1">
        <v>0</v>
      </c>
      <c r="J2408" s="1">
        <v>0</v>
      </c>
      <c r="K2408" s="1">
        <v>1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8489</v>
      </c>
      <c r="U2408" s="1">
        <v>493</v>
      </c>
      <c r="V2408" s="3">
        <v>0.71399999999999997</v>
      </c>
      <c r="W2408" s="3">
        <v>0.22109529999999999</v>
      </c>
      <c r="X2408" s="3">
        <v>0.16500000000000001</v>
      </c>
      <c r="Y2408" s="3">
        <v>3.1E-2</v>
      </c>
      <c r="Z2408" s="1">
        <v>0</v>
      </c>
      <c r="AA2408" s="1">
        <v>0</v>
      </c>
      <c r="AB2408" s="1">
        <v>0</v>
      </c>
      <c r="AC2408" s="1">
        <v>0</v>
      </c>
      <c r="AD2408" s="1">
        <v>0</v>
      </c>
      <c r="AE2408" s="1">
        <v>0</v>
      </c>
      <c r="AF2408" s="1">
        <v>1</v>
      </c>
      <c r="AG2408" s="1">
        <v>1</v>
      </c>
      <c r="AH2408" s="1">
        <v>1</v>
      </c>
      <c r="AI2408" s="1">
        <v>0</v>
      </c>
      <c r="AJ2408" s="1">
        <v>0</v>
      </c>
      <c r="AK2408" s="1">
        <v>0</v>
      </c>
      <c r="AL2408" s="1">
        <v>0</v>
      </c>
      <c r="AM2408" s="1">
        <v>91</v>
      </c>
      <c r="AN2408" s="3">
        <v>70.153041826500001</v>
      </c>
      <c r="AO2408" s="3">
        <v>20.846958173499999</v>
      </c>
      <c r="AP2408" s="1" t="s">
        <v>6927</v>
      </c>
      <c r="AQ2408" s="1">
        <v>43</v>
      </c>
      <c r="AR2408" s="1">
        <v>113</v>
      </c>
      <c r="AS2408" s="1">
        <v>316</v>
      </c>
      <c r="AT2408" s="1">
        <v>321</v>
      </c>
      <c r="AU2408" s="1">
        <v>553</v>
      </c>
      <c r="AV2408" s="1">
        <v>659</v>
      </c>
      <c r="AW2408" s="1">
        <v>702</v>
      </c>
      <c r="AX2408" s="1">
        <v>896</v>
      </c>
      <c r="AY2408" s="1">
        <v>924</v>
      </c>
      <c r="AZ2408" s="1">
        <v>1315</v>
      </c>
      <c r="BA2408" s="1">
        <v>1401</v>
      </c>
      <c r="BB2408" s="1">
        <v>1439</v>
      </c>
      <c r="BC2408" s="1">
        <v>1574</v>
      </c>
      <c r="BD2408" s="1">
        <v>1630</v>
      </c>
      <c r="BE2408" s="1">
        <v>1678</v>
      </c>
      <c r="BF2408" s="1">
        <v>1772</v>
      </c>
      <c r="BG2408" s="1">
        <v>1843</v>
      </c>
      <c r="BH2408" s="1">
        <v>1995</v>
      </c>
      <c r="BI2408" s="1">
        <v>2071</v>
      </c>
      <c r="BJ2408" s="1">
        <v>2078</v>
      </c>
      <c r="BK2408" s="1">
        <v>2132</v>
      </c>
      <c r="BL2408" s="1">
        <v>2173</v>
      </c>
      <c r="BM2408" s="1">
        <v>2174</v>
      </c>
      <c r="BN2408" s="1">
        <v>2178</v>
      </c>
      <c r="BO2408" s="1">
        <v>2233</v>
      </c>
      <c r="BP2408" s="1">
        <v>2245</v>
      </c>
      <c r="BQ2408" s="1">
        <v>2377</v>
      </c>
      <c r="BR2408" s="1">
        <v>2518</v>
      </c>
      <c r="BS2408" s="1">
        <v>2519</v>
      </c>
      <c r="BT2408" s="1">
        <v>2577</v>
      </c>
      <c r="BU2408" s="1">
        <v>10</v>
      </c>
      <c r="BV2408" s="1" t="b">
        <v>1</v>
      </c>
    </row>
    <row r="2409" spans="1:74" x14ac:dyDescent="0.2">
      <c r="A2409" s="1">
        <f>IF(ISERROR(SEARCH(Lookup!B$3,All!G2409)),A2408,A2408+1)</f>
        <v>2408</v>
      </c>
      <c r="B2409" s="1" t="s">
        <v>3924</v>
      </c>
      <c r="C2409" s="1" t="s">
        <v>6133</v>
      </c>
      <c r="D2409" s="1" t="s">
        <v>6134</v>
      </c>
      <c r="E2409" s="1" t="s">
        <v>215</v>
      </c>
      <c r="F2409" s="1" t="s">
        <v>2866</v>
      </c>
      <c r="G2409" s="1" t="s">
        <v>2866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1</v>
      </c>
      <c r="T2409" s="1">
        <v>7316</v>
      </c>
      <c r="U2409" s="1">
        <v>174</v>
      </c>
      <c r="V2409" s="3">
        <v>0.33329999999999999</v>
      </c>
      <c r="W2409" s="3">
        <v>0.7758621</v>
      </c>
      <c r="X2409" s="3">
        <v>0.38600000000000001</v>
      </c>
      <c r="Y2409" s="3">
        <v>0</v>
      </c>
      <c r="Z2409" s="1">
        <v>1</v>
      </c>
      <c r="AA2409" s="1">
        <v>1</v>
      </c>
      <c r="AB2409" s="1">
        <v>1</v>
      </c>
      <c r="AC2409" s="1">
        <v>1</v>
      </c>
      <c r="AD2409" s="1">
        <v>1</v>
      </c>
      <c r="AE2409" s="1">
        <v>1</v>
      </c>
      <c r="AF2409" s="1">
        <v>1</v>
      </c>
      <c r="AG2409" s="1">
        <v>1</v>
      </c>
      <c r="AH2409" s="1">
        <v>1</v>
      </c>
      <c r="AI2409" s="1">
        <v>1</v>
      </c>
      <c r="AJ2409" s="1">
        <v>1</v>
      </c>
      <c r="AK2409" s="1">
        <v>1</v>
      </c>
      <c r="AL2409" s="1">
        <v>1</v>
      </c>
      <c r="AM2409" s="1">
        <v>3</v>
      </c>
      <c r="AN2409" s="3">
        <v>12.977392760499997</v>
      </c>
      <c r="AO2409" s="3">
        <v>-9.9773927604999972</v>
      </c>
      <c r="AP2409" s="1" t="s">
        <v>6925</v>
      </c>
      <c r="AQ2409" s="1">
        <v>193</v>
      </c>
      <c r="AR2409" s="1">
        <v>431</v>
      </c>
      <c r="AS2409" s="1">
        <v>498</v>
      </c>
      <c r="AT2409" s="1">
        <v>719</v>
      </c>
      <c r="AU2409" s="1">
        <v>770</v>
      </c>
      <c r="AV2409" s="1">
        <v>860</v>
      </c>
      <c r="AW2409" s="1">
        <v>862</v>
      </c>
      <c r="AX2409" s="1">
        <v>1029</v>
      </c>
      <c r="AY2409" s="1">
        <v>1099</v>
      </c>
      <c r="AZ2409" s="1">
        <v>1127</v>
      </c>
      <c r="BA2409" s="1">
        <v>1141</v>
      </c>
      <c r="BB2409" s="1">
        <v>1216</v>
      </c>
      <c r="BC2409" s="1">
        <v>1244</v>
      </c>
      <c r="BD2409" s="1">
        <v>1252</v>
      </c>
      <c r="BE2409" s="1">
        <v>1454</v>
      </c>
      <c r="BF2409" s="1">
        <v>1617</v>
      </c>
      <c r="BG2409" s="1">
        <v>1720</v>
      </c>
      <c r="BH2409" s="1">
        <v>1721</v>
      </c>
      <c r="BI2409" s="1">
        <v>1733</v>
      </c>
      <c r="BJ2409" s="1">
        <v>1908</v>
      </c>
      <c r="BK2409" s="1">
        <v>2002</v>
      </c>
      <c r="BL2409" s="1">
        <v>2454</v>
      </c>
      <c r="BM2409" s="1">
        <v>2573</v>
      </c>
      <c r="BN2409" s="1">
        <v>2582</v>
      </c>
      <c r="BO2409" s="1">
        <v>2671</v>
      </c>
      <c r="BP2409" s="1">
        <v>2703</v>
      </c>
      <c r="BQ2409" s="1">
        <v>2705</v>
      </c>
      <c r="BR2409" s="1">
        <v>2707</v>
      </c>
      <c r="BS2409" s="1">
        <v>2709</v>
      </c>
      <c r="BT2409" s="1">
        <v>2722</v>
      </c>
      <c r="BU2409" s="1">
        <v>24</v>
      </c>
      <c r="BV2409" s="1" t="b">
        <v>0</v>
      </c>
    </row>
    <row r="2410" spans="1:74" x14ac:dyDescent="0.2">
      <c r="A2410" s="1">
        <f>IF(ISERROR(SEARCH(Lookup!B$3,All!G2410)),A2409,A2409+1)</f>
        <v>2409</v>
      </c>
      <c r="B2410" s="1" t="s">
        <v>3425</v>
      </c>
      <c r="C2410" s="1" t="s">
        <v>4740</v>
      </c>
      <c r="D2410" s="1" t="s">
        <v>6135</v>
      </c>
      <c r="E2410" s="1" t="s">
        <v>101</v>
      </c>
      <c r="F2410" s="1" t="s">
        <v>1603</v>
      </c>
      <c r="G2410" s="1" t="s">
        <v>2867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1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7316</v>
      </c>
      <c r="U2410" s="1">
        <v>459</v>
      </c>
      <c r="V2410" s="3">
        <v>0.8649</v>
      </c>
      <c r="W2410" s="3">
        <v>0.29629630000000001</v>
      </c>
      <c r="X2410" s="3">
        <v>0.13600000000000001</v>
      </c>
      <c r="Y2410" s="3">
        <v>4.0000000000000001E-3</v>
      </c>
      <c r="Z2410" s="1">
        <v>0</v>
      </c>
      <c r="AA2410" s="1">
        <v>1</v>
      </c>
      <c r="AB2410" s="1">
        <v>1</v>
      </c>
      <c r="AC2410" s="1">
        <v>1</v>
      </c>
      <c r="AD2410" s="1">
        <v>1</v>
      </c>
      <c r="AE2410" s="1">
        <v>1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65</v>
      </c>
      <c r="AN2410" s="3">
        <v>66.5986038315</v>
      </c>
      <c r="AO2410" s="3">
        <v>-1.5986038315000002</v>
      </c>
      <c r="AP2410" s="1" t="s">
        <v>6925</v>
      </c>
      <c r="AQ2410" s="1">
        <v>103</v>
      </c>
      <c r="AR2410" s="1">
        <v>179</v>
      </c>
      <c r="AS2410" s="1">
        <v>401</v>
      </c>
      <c r="AT2410" s="1">
        <v>546</v>
      </c>
      <c r="AU2410" s="1">
        <v>629</v>
      </c>
      <c r="AV2410" s="1">
        <v>743</v>
      </c>
      <c r="AW2410" s="1">
        <v>768</v>
      </c>
      <c r="AX2410" s="1">
        <v>852</v>
      </c>
      <c r="AY2410" s="1">
        <v>901</v>
      </c>
      <c r="AZ2410" s="1">
        <v>906</v>
      </c>
      <c r="BA2410" s="1">
        <v>907</v>
      </c>
      <c r="BB2410" s="1">
        <v>919</v>
      </c>
      <c r="BC2410" s="1">
        <v>921</v>
      </c>
      <c r="BD2410" s="1">
        <v>961</v>
      </c>
      <c r="BE2410" s="1">
        <v>970</v>
      </c>
      <c r="BF2410" s="1">
        <v>996</v>
      </c>
      <c r="BG2410" s="1">
        <v>1039</v>
      </c>
      <c r="BH2410" s="1">
        <v>1040</v>
      </c>
      <c r="BI2410" s="1">
        <v>1087</v>
      </c>
      <c r="BJ2410" s="1">
        <v>1088</v>
      </c>
      <c r="BK2410" s="1">
        <v>1145</v>
      </c>
      <c r="BL2410" s="1">
        <v>1404</v>
      </c>
      <c r="BM2410" s="1">
        <v>1565</v>
      </c>
      <c r="BN2410" s="1">
        <v>1569</v>
      </c>
      <c r="BO2410" s="1">
        <v>1635</v>
      </c>
      <c r="BP2410" s="1">
        <v>1652</v>
      </c>
      <c r="BQ2410" s="1">
        <v>1653</v>
      </c>
      <c r="BR2410" s="1">
        <v>1891</v>
      </c>
      <c r="BS2410" s="1">
        <v>2067</v>
      </c>
      <c r="BT2410" s="1">
        <v>2445</v>
      </c>
      <c r="BU2410" s="1">
        <v>25</v>
      </c>
      <c r="BV2410" s="1" t="b">
        <v>0</v>
      </c>
    </row>
    <row r="2411" spans="1:74" x14ac:dyDescent="0.2">
      <c r="A2411" s="1">
        <f>IF(ISERROR(SEARCH(Lookup!B$3,All!G2411)),A2410,A2410+1)</f>
        <v>2410</v>
      </c>
      <c r="B2411" s="1" t="s">
        <v>3416</v>
      </c>
      <c r="C2411" s="1" t="s">
        <v>6136</v>
      </c>
      <c r="D2411" s="1" t="s">
        <v>6137</v>
      </c>
      <c r="E2411" s="1" t="s">
        <v>50</v>
      </c>
      <c r="F2411" s="1" t="s">
        <v>2868</v>
      </c>
      <c r="G2411" s="1" t="s">
        <v>2868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1</v>
      </c>
      <c r="R2411" s="1">
        <v>0</v>
      </c>
      <c r="S2411" s="1">
        <v>0</v>
      </c>
      <c r="T2411" s="1">
        <v>7580</v>
      </c>
      <c r="U2411" s="1">
        <v>220</v>
      </c>
      <c r="V2411" s="3">
        <v>0.75</v>
      </c>
      <c r="W2411" s="3">
        <v>0.1318182</v>
      </c>
      <c r="X2411" s="3">
        <v>0.20699999999999999</v>
      </c>
      <c r="Y2411" s="3">
        <v>0</v>
      </c>
      <c r="Z2411" s="1">
        <v>1</v>
      </c>
      <c r="AA2411" s="1">
        <v>1</v>
      </c>
      <c r="AB2411" s="1">
        <v>1</v>
      </c>
      <c r="AC2411" s="1">
        <v>1</v>
      </c>
      <c r="AD2411" s="1">
        <v>1</v>
      </c>
      <c r="AE2411" s="1">
        <v>1</v>
      </c>
      <c r="AF2411" s="1">
        <v>1</v>
      </c>
      <c r="AG2411" s="1">
        <v>1</v>
      </c>
      <c r="AH2411" s="1">
        <v>1</v>
      </c>
      <c r="AI2411" s="1">
        <v>0</v>
      </c>
      <c r="AJ2411" s="1">
        <v>0</v>
      </c>
      <c r="AK2411" s="1">
        <v>0</v>
      </c>
      <c r="AL2411" s="1">
        <v>0</v>
      </c>
      <c r="AM2411" s="1">
        <v>82</v>
      </c>
      <c r="AN2411" s="3">
        <v>75.973803990999997</v>
      </c>
      <c r="AO2411" s="3">
        <v>6.0261960090000031</v>
      </c>
      <c r="AP2411" s="1" t="s">
        <v>6925</v>
      </c>
      <c r="AQ2411" s="1">
        <v>17</v>
      </c>
      <c r="AR2411" s="1">
        <v>44</v>
      </c>
      <c r="AS2411" s="1">
        <v>74</v>
      </c>
      <c r="AT2411" s="1">
        <v>136</v>
      </c>
      <c r="AU2411" s="1">
        <v>174</v>
      </c>
      <c r="AV2411" s="1">
        <v>351</v>
      </c>
      <c r="AW2411" s="1">
        <v>363</v>
      </c>
      <c r="AX2411" s="1">
        <v>383</v>
      </c>
      <c r="AY2411" s="1">
        <v>641</v>
      </c>
      <c r="AZ2411" s="1">
        <v>676</v>
      </c>
      <c r="BA2411" s="1">
        <v>700</v>
      </c>
      <c r="BB2411" s="1">
        <v>1147</v>
      </c>
      <c r="BC2411" s="1">
        <v>1161</v>
      </c>
      <c r="BD2411" s="1">
        <v>1339</v>
      </c>
      <c r="BE2411" s="1">
        <v>1425</v>
      </c>
      <c r="BF2411" s="1">
        <v>1624</v>
      </c>
      <c r="BG2411" s="1">
        <v>1759</v>
      </c>
      <c r="BH2411" s="1">
        <v>1765</v>
      </c>
      <c r="BI2411" s="1">
        <v>1952</v>
      </c>
      <c r="BJ2411" s="1">
        <v>1973</v>
      </c>
      <c r="BK2411" s="1">
        <v>2004</v>
      </c>
      <c r="BL2411" s="1">
        <v>2055</v>
      </c>
      <c r="BM2411" s="1">
        <v>2093</v>
      </c>
      <c r="BN2411" s="1">
        <v>2278</v>
      </c>
      <c r="BO2411" s="1">
        <v>2355</v>
      </c>
      <c r="BP2411" s="1">
        <v>2516</v>
      </c>
      <c r="BQ2411" s="1">
        <v>2538</v>
      </c>
      <c r="BR2411" s="1">
        <v>2554</v>
      </c>
      <c r="BS2411" s="1">
        <v>2594</v>
      </c>
      <c r="BT2411" s="1">
        <v>2744</v>
      </c>
      <c r="BU2411" s="1">
        <v>12</v>
      </c>
      <c r="BV2411" s="1" t="b">
        <v>0</v>
      </c>
    </row>
    <row r="2412" spans="1:74" x14ac:dyDescent="0.2">
      <c r="A2412" s="1">
        <f>IF(ISERROR(SEARCH(Lookup!B$3,All!G2412)),A2411,A2411+1)</f>
        <v>2411</v>
      </c>
      <c r="B2412" s="1" t="s">
        <v>3420</v>
      </c>
      <c r="C2412" s="1" t="s">
        <v>3598</v>
      </c>
      <c r="D2412" s="1" t="s">
        <v>6138</v>
      </c>
      <c r="E2412" s="1" t="s">
        <v>123</v>
      </c>
      <c r="F2412" s="1" t="s">
        <v>167</v>
      </c>
      <c r="G2412" s="1" t="s">
        <v>2869</v>
      </c>
      <c r="H2412" s="1">
        <v>0</v>
      </c>
      <c r="I2412" s="1">
        <v>0</v>
      </c>
      <c r="J2412" s="1">
        <v>0</v>
      </c>
      <c r="K2412" s="1">
        <v>1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7868</v>
      </c>
      <c r="U2412" s="1">
        <v>525</v>
      </c>
      <c r="V2412" s="3">
        <v>0.85519999999999996</v>
      </c>
      <c r="W2412" s="3">
        <v>0.39238099999999998</v>
      </c>
      <c r="X2412" s="3">
        <v>9.5000000000000001E-2</v>
      </c>
      <c r="Y2412" s="3">
        <v>8.0000000000000002E-3</v>
      </c>
      <c r="Z2412" s="1">
        <v>1</v>
      </c>
      <c r="AA2412" s="1">
        <v>1</v>
      </c>
      <c r="AB2412" s="1">
        <v>1</v>
      </c>
      <c r="AC2412" s="1">
        <v>1</v>
      </c>
      <c r="AD2412" s="1">
        <v>1</v>
      </c>
      <c r="AE2412" s="1">
        <v>1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0</v>
      </c>
      <c r="AM2412" s="1">
        <v>79</v>
      </c>
      <c r="AN2412" s="3">
        <v>60.200815405</v>
      </c>
      <c r="AO2412" s="3">
        <v>18.799184595</v>
      </c>
      <c r="AP2412" s="1" t="s">
        <v>6927</v>
      </c>
      <c r="AQ2412" s="1">
        <v>54</v>
      </c>
      <c r="AR2412" s="1">
        <v>91</v>
      </c>
      <c r="AS2412" s="1">
        <v>123</v>
      </c>
      <c r="AT2412" s="1">
        <v>281</v>
      </c>
      <c r="AU2412" s="1">
        <v>318</v>
      </c>
      <c r="AV2412" s="1">
        <v>803</v>
      </c>
      <c r="AW2412" s="1">
        <v>929</v>
      </c>
      <c r="AX2412" s="1">
        <v>965</v>
      </c>
      <c r="AY2412" s="1">
        <v>1265</v>
      </c>
      <c r="AZ2412" s="1">
        <v>1331</v>
      </c>
      <c r="BA2412" s="1">
        <v>1381</v>
      </c>
      <c r="BB2412" s="1">
        <v>1432</v>
      </c>
      <c r="BC2412" s="1">
        <v>1471</v>
      </c>
      <c r="BD2412" s="1">
        <v>1480</v>
      </c>
      <c r="BE2412" s="1">
        <v>1554</v>
      </c>
      <c r="BF2412" s="1">
        <v>1568</v>
      </c>
      <c r="BG2412" s="1">
        <v>1572</v>
      </c>
      <c r="BH2412" s="1">
        <v>1642</v>
      </c>
      <c r="BI2412" s="1">
        <v>1646</v>
      </c>
      <c r="BJ2412" s="1">
        <v>1713</v>
      </c>
      <c r="BK2412" s="1">
        <v>1814</v>
      </c>
      <c r="BL2412" s="1">
        <v>1848</v>
      </c>
      <c r="BM2412" s="1">
        <v>1868</v>
      </c>
      <c r="BN2412" s="1">
        <v>1961</v>
      </c>
      <c r="BO2412" s="1">
        <v>2079</v>
      </c>
      <c r="BP2412" s="1">
        <v>2126</v>
      </c>
      <c r="BQ2412" s="1">
        <v>2243</v>
      </c>
      <c r="BR2412" s="1">
        <v>2250</v>
      </c>
      <c r="BS2412" s="1">
        <v>2299</v>
      </c>
      <c r="BT2412" s="1">
        <v>2307</v>
      </c>
      <c r="BU2412" s="1">
        <v>8</v>
      </c>
      <c r="BV2412" s="1" t="b">
        <v>1</v>
      </c>
    </row>
    <row r="2413" spans="1:74" x14ac:dyDescent="0.2">
      <c r="A2413" s="1">
        <f>IF(ISERROR(SEARCH(Lookup!B$3,All!G2413)),A2412,A2412+1)</f>
        <v>2412</v>
      </c>
      <c r="B2413" s="1" t="s">
        <v>3325</v>
      </c>
      <c r="C2413" s="1" t="s">
        <v>6139</v>
      </c>
      <c r="D2413" s="1" t="s">
        <v>6140</v>
      </c>
      <c r="E2413" s="1" t="s">
        <v>53</v>
      </c>
      <c r="F2413" s="1" t="s">
        <v>2870</v>
      </c>
      <c r="G2413" s="1" t="s">
        <v>2870</v>
      </c>
      <c r="H2413" s="1">
        <v>0</v>
      </c>
      <c r="I2413" s="1">
        <v>1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7559</v>
      </c>
      <c r="U2413" s="1">
        <v>725</v>
      </c>
      <c r="V2413" s="3">
        <v>0.54759999999999998</v>
      </c>
      <c r="W2413" s="3">
        <v>0.4372414</v>
      </c>
      <c r="X2413" s="3">
        <v>0.124</v>
      </c>
      <c r="Y2413" s="3">
        <v>9.2999999999999999E-2</v>
      </c>
      <c r="Z2413" s="1">
        <v>1</v>
      </c>
      <c r="AA2413" s="1">
        <v>1</v>
      </c>
      <c r="AB2413" s="1">
        <v>1</v>
      </c>
      <c r="AC2413" s="1">
        <v>1</v>
      </c>
      <c r="AD2413" s="1">
        <v>1</v>
      </c>
      <c r="AE2413" s="1">
        <v>1</v>
      </c>
      <c r="AF2413" s="1">
        <v>1</v>
      </c>
      <c r="AG2413" s="1">
        <v>1</v>
      </c>
      <c r="AH2413" s="1">
        <v>1</v>
      </c>
      <c r="AI2413" s="1">
        <v>0</v>
      </c>
      <c r="AJ2413" s="1">
        <v>0</v>
      </c>
      <c r="AK2413" s="1">
        <v>0</v>
      </c>
      <c r="AL2413" s="1">
        <v>0</v>
      </c>
      <c r="AM2413" s="1">
        <v>52</v>
      </c>
      <c r="AN2413" s="3">
        <v>52.874637507000003</v>
      </c>
      <c r="AO2413" s="3">
        <v>-0.87463750700000276</v>
      </c>
      <c r="AP2413" s="1" t="s">
        <v>6925</v>
      </c>
      <c r="AQ2413" s="1">
        <v>524</v>
      </c>
      <c r="AR2413" s="1">
        <v>837</v>
      </c>
      <c r="AS2413" s="1">
        <v>1119</v>
      </c>
      <c r="AT2413" s="1">
        <v>1138</v>
      </c>
      <c r="AU2413" s="1">
        <v>1309</v>
      </c>
      <c r="AV2413" s="1">
        <v>1325</v>
      </c>
      <c r="AW2413" s="1">
        <v>1407</v>
      </c>
      <c r="AX2413" s="1">
        <v>1533</v>
      </c>
      <c r="AY2413" s="1">
        <v>1692</v>
      </c>
      <c r="AZ2413" s="1">
        <v>1751</v>
      </c>
      <c r="BA2413" s="1">
        <v>1925</v>
      </c>
      <c r="BB2413" s="1">
        <v>2305</v>
      </c>
      <c r="BC2413" s="1">
        <v>2393</v>
      </c>
      <c r="BD2413" s="1">
        <v>2446</v>
      </c>
      <c r="BE2413" s="1">
        <v>2448</v>
      </c>
      <c r="BF2413" s="1">
        <v>2481</v>
      </c>
      <c r="BG2413" s="1">
        <v>2482</v>
      </c>
      <c r="BH2413" s="1">
        <v>2498</v>
      </c>
      <c r="BI2413" s="1">
        <v>2545</v>
      </c>
      <c r="BJ2413" s="1">
        <v>2585</v>
      </c>
      <c r="BK2413" s="1">
        <v>2609</v>
      </c>
      <c r="BL2413" s="1">
        <v>2610</v>
      </c>
      <c r="BM2413" s="1">
        <v>2627</v>
      </c>
      <c r="BN2413" s="1">
        <v>2704</v>
      </c>
      <c r="BO2413" s="1">
        <v>2719</v>
      </c>
      <c r="BP2413" s="1">
        <v>2764</v>
      </c>
      <c r="BQ2413" s="1">
        <v>2765</v>
      </c>
      <c r="BR2413" s="1">
        <v>2768</v>
      </c>
      <c r="BS2413" s="1">
        <v>2769</v>
      </c>
      <c r="BT2413" s="1">
        <v>2815</v>
      </c>
      <c r="BU2413" s="1">
        <v>8</v>
      </c>
      <c r="BV2413" s="1" t="b">
        <v>0</v>
      </c>
    </row>
    <row r="2414" spans="1:74" x14ac:dyDescent="0.2">
      <c r="A2414" s="1">
        <f>IF(ISERROR(SEARCH(Lookup!B$3,All!G2414)),A2413,A2413+1)</f>
        <v>2413</v>
      </c>
      <c r="B2414" s="1" t="s">
        <v>3442</v>
      </c>
      <c r="C2414" s="1" t="s">
        <v>6141</v>
      </c>
      <c r="D2414" s="1" t="s">
        <v>6142</v>
      </c>
      <c r="E2414" s="1" t="s">
        <v>78</v>
      </c>
      <c r="F2414" s="1" t="s">
        <v>2871</v>
      </c>
      <c r="G2414" s="1" t="s">
        <v>2871</v>
      </c>
      <c r="H2414" s="1">
        <v>0</v>
      </c>
      <c r="I2414" s="1">
        <v>1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7580</v>
      </c>
      <c r="U2414" s="1">
        <v>299</v>
      </c>
      <c r="V2414" s="3">
        <v>0</v>
      </c>
      <c r="W2414" s="3">
        <v>0.96321069999999998</v>
      </c>
      <c r="X2414" s="3">
        <v>0.123</v>
      </c>
      <c r="Y2414" s="3">
        <v>0</v>
      </c>
      <c r="Z2414" s="1">
        <v>1</v>
      </c>
      <c r="AA2414" s="1">
        <v>1</v>
      </c>
      <c r="AB2414" s="1">
        <v>1</v>
      </c>
      <c r="AC2414" s="1">
        <v>1</v>
      </c>
      <c r="AD2414" s="1">
        <v>1</v>
      </c>
      <c r="AE2414" s="1">
        <v>1</v>
      </c>
      <c r="AF2414" s="1">
        <v>1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0</v>
      </c>
      <c r="AM2414" s="1">
        <v>46</v>
      </c>
      <c r="AN2414" s="3">
        <v>2.9149947035000041</v>
      </c>
      <c r="AO2414" s="3">
        <v>43.085005296499993</v>
      </c>
      <c r="AP2414" s="1" t="s">
        <v>6929</v>
      </c>
      <c r="AQ2414" s="1">
        <v>140</v>
      </c>
      <c r="AR2414" s="1">
        <v>181</v>
      </c>
      <c r="AS2414" s="1">
        <v>350</v>
      </c>
      <c r="AT2414" s="1">
        <v>370</v>
      </c>
      <c r="AU2414" s="1">
        <v>430</v>
      </c>
      <c r="AV2414" s="1">
        <v>454</v>
      </c>
      <c r="AW2414" s="1">
        <v>490</v>
      </c>
      <c r="AX2414" s="1">
        <v>608</v>
      </c>
      <c r="AY2414" s="1">
        <v>713</v>
      </c>
      <c r="AZ2414" s="1">
        <v>947</v>
      </c>
      <c r="BA2414" s="1">
        <v>1121</v>
      </c>
      <c r="BB2414" s="1">
        <v>1138</v>
      </c>
      <c r="BC2414" s="1">
        <v>1332</v>
      </c>
      <c r="BD2414" s="1">
        <v>1362</v>
      </c>
      <c r="BE2414" s="1">
        <v>1434</v>
      </c>
      <c r="BF2414" s="1">
        <v>1625</v>
      </c>
      <c r="BG2414" s="1">
        <v>1798</v>
      </c>
      <c r="BH2414" s="1">
        <v>1905</v>
      </c>
      <c r="BI2414" s="1">
        <v>2034</v>
      </c>
      <c r="BJ2414" s="1">
        <v>2199</v>
      </c>
      <c r="BK2414" s="1">
        <v>2427</v>
      </c>
      <c r="BL2414" s="1">
        <v>2513</v>
      </c>
      <c r="BM2414" s="1">
        <v>2586</v>
      </c>
      <c r="BN2414" s="1">
        <v>2591</v>
      </c>
      <c r="BO2414" s="1">
        <v>2596</v>
      </c>
      <c r="BP2414" s="1">
        <v>2655</v>
      </c>
      <c r="BQ2414" s="1">
        <v>2677</v>
      </c>
      <c r="BR2414" s="1">
        <v>2710</v>
      </c>
      <c r="BS2414" s="1">
        <v>2760</v>
      </c>
      <c r="BT2414" s="1">
        <v>2792</v>
      </c>
      <c r="BU2414" s="1">
        <v>1</v>
      </c>
      <c r="BV2414" s="1" t="b">
        <v>1</v>
      </c>
    </row>
    <row r="2415" spans="1:74" x14ac:dyDescent="0.2">
      <c r="A2415" s="1">
        <f>IF(ISERROR(SEARCH(Lookup!B$3,All!G2415)),A2414,A2414+1)</f>
        <v>2414</v>
      </c>
      <c r="B2415" s="1" t="s">
        <v>3362</v>
      </c>
      <c r="C2415" s="1" t="s">
        <v>6143</v>
      </c>
      <c r="D2415" s="1" t="s">
        <v>6144</v>
      </c>
      <c r="E2415" s="1" t="s">
        <v>128</v>
      </c>
      <c r="F2415" s="1" t="s">
        <v>2872</v>
      </c>
      <c r="G2415" s="1" t="s">
        <v>2872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1</v>
      </c>
      <c r="P2415" s="1">
        <v>0</v>
      </c>
      <c r="Q2415" s="1">
        <v>0</v>
      </c>
      <c r="R2415" s="1">
        <v>0</v>
      </c>
      <c r="S2415" s="1">
        <v>0</v>
      </c>
      <c r="T2415" s="1">
        <v>7316</v>
      </c>
      <c r="U2415" s="1">
        <v>255</v>
      </c>
      <c r="V2415" s="3">
        <v>0.79220000000000002</v>
      </c>
      <c r="W2415" s="3">
        <v>0.77647060000000001</v>
      </c>
      <c r="X2415" s="3">
        <v>0.11</v>
      </c>
      <c r="Y2415" s="3">
        <v>0.14699999999999999</v>
      </c>
      <c r="Z2415" s="1">
        <v>1</v>
      </c>
      <c r="AA2415" s="1">
        <v>1</v>
      </c>
      <c r="AB2415" s="1">
        <v>1</v>
      </c>
      <c r="AC2415" s="1">
        <v>1</v>
      </c>
      <c r="AD2415" s="1">
        <v>1</v>
      </c>
      <c r="AE2415" s="1">
        <v>1</v>
      </c>
      <c r="AF2415" s="1">
        <v>1</v>
      </c>
      <c r="AG2415" s="1">
        <v>1</v>
      </c>
      <c r="AH2415" s="1">
        <v>1</v>
      </c>
      <c r="AI2415" s="1">
        <v>1</v>
      </c>
      <c r="AJ2415" s="1">
        <v>1</v>
      </c>
      <c r="AK2415" s="1">
        <v>1</v>
      </c>
      <c r="AL2415" s="1">
        <v>1</v>
      </c>
      <c r="AM2415" s="1">
        <v>9</v>
      </c>
      <c r="AN2415" s="3">
        <v>29.612150053000001</v>
      </c>
      <c r="AO2415" s="3">
        <v>-20.612150053000001</v>
      </c>
      <c r="AP2415" s="1" t="s">
        <v>6926</v>
      </c>
      <c r="AQ2415" s="1">
        <v>13</v>
      </c>
      <c r="AR2415" s="1">
        <v>21</v>
      </c>
      <c r="AS2415" s="1">
        <v>235</v>
      </c>
      <c r="AT2415" s="1">
        <v>345</v>
      </c>
      <c r="AU2415" s="1">
        <v>382</v>
      </c>
      <c r="AV2415" s="1">
        <v>478</v>
      </c>
      <c r="AW2415" s="1">
        <v>480</v>
      </c>
      <c r="AX2415" s="1">
        <v>698</v>
      </c>
      <c r="AY2415" s="1">
        <v>699</v>
      </c>
      <c r="AZ2415" s="1">
        <v>731</v>
      </c>
      <c r="BA2415" s="1">
        <v>780</v>
      </c>
      <c r="BB2415" s="1">
        <v>963</v>
      </c>
      <c r="BC2415" s="1">
        <v>1473</v>
      </c>
      <c r="BD2415" s="1">
        <v>1485</v>
      </c>
      <c r="BE2415" s="1">
        <v>1626</v>
      </c>
      <c r="BF2415" s="1">
        <v>2011</v>
      </c>
      <c r="BG2415" s="1">
        <v>2016</v>
      </c>
      <c r="BH2415" s="1">
        <v>2082</v>
      </c>
      <c r="BI2415" s="1">
        <v>2138</v>
      </c>
      <c r="BJ2415" s="1">
        <v>2146</v>
      </c>
      <c r="BK2415" s="1">
        <v>2180</v>
      </c>
      <c r="BL2415" s="1">
        <v>2387</v>
      </c>
      <c r="BM2415" s="1">
        <v>2398</v>
      </c>
      <c r="BN2415" s="1">
        <v>2417</v>
      </c>
      <c r="BO2415" s="1">
        <v>2424</v>
      </c>
      <c r="BP2415" s="1">
        <v>2432</v>
      </c>
      <c r="BQ2415" s="1">
        <v>2512</v>
      </c>
      <c r="BR2415" s="1">
        <v>2697</v>
      </c>
      <c r="BS2415" s="1">
        <v>2811</v>
      </c>
      <c r="BT2415" s="1">
        <v>2812</v>
      </c>
      <c r="BU2415" s="1">
        <v>30</v>
      </c>
      <c r="BV2415" s="1" t="b">
        <v>0</v>
      </c>
    </row>
    <row r="2416" spans="1:74" x14ac:dyDescent="0.2">
      <c r="A2416" s="1">
        <f>IF(ISERROR(SEARCH(Lookup!B$3,All!G2416)),A2415,A2415+1)</f>
        <v>2415</v>
      </c>
      <c r="B2416" s="1" t="s">
        <v>3305</v>
      </c>
      <c r="C2416" s="1" t="s">
        <v>6145</v>
      </c>
      <c r="D2416" s="1" t="s">
        <v>6146</v>
      </c>
      <c r="E2416" s="1" t="s">
        <v>47</v>
      </c>
      <c r="F2416" s="1" t="s">
        <v>2873</v>
      </c>
      <c r="G2416" s="1" t="s">
        <v>2873</v>
      </c>
      <c r="H2416" s="1">
        <v>1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7580</v>
      </c>
      <c r="U2416" s="1">
        <v>916</v>
      </c>
      <c r="V2416" s="3">
        <v>0</v>
      </c>
      <c r="W2416" s="3">
        <v>0.83296939999999997</v>
      </c>
      <c r="X2416" s="3">
        <v>0.09</v>
      </c>
      <c r="Y2416" s="3">
        <v>0</v>
      </c>
      <c r="Z2416" s="1">
        <v>1</v>
      </c>
      <c r="AA2416" s="1">
        <v>1</v>
      </c>
      <c r="AB2416" s="1">
        <v>1</v>
      </c>
      <c r="AC2416" s="1">
        <v>1</v>
      </c>
      <c r="AD2416" s="1">
        <v>1</v>
      </c>
      <c r="AE2416" s="1">
        <v>1</v>
      </c>
      <c r="AF2416" s="1">
        <v>1</v>
      </c>
      <c r="AG2416" s="1">
        <v>1</v>
      </c>
      <c r="AH2416" s="1">
        <v>1</v>
      </c>
      <c r="AI2416" s="1">
        <v>0</v>
      </c>
      <c r="AJ2416" s="1">
        <v>0</v>
      </c>
      <c r="AK2416" s="1">
        <v>0</v>
      </c>
      <c r="AL2416" s="1">
        <v>0</v>
      </c>
      <c r="AM2416" s="1">
        <v>18</v>
      </c>
      <c r="AN2416" s="3">
        <v>14.531328147000004</v>
      </c>
      <c r="AO2416" s="3">
        <v>3.4686718529999965</v>
      </c>
      <c r="AP2416" s="1" t="s">
        <v>6925</v>
      </c>
      <c r="AQ2416" s="1">
        <v>76</v>
      </c>
      <c r="AR2416" s="1">
        <v>386</v>
      </c>
      <c r="AS2416" s="1">
        <v>407</v>
      </c>
      <c r="AT2416" s="1">
        <v>662</v>
      </c>
      <c r="AU2416" s="1">
        <v>776</v>
      </c>
      <c r="AV2416" s="1">
        <v>885</v>
      </c>
      <c r="AW2416" s="1">
        <v>1154</v>
      </c>
      <c r="AX2416" s="1">
        <v>1333</v>
      </c>
      <c r="AY2416" s="1">
        <v>1433</v>
      </c>
      <c r="AZ2416" s="1">
        <v>1492</v>
      </c>
      <c r="BA2416" s="1">
        <v>1509</v>
      </c>
      <c r="BB2416" s="1">
        <v>1526</v>
      </c>
      <c r="BC2416" s="1">
        <v>2214</v>
      </c>
      <c r="BD2416" s="1">
        <v>2350</v>
      </c>
      <c r="BE2416" s="1">
        <v>2416</v>
      </c>
      <c r="BF2416" s="1">
        <v>2434</v>
      </c>
      <c r="BG2416" s="1">
        <v>2485</v>
      </c>
      <c r="BH2416" s="1">
        <v>2493</v>
      </c>
      <c r="BI2416" s="1">
        <v>2508</v>
      </c>
      <c r="BJ2416" s="1">
        <v>2536</v>
      </c>
      <c r="BK2416" s="1">
        <v>2541</v>
      </c>
      <c r="BL2416" s="1">
        <v>2551</v>
      </c>
      <c r="BM2416" s="1">
        <v>2572</v>
      </c>
      <c r="BN2416" s="1">
        <v>2653</v>
      </c>
      <c r="BO2416" s="1">
        <v>2682</v>
      </c>
      <c r="BP2416" s="1">
        <v>2772</v>
      </c>
      <c r="BQ2416" s="1">
        <v>2791</v>
      </c>
      <c r="BR2416" s="1">
        <v>2800</v>
      </c>
      <c r="BS2416" s="1">
        <v>2814</v>
      </c>
      <c r="BT2416" s="1">
        <v>2824</v>
      </c>
      <c r="BU2416" s="1">
        <v>12</v>
      </c>
      <c r="BV2416" s="1" t="b">
        <v>0</v>
      </c>
    </row>
    <row r="2417" spans="1:74" x14ac:dyDescent="0.2">
      <c r="A2417" s="1">
        <f>IF(ISERROR(SEARCH(Lookup!B$3,All!G2417)),A2416,A2416+1)</f>
        <v>2416</v>
      </c>
      <c r="B2417" s="1" t="s">
        <v>3305</v>
      </c>
      <c r="C2417" s="1" t="s">
        <v>6147</v>
      </c>
      <c r="D2417" s="1" t="s">
        <v>6148</v>
      </c>
      <c r="E2417" s="1" t="s">
        <v>47</v>
      </c>
      <c r="F2417" s="1" t="s">
        <v>2874</v>
      </c>
      <c r="G2417" s="1" t="s">
        <v>2874</v>
      </c>
      <c r="H2417" s="1">
        <v>1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7580</v>
      </c>
      <c r="U2417" s="1">
        <v>396</v>
      </c>
      <c r="V2417" s="3">
        <v>0</v>
      </c>
      <c r="W2417" s="3">
        <v>0.66666669999999995</v>
      </c>
      <c r="X2417" s="3">
        <v>3.9E-2</v>
      </c>
      <c r="Y2417" s="3">
        <v>0</v>
      </c>
      <c r="Z2417" s="1">
        <v>1</v>
      </c>
      <c r="AA2417" s="1">
        <v>1</v>
      </c>
      <c r="AB2417" s="1">
        <v>1</v>
      </c>
      <c r="AC2417" s="1">
        <v>1</v>
      </c>
      <c r="AD2417" s="1">
        <v>1</v>
      </c>
      <c r="AE2417" s="1">
        <v>1</v>
      </c>
      <c r="AF2417" s="1">
        <v>1</v>
      </c>
      <c r="AG2417" s="1">
        <v>1</v>
      </c>
      <c r="AH2417" s="1">
        <v>1</v>
      </c>
      <c r="AI2417" s="1">
        <v>0</v>
      </c>
      <c r="AJ2417" s="1">
        <v>0</v>
      </c>
      <c r="AK2417" s="1">
        <v>0</v>
      </c>
      <c r="AL2417" s="1">
        <v>0</v>
      </c>
      <c r="AM2417" s="1">
        <v>39</v>
      </c>
      <c r="AN2417" s="3">
        <v>29.668183983500004</v>
      </c>
      <c r="AO2417" s="3">
        <v>9.3318160164999959</v>
      </c>
      <c r="AP2417" s="1" t="s">
        <v>6925</v>
      </c>
      <c r="AQ2417" s="1">
        <v>885</v>
      </c>
      <c r="AR2417" s="1">
        <v>1153</v>
      </c>
      <c r="AS2417" s="1">
        <v>1154</v>
      </c>
      <c r="AT2417" s="1">
        <v>1235</v>
      </c>
      <c r="AU2417" s="1">
        <v>1492</v>
      </c>
      <c r="AV2417" s="1">
        <v>1509</v>
      </c>
      <c r="AW2417" s="1">
        <v>1708</v>
      </c>
      <c r="AX2417" s="1">
        <v>2293</v>
      </c>
      <c r="AY2417" s="1">
        <v>2308</v>
      </c>
      <c r="AZ2417" s="1">
        <v>2346</v>
      </c>
      <c r="BA2417" s="1">
        <v>2350</v>
      </c>
      <c r="BB2417" s="1">
        <v>2415</v>
      </c>
      <c r="BC2417" s="1">
        <v>2434</v>
      </c>
      <c r="BD2417" s="1">
        <v>2493</v>
      </c>
      <c r="BE2417" s="1">
        <v>2508</v>
      </c>
      <c r="BF2417" s="1">
        <v>2536</v>
      </c>
      <c r="BG2417" s="1">
        <v>2541</v>
      </c>
      <c r="BH2417" s="1">
        <v>2551</v>
      </c>
      <c r="BI2417" s="1">
        <v>2555</v>
      </c>
      <c r="BJ2417" s="1">
        <v>2562</v>
      </c>
      <c r="BK2417" s="1">
        <v>2563</v>
      </c>
      <c r="BL2417" s="1">
        <v>2564</v>
      </c>
      <c r="BM2417" s="1">
        <v>2588</v>
      </c>
      <c r="BN2417" s="1">
        <v>2653</v>
      </c>
      <c r="BO2417" s="1">
        <v>2682</v>
      </c>
      <c r="BP2417" s="1">
        <v>2772</v>
      </c>
      <c r="BQ2417" s="1">
        <v>2791</v>
      </c>
      <c r="BR2417" s="1">
        <v>2800</v>
      </c>
      <c r="BS2417" s="1">
        <v>2814</v>
      </c>
      <c r="BT2417" s="1">
        <v>2828</v>
      </c>
      <c r="BU2417" s="1">
        <v>6</v>
      </c>
      <c r="BV2417" s="1" t="b">
        <v>0</v>
      </c>
    </row>
    <row r="2418" spans="1:74" x14ac:dyDescent="0.2">
      <c r="A2418" s="1">
        <f>IF(ISERROR(SEARCH(Lookup!B$3,All!G2418)),A2417,A2417+1)</f>
        <v>2417</v>
      </c>
      <c r="B2418" s="1" t="s">
        <v>3311</v>
      </c>
      <c r="C2418" s="1" t="s">
        <v>6149</v>
      </c>
      <c r="D2418" s="1" t="s">
        <v>6150</v>
      </c>
      <c r="E2418" s="1" t="s">
        <v>64</v>
      </c>
      <c r="F2418" s="1" t="s">
        <v>2875</v>
      </c>
      <c r="G2418" s="1" t="s">
        <v>2875</v>
      </c>
      <c r="H2418" s="1">
        <v>0</v>
      </c>
      <c r="I2418" s="1">
        <v>0</v>
      </c>
      <c r="J2418" s="1">
        <v>1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7580</v>
      </c>
      <c r="U2418" s="1">
        <v>368</v>
      </c>
      <c r="V2418" s="3">
        <v>0.94020000000000004</v>
      </c>
      <c r="W2418" s="3">
        <v>0.42663040000000002</v>
      </c>
      <c r="X2418" s="3">
        <v>8.7999999999999995E-2</v>
      </c>
      <c r="Y2418" s="3">
        <v>0.13</v>
      </c>
      <c r="Z2418" s="1">
        <v>1</v>
      </c>
      <c r="AA2418" s="1">
        <v>1</v>
      </c>
      <c r="AB2418" s="1">
        <v>1</v>
      </c>
      <c r="AC2418" s="1">
        <v>1</v>
      </c>
      <c r="AD2418" s="1">
        <v>1</v>
      </c>
      <c r="AE2418" s="1">
        <v>1</v>
      </c>
      <c r="AF2418" s="1">
        <v>1</v>
      </c>
      <c r="AG2418" s="1">
        <v>1</v>
      </c>
      <c r="AH2418" s="1">
        <v>1</v>
      </c>
      <c r="AI2418" s="1">
        <v>1</v>
      </c>
      <c r="AJ2418" s="1">
        <v>1</v>
      </c>
      <c r="AK2418" s="1">
        <v>1</v>
      </c>
      <c r="AL2418" s="1">
        <v>1</v>
      </c>
      <c r="AM2418" s="1">
        <v>66</v>
      </c>
      <c r="AN2418" s="3">
        <v>60.111470951999998</v>
      </c>
      <c r="AO2418" s="3">
        <v>5.8885290480000023</v>
      </c>
      <c r="AP2418" s="1" t="s">
        <v>6925</v>
      </c>
      <c r="AQ2418" s="1">
        <v>36</v>
      </c>
      <c r="AR2418" s="1">
        <v>289</v>
      </c>
      <c r="AS2418" s="1">
        <v>638</v>
      </c>
      <c r="AT2418" s="1">
        <v>891</v>
      </c>
      <c r="AU2418" s="1">
        <v>938</v>
      </c>
      <c r="AV2418" s="1">
        <v>995</v>
      </c>
      <c r="AW2418" s="1">
        <v>1035</v>
      </c>
      <c r="AX2418" s="1">
        <v>1098</v>
      </c>
      <c r="AY2418" s="1">
        <v>1346</v>
      </c>
      <c r="AZ2418" s="1">
        <v>1394</v>
      </c>
      <c r="BA2418" s="1">
        <v>1626</v>
      </c>
      <c r="BB2418" s="1">
        <v>1769</v>
      </c>
      <c r="BC2418" s="1">
        <v>1906</v>
      </c>
      <c r="BD2418" s="1">
        <v>2011</v>
      </c>
      <c r="BE2418" s="1">
        <v>2016</v>
      </c>
      <c r="BF2418" s="1">
        <v>2082</v>
      </c>
      <c r="BG2418" s="1">
        <v>2404</v>
      </c>
      <c r="BH2418" s="1">
        <v>2419</v>
      </c>
      <c r="BI2418" s="1">
        <v>2428</v>
      </c>
      <c r="BJ2418" s="1">
        <v>2430</v>
      </c>
      <c r="BK2418" s="1">
        <v>2448</v>
      </c>
      <c r="BL2418" s="1">
        <v>2461</v>
      </c>
      <c r="BM2418" s="1">
        <v>2482</v>
      </c>
      <c r="BN2418" s="1">
        <v>2514</v>
      </c>
      <c r="BO2418" s="1">
        <v>2545</v>
      </c>
      <c r="BP2418" s="1">
        <v>2569</v>
      </c>
      <c r="BQ2418" s="1">
        <v>2621</v>
      </c>
      <c r="BR2418" s="1">
        <v>2676</v>
      </c>
      <c r="BS2418" s="1">
        <v>2679</v>
      </c>
      <c r="BT2418" s="1">
        <v>2815</v>
      </c>
      <c r="BU2418" s="1">
        <v>16</v>
      </c>
      <c r="BV2418" s="1" t="b">
        <v>0</v>
      </c>
    </row>
    <row r="2419" spans="1:74" x14ac:dyDescent="0.2">
      <c r="A2419" s="1">
        <f>IF(ISERROR(SEARCH(Lookup!B$3,All!G2419)),A2418,A2418+1)</f>
        <v>2418</v>
      </c>
      <c r="B2419" s="1" t="s">
        <v>3341</v>
      </c>
      <c r="C2419" s="1" t="s">
        <v>4026</v>
      </c>
      <c r="D2419" s="1" t="s">
        <v>6151</v>
      </c>
      <c r="E2419" s="1" t="s">
        <v>157</v>
      </c>
      <c r="F2419" s="1" t="s">
        <v>938</v>
      </c>
      <c r="G2419" s="1" t="s">
        <v>2876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1</v>
      </c>
      <c r="S2419" s="1">
        <v>0</v>
      </c>
      <c r="T2419" s="1">
        <v>7316</v>
      </c>
      <c r="U2419" s="1">
        <v>118</v>
      </c>
      <c r="V2419" s="3">
        <v>0.96609999999999996</v>
      </c>
      <c r="W2419" s="3">
        <v>0.37288139999999997</v>
      </c>
      <c r="X2419" s="3">
        <v>8.5000000000000006E-2</v>
      </c>
      <c r="Y2419" s="3">
        <v>8.9999999999999993E-3</v>
      </c>
      <c r="Z2419" s="1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0</v>
      </c>
      <c r="AG2419" s="1">
        <v>1</v>
      </c>
      <c r="AH2419" s="1">
        <v>1</v>
      </c>
      <c r="AI2419" s="1">
        <v>0</v>
      </c>
      <c r="AJ2419" s="1">
        <v>0</v>
      </c>
      <c r="AK2419" s="1">
        <v>0</v>
      </c>
      <c r="AL2419" s="1">
        <v>0</v>
      </c>
      <c r="AM2419" s="1">
        <v>77</v>
      </c>
      <c r="AN2419" s="3">
        <v>63.458726207000005</v>
      </c>
      <c r="AO2419" s="3">
        <v>13.541273792999995</v>
      </c>
      <c r="AP2419" s="1" t="s">
        <v>6925</v>
      </c>
      <c r="AQ2419" s="1">
        <v>268</v>
      </c>
      <c r="AR2419" s="1">
        <v>278</v>
      </c>
      <c r="AS2419" s="1">
        <v>295</v>
      </c>
      <c r="AT2419" s="1">
        <v>491</v>
      </c>
      <c r="AU2419" s="1">
        <v>791</v>
      </c>
      <c r="AV2419" s="1">
        <v>911</v>
      </c>
      <c r="AW2419" s="1">
        <v>1006</v>
      </c>
      <c r="AX2419" s="1">
        <v>1229</v>
      </c>
      <c r="AY2419" s="1">
        <v>1237</v>
      </c>
      <c r="AZ2419" s="1">
        <v>1374</v>
      </c>
      <c r="BA2419" s="1">
        <v>1438</v>
      </c>
      <c r="BB2419" s="1">
        <v>1861</v>
      </c>
      <c r="BC2419" s="1">
        <v>1876</v>
      </c>
      <c r="BD2419" s="1">
        <v>1997</v>
      </c>
      <c r="BE2419" s="1">
        <v>2139</v>
      </c>
      <c r="BF2419" s="1">
        <v>2145</v>
      </c>
      <c r="BG2419" s="1">
        <v>2150</v>
      </c>
      <c r="BH2419" s="1">
        <v>2176</v>
      </c>
      <c r="BI2419" s="1">
        <v>2183</v>
      </c>
      <c r="BJ2419" s="1">
        <v>2195</v>
      </c>
      <c r="BK2419" s="1">
        <v>2196</v>
      </c>
      <c r="BL2419" s="1">
        <v>2216</v>
      </c>
      <c r="BM2419" s="1">
        <v>2238</v>
      </c>
      <c r="BN2419" s="1">
        <v>2309</v>
      </c>
      <c r="BO2419" s="1">
        <v>2384</v>
      </c>
      <c r="BP2419" s="1">
        <v>2460</v>
      </c>
      <c r="BQ2419" s="1">
        <v>2618</v>
      </c>
      <c r="BR2419" s="1">
        <v>2634</v>
      </c>
      <c r="BS2419" s="1">
        <v>2638</v>
      </c>
      <c r="BT2419" s="1">
        <v>2715</v>
      </c>
      <c r="BU2419" s="1">
        <v>6</v>
      </c>
      <c r="BV2419" s="1" t="b">
        <v>1</v>
      </c>
    </row>
    <row r="2420" spans="1:74" x14ac:dyDescent="0.2">
      <c r="A2420" s="1">
        <f>IF(ISERROR(SEARCH(Lookup!B$3,All!G2420)),A2419,A2419+1)</f>
        <v>2419</v>
      </c>
      <c r="B2420" s="1" t="s">
        <v>3328</v>
      </c>
      <c r="C2420" s="1" t="s">
        <v>6152</v>
      </c>
      <c r="D2420" s="1" t="s">
        <v>6153</v>
      </c>
      <c r="E2420" s="1" t="s">
        <v>339</v>
      </c>
      <c r="F2420" s="1" t="s">
        <v>2877</v>
      </c>
      <c r="G2420" s="1" t="s">
        <v>2878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1</v>
      </c>
      <c r="R2420" s="1">
        <v>0</v>
      </c>
      <c r="S2420" s="1">
        <v>0</v>
      </c>
      <c r="T2420" s="1">
        <v>7580</v>
      </c>
      <c r="U2420" s="1">
        <v>204</v>
      </c>
      <c r="V2420" s="3">
        <v>0.93630000000000002</v>
      </c>
      <c r="W2420" s="3">
        <v>0.20588239999999999</v>
      </c>
      <c r="X2420" s="3">
        <v>7.3999999999999996E-2</v>
      </c>
      <c r="Y2420" s="3">
        <v>0</v>
      </c>
      <c r="Z2420" s="1">
        <v>1</v>
      </c>
      <c r="AA2420" s="1">
        <v>1</v>
      </c>
      <c r="AB2420" s="1">
        <v>1</v>
      </c>
      <c r="AC2420" s="1">
        <v>1</v>
      </c>
      <c r="AD2420" s="1">
        <v>1</v>
      </c>
      <c r="AE2420" s="1">
        <v>1</v>
      </c>
      <c r="AF2420" s="1">
        <v>1</v>
      </c>
      <c r="AG2420" s="1">
        <v>1</v>
      </c>
      <c r="AH2420" s="1">
        <v>1</v>
      </c>
      <c r="AI2420" s="1">
        <v>1</v>
      </c>
      <c r="AJ2420" s="1">
        <v>1</v>
      </c>
      <c r="AK2420" s="1">
        <v>1</v>
      </c>
      <c r="AL2420" s="1">
        <v>1</v>
      </c>
      <c r="AM2420" s="1">
        <v>79</v>
      </c>
      <c r="AN2420" s="3">
        <v>76.816823712000001</v>
      </c>
      <c r="AO2420" s="3">
        <v>2.1831762879999985</v>
      </c>
      <c r="AP2420" s="1" t="s">
        <v>6925</v>
      </c>
      <c r="AQ2420" s="1">
        <v>33</v>
      </c>
      <c r="AR2420" s="1">
        <v>92</v>
      </c>
      <c r="AS2420" s="1">
        <v>289</v>
      </c>
      <c r="AT2420" s="1">
        <v>552</v>
      </c>
      <c r="AU2420" s="1">
        <v>757</v>
      </c>
      <c r="AV2420" s="1">
        <v>784</v>
      </c>
      <c r="AW2420" s="1">
        <v>807</v>
      </c>
      <c r="AX2420" s="1">
        <v>995</v>
      </c>
      <c r="AY2420" s="1">
        <v>1197</v>
      </c>
      <c r="AZ2420" s="1">
        <v>1346</v>
      </c>
      <c r="BA2420" s="1">
        <v>1394</v>
      </c>
      <c r="BB2420" s="1">
        <v>1581</v>
      </c>
      <c r="BC2420" s="1">
        <v>1626</v>
      </c>
      <c r="BD2420" s="1">
        <v>1768</v>
      </c>
      <c r="BE2420" s="1">
        <v>1769</v>
      </c>
      <c r="BF2420" s="1">
        <v>1800</v>
      </c>
      <c r="BG2420" s="1">
        <v>2011</v>
      </c>
      <c r="BH2420" s="1">
        <v>2082</v>
      </c>
      <c r="BI2420" s="1">
        <v>2317</v>
      </c>
      <c r="BJ2420" s="1">
        <v>2404</v>
      </c>
      <c r="BK2420" s="1">
        <v>2426</v>
      </c>
      <c r="BL2420" s="1">
        <v>2428</v>
      </c>
      <c r="BM2420" s="1">
        <v>2461</v>
      </c>
      <c r="BN2420" s="1">
        <v>2514</v>
      </c>
      <c r="BO2420" s="1">
        <v>2569</v>
      </c>
      <c r="BP2420" s="1">
        <v>2571</v>
      </c>
      <c r="BQ2420" s="1">
        <v>2584</v>
      </c>
      <c r="BR2420" s="1">
        <v>2621</v>
      </c>
      <c r="BS2420" s="1">
        <v>2676</v>
      </c>
      <c r="BT2420" s="1">
        <v>2742</v>
      </c>
      <c r="BU2420" s="1">
        <v>15</v>
      </c>
      <c r="BV2420" s="1" t="b">
        <v>0</v>
      </c>
    </row>
    <row r="2421" spans="1:74" x14ac:dyDescent="0.2">
      <c r="A2421" s="1">
        <f>IF(ISERROR(SEARCH(Lookup!B$3,All!G2421)),A2420,A2420+1)</f>
        <v>2420</v>
      </c>
      <c r="B2421" s="1" t="s">
        <v>3311</v>
      </c>
      <c r="C2421" s="1" t="s">
        <v>6154</v>
      </c>
      <c r="D2421" s="1" t="s">
        <v>6155</v>
      </c>
      <c r="E2421" s="1" t="s">
        <v>64</v>
      </c>
      <c r="F2421" s="1" t="s">
        <v>2879</v>
      </c>
      <c r="G2421" s="1" t="s">
        <v>2879</v>
      </c>
      <c r="H2421" s="1">
        <v>0</v>
      </c>
      <c r="I2421" s="1">
        <v>0</v>
      </c>
      <c r="J2421" s="1">
        <v>1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7580</v>
      </c>
      <c r="U2421" s="1">
        <v>329</v>
      </c>
      <c r="V2421" s="3">
        <v>0</v>
      </c>
      <c r="W2421" s="3">
        <v>0.82674769999999997</v>
      </c>
      <c r="X2421" s="3">
        <v>7.6999999999999999E-2</v>
      </c>
      <c r="Y2421" s="3">
        <v>0</v>
      </c>
      <c r="Z2421" s="1">
        <v>1</v>
      </c>
      <c r="AA2421" s="1">
        <v>1</v>
      </c>
      <c r="AB2421" s="1">
        <v>1</v>
      </c>
      <c r="AC2421" s="1">
        <v>1</v>
      </c>
      <c r="AD2421" s="1">
        <v>1</v>
      </c>
      <c r="AE2421" s="1">
        <v>1</v>
      </c>
      <c r="AF2421" s="1">
        <v>1</v>
      </c>
      <c r="AG2421" s="1">
        <v>1</v>
      </c>
      <c r="AH2421" s="1">
        <v>1</v>
      </c>
      <c r="AI2421" s="1">
        <v>0</v>
      </c>
      <c r="AJ2421" s="1">
        <v>0</v>
      </c>
      <c r="AK2421" s="1">
        <v>0</v>
      </c>
      <c r="AL2421" s="1">
        <v>0</v>
      </c>
      <c r="AM2421" s="1">
        <v>18</v>
      </c>
      <c r="AN2421" s="3">
        <v>15.478303888499994</v>
      </c>
      <c r="AO2421" s="3">
        <v>2.5216961115000061</v>
      </c>
      <c r="AP2421" s="1" t="s">
        <v>6925</v>
      </c>
      <c r="AQ2421" s="1">
        <v>580</v>
      </c>
      <c r="AR2421" s="1">
        <v>723</v>
      </c>
      <c r="AS2421" s="1">
        <v>758</v>
      </c>
      <c r="AT2421" s="1">
        <v>824</v>
      </c>
      <c r="AU2421" s="1">
        <v>1183</v>
      </c>
      <c r="AV2421" s="1">
        <v>1211</v>
      </c>
      <c r="AW2421" s="1">
        <v>1496</v>
      </c>
      <c r="AX2421" s="1">
        <v>1740</v>
      </c>
      <c r="AY2421" s="1">
        <v>2345</v>
      </c>
      <c r="AZ2421" s="1">
        <v>2421</v>
      </c>
      <c r="BA2421" s="1">
        <v>2433</v>
      </c>
      <c r="BB2421" s="1">
        <v>2473</v>
      </c>
      <c r="BC2421" s="1">
        <v>2570</v>
      </c>
      <c r="BD2421" s="1">
        <v>2574</v>
      </c>
      <c r="BE2421" s="1">
        <v>2590</v>
      </c>
      <c r="BF2421" s="1">
        <v>2593</v>
      </c>
      <c r="BG2421" s="1">
        <v>2597</v>
      </c>
      <c r="BH2421" s="1">
        <v>2598</v>
      </c>
      <c r="BI2421" s="1">
        <v>2606</v>
      </c>
      <c r="BJ2421" s="1">
        <v>2628</v>
      </c>
      <c r="BK2421" s="1">
        <v>2655</v>
      </c>
      <c r="BL2421" s="1">
        <v>2681</v>
      </c>
      <c r="BM2421" s="1">
        <v>2713</v>
      </c>
      <c r="BN2421" s="1">
        <v>2718</v>
      </c>
      <c r="BO2421" s="1">
        <v>2762</v>
      </c>
      <c r="BP2421" s="1">
        <v>2766</v>
      </c>
      <c r="BQ2421" s="1">
        <v>2770</v>
      </c>
      <c r="BR2421" s="1">
        <v>2774</v>
      </c>
      <c r="BS2421" s="1">
        <v>2796</v>
      </c>
      <c r="BT2421" s="1">
        <v>2799</v>
      </c>
      <c r="BU2421" s="1">
        <v>10</v>
      </c>
      <c r="BV2421" s="1" t="b">
        <v>0</v>
      </c>
    </row>
    <row r="2422" spans="1:74" x14ac:dyDescent="0.2">
      <c r="A2422" s="1">
        <f>IF(ISERROR(SEARCH(Lookup!B$3,All!G2422)),A2421,A2421+1)</f>
        <v>2421</v>
      </c>
      <c r="B2422" s="1" t="s">
        <v>3311</v>
      </c>
      <c r="C2422" s="1" t="s">
        <v>6156</v>
      </c>
      <c r="D2422" s="1" t="s">
        <v>6157</v>
      </c>
      <c r="E2422" s="1" t="s">
        <v>64</v>
      </c>
      <c r="F2422" s="1" t="s">
        <v>2880</v>
      </c>
      <c r="G2422" s="1" t="s">
        <v>2880</v>
      </c>
      <c r="H2422" s="1">
        <v>0</v>
      </c>
      <c r="I2422" s="1">
        <v>0</v>
      </c>
      <c r="J2422" s="1">
        <v>0</v>
      </c>
      <c r="K2422" s="1">
        <v>1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7580</v>
      </c>
      <c r="U2422" s="1">
        <v>365</v>
      </c>
      <c r="V2422" s="3">
        <v>0</v>
      </c>
      <c r="W2422" s="3">
        <v>0.85245899999999997</v>
      </c>
      <c r="X2422" s="3">
        <v>8.6999999999999994E-2</v>
      </c>
      <c r="Y2422" s="3">
        <v>0</v>
      </c>
      <c r="Z2422" s="1">
        <v>1</v>
      </c>
      <c r="AA2422" s="1">
        <v>1</v>
      </c>
      <c r="AB2422" s="1">
        <v>1</v>
      </c>
      <c r="AC2422" s="1">
        <v>1</v>
      </c>
      <c r="AD2422" s="1">
        <v>1</v>
      </c>
      <c r="AE2422" s="1">
        <v>1</v>
      </c>
      <c r="AF2422" s="1">
        <v>1</v>
      </c>
      <c r="AG2422" s="1">
        <v>1</v>
      </c>
      <c r="AH2422" s="1">
        <v>1</v>
      </c>
      <c r="AI2422" s="1">
        <v>0</v>
      </c>
      <c r="AJ2422" s="1">
        <v>0</v>
      </c>
      <c r="AK2422" s="1">
        <v>0</v>
      </c>
      <c r="AL2422" s="1">
        <v>0</v>
      </c>
      <c r="AM2422" s="1">
        <v>7</v>
      </c>
      <c r="AN2422" s="3">
        <v>13.065472795000002</v>
      </c>
      <c r="AO2422" s="3">
        <v>-6.0654727950000016</v>
      </c>
      <c r="AP2422" s="1" t="s">
        <v>6925</v>
      </c>
      <c r="AQ2422" s="1">
        <v>381</v>
      </c>
      <c r="AR2422" s="1">
        <v>1279</v>
      </c>
      <c r="AS2422" s="1">
        <v>1386</v>
      </c>
      <c r="AT2422" s="1">
        <v>2035</v>
      </c>
      <c r="AU2422" s="1">
        <v>2242</v>
      </c>
      <c r="AV2422" s="1">
        <v>2345</v>
      </c>
      <c r="AW2422" s="1">
        <v>2420</v>
      </c>
      <c r="AX2422" s="1">
        <v>2433</v>
      </c>
      <c r="AY2422" s="1">
        <v>2435</v>
      </c>
      <c r="AZ2422" s="1">
        <v>2473</v>
      </c>
      <c r="BA2422" s="1">
        <v>2541</v>
      </c>
      <c r="BB2422" s="1">
        <v>2570</v>
      </c>
      <c r="BC2422" s="1">
        <v>2574</v>
      </c>
      <c r="BD2422" s="1">
        <v>2590</v>
      </c>
      <c r="BE2422" s="1">
        <v>2597</v>
      </c>
      <c r="BF2422" s="1">
        <v>2598</v>
      </c>
      <c r="BG2422" s="1">
        <v>2601</v>
      </c>
      <c r="BH2422" s="1">
        <v>2606</v>
      </c>
      <c r="BI2422" s="1">
        <v>2610</v>
      </c>
      <c r="BJ2422" s="1">
        <v>2655</v>
      </c>
      <c r="BK2422" s="1">
        <v>2681</v>
      </c>
      <c r="BL2422" s="1">
        <v>2713</v>
      </c>
      <c r="BM2422" s="1">
        <v>2734</v>
      </c>
      <c r="BN2422" s="1">
        <v>2762</v>
      </c>
      <c r="BO2422" s="1">
        <v>2774</v>
      </c>
      <c r="BP2422" s="1">
        <v>2794</v>
      </c>
      <c r="BQ2422" s="1">
        <v>2796</v>
      </c>
      <c r="BR2422" s="1">
        <v>2799</v>
      </c>
      <c r="BS2422" s="1">
        <v>2813</v>
      </c>
      <c r="BT2422" s="1">
        <v>2816</v>
      </c>
      <c r="BU2422" s="1">
        <v>27</v>
      </c>
      <c r="BV2422" s="1" t="b">
        <v>0</v>
      </c>
    </row>
    <row r="2423" spans="1:74" x14ac:dyDescent="0.2">
      <c r="A2423" s="1">
        <f>IF(ISERROR(SEARCH(Lookup!B$3,All!G2423)),A2422,A2422+1)</f>
        <v>2422</v>
      </c>
      <c r="B2423" s="1" t="s">
        <v>3445</v>
      </c>
      <c r="C2423" s="1" t="s">
        <v>4573</v>
      </c>
      <c r="D2423" s="1" t="s">
        <v>6158</v>
      </c>
      <c r="E2423" s="1" t="s">
        <v>427</v>
      </c>
      <c r="F2423" s="1" t="s">
        <v>1442</v>
      </c>
      <c r="G2423" s="1" t="s">
        <v>2881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1</v>
      </c>
      <c r="S2423" s="1">
        <v>0</v>
      </c>
      <c r="T2423" s="1">
        <v>7316</v>
      </c>
      <c r="U2423" s="1">
        <v>298</v>
      </c>
      <c r="V2423" s="3">
        <v>1</v>
      </c>
      <c r="W2423" s="3">
        <v>0.67441859999999998</v>
      </c>
      <c r="X2423" s="3">
        <v>0.113</v>
      </c>
      <c r="Y2423" s="3">
        <v>0</v>
      </c>
      <c r="Z2423" s="1">
        <v>0</v>
      </c>
      <c r="AA2423" s="1">
        <v>0</v>
      </c>
      <c r="AB2423" s="1">
        <v>0</v>
      </c>
      <c r="AC2423" s="1">
        <v>0</v>
      </c>
      <c r="AD2423" s="1">
        <v>0</v>
      </c>
      <c r="AE2423" s="1">
        <v>1</v>
      </c>
      <c r="AF2423" s="1">
        <v>1</v>
      </c>
      <c r="AG2423" s="1">
        <v>1</v>
      </c>
      <c r="AH2423" s="1">
        <v>1</v>
      </c>
      <c r="AI2423" s="1">
        <v>0</v>
      </c>
      <c r="AJ2423" s="1">
        <v>0</v>
      </c>
      <c r="AK2423" s="1">
        <v>0</v>
      </c>
      <c r="AL2423" s="1">
        <v>0</v>
      </c>
      <c r="AM2423" s="1">
        <v>63</v>
      </c>
      <c r="AN2423" s="3">
        <v>38.529514793000004</v>
      </c>
      <c r="AO2423" s="3">
        <v>24.470485206999996</v>
      </c>
      <c r="AP2423" s="1" t="s">
        <v>6927</v>
      </c>
      <c r="AQ2423" s="1">
        <v>491</v>
      </c>
      <c r="AR2423" s="1">
        <v>791</v>
      </c>
      <c r="AS2423" s="1">
        <v>911</v>
      </c>
      <c r="AT2423" s="1">
        <v>1006</v>
      </c>
      <c r="AU2423" s="1">
        <v>1042</v>
      </c>
      <c r="AV2423" s="1">
        <v>1229</v>
      </c>
      <c r="AW2423" s="1">
        <v>1374</v>
      </c>
      <c r="AX2423" s="1">
        <v>1451</v>
      </c>
      <c r="AY2423" s="1">
        <v>1512</v>
      </c>
      <c r="AZ2423" s="1">
        <v>1597</v>
      </c>
      <c r="BA2423" s="1">
        <v>1907</v>
      </c>
      <c r="BB2423" s="1">
        <v>1989</v>
      </c>
      <c r="BC2423" s="1">
        <v>1997</v>
      </c>
      <c r="BD2423" s="1">
        <v>2112</v>
      </c>
      <c r="BE2423" s="1">
        <v>2161</v>
      </c>
      <c r="BF2423" s="1">
        <v>2176</v>
      </c>
      <c r="BG2423" s="1">
        <v>2183</v>
      </c>
      <c r="BH2423" s="1">
        <v>2185</v>
      </c>
      <c r="BI2423" s="1">
        <v>2188</v>
      </c>
      <c r="BJ2423" s="1">
        <v>2216</v>
      </c>
      <c r="BK2423" s="1">
        <v>2246</v>
      </c>
      <c r="BL2423" s="1">
        <v>2249</v>
      </c>
      <c r="BM2423" s="1">
        <v>2274</v>
      </c>
      <c r="BN2423" s="1">
        <v>2309</v>
      </c>
      <c r="BO2423" s="1">
        <v>2314</v>
      </c>
      <c r="BP2423" s="1">
        <v>2323</v>
      </c>
      <c r="BQ2423" s="1">
        <v>2460</v>
      </c>
      <c r="BR2423" s="1">
        <v>2634</v>
      </c>
      <c r="BS2423" s="1">
        <v>2646</v>
      </c>
      <c r="BT2423" s="1">
        <v>2650</v>
      </c>
      <c r="BU2423" s="1">
        <v>5</v>
      </c>
      <c r="BV2423" s="1" t="b">
        <v>1</v>
      </c>
    </row>
    <row r="2424" spans="1:74" x14ac:dyDescent="0.2">
      <c r="A2424" s="1">
        <f>IF(ISERROR(SEARCH(Lookup!B$3,All!G2424)),A2423,A2423+1)</f>
        <v>2423</v>
      </c>
      <c r="B2424" s="1" t="s">
        <v>3333</v>
      </c>
      <c r="C2424" s="1" t="s">
        <v>3338</v>
      </c>
      <c r="D2424" s="1" t="s">
        <v>6159</v>
      </c>
      <c r="E2424" s="1" t="s">
        <v>196</v>
      </c>
      <c r="F2424" s="1" t="s">
        <v>346</v>
      </c>
      <c r="G2424" s="1" t="s">
        <v>2882</v>
      </c>
      <c r="H2424" s="1">
        <v>0</v>
      </c>
      <c r="I2424" s="1">
        <v>0</v>
      </c>
      <c r="J2424" s="1">
        <v>0</v>
      </c>
      <c r="K2424" s="1">
        <v>1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7316</v>
      </c>
      <c r="U2424" s="1">
        <v>336</v>
      </c>
      <c r="V2424" s="3">
        <v>0.89880000000000004</v>
      </c>
      <c r="W2424" s="3">
        <v>0.53571429999999998</v>
      </c>
      <c r="X2424" s="3">
        <v>0</v>
      </c>
      <c r="Y2424" s="3">
        <v>0</v>
      </c>
      <c r="Z2424" s="1">
        <v>1</v>
      </c>
      <c r="AA2424" s="1">
        <v>1</v>
      </c>
      <c r="AB2424" s="1">
        <v>1</v>
      </c>
      <c r="AC2424" s="1">
        <v>0</v>
      </c>
      <c r="AD2424" s="1">
        <v>0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0</v>
      </c>
      <c r="AM2424" s="1">
        <v>46</v>
      </c>
      <c r="AN2424" s="3">
        <v>52.355747421499998</v>
      </c>
      <c r="AO2424" s="3">
        <v>-6.3557474214999985</v>
      </c>
      <c r="AP2424" s="1" t="s">
        <v>6925</v>
      </c>
      <c r="AQ2424" s="1">
        <v>42</v>
      </c>
      <c r="AR2424" s="1">
        <v>133</v>
      </c>
      <c r="AS2424" s="1">
        <v>135</v>
      </c>
      <c r="AT2424" s="1">
        <v>145</v>
      </c>
      <c r="AU2424" s="1">
        <v>233</v>
      </c>
      <c r="AV2424" s="1">
        <v>325</v>
      </c>
      <c r="AW2424" s="1">
        <v>475</v>
      </c>
      <c r="AX2424" s="1">
        <v>497</v>
      </c>
      <c r="AY2424" s="1">
        <v>507</v>
      </c>
      <c r="AZ2424" s="1">
        <v>519</v>
      </c>
      <c r="BA2424" s="1">
        <v>585</v>
      </c>
      <c r="BB2424" s="1">
        <v>709</v>
      </c>
      <c r="BC2424" s="1">
        <v>892</v>
      </c>
      <c r="BD2424" s="1">
        <v>1102</v>
      </c>
      <c r="BE2424" s="1">
        <v>1234</v>
      </c>
      <c r="BF2424" s="1">
        <v>1275</v>
      </c>
      <c r="BG2424" s="1">
        <v>1437</v>
      </c>
      <c r="BH2424" s="1">
        <v>1468</v>
      </c>
      <c r="BI2424" s="1">
        <v>1521</v>
      </c>
      <c r="BJ2424" s="1">
        <v>1537</v>
      </c>
      <c r="BK2424" s="1">
        <v>1583</v>
      </c>
      <c r="BL2424" s="1">
        <v>1781</v>
      </c>
      <c r="BM2424" s="1">
        <v>1883</v>
      </c>
      <c r="BN2424" s="1">
        <v>1917</v>
      </c>
      <c r="BO2424" s="1">
        <v>2167</v>
      </c>
      <c r="BP2424" s="1">
        <v>2320</v>
      </c>
      <c r="BQ2424" s="1">
        <v>2400</v>
      </c>
      <c r="BR2424" s="1">
        <v>2450</v>
      </c>
      <c r="BS2424" s="1">
        <v>2524</v>
      </c>
      <c r="BT2424" s="1">
        <v>2556</v>
      </c>
      <c r="BU2424" s="1">
        <v>14</v>
      </c>
      <c r="BV2424" s="1" t="b">
        <v>0</v>
      </c>
    </row>
    <row r="2425" spans="1:74" x14ac:dyDescent="0.2">
      <c r="A2425" s="1">
        <f>IF(ISERROR(SEARCH(Lookup!B$3,All!G2425)),A2424,A2424+1)</f>
        <v>2424</v>
      </c>
      <c r="B2425" s="1" t="s">
        <v>3341</v>
      </c>
      <c r="C2425" s="1" t="s">
        <v>6160</v>
      </c>
      <c r="D2425" s="1" t="s">
        <v>6161</v>
      </c>
      <c r="E2425" s="1" t="s">
        <v>157</v>
      </c>
      <c r="F2425" s="1" t="s">
        <v>2883</v>
      </c>
      <c r="G2425" s="1" t="s">
        <v>2883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1</v>
      </c>
      <c r="P2425" s="1">
        <v>0</v>
      </c>
      <c r="Q2425" s="1">
        <v>0</v>
      </c>
      <c r="R2425" s="1">
        <v>0</v>
      </c>
      <c r="S2425" s="1">
        <v>0</v>
      </c>
      <c r="T2425" s="1">
        <v>7376</v>
      </c>
      <c r="U2425" s="1">
        <v>325</v>
      </c>
      <c r="V2425" s="3">
        <v>0.76919999999999999</v>
      </c>
      <c r="W2425" s="3">
        <v>0.65230770000000005</v>
      </c>
      <c r="X2425" s="3">
        <v>0.152</v>
      </c>
      <c r="Y2425" s="3">
        <v>5.0000000000000001E-3</v>
      </c>
      <c r="Z2425" s="1">
        <v>1</v>
      </c>
      <c r="AA2425" s="1">
        <v>1</v>
      </c>
      <c r="AB2425" s="1">
        <v>1</v>
      </c>
      <c r="AC2425" s="1">
        <v>1</v>
      </c>
      <c r="AD2425" s="1">
        <v>1</v>
      </c>
      <c r="AE2425" s="1">
        <v>1</v>
      </c>
      <c r="AF2425" s="1">
        <v>1</v>
      </c>
      <c r="AG2425" s="1">
        <v>1</v>
      </c>
      <c r="AH2425" s="1">
        <v>1</v>
      </c>
      <c r="AI2425" s="1">
        <v>0</v>
      </c>
      <c r="AJ2425" s="1">
        <v>0</v>
      </c>
      <c r="AK2425" s="1">
        <v>0</v>
      </c>
      <c r="AL2425" s="1">
        <v>0</v>
      </c>
      <c r="AM2425" s="1">
        <v>20</v>
      </c>
      <c r="AN2425" s="3">
        <v>36.253071688499993</v>
      </c>
      <c r="AO2425" s="3">
        <v>-16.253071688499993</v>
      </c>
      <c r="AP2425" s="1" t="s">
        <v>6925</v>
      </c>
      <c r="AQ2425" s="1">
        <v>1</v>
      </c>
      <c r="AR2425" s="1">
        <v>21</v>
      </c>
      <c r="AS2425" s="1">
        <v>25</v>
      </c>
      <c r="AT2425" s="1">
        <v>34</v>
      </c>
      <c r="AU2425" s="1">
        <v>219</v>
      </c>
      <c r="AV2425" s="1">
        <v>227</v>
      </c>
      <c r="AW2425" s="1">
        <v>235</v>
      </c>
      <c r="AX2425" s="1">
        <v>345</v>
      </c>
      <c r="AY2425" s="1">
        <v>382</v>
      </c>
      <c r="AZ2425" s="1">
        <v>478</v>
      </c>
      <c r="BA2425" s="1">
        <v>592</v>
      </c>
      <c r="BB2425" s="1">
        <v>617</v>
      </c>
      <c r="BC2425" s="1">
        <v>703</v>
      </c>
      <c r="BD2425" s="1">
        <v>731</v>
      </c>
      <c r="BE2425" s="1">
        <v>811</v>
      </c>
      <c r="BF2425" s="1">
        <v>953</v>
      </c>
      <c r="BG2425" s="1">
        <v>1179</v>
      </c>
      <c r="BH2425" s="1">
        <v>1485</v>
      </c>
      <c r="BI2425" s="1">
        <v>1621</v>
      </c>
      <c r="BJ2425" s="1">
        <v>1675</v>
      </c>
      <c r="BK2425" s="1">
        <v>1684</v>
      </c>
      <c r="BL2425" s="1">
        <v>1879</v>
      </c>
      <c r="BM2425" s="1">
        <v>1985</v>
      </c>
      <c r="BN2425" s="1">
        <v>2036</v>
      </c>
      <c r="BO2425" s="1">
        <v>2138</v>
      </c>
      <c r="BP2425" s="1">
        <v>2169</v>
      </c>
      <c r="BQ2425" s="1">
        <v>2304</v>
      </c>
      <c r="BR2425" s="1">
        <v>2379</v>
      </c>
      <c r="BS2425" s="1">
        <v>2512</v>
      </c>
      <c r="BT2425" s="1">
        <v>2812</v>
      </c>
      <c r="BU2425" s="1">
        <v>28</v>
      </c>
      <c r="BV2425" s="1" t="b">
        <v>0</v>
      </c>
    </row>
    <row r="2426" spans="1:74" x14ac:dyDescent="0.2">
      <c r="A2426" s="1">
        <f>IF(ISERROR(SEARCH(Lookup!B$3,All!G2426)),A2425,A2425+1)</f>
        <v>2425</v>
      </c>
      <c r="B2426" s="1" t="s">
        <v>3311</v>
      </c>
      <c r="C2426" s="1" t="s">
        <v>3312</v>
      </c>
      <c r="D2426" s="1" t="s">
        <v>6162</v>
      </c>
      <c r="E2426" s="1" t="s">
        <v>64</v>
      </c>
      <c r="F2426" s="1" t="s">
        <v>326</v>
      </c>
      <c r="G2426" s="1" t="s">
        <v>2884</v>
      </c>
      <c r="H2426" s="1">
        <v>0</v>
      </c>
      <c r="I2426" s="1">
        <v>0</v>
      </c>
      <c r="J2426" s="1">
        <v>0</v>
      </c>
      <c r="K2426" s="1">
        <v>1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8302</v>
      </c>
      <c r="U2426" s="1">
        <v>602</v>
      </c>
      <c r="V2426" s="3">
        <v>0.89870000000000005</v>
      </c>
      <c r="W2426" s="3">
        <v>0.12292359999999999</v>
      </c>
      <c r="X2426" s="3">
        <v>0.115</v>
      </c>
      <c r="Y2426" s="3">
        <v>3.6999999999999998E-2</v>
      </c>
      <c r="Z2426" s="1">
        <v>1</v>
      </c>
      <c r="AA2426" s="1">
        <v>1</v>
      </c>
      <c r="AB2426" s="1">
        <v>1</v>
      </c>
      <c r="AC2426" s="1">
        <v>1</v>
      </c>
      <c r="AD2426" s="1">
        <v>1</v>
      </c>
      <c r="AE2426" s="1">
        <v>1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89</v>
      </c>
      <c r="AN2426" s="3">
        <v>82.061498317999991</v>
      </c>
      <c r="AO2426" s="3">
        <v>6.9385016820000089</v>
      </c>
      <c r="AP2426" s="1" t="s">
        <v>6925</v>
      </c>
      <c r="AQ2426" s="1">
        <v>27</v>
      </c>
      <c r="AR2426" s="1">
        <v>51</v>
      </c>
      <c r="AS2426" s="1">
        <v>143</v>
      </c>
      <c r="AT2426" s="1">
        <v>200</v>
      </c>
      <c r="AU2426" s="1">
        <v>424</v>
      </c>
      <c r="AV2426" s="1">
        <v>496</v>
      </c>
      <c r="AW2426" s="1">
        <v>622</v>
      </c>
      <c r="AX2426" s="1">
        <v>677</v>
      </c>
      <c r="AY2426" s="1">
        <v>782</v>
      </c>
      <c r="AZ2426" s="1">
        <v>853</v>
      </c>
      <c r="BA2426" s="1">
        <v>965</v>
      </c>
      <c r="BB2426" s="1">
        <v>1131</v>
      </c>
      <c r="BC2426" s="1">
        <v>1171</v>
      </c>
      <c r="BD2426" s="1">
        <v>1206</v>
      </c>
      <c r="BE2426" s="1">
        <v>1226</v>
      </c>
      <c r="BF2426" s="1">
        <v>1462</v>
      </c>
      <c r="BG2426" s="1">
        <v>1661</v>
      </c>
      <c r="BH2426" s="1">
        <v>1777</v>
      </c>
      <c r="BI2426" s="1">
        <v>1844</v>
      </c>
      <c r="BJ2426" s="1">
        <v>1848</v>
      </c>
      <c r="BK2426" s="1">
        <v>1854</v>
      </c>
      <c r="BL2426" s="1">
        <v>1862</v>
      </c>
      <c r="BM2426" s="1">
        <v>1950</v>
      </c>
      <c r="BN2426" s="1">
        <v>2221</v>
      </c>
      <c r="BO2426" s="1">
        <v>2257</v>
      </c>
      <c r="BP2426" s="1">
        <v>2291</v>
      </c>
      <c r="BQ2426" s="1">
        <v>2297</v>
      </c>
      <c r="BR2426" s="1">
        <v>2368</v>
      </c>
      <c r="BS2426" s="1">
        <v>2464</v>
      </c>
      <c r="BT2426" s="1">
        <v>2619</v>
      </c>
      <c r="BU2426" s="1">
        <v>22</v>
      </c>
      <c r="BV2426" s="1" t="b">
        <v>0</v>
      </c>
    </row>
    <row r="2427" spans="1:74" x14ac:dyDescent="0.2">
      <c r="A2427" s="1">
        <f>IF(ISERROR(SEARCH(Lookup!B$3,All!G2427)),A2426,A2426+1)</f>
        <v>2426</v>
      </c>
      <c r="B2427" s="1" t="s">
        <v>3579</v>
      </c>
      <c r="C2427" s="1" t="s">
        <v>6163</v>
      </c>
      <c r="D2427" s="1" t="s">
        <v>6164</v>
      </c>
      <c r="E2427" s="1" t="s">
        <v>544</v>
      </c>
      <c r="F2427" s="1" t="s">
        <v>2885</v>
      </c>
      <c r="G2427" s="1" t="s">
        <v>2885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1</v>
      </c>
      <c r="R2427" s="1">
        <v>0</v>
      </c>
      <c r="S2427" s="1">
        <v>0</v>
      </c>
      <c r="T2427" s="1">
        <v>7316</v>
      </c>
      <c r="U2427" s="1">
        <v>204</v>
      </c>
      <c r="V2427" s="3">
        <v>0.88729999999999998</v>
      </c>
      <c r="W2427" s="3">
        <v>0.37254900000000002</v>
      </c>
      <c r="X2427" s="3">
        <v>9.4E-2</v>
      </c>
      <c r="Y2427" s="3">
        <v>0</v>
      </c>
      <c r="Z2427" s="1">
        <v>1</v>
      </c>
      <c r="AA2427" s="1">
        <v>1</v>
      </c>
      <c r="AB2427" s="1">
        <v>1</v>
      </c>
      <c r="AC2427" s="1">
        <v>1</v>
      </c>
      <c r="AD2427" s="1">
        <v>1</v>
      </c>
      <c r="AE2427" s="1">
        <v>1</v>
      </c>
      <c r="AF2427" s="1">
        <v>1</v>
      </c>
      <c r="AG2427" s="1">
        <v>1</v>
      </c>
      <c r="AH2427" s="1">
        <v>1</v>
      </c>
      <c r="AI2427" s="1">
        <v>0</v>
      </c>
      <c r="AJ2427" s="1">
        <v>0</v>
      </c>
      <c r="AK2427" s="1">
        <v>0</v>
      </c>
      <c r="AL2427" s="1">
        <v>0</v>
      </c>
      <c r="AM2427" s="1">
        <v>85</v>
      </c>
      <c r="AN2427" s="3">
        <v>62.125370744999991</v>
      </c>
      <c r="AO2427" s="3">
        <v>22.874629255000009</v>
      </c>
      <c r="AP2427" s="1" t="s">
        <v>6927</v>
      </c>
      <c r="AQ2427" s="1">
        <v>33</v>
      </c>
      <c r="AR2427" s="1">
        <v>93</v>
      </c>
      <c r="AS2427" s="1">
        <v>134</v>
      </c>
      <c r="AT2427" s="1">
        <v>293</v>
      </c>
      <c r="AU2427" s="1">
        <v>343</v>
      </c>
      <c r="AV2427" s="1">
        <v>680</v>
      </c>
      <c r="AW2427" s="1">
        <v>784</v>
      </c>
      <c r="AX2427" s="1">
        <v>807</v>
      </c>
      <c r="AY2427" s="1">
        <v>1059</v>
      </c>
      <c r="AZ2427" s="1">
        <v>1115</v>
      </c>
      <c r="BA2427" s="1">
        <v>1197</v>
      </c>
      <c r="BB2427" s="1">
        <v>1231</v>
      </c>
      <c r="BC2427" s="1">
        <v>1258</v>
      </c>
      <c r="BD2427" s="1">
        <v>1290</v>
      </c>
      <c r="BE2427" s="1">
        <v>1339</v>
      </c>
      <c r="BF2427" s="1">
        <v>1378</v>
      </c>
      <c r="BG2427" s="1">
        <v>1416</v>
      </c>
      <c r="BH2427" s="1">
        <v>1453</v>
      </c>
      <c r="BI2427" s="1">
        <v>1479</v>
      </c>
      <c r="BJ2427" s="1">
        <v>1581</v>
      </c>
      <c r="BK2427" s="1">
        <v>1768</v>
      </c>
      <c r="BL2427" s="1">
        <v>1881</v>
      </c>
      <c r="BM2427" s="1">
        <v>1923</v>
      </c>
      <c r="BN2427" s="1">
        <v>2120</v>
      </c>
      <c r="BO2427" s="1">
        <v>2247</v>
      </c>
      <c r="BP2427" s="1">
        <v>2317</v>
      </c>
      <c r="BQ2427" s="1">
        <v>2340</v>
      </c>
      <c r="BR2427" s="1">
        <v>2474</v>
      </c>
      <c r="BS2427" s="1">
        <v>2584</v>
      </c>
      <c r="BT2427" s="1">
        <v>2769</v>
      </c>
      <c r="BU2427" s="1">
        <v>9</v>
      </c>
      <c r="BV2427" s="1" t="b">
        <v>1</v>
      </c>
    </row>
    <row r="2428" spans="1:74" x14ac:dyDescent="0.2">
      <c r="A2428" s="1">
        <f>IF(ISERROR(SEARCH(Lookup!B$3,All!G2428)),A2427,A2427+1)</f>
        <v>2427</v>
      </c>
      <c r="B2428" s="1" t="s">
        <v>3442</v>
      </c>
      <c r="C2428" s="1" t="s">
        <v>6165</v>
      </c>
      <c r="D2428" s="1" t="s">
        <v>6166</v>
      </c>
      <c r="E2428" s="1" t="s">
        <v>78</v>
      </c>
      <c r="F2428" s="1" t="s">
        <v>2886</v>
      </c>
      <c r="G2428" s="1" t="s">
        <v>2886</v>
      </c>
      <c r="H2428" s="1">
        <v>0</v>
      </c>
      <c r="I2428" s="1">
        <v>1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7580</v>
      </c>
      <c r="U2428" s="1">
        <v>196</v>
      </c>
      <c r="V2428" s="3">
        <v>0.22450000000000001</v>
      </c>
      <c r="W2428" s="3">
        <v>0.90306120000000001</v>
      </c>
      <c r="X2428" s="3">
        <v>0.17499999999999999</v>
      </c>
      <c r="Y2428" s="3">
        <v>0</v>
      </c>
      <c r="Z2428" s="1">
        <v>1</v>
      </c>
      <c r="AA2428" s="1">
        <v>1</v>
      </c>
      <c r="AB2428" s="1">
        <v>1</v>
      </c>
      <c r="AC2428" s="1">
        <v>1</v>
      </c>
      <c r="AD2428" s="1">
        <v>1</v>
      </c>
      <c r="AE2428" s="1">
        <v>1</v>
      </c>
      <c r="AF2428" s="1">
        <v>1</v>
      </c>
      <c r="AG2428" s="1">
        <v>1</v>
      </c>
      <c r="AH2428" s="1">
        <v>1</v>
      </c>
      <c r="AI2428" s="1">
        <v>0</v>
      </c>
      <c r="AJ2428" s="1">
        <v>0</v>
      </c>
      <c r="AK2428" s="1">
        <v>0</v>
      </c>
      <c r="AL2428" s="1">
        <v>0</v>
      </c>
      <c r="AM2428" s="1">
        <v>24</v>
      </c>
      <c r="AN2428" s="3">
        <v>8.6717012059999945</v>
      </c>
      <c r="AO2428" s="3">
        <v>15.328298794000006</v>
      </c>
      <c r="AP2428" s="1" t="s">
        <v>6925</v>
      </c>
      <c r="AQ2428" s="1">
        <v>181</v>
      </c>
      <c r="AR2428" s="1">
        <v>247</v>
      </c>
      <c r="AS2428" s="1">
        <v>350</v>
      </c>
      <c r="AT2428" s="1">
        <v>370</v>
      </c>
      <c r="AU2428" s="1">
        <v>430</v>
      </c>
      <c r="AV2428" s="1">
        <v>578</v>
      </c>
      <c r="AW2428" s="1">
        <v>713</v>
      </c>
      <c r="AX2428" s="1">
        <v>866</v>
      </c>
      <c r="AY2428" s="1">
        <v>947</v>
      </c>
      <c r="AZ2428" s="1">
        <v>1121</v>
      </c>
      <c r="BA2428" s="1">
        <v>1332</v>
      </c>
      <c r="BB2428" s="1">
        <v>1362</v>
      </c>
      <c r="BC2428" s="1">
        <v>1434</v>
      </c>
      <c r="BD2428" s="1">
        <v>1625</v>
      </c>
      <c r="BE2428" s="1">
        <v>1751</v>
      </c>
      <c r="BF2428" s="1">
        <v>1798</v>
      </c>
      <c r="BG2428" s="1">
        <v>1905</v>
      </c>
      <c r="BH2428" s="1">
        <v>2034</v>
      </c>
      <c r="BI2428" s="1">
        <v>2199</v>
      </c>
      <c r="BJ2428" s="1">
        <v>2218</v>
      </c>
      <c r="BK2428" s="1">
        <v>2393</v>
      </c>
      <c r="BL2428" s="1">
        <v>2413</v>
      </c>
      <c r="BM2428" s="1">
        <v>2513</v>
      </c>
      <c r="BN2428" s="1">
        <v>2582</v>
      </c>
      <c r="BO2428" s="1">
        <v>2586</v>
      </c>
      <c r="BP2428" s="1">
        <v>2591</v>
      </c>
      <c r="BQ2428" s="1">
        <v>2596</v>
      </c>
      <c r="BR2428" s="1">
        <v>2677</v>
      </c>
      <c r="BS2428" s="1">
        <v>2760</v>
      </c>
      <c r="BT2428" s="1">
        <v>2765</v>
      </c>
      <c r="BU2428" s="1">
        <v>5</v>
      </c>
      <c r="BV2428" s="1" t="b">
        <v>1</v>
      </c>
    </row>
    <row r="2429" spans="1:74" x14ac:dyDescent="0.2">
      <c r="A2429" s="1">
        <f>IF(ISERROR(SEARCH(Lookup!B$3,All!G2429)),A2428,A2428+1)</f>
        <v>2428</v>
      </c>
      <c r="B2429" s="1" t="s">
        <v>3325</v>
      </c>
      <c r="C2429" s="1" t="s">
        <v>6167</v>
      </c>
      <c r="D2429" s="1" t="s">
        <v>6168</v>
      </c>
      <c r="E2429" s="1" t="s">
        <v>53</v>
      </c>
      <c r="F2429" s="1" t="s">
        <v>2887</v>
      </c>
      <c r="G2429" s="1" t="s">
        <v>2887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1</v>
      </c>
      <c r="R2429" s="1">
        <v>0</v>
      </c>
      <c r="S2429" s="1">
        <v>0</v>
      </c>
      <c r="T2429" s="1">
        <v>7580</v>
      </c>
      <c r="U2429" s="1">
        <v>234</v>
      </c>
      <c r="V2429" s="3">
        <v>0.92310000000000003</v>
      </c>
      <c r="W2429" s="3">
        <v>0.32905980000000001</v>
      </c>
      <c r="X2429" s="3">
        <v>0.14399999999999999</v>
      </c>
      <c r="Y2429" s="3">
        <v>0</v>
      </c>
      <c r="Z2429" s="1">
        <v>1</v>
      </c>
      <c r="AA2429" s="1">
        <v>1</v>
      </c>
      <c r="AB2429" s="1">
        <v>1</v>
      </c>
      <c r="AC2429" s="1">
        <v>1</v>
      </c>
      <c r="AD2429" s="1">
        <v>1</v>
      </c>
      <c r="AE2429" s="1">
        <v>1</v>
      </c>
      <c r="AF2429" s="1">
        <v>1</v>
      </c>
      <c r="AG2429" s="1">
        <v>1</v>
      </c>
      <c r="AH2429" s="1">
        <v>1</v>
      </c>
      <c r="AI2429" s="1">
        <v>1</v>
      </c>
      <c r="AJ2429" s="1">
        <v>1</v>
      </c>
      <c r="AK2429" s="1">
        <v>1</v>
      </c>
      <c r="AL2429" s="1">
        <v>1</v>
      </c>
      <c r="AM2429" s="1">
        <v>59</v>
      </c>
      <c r="AN2429" s="3">
        <v>64.340528898999992</v>
      </c>
      <c r="AO2429" s="3">
        <v>-5.3405288989999917</v>
      </c>
      <c r="AP2429" s="1" t="s">
        <v>6925</v>
      </c>
      <c r="AQ2429" s="1">
        <v>156</v>
      </c>
      <c r="AR2429" s="1">
        <v>289</v>
      </c>
      <c r="AS2429" s="1">
        <v>522</v>
      </c>
      <c r="AT2429" s="1">
        <v>995</v>
      </c>
      <c r="AU2429" s="1">
        <v>1059</v>
      </c>
      <c r="AV2429" s="1">
        <v>1115</v>
      </c>
      <c r="AW2429" s="1">
        <v>1116</v>
      </c>
      <c r="AX2429" s="1">
        <v>1339</v>
      </c>
      <c r="AY2429" s="1">
        <v>1346</v>
      </c>
      <c r="AZ2429" s="1">
        <v>1378</v>
      </c>
      <c r="BA2429" s="1">
        <v>1394</v>
      </c>
      <c r="BB2429" s="1">
        <v>1416</v>
      </c>
      <c r="BC2429" s="1">
        <v>1626</v>
      </c>
      <c r="BD2429" s="1">
        <v>1696</v>
      </c>
      <c r="BE2429" s="1">
        <v>1923</v>
      </c>
      <c r="BF2429" s="1">
        <v>2011</v>
      </c>
      <c r="BG2429" s="1">
        <v>2082</v>
      </c>
      <c r="BH2429" s="1">
        <v>2404</v>
      </c>
      <c r="BI2429" s="1">
        <v>2419</v>
      </c>
      <c r="BJ2429" s="1">
        <v>2426</v>
      </c>
      <c r="BK2429" s="1">
        <v>2430</v>
      </c>
      <c r="BL2429" s="1">
        <v>2461</v>
      </c>
      <c r="BM2429" s="1">
        <v>2514</v>
      </c>
      <c r="BN2429" s="1">
        <v>2569</v>
      </c>
      <c r="BO2429" s="1">
        <v>2571</v>
      </c>
      <c r="BP2429" s="1">
        <v>2584</v>
      </c>
      <c r="BQ2429" s="1">
        <v>2594</v>
      </c>
      <c r="BR2429" s="1">
        <v>2621</v>
      </c>
      <c r="BS2429" s="1">
        <v>2676</v>
      </c>
      <c r="BT2429" s="1">
        <v>2769</v>
      </c>
      <c r="BU2429" s="1">
        <v>17</v>
      </c>
      <c r="BV2429" s="1" t="b">
        <v>0</v>
      </c>
    </row>
    <row r="2430" spans="1:74" x14ac:dyDescent="0.2">
      <c r="A2430" s="1">
        <f>IF(ISERROR(SEARCH(Lookup!B$3,All!G2430)),A2429,A2429+1)</f>
        <v>2429</v>
      </c>
      <c r="B2430" s="1" t="s">
        <v>3355</v>
      </c>
      <c r="C2430" s="1" t="s">
        <v>6169</v>
      </c>
      <c r="D2430" s="1" t="s">
        <v>6170</v>
      </c>
      <c r="E2430" s="1" t="s">
        <v>360</v>
      </c>
      <c r="F2430" s="1" t="s">
        <v>2888</v>
      </c>
      <c r="G2430" s="1" t="s">
        <v>2888</v>
      </c>
      <c r="H2430" s="1">
        <v>0</v>
      </c>
      <c r="I2430" s="1">
        <v>0</v>
      </c>
      <c r="J2430" s="1">
        <v>0</v>
      </c>
      <c r="K2430" s="1">
        <v>1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7426</v>
      </c>
      <c r="U2430" s="1">
        <v>815</v>
      </c>
      <c r="V2430" s="3">
        <v>0.93740000000000001</v>
      </c>
      <c r="W2430" s="3">
        <v>8.5889599999999997E-2</v>
      </c>
      <c r="X2430" s="3">
        <v>9.6000000000000002E-2</v>
      </c>
      <c r="Y2430" s="3">
        <v>0</v>
      </c>
      <c r="Z2430" s="1">
        <v>1</v>
      </c>
      <c r="AA2430" s="1">
        <v>1</v>
      </c>
      <c r="AB2430" s="1">
        <v>1</v>
      </c>
      <c r="AC2430" s="1">
        <v>1</v>
      </c>
      <c r="AD2430" s="1">
        <v>1</v>
      </c>
      <c r="AE2430" s="1">
        <v>1</v>
      </c>
      <c r="AF2430" s="1">
        <v>1</v>
      </c>
      <c r="AG2430" s="1">
        <v>1</v>
      </c>
      <c r="AH2430" s="1">
        <v>1</v>
      </c>
      <c r="AI2430" s="1">
        <v>0</v>
      </c>
      <c r="AJ2430" s="1">
        <v>0</v>
      </c>
      <c r="AK2430" s="1">
        <v>0</v>
      </c>
      <c r="AL2430" s="1">
        <v>0</v>
      </c>
      <c r="AM2430" s="1">
        <v>82</v>
      </c>
      <c r="AN2430" s="3">
        <v>85.733831647999992</v>
      </c>
      <c r="AO2430" s="3">
        <v>-3.7338316479999918</v>
      </c>
      <c r="AP2430" s="1" t="s">
        <v>6925</v>
      </c>
      <c r="AQ2430" s="1">
        <v>41</v>
      </c>
      <c r="AR2430" s="1">
        <v>62</v>
      </c>
      <c r="AS2430" s="1">
        <v>96</v>
      </c>
      <c r="AT2430" s="1">
        <v>143</v>
      </c>
      <c r="AU2430" s="1">
        <v>415</v>
      </c>
      <c r="AV2430" s="1">
        <v>798</v>
      </c>
      <c r="AW2430" s="1">
        <v>903</v>
      </c>
      <c r="AX2430" s="1">
        <v>965</v>
      </c>
      <c r="AY2430" s="1">
        <v>1131</v>
      </c>
      <c r="AZ2430" s="1">
        <v>1213</v>
      </c>
      <c r="BA2430" s="1">
        <v>1462</v>
      </c>
      <c r="BB2430" s="1">
        <v>1529</v>
      </c>
      <c r="BC2430" s="1">
        <v>1777</v>
      </c>
      <c r="BD2430" s="1">
        <v>1960</v>
      </c>
      <c r="BE2430" s="1">
        <v>2241</v>
      </c>
      <c r="BF2430" s="1">
        <v>2257</v>
      </c>
      <c r="BG2430" s="1">
        <v>2276</v>
      </c>
      <c r="BH2430" s="1">
        <v>2281</v>
      </c>
      <c r="BI2430" s="1">
        <v>2368</v>
      </c>
      <c r="BJ2430" s="1">
        <v>2471</v>
      </c>
      <c r="BK2430" s="1">
        <v>2482</v>
      </c>
      <c r="BL2430" s="1">
        <v>2498</v>
      </c>
      <c r="BM2430" s="1">
        <v>2533</v>
      </c>
      <c r="BN2430" s="1">
        <v>2584</v>
      </c>
      <c r="BO2430" s="1">
        <v>2594</v>
      </c>
      <c r="BP2430" s="1">
        <v>2663</v>
      </c>
      <c r="BQ2430" s="1">
        <v>2695</v>
      </c>
      <c r="BR2430" s="1">
        <v>2698</v>
      </c>
      <c r="BS2430" s="1">
        <v>2720</v>
      </c>
      <c r="BT2430" s="1">
        <v>2783</v>
      </c>
      <c r="BU2430" s="1">
        <v>22</v>
      </c>
      <c r="BV2430" s="1" t="b">
        <v>0</v>
      </c>
    </row>
    <row r="2431" spans="1:74" x14ac:dyDescent="0.2">
      <c r="A2431" s="1">
        <f>IF(ISERROR(SEARCH(Lookup!B$3,All!G2431)),A2430,A2430+1)</f>
        <v>2430</v>
      </c>
      <c r="B2431" s="1" t="s">
        <v>3425</v>
      </c>
      <c r="C2431" s="1" t="s">
        <v>6171</v>
      </c>
      <c r="D2431" s="1" t="s">
        <v>6172</v>
      </c>
      <c r="E2431" s="1" t="s">
        <v>101</v>
      </c>
      <c r="F2431" s="1" t="s">
        <v>2889</v>
      </c>
      <c r="G2431" s="1" t="s">
        <v>2889</v>
      </c>
      <c r="H2431" s="1">
        <v>0</v>
      </c>
      <c r="I2431" s="1">
        <v>0</v>
      </c>
      <c r="J2431" s="1">
        <v>1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7448</v>
      </c>
      <c r="U2431" s="1">
        <v>830</v>
      </c>
      <c r="V2431" s="3">
        <v>0.83250000000000002</v>
      </c>
      <c r="W2431" s="3">
        <v>0.16024099999999999</v>
      </c>
      <c r="X2431" s="3">
        <v>0.13200000000000001</v>
      </c>
      <c r="Y2431" s="3">
        <v>0</v>
      </c>
      <c r="Z2431" s="1">
        <v>1</v>
      </c>
      <c r="AA2431" s="1">
        <v>1</v>
      </c>
      <c r="AB2431" s="1">
        <v>1</v>
      </c>
      <c r="AC2431" s="1">
        <v>1</v>
      </c>
      <c r="AD2431" s="1">
        <v>1</v>
      </c>
      <c r="AE2431" s="1">
        <v>1</v>
      </c>
      <c r="AF2431" s="1">
        <v>1</v>
      </c>
      <c r="AG2431" s="1">
        <v>1</v>
      </c>
      <c r="AH2431" s="1">
        <v>1</v>
      </c>
      <c r="AI2431" s="1">
        <v>1</v>
      </c>
      <c r="AJ2431" s="1">
        <v>1</v>
      </c>
      <c r="AK2431" s="1">
        <v>1</v>
      </c>
      <c r="AL2431" s="1">
        <v>1</v>
      </c>
      <c r="AM2431" s="1">
        <v>88</v>
      </c>
      <c r="AN2431" s="3">
        <v>77.251973204999999</v>
      </c>
      <c r="AO2431" s="3">
        <v>10.748026795000001</v>
      </c>
      <c r="AP2431" s="1" t="s">
        <v>6925</v>
      </c>
      <c r="AQ2431" s="1">
        <v>36</v>
      </c>
      <c r="AR2431" s="1">
        <v>256</v>
      </c>
      <c r="AS2431" s="1">
        <v>705</v>
      </c>
      <c r="AT2431" s="1">
        <v>891</v>
      </c>
      <c r="AU2431" s="1">
        <v>995</v>
      </c>
      <c r="AV2431" s="1">
        <v>1319</v>
      </c>
      <c r="AW2431" s="1">
        <v>1346</v>
      </c>
      <c r="AX2431" s="1">
        <v>1884</v>
      </c>
      <c r="AY2431" s="1">
        <v>2011</v>
      </c>
      <c r="AZ2431" s="1">
        <v>2082</v>
      </c>
      <c r="BA2431" s="1">
        <v>2170</v>
      </c>
      <c r="BB2431" s="1">
        <v>2306</v>
      </c>
      <c r="BC2431" s="1">
        <v>2381</v>
      </c>
      <c r="BD2431" s="1">
        <v>2404</v>
      </c>
      <c r="BE2431" s="1">
        <v>2417</v>
      </c>
      <c r="BF2431" s="1">
        <v>2419</v>
      </c>
      <c r="BG2431" s="1">
        <v>2428</v>
      </c>
      <c r="BH2431" s="1">
        <v>2429</v>
      </c>
      <c r="BI2431" s="1">
        <v>2461</v>
      </c>
      <c r="BJ2431" s="1">
        <v>2498</v>
      </c>
      <c r="BK2431" s="1">
        <v>2514</v>
      </c>
      <c r="BL2431" s="1">
        <v>2523</v>
      </c>
      <c r="BM2431" s="1">
        <v>2545</v>
      </c>
      <c r="BN2431" s="1">
        <v>2569</v>
      </c>
      <c r="BO2431" s="1">
        <v>2571</v>
      </c>
      <c r="BP2431" s="1">
        <v>2594</v>
      </c>
      <c r="BQ2431" s="1">
        <v>2621</v>
      </c>
      <c r="BR2431" s="1">
        <v>2632</v>
      </c>
      <c r="BS2431" s="1">
        <v>2676</v>
      </c>
      <c r="BT2431" s="1">
        <v>2679</v>
      </c>
      <c r="BU2431" s="1">
        <v>9</v>
      </c>
      <c r="BV2431" s="1" t="b">
        <v>1</v>
      </c>
    </row>
    <row r="2432" spans="1:74" x14ac:dyDescent="0.2">
      <c r="A2432" s="1">
        <f>IF(ISERROR(SEARCH(Lookup!B$3,All!G2432)),A2431,A2431+1)</f>
        <v>2431</v>
      </c>
      <c r="B2432" s="1" t="s">
        <v>3425</v>
      </c>
      <c r="C2432" s="1" t="s">
        <v>6173</v>
      </c>
      <c r="D2432" s="1" t="s">
        <v>6174</v>
      </c>
      <c r="E2432" s="1" t="s">
        <v>101</v>
      </c>
      <c r="F2432" s="1" t="s">
        <v>2890</v>
      </c>
      <c r="G2432" s="1" t="s">
        <v>2890</v>
      </c>
      <c r="H2432" s="1">
        <v>0</v>
      </c>
      <c r="I2432" s="1">
        <v>0</v>
      </c>
      <c r="J2432" s="1">
        <v>0</v>
      </c>
      <c r="K2432" s="1">
        <v>0</v>
      </c>
      <c r="L2432" s="1">
        <v>1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7580</v>
      </c>
      <c r="U2432" s="1">
        <v>392</v>
      </c>
      <c r="V2432" s="3">
        <v>0.86480000000000001</v>
      </c>
      <c r="W2432" s="3">
        <v>0.27040819999999999</v>
      </c>
      <c r="X2432" s="3">
        <v>0.14499999999999999</v>
      </c>
      <c r="Y2432" s="3">
        <v>0</v>
      </c>
      <c r="Z2432" s="1">
        <v>1</v>
      </c>
      <c r="AA2432" s="1">
        <v>1</v>
      </c>
      <c r="AB2432" s="1">
        <v>1</v>
      </c>
      <c r="AC2432" s="1">
        <v>1</v>
      </c>
      <c r="AD2432" s="1">
        <v>1</v>
      </c>
      <c r="AE2432" s="1">
        <v>1</v>
      </c>
      <c r="AF2432" s="1">
        <v>1</v>
      </c>
      <c r="AG2432" s="1">
        <v>1</v>
      </c>
      <c r="AH2432" s="1">
        <v>1</v>
      </c>
      <c r="AI2432" s="1">
        <v>0</v>
      </c>
      <c r="AJ2432" s="1">
        <v>0</v>
      </c>
      <c r="AK2432" s="1">
        <v>0</v>
      </c>
      <c r="AL2432" s="1">
        <v>0</v>
      </c>
      <c r="AM2432" s="1">
        <v>77</v>
      </c>
      <c r="AN2432" s="3">
        <v>68.326311941</v>
      </c>
      <c r="AO2432" s="3">
        <v>8.6736880589999998</v>
      </c>
      <c r="AP2432" s="1" t="s">
        <v>6925</v>
      </c>
      <c r="AQ2432" s="1">
        <v>249</v>
      </c>
      <c r="AR2432" s="1">
        <v>458</v>
      </c>
      <c r="AS2432" s="1">
        <v>667</v>
      </c>
      <c r="AT2432" s="1">
        <v>745</v>
      </c>
      <c r="AU2432" s="1">
        <v>1176</v>
      </c>
      <c r="AV2432" s="1">
        <v>1189</v>
      </c>
      <c r="AW2432" s="1">
        <v>1268</v>
      </c>
      <c r="AX2432" s="1">
        <v>1294</v>
      </c>
      <c r="AY2432" s="1">
        <v>1351</v>
      </c>
      <c r="AZ2432" s="1">
        <v>1359</v>
      </c>
      <c r="BA2432" s="1">
        <v>1412</v>
      </c>
      <c r="BB2432" s="1">
        <v>1463</v>
      </c>
      <c r="BC2432" s="1">
        <v>1478</v>
      </c>
      <c r="BD2432" s="1">
        <v>1483</v>
      </c>
      <c r="BE2432" s="1">
        <v>1488</v>
      </c>
      <c r="BF2432" s="1">
        <v>1544</v>
      </c>
      <c r="BG2432" s="1">
        <v>1789</v>
      </c>
      <c r="BH2432" s="1">
        <v>1885</v>
      </c>
      <c r="BI2432" s="1">
        <v>2010</v>
      </c>
      <c r="BJ2432" s="1">
        <v>2024</v>
      </c>
      <c r="BK2432" s="1">
        <v>2077</v>
      </c>
      <c r="BL2432" s="1">
        <v>2253</v>
      </c>
      <c r="BM2432" s="1">
        <v>2338</v>
      </c>
      <c r="BN2432" s="1">
        <v>2343</v>
      </c>
      <c r="BO2432" s="1">
        <v>2352</v>
      </c>
      <c r="BP2432" s="1">
        <v>2406</v>
      </c>
      <c r="BQ2432" s="1">
        <v>2525</v>
      </c>
      <c r="BR2432" s="1">
        <v>2531</v>
      </c>
      <c r="BS2432" s="1">
        <v>2549</v>
      </c>
      <c r="BT2432" s="1">
        <v>2612</v>
      </c>
      <c r="BU2432" s="1">
        <v>14</v>
      </c>
      <c r="BV2432" s="1" t="b">
        <v>0</v>
      </c>
    </row>
    <row r="2433" spans="1:74" x14ac:dyDescent="0.2">
      <c r="A2433" s="1">
        <f>IF(ISERROR(SEARCH(Lookup!B$3,All!G2433)),A2432,A2432+1)</f>
        <v>2432</v>
      </c>
      <c r="B2433" s="1" t="s">
        <v>3416</v>
      </c>
      <c r="C2433" s="1" t="s">
        <v>6175</v>
      </c>
      <c r="D2433" s="1" t="s">
        <v>6176</v>
      </c>
      <c r="E2433" s="1" t="s">
        <v>50</v>
      </c>
      <c r="F2433" s="1" t="s">
        <v>2891</v>
      </c>
      <c r="G2433" s="1" t="s">
        <v>2891</v>
      </c>
      <c r="H2433" s="1">
        <v>0</v>
      </c>
      <c r="I2433" s="1">
        <v>1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7580</v>
      </c>
      <c r="U2433" s="1">
        <v>514</v>
      </c>
      <c r="V2433" s="3">
        <v>0.74119999999999997</v>
      </c>
      <c r="W2433" s="3">
        <v>0.82879380000000002</v>
      </c>
      <c r="X2433" s="3">
        <v>9.1999999999999998E-2</v>
      </c>
      <c r="Y2433" s="3">
        <v>0.26900000000000002</v>
      </c>
      <c r="Z2433" s="1">
        <v>1</v>
      </c>
      <c r="AA2433" s="1">
        <v>1</v>
      </c>
      <c r="AB2433" s="1">
        <v>1</v>
      </c>
      <c r="AC2433" s="1">
        <v>1</v>
      </c>
      <c r="AD2433" s="1">
        <v>1</v>
      </c>
      <c r="AE2433" s="1">
        <v>1</v>
      </c>
      <c r="AF2433" s="1">
        <v>1</v>
      </c>
      <c r="AG2433" s="1">
        <v>1</v>
      </c>
      <c r="AH2433" s="1">
        <v>1</v>
      </c>
      <c r="AI2433" s="1">
        <v>1</v>
      </c>
      <c r="AJ2433" s="1">
        <v>1</v>
      </c>
      <c r="AK2433" s="1">
        <v>1</v>
      </c>
      <c r="AL2433" s="1">
        <v>1</v>
      </c>
      <c r="AM2433" s="1">
        <v>25</v>
      </c>
      <c r="AN2433" s="3">
        <v>26.810075069</v>
      </c>
      <c r="AO2433" s="3">
        <v>-1.8100750689999998</v>
      </c>
      <c r="AP2433" s="1" t="s">
        <v>6925</v>
      </c>
      <c r="AQ2433" s="1">
        <v>224</v>
      </c>
      <c r="AR2433" s="1">
        <v>480</v>
      </c>
      <c r="AS2433" s="1">
        <v>532</v>
      </c>
      <c r="AT2433" s="1">
        <v>1119</v>
      </c>
      <c r="AU2433" s="1">
        <v>1138</v>
      </c>
      <c r="AV2433" s="1">
        <v>1242</v>
      </c>
      <c r="AW2433" s="1">
        <v>1269</v>
      </c>
      <c r="AX2433" s="1">
        <v>1347</v>
      </c>
      <c r="AY2433" s="1">
        <v>1444</v>
      </c>
      <c r="AZ2433" s="1">
        <v>1457</v>
      </c>
      <c r="BA2433" s="1">
        <v>1600</v>
      </c>
      <c r="BB2433" s="1">
        <v>1645</v>
      </c>
      <c r="BC2433" s="1">
        <v>1679</v>
      </c>
      <c r="BD2433" s="1">
        <v>2017</v>
      </c>
      <c r="BE2433" s="1">
        <v>2025</v>
      </c>
      <c r="BF2433" s="1">
        <v>2324</v>
      </c>
      <c r="BG2433" s="1">
        <v>2412</v>
      </c>
      <c r="BH2433" s="1">
        <v>2414</v>
      </c>
      <c r="BI2433" s="1">
        <v>2417</v>
      </c>
      <c r="BJ2433" s="1">
        <v>2446</v>
      </c>
      <c r="BK2433" s="1">
        <v>2449</v>
      </c>
      <c r="BL2433" s="1">
        <v>2479</v>
      </c>
      <c r="BM2433" s="1">
        <v>2542</v>
      </c>
      <c r="BN2433" s="1">
        <v>2552</v>
      </c>
      <c r="BO2433" s="1">
        <v>2609</v>
      </c>
      <c r="BP2433" s="1">
        <v>2704</v>
      </c>
      <c r="BQ2433" s="1">
        <v>2719</v>
      </c>
      <c r="BR2433" s="1">
        <v>2793</v>
      </c>
      <c r="BS2433" s="1">
        <v>2795</v>
      </c>
      <c r="BT2433" s="1">
        <v>2826</v>
      </c>
      <c r="BU2433" s="1">
        <v>14</v>
      </c>
      <c r="BV2433" s="1" t="b">
        <v>0</v>
      </c>
    </row>
    <row r="2434" spans="1:74" x14ac:dyDescent="0.2">
      <c r="A2434" s="1">
        <f>IF(ISERROR(SEARCH(Lookup!B$3,All!G2434)),A2433,A2433+1)</f>
        <v>2433</v>
      </c>
      <c r="B2434" s="1" t="s">
        <v>3305</v>
      </c>
      <c r="C2434" s="1" t="s">
        <v>6177</v>
      </c>
      <c r="D2434" s="1" t="s">
        <v>6178</v>
      </c>
      <c r="E2434" s="1" t="s">
        <v>47</v>
      </c>
      <c r="F2434" s="1" t="s">
        <v>2892</v>
      </c>
      <c r="G2434" s="1" t="s">
        <v>2892</v>
      </c>
      <c r="H2434" s="1">
        <v>0</v>
      </c>
      <c r="I2434" s="1">
        <v>0</v>
      </c>
      <c r="J2434" s="1">
        <v>0</v>
      </c>
      <c r="K2434" s="1">
        <v>1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7580</v>
      </c>
      <c r="U2434" s="1">
        <v>421</v>
      </c>
      <c r="V2434" s="3">
        <v>2.6100000000000002E-2</v>
      </c>
      <c r="W2434" s="3">
        <v>0.92452829999999997</v>
      </c>
      <c r="X2434" s="3">
        <v>6.7000000000000004E-2</v>
      </c>
      <c r="Y2434" s="3">
        <v>0</v>
      </c>
      <c r="Z2434" s="1">
        <v>1</v>
      </c>
      <c r="AA2434" s="1">
        <v>1</v>
      </c>
      <c r="AB2434" s="1">
        <v>1</v>
      </c>
      <c r="AC2434" s="1">
        <v>1</v>
      </c>
      <c r="AD2434" s="1">
        <v>1</v>
      </c>
      <c r="AE2434" s="1">
        <v>1</v>
      </c>
      <c r="AF2434" s="1">
        <v>1</v>
      </c>
      <c r="AG2434" s="1">
        <v>1</v>
      </c>
      <c r="AH2434" s="1">
        <v>1</v>
      </c>
      <c r="AI2434" s="1">
        <v>0</v>
      </c>
      <c r="AJ2434" s="1">
        <v>0</v>
      </c>
      <c r="AK2434" s="1">
        <v>0</v>
      </c>
      <c r="AL2434" s="1">
        <v>0</v>
      </c>
      <c r="AM2434" s="1">
        <v>14</v>
      </c>
      <c r="AN2434" s="3">
        <v>8.2645069914999887</v>
      </c>
      <c r="AO2434" s="3">
        <v>5.7354930085000113</v>
      </c>
      <c r="AP2434" s="1" t="s">
        <v>6925</v>
      </c>
      <c r="AQ2434" s="1">
        <v>381</v>
      </c>
      <c r="AR2434" s="1">
        <v>2035</v>
      </c>
      <c r="AS2434" s="1">
        <v>2242</v>
      </c>
      <c r="AT2434" s="1">
        <v>2345</v>
      </c>
      <c r="AU2434" s="1">
        <v>2420</v>
      </c>
      <c r="AV2434" s="1">
        <v>2421</v>
      </c>
      <c r="AW2434" s="1">
        <v>2434</v>
      </c>
      <c r="AX2434" s="1">
        <v>2473</v>
      </c>
      <c r="AY2434" s="1">
        <v>2508</v>
      </c>
      <c r="AZ2434" s="1">
        <v>2541</v>
      </c>
      <c r="BA2434" s="1">
        <v>2570</v>
      </c>
      <c r="BB2434" s="1">
        <v>2574</v>
      </c>
      <c r="BC2434" s="1">
        <v>2586</v>
      </c>
      <c r="BD2434" s="1">
        <v>2590</v>
      </c>
      <c r="BE2434" s="1">
        <v>2591</v>
      </c>
      <c r="BF2434" s="1">
        <v>2597</v>
      </c>
      <c r="BG2434" s="1">
        <v>2598</v>
      </c>
      <c r="BH2434" s="1">
        <v>2601</v>
      </c>
      <c r="BI2434" s="1">
        <v>2606</v>
      </c>
      <c r="BJ2434" s="1">
        <v>2652</v>
      </c>
      <c r="BK2434" s="1">
        <v>2655</v>
      </c>
      <c r="BL2434" s="1">
        <v>2713</v>
      </c>
      <c r="BM2434" s="1">
        <v>2734</v>
      </c>
      <c r="BN2434" s="1">
        <v>2762</v>
      </c>
      <c r="BO2434" s="1">
        <v>2774</v>
      </c>
      <c r="BP2434" s="1">
        <v>2794</v>
      </c>
      <c r="BQ2434" s="1">
        <v>2796</v>
      </c>
      <c r="BR2434" s="1">
        <v>2799</v>
      </c>
      <c r="BS2434" s="1">
        <v>2813</v>
      </c>
      <c r="BT2434" s="1">
        <v>2816</v>
      </c>
      <c r="BU2434" s="1">
        <v>9</v>
      </c>
      <c r="BV2434" s="1" t="b">
        <v>0</v>
      </c>
    </row>
    <row r="2435" spans="1:74" x14ac:dyDescent="0.2">
      <c r="A2435" s="1">
        <f>IF(ISERROR(SEARCH(Lookup!B$3,All!G2435)),A2434,A2434+1)</f>
        <v>2434</v>
      </c>
      <c r="B2435" s="1" t="s">
        <v>3305</v>
      </c>
      <c r="C2435" s="1" t="s">
        <v>6179</v>
      </c>
      <c r="D2435" s="1" t="s">
        <v>6180</v>
      </c>
      <c r="E2435" s="1" t="s">
        <v>47</v>
      </c>
      <c r="F2435" s="1" t="s">
        <v>2893</v>
      </c>
      <c r="G2435" s="1" t="s">
        <v>2893</v>
      </c>
      <c r="H2435" s="1">
        <v>1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7580</v>
      </c>
      <c r="U2435" s="1">
        <v>557</v>
      </c>
      <c r="V2435" s="3">
        <v>0</v>
      </c>
      <c r="W2435" s="3">
        <v>0.8960574</v>
      </c>
      <c r="X2435" s="3">
        <v>4.3999999999999997E-2</v>
      </c>
      <c r="Y2435" s="3">
        <v>0</v>
      </c>
      <c r="Z2435" s="1">
        <v>1</v>
      </c>
      <c r="AA2435" s="1">
        <v>1</v>
      </c>
      <c r="AB2435" s="1">
        <v>1</v>
      </c>
      <c r="AC2435" s="1">
        <v>1</v>
      </c>
      <c r="AD2435" s="1">
        <v>1</v>
      </c>
      <c r="AE2435" s="1">
        <v>1</v>
      </c>
      <c r="AF2435" s="1">
        <v>1</v>
      </c>
      <c r="AG2435" s="1">
        <v>1</v>
      </c>
      <c r="AH2435" s="1">
        <v>1</v>
      </c>
      <c r="AI2435" s="1">
        <v>0</v>
      </c>
      <c r="AJ2435" s="1">
        <v>0</v>
      </c>
      <c r="AK2435" s="1">
        <v>0</v>
      </c>
      <c r="AL2435" s="1">
        <v>0</v>
      </c>
      <c r="AM2435" s="1">
        <v>12</v>
      </c>
      <c r="AN2435" s="3">
        <v>11.03177958699999</v>
      </c>
      <c r="AO2435" s="3">
        <v>0.96822041300000983</v>
      </c>
      <c r="AP2435" s="1" t="s">
        <v>6925</v>
      </c>
      <c r="AQ2435" s="1">
        <v>386</v>
      </c>
      <c r="AR2435" s="1">
        <v>776</v>
      </c>
      <c r="AS2435" s="1">
        <v>885</v>
      </c>
      <c r="AT2435" s="1">
        <v>1154</v>
      </c>
      <c r="AU2435" s="1">
        <v>1492</v>
      </c>
      <c r="AV2435" s="1">
        <v>1509</v>
      </c>
      <c r="AW2435" s="1">
        <v>1708</v>
      </c>
      <c r="AX2435" s="1">
        <v>2308</v>
      </c>
      <c r="AY2435" s="1">
        <v>2346</v>
      </c>
      <c r="AZ2435" s="1">
        <v>2350</v>
      </c>
      <c r="BA2435" s="1">
        <v>2415</v>
      </c>
      <c r="BB2435" s="1">
        <v>2416</v>
      </c>
      <c r="BC2435" s="1">
        <v>2485</v>
      </c>
      <c r="BD2435" s="1">
        <v>2493</v>
      </c>
      <c r="BE2435" s="1">
        <v>2508</v>
      </c>
      <c r="BF2435" s="1">
        <v>2536</v>
      </c>
      <c r="BG2435" s="1">
        <v>2541</v>
      </c>
      <c r="BH2435" s="1">
        <v>2551</v>
      </c>
      <c r="BI2435" s="1">
        <v>2555</v>
      </c>
      <c r="BJ2435" s="1">
        <v>2563</v>
      </c>
      <c r="BK2435" s="1">
        <v>2564</v>
      </c>
      <c r="BL2435" s="1">
        <v>2588</v>
      </c>
      <c r="BM2435" s="1">
        <v>2653</v>
      </c>
      <c r="BN2435" s="1">
        <v>2682</v>
      </c>
      <c r="BO2435" s="1">
        <v>2728</v>
      </c>
      <c r="BP2435" s="1">
        <v>2772</v>
      </c>
      <c r="BQ2435" s="1">
        <v>2791</v>
      </c>
      <c r="BR2435" s="1">
        <v>2800</v>
      </c>
      <c r="BS2435" s="1">
        <v>2814</v>
      </c>
      <c r="BT2435" s="1">
        <v>2828</v>
      </c>
      <c r="BU2435" s="1">
        <v>22</v>
      </c>
      <c r="BV2435" s="1" t="b">
        <v>0</v>
      </c>
    </row>
    <row r="2436" spans="1:74" x14ac:dyDescent="0.2">
      <c r="A2436" s="1">
        <f>IF(ISERROR(SEARCH(Lookup!B$3,All!G2436)),A2435,A2435+1)</f>
        <v>2435</v>
      </c>
      <c r="B2436" s="1" t="s">
        <v>3420</v>
      </c>
      <c r="C2436" s="1" t="s">
        <v>6181</v>
      </c>
      <c r="D2436" s="1" t="s">
        <v>6182</v>
      </c>
      <c r="E2436" s="1" t="s">
        <v>123</v>
      </c>
      <c r="F2436" s="1" t="s">
        <v>2894</v>
      </c>
      <c r="G2436" s="1" t="s">
        <v>2894</v>
      </c>
      <c r="H2436" s="1">
        <v>0</v>
      </c>
      <c r="I2436" s="1">
        <v>0</v>
      </c>
      <c r="J2436" s="1">
        <v>0</v>
      </c>
      <c r="K2436" s="1">
        <v>1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7580</v>
      </c>
      <c r="U2436" s="1">
        <v>467</v>
      </c>
      <c r="V2436" s="3">
        <v>3.4299999999999997E-2</v>
      </c>
      <c r="W2436" s="3">
        <v>0.79871519999999996</v>
      </c>
      <c r="X2436" s="3">
        <v>0.10199999999999999</v>
      </c>
      <c r="Y2436" s="3">
        <v>0</v>
      </c>
      <c r="Z2436" s="1">
        <v>1</v>
      </c>
      <c r="AA2436" s="1">
        <v>1</v>
      </c>
      <c r="AB2436" s="1">
        <v>1</v>
      </c>
      <c r="AC2436" s="1">
        <v>1</v>
      </c>
      <c r="AD2436" s="1">
        <v>1</v>
      </c>
      <c r="AE2436" s="1">
        <v>1</v>
      </c>
      <c r="AF2436" s="1">
        <v>1</v>
      </c>
      <c r="AG2436" s="1">
        <v>1</v>
      </c>
      <c r="AH2436" s="1">
        <v>1</v>
      </c>
      <c r="AI2436" s="1">
        <v>1</v>
      </c>
      <c r="AJ2436" s="1">
        <v>1</v>
      </c>
      <c r="AK2436" s="1">
        <v>1</v>
      </c>
      <c r="AL2436" s="1">
        <v>1</v>
      </c>
      <c r="AM2436" s="1">
        <v>43</v>
      </c>
      <c r="AN2436" s="3">
        <v>17.289237476</v>
      </c>
      <c r="AO2436" s="3">
        <v>25.710762524</v>
      </c>
      <c r="AP2436" s="1" t="s">
        <v>6927</v>
      </c>
      <c r="AQ2436" s="1">
        <v>381</v>
      </c>
      <c r="AR2436" s="1">
        <v>1386</v>
      </c>
      <c r="AS2436" s="1">
        <v>2035</v>
      </c>
      <c r="AT2436" s="1">
        <v>2242</v>
      </c>
      <c r="AU2436" s="1">
        <v>2345</v>
      </c>
      <c r="AV2436" s="1">
        <v>2396</v>
      </c>
      <c r="AW2436" s="1">
        <v>2398</v>
      </c>
      <c r="AX2436" s="1">
        <v>2420</v>
      </c>
      <c r="AY2436" s="1">
        <v>2421</v>
      </c>
      <c r="AZ2436" s="1">
        <v>2433</v>
      </c>
      <c r="BA2436" s="1">
        <v>2463</v>
      </c>
      <c r="BB2436" s="1">
        <v>2536</v>
      </c>
      <c r="BC2436" s="1">
        <v>2544</v>
      </c>
      <c r="BD2436" s="1">
        <v>2570</v>
      </c>
      <c r="BE2436" s="1">
        <v>2590</v>
      </c>
      <c r="BF2436" s="1">
        <v>2592</v>
      </c>
      <c r="BG2436" s="1">
        <v>2598</v>
      </c>
      <c r="BH2436" s="1">
        <v>2601</v>
      </c>
      <c r="BI2436" s="1">
        <v>2606</v>
      </c>
      <c r="BJ2436" s="1">
        <v>2610</v>
      </c>
      <c r="BK2436" s="1">
        <v>2655</v>
      </c>
      <c r="BL2436" s="1">
        <v>2713</v>
      </c>
      <c r="BM2436" s="1">
        <v>2729</v>
      </c>
      <c r="BN2436" s="1">
        <v>2734</v>
      </c>
      <c r="BO2436" s="1">
        <v>2762</v>
      </c>
      <c r="BP2436" s="1">
        <v>2774</v>
      </c>
      <c r="BQ2436" s="1">
        <v>2794</v>
      </c>
      <c r="BR2436" s="1">
        <v>2796</v>
      </c>
      <c r="BS2436" s="1">
        <v>2799</v>
      </c>
      <c r="BT2436" s="1">
        <v>2816</v>
      </c>
      <c r="BU2436" s="1">
        <v>4</v>
      </c>
      <c r="BV2436" s="1" t="b">
        <v>1</v>
      </c>
    </row>
    <row r="2437" spans="1:74" x14ac:dyDescent="0.2">
      <c r="A2437" s="1">
        <f>IF(ISERROR(SEARCH(Lookup!B$3,All!G2437)),A2436,A2436+1)</f>
        <v>2436</v>
      </c>
      <c r="B2437" s="1" t="s">
        <v>3305</v>
      </c>
      <c r="C2437" s="1" t="s">
        <v>6183</v>
      </c>
      <c r="D2437" s="1" t="s">
        <v>6184</v>
      </c>
      <c r="E2437" s="1" t="s">
        <v>47</v>
      </c>
      <c r="F2437" s="1" t="s">
        <v>2895</v>
      </c>
      <c r="G2437" s="1" t="s">
        <v>2895</v>
      </c>
      <c r="H2437" s="1">
        <v>0</v>
      </c>
      <c r="I2437" s="1">
        <v>0</v>
      </c>
      <c r="J2437" s="1">
        <v>0</v>
      </c>
      <c r="K2437" s="1">
        <v>1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7580</v>
      </c>
      <c r="U2437" s="1">
        <v>405</v>
      </c>
      <c r="V2437" s="3">
        <v>0.80989999999999995</v>
      </c>
      <c r="W2437" s="3">
        <v>0.57530859999999995</v>
      </c>
      <c r="X2437" s="3">
        <v>0.161</v>
      </c>
      <c r="Y2437" s="3">
        <v>0.02</v>
      </c>
      <c r="Z2437" s="1">
        <v>1</v>
      </c>
      <c r="AA2437" s="1">
        <v>1</v>
      </c>
      <c r="AB2437" s="1">
        <v>1</v>
      </c>
      <c r="AC2437" s="1">
        <v>1</v>
      </c>
      <c r="AD2437" s="1">
        <v>1</v>
      </c>
      <c r="AE2437" s="1">
        <v>1</v>
      </c>
      <c r="AF2437" s="1">
        <v>1</v>
      </c>
      <c r="AG2437" s="1">
        <v>1</v>
      </c>
      <c r="AH2437" s="1">
        <v>1</v>
      </c>
      <c r="AI2437" s="1">
        <v>0</v>
      </c>
      <c r="AJ2437" s="1">
        <v>0</v>
      </c>
      <c r="AK2437" s="1">
        <v>0</v>
      </c>
      <c r="AL2437" s="1">
        <v>0</v>
      </c>
      <c r="AM2437" s="1">
        <v>53</v>
      </c>
      <c r="AN2437" s="3">
        <v>42.804421742999999</v>
      </c>
      <c r="AO2437" s="3">
        <v>10.195578257000001</v>
      </c>
      <c r="AP2437" s="1" t="s">
        <v>6925</v>
      </c>
      <c r="AQ2437" s="1">
        <v>22</v>
      </c>
      <c r="AR2437" s="1">
        <v>87</v>
      </c>
      <c r="AS2437" s="1">
        <v>107</v>
      </c>
      <c r="AT2437" s="1">
        <v>197</v>
      </c>
      <c r="AU2437" s="1">
        <v>421</v>
      </c>
      <c r="AV2437" s="1">
        <v>443</v>
      </c>
      <c r="AW2437" s="1">
        <v>466</v>
      </c>
      <c r="AX2437" s="1">
        <v>550</v>
      </c>
      <c r="AY2437" s="1">
        <v>561</v>
      </c>
      <c r="AZ2437" s="1">
        <v>597</v>
      </c>
      <c r="BA2437" s="1">
        <v>753</v>
      </c>
      <c r="BB2437" s="1">
        <v>773</v>
      </c>
      <c r="BC2437" s="1">
        <v>804</v>
      </c>
      <c r="BD2437" s="1">
        <v>848</v>
      </c>
      <c r="BE2437" s="1">
        <v>1104</v>
      </c>
      <c r="BF2437" s="1">
        <v>1533</v>
      </c>
      <c r="BG2437" s="1">
        <v>1570</v>
      </c>
      <c r="BH2437" s="1">
        <v>1648</v>
      </c>
      <c r="BI2437" s="1">
        <v>1674</v>
      </c>
      <c r="BJ2437" s="1">
        <v>1840</v>
      </c>
      <c r="BK2437" s="1">
        <v>1902</v>
      </c>
      <c r="BL2437" s="1">
        <v>1967</v>
      </c>
      <c r="BM2437" s="1">
        <v>2256</v>
      </c>
      <c r="BN2437" s="1">
        <v>2481</v>
      </c>
      <c r="BO2437" s="1">
        <v>2482</v>
      </c>
      <c r="BP2437" s="1">
        <v>2538</v>
      </c>
      <c r="BQ2437" s="1">
        <v>2589</v>
      </c>
      <c r="BR2437" s="1">
        <v>2641</v>
      </c>
      <c r="BS2437" s="1">
        <v>2767</v>
      </c>
      <c r="BT2437" s="1">
        <v>2768</v>
      </c>
      <c r="BU2437" s="1">
        <v>9</v>
      </c>
      <c r="BV2437" s="1" t="b">
        <v>0</v>
      </c>
    </row>
    <row r="2438" spans="1:74" x14ac:dyDescent="0.2">
      <c r="A2438" s="1">
        <f>IF(ISERROR(SEARCH(Lookup!B$3,All!G2438)),A2437,A2437+1)</f>
        <v>2437</v>
      </c>
      <c r="B2438" s="1" t="s">
        <v>3420</v>
      </c>
      <c r="C2438" s="1" t="s">
        <v>3909</v>
      </c>
      <c r="D2438" s="1" t="s">
        <v>6185</v>
      </c>
      <c r="E2438" s="1" t="s">
        <v>123</v>
      </c>
      <c r="F2438" s="1" t="s">
        <v>176</v>
      </c>
      <c r="G2438" s="1" t="s">
        <v>2896</v>
      </c>
      <c r="H2438" s="1">
        <v>0</v>
      </c>
      <c r="I2438" s="1">
        <v>0</v>
      </c>
      <c r="J2438" s="1">
        <v>0</v>
      </c>
      <c r="K2438" s="1">
        <v>1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9194</v>
      </c>
      <c r="U2438" s="1">
        <v>212</v>
      </c>
      <c r="V2438" s="3">
        <v>0.55659999999999998</v>
      </c>
      <c r="W2438" s="3">
        <v>0.4198113</v>
      </c>
      <c r="X2438" s="3">
        <v>0.157</v>
      </c>
      <c r="Y2438" s="3">
        <v>0</v>
      </c>
      <c r="Z2438" s="1">
        <v>1</v>
      </c>
      <c r="AA2438" s="1">
        <v>1</v>
      </c>
      <c r="AB2438" s="1">
        <v>1</v>
      </c>
      <c r="AC2438" s="1">
        <v>1</v>
      </c>
      <c r="AD2438" s="1">
        <v>1</v>
      </c>
      <c r="AE2438" s="1">
        <v>1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38</v>
      </c>
      <c r="AN2438" s="3">
        <v>52.182164406500007</v>
      </c>
      <c r="AO2438" s="3">
        <v>-14.182164406500007</v>
      </c>
      <c r="AP2438" s="1" t="s">
        <v>6925</v>
      </c>
      <c r="AQ2438" s="1">
        <v>22</v>
      </c>
      <c r="AR2438" s="1">
        <v>67</v>
      </c>
      <c r="AS2438" s="1">
        <v>117</v>
      </c>
      <c r="AT2438" s="1">
        <v>231</v>
      </c>
      <c r="AU2438" s="1">
        <v>355</v>
      </c>
      <c r="AV2438" s="1">
        <v>500</v>
      </c>
      <c r="AW2438" s="1">
        <v>542</v>
      </c>
      <c r="AX2438" s="1">
        <v>555</v>
      </c>
      <c r="AY2438" s="1">
        <v>678</v>
      </c>
      <c r="AZ2438" s="1">
        <v>689</v>
      </c>
      <c r="BA2438" s="1">
        <v>762</v>
      </c>
      <c r="BB2438" s="1">
        <v>806</v>
      </c>
      <c r="BC2438" s="1">
        <v>808</v>
      </c>
      <c r="BD2438" s="1">
        <v>1020</v>
      </c>
      <c r="BE2438" s="1">
        <v>1049</v>
      </c>
      <c r="BF2438" s="1">
        <v>1085</v>
      </c>
      <c r="BG2438" s="1">
        <v>1262</v>
      </c>
      <c r="BH2438" s="1">
        <v>1266</v>
      </c>
      <c r="BI2438" s="1">
        <v>1406</v>
      </c>
      <c r="BJ2438" s="1">
        <v>1570</v>
      </c>
      <c r="BK2438" s="1">
        <v>1571</v>
      </c>
      <c r="BL2438" s="1">
        <v>1620</v>
      </c>
      <c r="BM2438" s="1">
        <v>1628</v>
      </c>
      <c r="BN2438" s="1">
        <v>1803</v>
      </c>
      <c r="BO2438" s="1">
        <v>1820</v>
      </c>
      <c r="BP2438" s="1">
        <v>1902</v>
      </c>
      <c r="BQ2438" s="1">
        <v>2126</v>
      </c>
      <c r="BR2438" s="1">
        <v>2182</v>
      </c>
      <c r="BS2438" s="1">
        <v>2252</v>
      </c>
      <c r="BT2438" s="1">
        <v>2819</v>
      </c>
      <c r="BU2438" s="1">
        <v>17</v>
      </c>
      <c r="BV2438" s="1" t="b">
        <v>0</v>
      </c>
    </row>
    <row r="2439" spans="1:74" x14ac:dyDescent="0.2">
      <c r="A2439" s="1">
        <f>IF(ISERROR(SEARCH(Lookup!B$3,All!G2439)),A2438,A2438+1)</f>
        <v>2438</v>
      </c>
      <c r="B2439" s="1" t="s">
        <v>3611</v>
      </c>
      <c r="C2439" s="1" t="s">
        <v>6186</v>
      </c>
      <c r="D2439" s="1" t="s">
        <v>6187</v>
      </c>
      <c r="E2439" s="1" t="s">
        <v>250</v>
      </c>
      <c r="F2439" s="1" t="s">
        <v>2897</v>
      </c>
      <c r="G2439" s="1" t="s">
        <v>2897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1</v>
      </c>
      <c r="S2439" s="1">
        <v>0</v>
      </c>
      <c r="T2439" s="1">
        <v>7316</v>
      </c>
      <c r="U2439" s="1">
        <v>64</v>
      </c>
      <c r="V2439" s="3">
        <v>0.96879999999999999</v>
      </c>
      <c r="W2439" s="3">
        <v>0.78125</v>
      </c>
      <c r="X2439" s="3">
        <v>0.26800000000000002</v>
      </c>
      <c r="Y2439" s="3">
        <v>0</v>
      </c>
      <c r="Z2439" s="1">
        <v>1</v>
      </c>
      <c r="AA2439" s="1">
        <v>1</v>
      </c>
      <c r="AB2439" s="1">
        <v>1</v>
      </c>
      <c r="AC2439" s="1">
        <v>1</v>
      </c>
      <c r="AD2439" s="1">
        <v>1</v>
      </c>
      <c r="AE2439" s="1">
        <v>1</v>
      </c>
      <c r="AF2439" s="1">
        <v>1</v>
      </c>
      <c r="AG2439" s="1">
        <v>1</v>
      </c>
      <c r="AH2439" s="1">
        <v>1</v>
      </c>
      <c r="AI2439" s="1">
        <v>0</v>
      </c>
      <c r="AJ2439" s="1">
        <v>0</v>
      </c>
      <c r="AK2439" s="1">
        <v>0</v>
      </c>
      <c r="AL2439" s="1">
        <v>0</v>
      </c>
      <c r="AM2439" s="1">
        <v>5</v>
      </c>
      <c r="AN2439" s="3">
        <v>24.235341250000005</v>
      </c>
      <c r="AO2439" s="3">
        <v>-19.235341250000005</v>
      </c>
      <c r="AP2439" s="1" t="s">
        <v>6926</v>
      </c>
      <c r="AQ2439" s="1">
        <v>16</v>
      </c>
      <c r="AR2439" s="1">
        <v>115</v>
      </c>
      <c r="AS2439" s="1">
        <v>547</v>
      </c>
      <c r="AT2439" s="1">
        <v>607</v>
      </c>
      <c r="AU2439" s="1">
        <v>749</v>
      </c>
      <c r="AV2439" s="1">
        <v>796</v>
      </c>
      <c r="AW2439" s="1">
        <v>799</v>
      </c>
      <c r="AX2439" s="1">
        <v>972</v>
      </c>
      <c r="AY2439" s="1">
        <v>973</v>
      </c>
      <c r="AZ2439" s="1">
        <v>1018</v>
      </c>
      <c r="BA2439" s="1">
        <v>1061</v>
      </c>
      <c r="BB2439" s="1">
        <v>1083</v>
      </c>
      <c r="BC2439" s="1">
        <v>1106</v>
      </c>
      <c r="BD2439" s="1">
        <v>1110</v>
      </c>
      <c r="BE2439" s="1">
        <v>1111</v>
      </c>
      <c r="BF2439" s="1">
        <v>1113</v>
      </c>
      <c r="BG2439" s="1">
        <v>1144</v>
      </c>
      <c r="BH2439" s="1">
        <v>1244</v>
      </c>
      <c r="BI2439" s="1">
        <v>1364</v>
      </c>
      <c r="BJ2439" s="1">
        <v>1593</v>
      </c>
      <c r="BK2439" s="1">
        <v>1732</v>
      </c>
      <c r="BL2439" s="1">
        <v>1760</v>
      </c>
      <c r="BM2439" s="1">
        <v>1790</v>
      </c>
      <c r="BN2439" s="1">
        <v>1824</v>
      </c>
      <c r="BO2439" s="1">
        <v>1877</v>
      </c>
      <c r="BP2439" s="1">
        <v>1911</v>
      </c>
      <c r="BQ2439" s="1">
        <v>2289</v>
      </c>
      <c r="BR2439" s="1">
        <v>2360</v>
      </c>
      <c r="BS2439" s="1">
        <v>2478</v>
      </c>
      <c r="BT2439" s="1">
        <v>2497</v>
      </c>
      <c r="BU2439" s="1">
        <v>29</v>
      </c>
      <c r="BV2439" s="1" t="b">
        <v>0</v>
      </c>
    </row>
    <row r="2440" spans="1:74" x14ac:dyDescent="0.2">
      <c r="A2440" s="1">
        <f>IF(ISERROR(SEARCH(Lookup!B$3,All!G2440)),A2439,A2439+1)</f>
        <v>2439</v>
      </c>
      <c r="B2440" s="1" t="s">
        <v>3397</v>
      </c>
      <c r="C2440" s="1" t="s">
        <v>6188</v>
      </c>
      <c r="D2440" s="1" t="s">
        <v>6189</v>
      </c>
      <c r="E2440" s="1" t="s">
        <v>263</v>
      </c>
      <c r="F2440" s="1" t="s">
        <v>2898</v>
      </c>
      <c r="G2440" s="1" t="s">
        <v>2898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1</v>
      </c>
      <c r="S2440" s="1">
        <v>0</v>
      </c>
      <c r="T2440" s="1">
        <v>7316</v>
      </c>
      <c r="U2440" s="1">
        <v>207</v>
      </c>
      <c r="V2440" s="3">
        <v>0.96140000000000003</v>
      </c>
      <c r="W2440" s="3">
        <v>0.15942029999999999</v>
      </c>
      <c r="X2440" s="3">
        <v>0.05</v>
      </c>
      <c r="Y2440" s="3">
        <v>0</v>
      </c>
      <c r="Z2440" s="1">
        <v>1</v>
      </c>
      <c r="AA2440" s="1">
        <v>1</v>
      </c>
      <c r="AB2440" s="1">
        <v>1</v>
      </c>
      <c r="AC2440" s="1">
        <v>1</v>
      </c>
      <c r="AD2440" s="1">
        <v>1</v>
      </c>
      <c r="AE2440" s="1">
        <v>1</v>
      </c>
      <c r="AF2440" s="1">
        <v>1</v>
      </c>
      <c r="AG2440" s="1">
        <v>1</v>
      </c>
      <c r="AH2440" s="1">
        <v>1</v>
      </c>
      <c r="AI2440" s="1">
        <v>0</v>
      </c>
      <c r="AJ2440" s="1">
        <v>0</v>
      </c>
      <c r="AK2440" s="1">
        <v>0</v>
      </c>
      <c r="AL2440" s="1">
        <v>0</v>
      </c>
      <c r="AM2440" s="1">
        <v>67</v>
      </c>
      <c r="AN2440" s="3">
        <v>81.682297951500004</v>
      </c>
      <c r="AO2440" s="3">
        <v>-14.682297951500004</v>
      </c>
      <c r="AP2440" s="1" t="s">
        <v>6925</v>
      </c>
      <c r="AQ2440" s="1">
        <v>323</v>
      </c>
      <c r="AR2440" s="1">
        <v>379</v>
      </c>
      <c r="AS2440" s="1">
        <v>423</v>
      </c>
      <c r="AT2440" s="1">
        <v>436</v>
      </c>
      <c r="AU2440" s="1">
        <v>515</v>
      </c>
      <c r="AV2440" s="1">
        <v>562</v>
      </c>
      <c r="AW2440" s="1">
        <v>658</v>
      </c>
      <c r="AX2440" s="1">
        <v>674</v>
      </c>
      <c r="AY2440" s="1">
        <v>889</v>
      </c>
      <c r="AZ2440" s="1">
        <v>939</v>
      </c>
      <c r="BA2440" s="1">
        <v>1004</v>
      </c>
      <c r="BB2440" s="1">
        <v>1288</v>
      </c>
      <c r="BC2440" s="1">
        <v>1290</v>
      </c>
      <c r="BD2440" s="1">
        <v>1436</v>
      </c>
      <c r="BE2440" s="1">
        <v>1506</v>
      </c>
      <c r="BF2440" s="1">
        <v>1596</v>
      </c>
      <c r="BG2440" s="1">
        <v>1639</v>
      </c>
      <c r="BH2440" s="1">
        <v>1794</v>
      </c>
      <c r="BI2440" s="1">
        <v>1953</v>
      </c>
      <c r="BJ2440" s="1">
        <v>1994</v>
      </c>
      <c r="BK2440" s="1">
        <v>2012</v>
      </c>
      <c r="BL2440" s="1">
        <v>2015</v>
      </c>
      <c r="BM2440" s="1">
        <v>2139</v>
      </c>
      <c r="BN2440" s="1">
        <v>2196</v>
      </c>
      <c r="BO2440" s="1">
        <v>2209</v>
      </c>
      <c r="BP2440" s="1">
        <v>2222</v>
      </c>
      <c r="BQ2440" s="1">
        <v>2316</v>
      </c>
      <c r="BR2440" s="1">
        <v>2426</v>
      </c>
      <c r="BS2440" s="1">
        <v>2467</v>
      </c>
      <c r="BT2440" s="1">
        <v>2720</v>
      </c>
      <c r="BU2440" s="1">
        <v>14</v>
      </c>
      <c r="BV2440" s="1" t="b">
        <v>0</v>
      </c>
    </row>
    <row r="2441" spans="1:74" x14ac:dyDescent="0.2">
      <c r="A2441" s="1">
        <f>IF(ISERROR(SEARCH(Lookup!B$3,All!G2441)),A2440,A2440+1)</f>
        <v>2440</v>
      </c>
      <c r="B2441" s="1" t="s">
        <v>3305</v>
      </c>
      <c r="C2441" s="1" t="s">
        <v>6190</v>
      </c>
      <c r="D2441" s="1" t="s">
        <v>6191</v>
      </c>
      <c r="E2441" s="1" t="s">
        <v>47</v>
      </c>
      <c r="F2441" s="1" t="s">
        <v>2899</v>
      </c>
      <c r="G2441" s="1" t="s">
        <v>2900</v>
      </c>
      <c r="H2441" s="1">
        <v>1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7580</v>
      </c>
      <c r="U2441" s="1">
        <v>432</v>
      </c>
      <c r="V2441" s="3">
        <v>1.3899999999999999E-2</v>
      </c>
      <c r="W2441" s="3">
        <v>0.99308750000000001</v>
      </c>
      <c r="X2441" s="3">
        <v>0.122</v>
      </c>
      <c r="Y2441" s="3">
        <v>0.81599999999999995</v>
      </c>
      <c r="Z2441" s="1">
        <v>1</v>
      </c>
      <c r="AA2441" s="1">
        <v>1</v>
      </c>
      <c r="AB2441" s="1">
        <v>1</v>
      </c>
      <c r="AC2441" s="1">
        <v>1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20</v>
      </c>
      <c r="AN2441" s="3">
        <v>10.110217187500002</v>
      </c>
      <c r="AO2441" s="3">
        <v>9.8897828124999982</v>
      </c>
      <c r="AP2441" s="1" t="s">
        <v>6925</v>
      </c>
      <c r="AQ2441" s="1">
        <v>37</v>
      </c>
      <c r="AR2441" s="1">
        <v>104</v>
      </c>
      <c r="AS2441" s="1">
        <v>121</v>
      </c>
      <c r="AT2441" s="1">
        <v>185</v>
      </c>
      <c r="AU2441" s="1">
        <v>201</v>
      </c>
      <c r="AV2441" s="1">
        <v>404</v>
      </c>
      <c r="AW2441" s="1">
        <v>595</v>
      </c>
      <c r="AX2441" s="1">
        <v>628</v>
      </c>
      <c r="AY2441" s="1">
        <v>672</v>
      </c>
      <c r="AZ2441" s="1">
        <v>690</v>
      </c>
      <c r="BA2441" s="1">
        <v>738</v>
      </c>
      <c r="BB2441" s="1">
        <v>884</v>
      </c>
      <c r="BC2441" s="1">
        <v>974</v>
      </c>
      <c r="BD2441" s="1">
        <v>1058</v>
      </c>
      <c r="BE2441" s="1">
        <v>1062</v>
      </c>
      <c r="BF2441" s="1">
        <v>1137</v>
      </c>
      <c r="BG2441" s="1">
        <v>1330</v>
      </c>
      <c r="BH2441" s="1">
        <v>1664</v>
      </c>
      <c r="BI2441" s="1">
        <v>1723</v>
      </c>
      <c r="BJ2441" s="1">
        <v>2000</v>
      </c>
      <c r="BK2441" s="1">
        <v>2321</v>
      </c>
      <c r="BL2441" s="1">
        <v>2327</v>
      </c>
      <c r="BM2441" s="1">
        <v>2328</v>
      </c>
      <c r="BN2441" s="1">
        <v>2362</v>
      </c>
      <c r="BO2441" s="1">
        <v>2587</v>
      </c>
      <c r="BP2441" s="1">
        <v>2700</v>
      </c>
      <c r="BQ2441" s="1">
        <v>2711</v>
      </c>
      <c r="BR2441" s="1">
        <v>2725</v>
      </c>
      <c r="BS2441" s="1">
        <v>2790</v>
      </c>
      <c r="BT2441" s="1">
        <v>2827</v>
      </c>
      <c r="BU2441" s="1">
        <v>9</v>
      </c>
      <c r="BV2441" s="1" t="b">
        <v>0</v>
      </c>
    </row>
    <row r="2442" spans="1:74" x14ac:dyDescent="0.2">
      <c r="A2442" s="1">
        <f>IF(ISERROR(SEARCH(Lookup!B$3,All!G2442)),A2441,A2441+1)</f>
        <v>2441</v>
      </c>
      <c r="B2442" s="1" t="s">
        <v>3425</v>
      </c>
      <c r="C2442" s="1" t="s">
        <v>4740</v>
      </c>
      <c r="D2442" s="1" t="s">
        <v>6192</v>
      </c>
      <c r="E2442" s="1" t="s">
        <v>101</v>
      </c>
      <c r="F2442" s="1" t="s">
        <v>1603</v>
      </c>
      <c r="G2442" s="1" t="s">
        <v>2901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1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7316</v>
      </c>
      <c r="U2442" s="1">
        <v>756</v>
      </c>
      <c r="V2442" s="3">
        <v>0.85580000000000001</v>
      </c>
      <c r="W2442" s="3">
        <v>0.26455030000000002</v>
      </c>
      <c r="X2442" s="3">
        <v>0.126</v>
      </c>
      <c r="Y2442" s="3">
        <v>0</v>
      </c>
      <c r="Z2442" s="1">
        <v>0</v>
      </c>
      <c r="AA2442" s="1">
        <v>0</v>
      </c>
      <c r="AB2442" s="1">
        <v>0</v>
      </c>
      <c r="AC2442" s="1">
        <v>0</v>
      </c>
      <c r="AD2442" s="1">
        <v>0</v>
      </c>
      <c r="AE2442" s="1">
        <v>0</v>
      </c>
      <c r="AF2442" s="1">
        <v>1</v>
      </c>
      <c r="AG2442" s="1">
        <v>1</v>
      </c>
      <c r="AH2442" s="1">
        <v>1</v>
      </c>
      <c r="AI2442" s="1">
        <v>0</v>
      </c>
      <c r="AJ2442" s="1">
        <v>0</v>
      </c>
      <c r="AK2442" s="1">
        <v>0</v>
      </c>
      <c r="AL2442" s="1">
        <v>0</v>
      </c>
      <c r="AM2442" s="1">
        <v>48</v>
      </c>
      <c r="AN2442" s="3">
        <v>69.341698601499999</v>
      </c>
      <c r="AO2442" s="3">
        <v>-21.341698601499999</v>
      </c>
      <c r="AP2442" s="1" t="s">
        <v>6926</v>
      </c>
      <c r="AQ2442" s="1">
        <v>39</v>
      </c>
      <c r="AR2442" s="1">
        <v>83</v>
      </c>
      <c r="AS2442" s="1">
        <v>326</v>
      </c>
      <c r="AT2442" s="1">
        <v>533</v>
      </c>
      <c r="AU2442" s="1">
        <v>559</v>
      </c>
      <c r="AV2442" s="1">
        <v>593</v>
      </c>
      <c r="AW2442" s="1">
        <v>702</v>
      </c>
      <c r="AX2442" s="1">
        <v>905</v>
      </c>
      <c r="AY2442" s="1">
        <v>1022</v>
      </c>
      <c r="AZ2442" s="1">
        <v>1037</v>
      </c>
      <c r="BA2442" s="1">
        <v>1090</v>
      </c>
      <c r="BB2442" s="1">
        <v>1125</v>
      </c>
      <c r="BC2442" s="1">
        <v>1315</v>
      </c>
      <c r="BD2442" s="1">
        <v>1317</v>
      </c>
      <c r="BE2442" s="1">
        <v>1396</v>
      </c>
      <c r="BF2442" s="1">
        <v>1503</v>
      </c>
      <c r="BG2442" s="1">
        <v>1594</v>
      </c>
      <c r="BH2442" s="1">
        <v>1611</v>
      </c>
      <c r="BI2442" s="1">
        <v>1747</v>
      </c>
      <c r="BJ2442" s="1">
        <v>1780</v>
      </c>
      <c r="BK2442" s="1">
        <v>1980</v>
      </c>
      <c r="BL2442" s="1">
        <v>1995</v>
      </c>
      <c r="BM2442" s="1">
        <v>2043</v>
      </c>
      <c r="BN2442" s="1">
        <v>2067</v>
      </c>
      <c r="BO2442" s="1">
        <v>2141</v>
      </c>
      <c r="BP2442" s="1">
        <v>2233</v>
      </c>
      <c r="BQ2442" s="1">
        <v>2245</v>
      </c>
      <c r="BR2442" s="1">
        <v>2380</v>
      </c>
      <c r="BS2442" s="1">
        <v>2409</v>
      </c>
      <c r="BT2442" s="1">
        <v>2577</v>
      </c>
      <c r="BU2442" s="1">
        <v>23</v>
      </c>
      <c r="BV2442" s="1" t="b">
        <v>0</v>
      </c>
    </row>
    <row r="2443" spans="1:74" x14ac:dyDescent="0.2">
      <c r="A2443" s="1">
        <f>IF(ISERROR(SEARCH(Lookup!B$3,All!G2443)),A2442,A2442+1)</f>
        <v>2442</v>
      </c>
      <c r="B2443" s="1" t="s">
        <v>3579</v>
      </c>
      <c r="C2443" s="1" t="s">
        <v>3754</v>
      </c>
      <c r="D2443" s="1" t="s">
        <v>6193</v>
      </c>
      <c r="E2443" s="1" t="s">
        <v>544</v>
      </c>
      <c r="F2443" s="1" t="s">
        <v>698</v>
      </c>
      <c r="G2443" s="1" t="s">
        <v>2902</v>
      </c>
      <c r="H2443" s="1">
        <v>0</v>
      </c>
      <c r="I2443" s="1">
        <v>0</v>
      </c>
      <c r="J2443" s="1">
        <v>0</v>
      </c>
      <c r="K2443" s="1">
        <v>1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7426</v>
      </c>
      <c r="U2443" s="1">
        <v>489</v>
      </c>
      <c r="V2443" s="3">
        <v>0.80369999999999997</v>
      </c>
      <c r="W2443" s="3">
        <v>0.2269939</v>
      </c>
      <c r="X2443" s="3">
        <v>0.124</v>
      </c>
      <c r="Y2443" s="3">
        <v>0</v>
      </c>
      <c r="Z2443" s="1">
        <v>1</v>
      </c>
      <c r="AA2443" s="1">
        <v>1</v>
      </c>
      <c r="AB2443" s="1">
        <v>1</v>
      </c>
      <c r="AC2443" s="1">
        <v>1</v>
      </c>
      <c r="AD2443" s="1">
        <v>1</v>
      </c>
      <c r="AE2443" s="1">
        <v>1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64</v>
      </c>
      <c r="AN2443" s="3">
        <v>71.806938519499994</v>
      </c>
      <c r="AO2443" s="3">
        <v>-7.8069385194999938</v>
      </c>
      <c r="AP2443" s="1" t="s">
        <v>6925</v>
      </c>
      <c r="AQ2443" s="1">
        <v>27</v>
      </c>
      <c r="AR2443" s="1">
        <v>41</v>
      </c>
      <c r="AS2443" s="1">
        <v>54</v>
      </c>
      <c r="AT2443" s="1">
        <v>123</v>
      </c>
      <c r="AU2443" s="1">
        <v>281</v>
      </c>
      <c r="AV2443" s="1">
        <v>318</v>
      </c>
      <c r="AW2443" s="1">
        <v>394</v>
      </c>
      <c r="AX2443" s="1">
        <v>591</v>
      </c>
      <c r="AY2443" s="1">
        <v>767</v>
      </c>
      <c r="AZ2443" s="1">
        <v>782</v>
      </c>
      <c r="BA2443" s="1">
        <v>903</v>
      </c>
      <c r="BB2443" s="1">
        <v>965</v>
      </c>
      <c r="BC2443" s="1">
        <v>1117</v>
      </c>
      <c r="BD2443" s="1">
        <v>1131</v>
      </c>
      <c r="BE2443" s="1">
        <v>1303</v>
      </c>
      <c r="BF2443" s="1">
        <v>1480</v>
      </c>
      <c r="BG2443" s="1">
        <v>1524</v>
      </c>
      <c r="BH2443" s="1">
        <v>1525</v>
      </c>
      <c r="BI2443" s="1">
        <v>1554</v>
      </c>
      <c r="BJ2443" s="1">
        <v>1642</v>
      </c>
      <c r="BK2443" s="1">
        <v>1961</v>
      </c>
      <c r="BL2443" s="1">
        <v>2079</v>
      </c>
      <c r="BM2443" s="1">
        <v>2192</v>
      </c>
      <c r="BN2443" s="1">
        <v>2213</v>
      </c>
      <c r="BO2443" s="1">
        <v>2229</v>
      </c>
      <c r="BP2443" s="1">
        <v>2250</v>
      </c>
      <c r="BQ2443" s="1">
        <v>2299</v>
      </c>
      <c r="BR2443" s="1">
        <v>2301</v>
      </c>
      <c r="BS2443" s="1">
        <v>2388</v>
      </c>
      <c r="BT2443" s="1">
        <v>2579</v>
      </c>
      <c r="BU2443" s="1">
        <v>22</v>
      </c>
      <c r="BV2443" s="1" t="b">
        <v>0</v>
      </c>
    </row>
    <row r="2444" spans="1:74" x14ac:dyDescent="0.2">
      <c r="A2444" s="1">
        <f>IF(ISERROR(SEARCH(Lookup!B$3,All!G2444)),A2443,A2443+1)</f>
        <v>2443</v>
      </c>
      <c r="B2444" s="1" t="s">
        <v>3386</v>
      </c>
      <c r="C2444" s="1" t="s">
        <v>4093</v>
      </c>
      <c r="D2444" s="1" t="s">
        <v>6194</v>
      </c>
      <c r="E2444" s="1" t="s">
        <v>41</v>
      </c>
      <c r="F2444" s="1" t="s">
        <v>1001</v>
      </c>
      <c r="G2444" s="1" t="s">
        <v>2903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1</v>
      </c>
      <c r="R2444" s="1">
        <v>0</v>
      </c>
      <c r="S2444" s="1">
        <v>0</v>
      </c>
      <c r="T2444" s="1">
        <v>7316</v>
      </c>
      <c r="U2444" s="1">
        <v>494</v>
      </c>
      <c r="V2444" s="3">
        <v>0.97570000000000001</v>
      </c>
      <c r="W2444" s="3">
        <v>0.17813760000000001</v>
      </c>
      <c r="X2444" s="3">
        <v>0.128</v>
      </c>
      <c r="Y2444" s="3">
        <v>1.4E-2</v>
      </c>
      <c r="Z2444" s="1">
        <v>0</v>
      </c>
      <c r="AA2444" s="1">
        <v>0</v>
      </c>
      <c r="AB2444" s="1">
        <v>0</v>
      </c>
      <c r="AC2444" s="1">
        <v>1</v>
      </c>
      <c r="AD2444" s="1">
        <v>1</v>
      </c>
      <c r="AE2444" s="1">
        <v>1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61</v>
      </c>
      <c r="AN2444" s="3">
        <v>77.831898387999999</v>
      </c>
      <c r="AO2444" s="3">
        <v>-16.831898387999999</v>
      </c>
      <c r="AP2444" s="1" t="s">
        <v>6925</v>
      </c>
      <c r="AQ2444" s="1">
        <v>66</v>
      </c>
      <c r="AR2444" s="1">
        <v>93</v>
      </c>
      <c r="AS2444" s="1">
        <v>468</v>
      </c>
      <c r="AT2444" s="1">
        <v>1161</v>
      </c>
      <c r="AU2444" s="1">
        <v>1273</v>
      </c>
      <c r="AV2444" s="1">
        <v>1300</v>
      </c>
      <c r="AW2444" s="1">
        <v>1416</v>
      </c>
      <c r="AX2444" s="1">
        <v>1515</v>
      </c>
      <c r="AY2444" s="1">
        <v>1607</v>
      </c>
      <c r="AZ2444" s="1">
        <v>1624</v>
      </c>
      <c r="BA2444" s="1">
        <v>1673</v>
      </c>
      <c r="BB2444" s="1">
        <v>1765</v>
      </c>
      <c r="BC2444" s="1">
        <v>1770</v>
      </c>
      <c r="BD2444" s="1">
        <v>1952</v>
      </c>
      <c r="BE2444" s="1">
        <v>2098</v>
      </c>
      <c r="BF2444" s="1">
        <v>2204</v>
      </c>
      <c r="BG2444" s="1">
        <v>2288</v>
      </c>
      <c r="BH2444" s="1">
        <v>2317</v>
      </c>
      <c r="BI2444" s="1">
        <v>2355</v>
      </c>
      <c r="BJ2444" s="1">
        <v>2392</v>
      </c>
      <c r="BK2444" s="1">
        <v>2399</v>
      </c>
      <c r="BL2444" s="1">
        <v>2580</v>
      </c>
      <c r="BM2444" s="1">
        <v>2642</v>
      </c>
      <c r="BN2444" s="1">
        <v>2662</v>
      </c>
      <c r="BO2444" s="1">
        <v>2690</v>
      </c>
      <c r="BP2444" s="1">
        <v>2692</v>
      </c>
      <c r="BQ2444" s="1">
        <v>2696</v>
      </c>
      <c r="BR2444" s="1">
        <v>2741</v>
      </c>
      <c r="BS2444" s="1">
        <v>2744</v>
      </c>
      <c r="BT2444" s="1">
        <v>2801</v>
      </c>
      <c r="BU2444" s="1">
        <v>25</v>
      </c>
      <c r="BV2444" s="1" t="b">
        <v>0</v>
      </c>
    </row>
    <row r="2445" spans="1:74" x14ac:dyDescent="0.2">
      <c r="A2445" s="1">
        <f>IF(ISERROR(SEARCH(Lookup!B$3,All!G2445)),A2444,A2444+1)</f>
        <v>2444</v>
      </c>
      <c r="B2445" s="1" t="s">
        <v>3325</v>
      </c>
      <c r="C2445" s="1" t="s">
        <v>3326</v>
      </c>
      <c r="D2445" s="1" t="s">
        <v>6195</v>
      </c>
      <c r="E2445" s="1" t="s">
        <v>53</v>
      </c>
      <c r="F2445" s="1" t="s">
        <v>337</v>
      </c>
      <c r="G2445" s="1" t="s">
        <v>2904</v>
      </c>
      <c r="H2445" s="1">
        <v>0</v>
      </c>
      <c r="I2445" s="1">
        <v>0</v>
      </c>
      <c r="J2445" s="1">
        <v>0</v>
      </c>
      <c r="K2445" s="1">
        <v>1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7559</v>
      </c>
      <c r="U2445" s="1">
        <v>489</v>
      </c>
      <c r="V2445" s="3">
        <v>0.44990000000000002</v>
      </c>
      <c r="W2445" s="3">
        <v>0.45510200000000001</v>
      </c>
      <c r="X2445" s="3">
        <v>0.17899999999999999</v>
      </c>
      <c r="Y2445" s="3">
        <v>0.128</v>
      </c>
      <c r="Z2445" s="1">
        <v>1</v>
      </c>
      <c r="AA2445" s="1">
        <v>1</v>
      </c>
      <c r="AB2445" s="1">
        <v>1</v>
      </c>
      <c r="AC2445" s="1">
        <v>1</v>
      </c>
      <c r="AD2445" s="1">
        <v>1</v>
      </c>
      <c r="AE2445" s="1">
        <v>1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76</v>
      </c>
      <c r="AN2445" s="3">
        <v>48.777636010000009</v>
      </c>
      <c r="AO2445" s="3">
        <v>27.222363989999991</v>
      </c>
      <c r="AP2445" s="1" t="s">
        <v>6927</v>
      </c>
      <c r="AQ2445" s="1">
        <v>22</v>
      </c>
      <c r="AR2445" s="1">
        <v>117</v>
      </c>
      <c r="AS2445" s="1">
        <v>177</v>
      </c>
      <c r="AT2445" s="1">
        <v>246</v>
      </c>
      <c r="AU2445" s="1">
        <v>298</v>
      </c>
      <c r="AV2445" s="1">
        <v>495</v>
      </c>
      <c r="AW2445" s="1">
        <v>513</v>
      </c>
      <c r="AX2445" s="1">
        <v>542</v>
      </c>
      <c r="AY2445" s="1">
        <v>555</v>
      </c>
      <c r="AZ2445" s="1">
        <v>624</v>
      </c>
      <c r="BA2445" s="1">
        <v>762</v>
      </c>
      <c r="BB2445" s="1">
        <v>1021</v>
      </c>
      <c r="BC2445" s="1">
        <v>1072</v>
      </c>
      <c r="BD2445" s="1">
        <v>1342</v>
      </c>
      <c r="BE2445" s="1">
        <v>1406</v>
      </c>
      <c r="BF2445" s="1">
        <v>1628</v>
      </c>
      <c r="BG2445" s="1">
        <v>1683</v>
      </c>
      <c r="BH2445" s="1">
        <v>1712</v>
      </c>
      <c r="BI2445" s="1">
        <v>1819</v>
      </c>
      <c r="BJ2445" s="1">
        <v>2080</v>
      </c>
      <c r="BK2445" s="1">
        <v>2151</v>
      </c>
      <c r="BL2445" s="1">
        <v>2182</v>
      </c>
      <c r="BM2445" s="1">
        <v>2203</v>
      </c>
      <c r="BN2445" s="1">
        <v>2251</v>
      </c>
      <c r="BO2445" s="1">
        <v>2252</v>
      </c>
      <c r="BP2445" s="1">
        <v>2315</v>
      </c>
      <c r="BQ2445" s="1">
        <v>2367</v>
      </c>
      <c r="BR2445" s="1">
        <v>2376</v>
      </c>
      <c r="BS2445" s="1">
        <v>2589</v>
      </c>
      <c r="BT2445" s="1">
        <v>2808</v>
      </c>
      <c r="BU2445" s="1">
        <v>4</v>
      </c>
      <c r="BV2445" s="1" t="b">
        <v>1</v>
      </c>
    </row>
    <row r="2446" spans="1:74" x14ac:dyDescent="0.2">
      <c r="A2446" s="1">
        <f>IF(ISERROR(SEARCH(Lookup!B$3,All!G2446)),A2445,A2445+1)</f>
        <v>2445</v>
      </c>
      <c r="B2446" s="1" t="s">
        <v>3468</v>
      </c>
      <c r="C2446" s="1" t="s">
        <v>4606</v>
      </c>
      <c r="D2446" s="1" t="s">
        <v>6196</v>
      </c>
      <c r="E2446" s="1" t="s">
        <v>89</v>
      </c>
      <c r="F2446" s="1" t="s">
        <v>1472</v>
      </c>
      <c r="G2446" s="1" t="s">
        <v>1101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1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7316</v>
      </c>
      <c r="U2446" s="1">
        <v>317</v>
      </c>
      <c r="V2446" s="3">
        <v>0.9748</v>
      </c>
      <c r="W2446" s="3">
        <v>0.34267910000000001</v>
      </c>
      <c r="X2446" s="3">
        <v>0.14199999999999999</v>
      </c>
      <c r="Y2446" s="3">
        <v>0</v>
      </c>
      <c r="Z2446" s="1">
        <v>1</v>
      </c>
      <c r="AA2446" s="1">
        <v>1</v>
      </c>
      <c r="AB2446" s="1">
        <v>1</v>
      </c>
      <c r="AC2446" s="1">
        <v>1</v>
      </c>
      <c r="AD2446" s="1">
        <v>1</v>
      </c>
      <c r="AE2446" s="1">
        <v>1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74</v>
      </c>
      <c r="AN2446" s="3">
        <v>63.934575845499992</v>
      </c>
      <c r="AO2446" s="3">
        <v>10.065424154500008</v>
      </c>
      <c r="AP2446" s="1" t="s">
        <v>6925</v>
      </c>
      <c r="AQ2446" s="1">
        <v>85</v>
      </c>
      <c r="AR2446" s="1">
        <v>103</v>
      </c>
      <c r="AS2446" s="1">
        <v>179</v>
      </c>
      <c r="AT2446" s="1">
        <v>401</v>
      </c>
      <c r="AU2446" s="1">
        <v>546</v>
      </c>
      <c r="AV2446" s="1">
        <v>629</v>
      </c>
      <c r="AW2446" s="1">
        <v>743</v>
      </c>
      <c r="AX2446" s="1">
        <v>852</v>
      </c>
      <c r="AY2446" s="1">
        <v>901</v>
      </c>
      <c r="AZ2446" s="1">
        <v>906</v>
      </c>
      <c r="BA2446" s="1">
        <v>907</v>
      </c>
      <c r="BB2446" s="1">
        <v>919</v>
      </c>
      <c r="BC2446" s="1">
        <v>921</v>
      </c>
      <c r="BD2446" s="1">
        <v>961</v>
      </c>
      <c r="BE2446" s="1">
        <v>970</v>
      </c>
      <c r="BF2446" s="1">
        <v>996</v>
      </c>
      <c r="BG2446" s="1">
        <v>1039</v>
      </c>
      <c r="BH2446" s="1">
        <v>1040</v>
      </c>
      <c r="BI2446" s="1">
        <v>1087</v>
      </c>
      <c r="BJ2446" s="1">
        <v>1088</v>
      </c>
      <c r="BK2446" s="1">
        <v>1145</v>
      </c>
      <c r="BL2446" s="1">
        <v>1404</v>
      </c>
      <c r="BM2446" s="1">
        <v>1565</v>
      </c>
      <c r="BN2446" s="1">
        <v>1569</v>
      </c>
      <c r="BO2446" s="1">
        <v>1635</v>
      </c>
      <c r="BP2446" s="1">
        <v>1652</v>
      </c>
      <c r="BQ2446" s="1">
        <v>1653</v>
      </c>
      <c r="BR2446" s="1">
        <v>1891</v>
      </c>
      <c r="BS2446" s="1">
        <v>2067</v>
      </c>
      <c r="BT2446" s="1">
        <v>2409</v>
      </c>
      <c r="BU2446" s="1">
        <v>19</v>
      </c>
      <c r="BV2446" s="1" t="b">
        <v>0</v>
      </c>
    </row>
    <row r="2447" spans="1:74" x14ac:dyDescent="0.2">
      <c r="A2447" s="1">
        <f>IF(ISERROR(SEARCH(Lookup!B$3,All!G2447)),A2446,A2446+1)</f>
        <v>2446</v>
      </c>
      <c r="B2447" s="1" t="s">
        <v>3325</v>
      </c>
      <c r="C2447" s="1" t="s">
        <v>3376</v>
      </c>
      <c r="D2447" s="1" t="s">
        <v>6197</v>
      </c>
      <c r="E2447" s="1" t="s">
        <v>53</v>
      </c>
      <c r="F2447" s="1" t="s">
        <v>375</v>
      </c>
      <c r="G2447" s="1" t="s">
        <v>2905</v>
      </c>
      <c r="H2447" s="1">
        <v>0</v>
      </c>
      <c r="I2447" s="1">
        <v>1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7546</v>
      </c>
      <c r="U2447" s="1">
        <v>325</v>
      </c>
      <c r="V2447" s="3">
        <v>0.43080000000000002</v>
      </c>
      <c r="W2447" s="3">
        <v>0.64307689999999995</v>
      </c>
      <c r="X2447" s="3">
        <v>0.108</v>
      </c>
      <c r="Y2447" s="3">
        <v>3.5999999999999997E-2</v>
      </c>
      <c r="Z2447" s="1">
        <v>1</v>
      </c>
      <c r="AA2447" s="1">
        <v>1</v>
      </c>
      <c r="AB2447" s="1">
        <v>1</v>
      </c>
      <c r="AC2447" s="1">
        <v>1</v>
      </c>
      <c r="AD2447" s="1">
        <v>1</v>
      </c>
      <c r="AE2447" s="1">
        <v>1</v>
      </c>
      <c r="AF2447" s="1">
        <v>1</v>
      </c>
      <c r="AG2447" s="1">
        <v>1</v>
      </c>
      <c r="AH2447" s="1">
        <v>1</v>
      </c>
      <c r="AI2447" s="1">
        <v>1</v>
      </c>
      <c r="AJ2447" s="1">
        <v>0</v>
      </c>
      <c r="AK2447" s="1">
        <v>1</v>
      </c>
      <c r="AL2447" s="1">
        <v>0</v>
      </c>
      <c r="AM2447" s="1">
        <v>22</v>
      </c>
      <c r="AN2447" s="3">
        <v>34.793982934499994</v>
      </c>
      <c r="AO2447" s="3">
        <v>-12.793982934499994</v>
      </c>
      <c r="AP2447" s="1" t="s">
        <v>6925</v>
      </c>
      <c r="AQ2447" s="1">
        <v>350</v>
      </c>
      <c r="AR2447" s="1">
        <v>370</v>
      </c>
      <c r="AS2447" s="1">
        <v>490</v>
      </c>
      <c r="AT2447" s="1">
        <v>524</v>
      </c>
      <c r="AU2447" s="1">
        <v>947</v>
      </c>
      <c r="AV2447" s="1">
        <v>989</v>
      </c>
      <c r="AW2447" s="1">
        <v>1119</v>
      </c>
      <c r="AX2447" s="1">
        <v>1121</v>
      </c>
      <c r="AY2447" s="1">
        <v>1138</v>
      </c>
      <c r="AZ2447" s="1">
        <v>1293</v>
      </c>
      <c r="BA2447" s="1">
        <v>1309</v>
      </c>
      <c r="BB2447" s="1">
        <v>1325</v>
      </c>
      <c r="BC2447" s="1">
        <v>1407</v>
      </c>
      <c r="BD2447" s="1">
        <v>1444</v>
      </c>
      <c r="BE2447" s="1">
        <v>1533</v>
      </c>
      <c r="BF2447" s="1">
        <v>1625</v>
      </c>
      <c r="BG2447" s="1">
        <v>1751</v>
      </c>
      <c r="BH2447" s="1">
        <v>1905</v>
      </c>
      <c r="BI2447" s="1">
        <v>2025</v>
      </c>
      <c r="BJ2447" s="1">
        <v>2305</v>
      </c>
      <c r="BK2447" s="1">
        <v>2393</v>
      </c>
      <c r="BL2447" s="1">
        <v>2405</v>
      </c>
      <c r="BM2447" s="1">
        <v>2412</v>
      </c>
      <c r="BN2447" s="1">
        <v>2427</v>
      </c>
      <c r="BO2447" s="1">
        <v>2585</v>
      </c>
      <c r="BP2447" s="1">
        <v>2609</v>
      </c>
      <c r="BQ2447" s="1">
        <v>2704</v>
      </c>
      <c r="BR2447" s="1">
        <v>2719</v>
      </c>
      <c r="BS2447" s="1">
        <v>2760</v>
      </c>
      <c r="BT2447" s="1">
        <v>2765</v>
      </c>
      <c r="BU2447" s="1">
        <v>15</v>
      </c>
      <c r="BV2447" s="1" t="b">
        <v>0</v>
      </c>
    </row>
    <row r="2448" spans="1:74" x14ac:dyDescent="0.2">
      <c r="A2448" s="1">
        <f>IF(ISERROR(SEARCH(Lookup!B$3,All!G2448)),A2447,A2447+1)</f>
        <v>2447</v>
      </c>
      <c r="B2448" s="1" t="s">
        <v>3325</v>
      </c>
      <c r="C2448" s="1" t="s">
        <v>6198</v>
      </c>
      <c r="D2448" s="1" t="s">
        <v>6199</v>
      </c>
      <c r="E2448" s="1" t="s">
        <v>53</v>
      </c>
      <c r="F2448" s="1" t="s">
        <v>2906</v>
      </c>
      <c r="G2448" s="1" t="s">
        <v>2906</v>
      </c>
      <c r="H2448" s="1">
        <v>0</v>
      </c>
      <c r="I2448" s="1">
        <v>0</v>
      </c>
      <c r="J2448" s="1">
        <v>1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7580</v>
      </c>
      <c r="U2448" s="1">
        <v>722</v>
      </c>
      <c r="V2448" s="3">
        <v>9.5600000000000004E-2</v>
      </c>
      <c r="W2448" s="3">
        <v>0.84210529999999995</v>
      </c>
      <c r="X2448" s="3">
        <v>0.114</v>
      </c>
      <c r="Y2448" s="3">
        <v>0.308</v>
      </c>
      <c r="Z2448" s="1">
        <v>1</v>
      </c>
      <c r="AA2448" s="1">
        <v>1</v>
      </c>
      <c r="AB2448" s="1">
        <v>1</v>
      </c>
      <c r="AC2448" s="1">
        <v>1</v>
      </c>
      <c r="AD2448" s="1">
        <v>1</v>
      </c>
      <c r="AE2448" s="1">
        <v>1</v>
      </c>
      <c r="AF2448" s="1">
        <v>1</v>
      </c>
      <c r="AG2448" s="1">
        <v>1</v>
      </c>
      <c r="AH2448" s="1">
        <v>1</v>
      </c>
      <c r="AI2448" s="1">
        <v>0</v>
      </c>
      <c r="AJ2448" s="1">
        <v>0</v>
      </c>
      <c r="AK2448" s="1">
        <v>0</v>
      </c>
      <c r="AL2448" s="1">
        <v>0</v>
      </c>
      <c r="AM2448" s="1">
        <v>25</v>
      </c>
      <c r="AN2448" s="3">
        <v>17.669387876500011</v>
      </c>
      <c r="AO2448" s="3">
        <v>7.3306121234999893</v>
      </c>
      <c r="AP2448" s="1" t="s">
        <v>6925</v>
      </c>
      <c r="AQ2448" s="1">
        <v>20</v>
      </c>
      <c r="AR2448" s="1">
        <v>50</v>
      </c>
      <c r="AS2448" s="1">
        <v>213</v>
      </c>
      <c r="AT2448" s="1">
        <v>297</v>
      </c>
      <c r="AU2448" s="1">
        <v>613</v>
      </c>
      <c r="AV2448" s="1">
        <v>721</v>
      </c>
      <c r="AW2448" s="1">
        <v>723</v>
      </c>
      <c r="AX2448" s="1">
        <v>857</v>
      </c>
      <c r="AY2448" s="1">
        <v>959</v>
      </c>
      <c r="AZ2448" s="1">
        <v>1109</v>
      </c>
      <c r="BA2448" s="1">
        <v>1170</v>
      </c>
      <c r="BB2448" s="1">
        <v>1172</v>
      </c>
      <c r="BC2448" s="1">
        <v>1212</v>
      </c>
      <c r="BD2448" s="1">
        <v>1239</v>
      </c>
      <c r="BE2448" s="1">
        <v>1676</v>
      </c>
      <c r="BF2448" s="1">
        <v>1679</v>
      </c>
      <c r="BG2448" s="1">
        <v>1711</v>
      </c>
      <c r="BH2448" s="1">
        <v>1957</v>
      </c>
      <c r="BI2448" s="1">
        <v>2025</v>
      </c>
      <c r="BJ2448" s="1">
        <v>2105</v>
      </c>
      <c r="BK2448" s="1">
        <v>2324</v>
      </c>
      <c r="BL2448" s="1">
        <v>2449</v>
      </c>
      <c r="BM2448" s="1">
        <v>2520</v>
      </c>
      <c r="BN2448" s="1">
        <v>2552</v>
      </c>
      <c r="BO2448" s="1">
        <v>2593</v>
      </c>
      <c r="BP2448" s="1">
        <v>2607</v>
      </c>
      <c r="BQ2448" s="1">
        <v>2702</v>
      </c>
      <c r="BR2448" s="1">
        <v>2721</v>
      </c>
      <c r="BS2448" s="1">
        <v>2730</v>
      </c>
      <c r="BT2448" s="1">
        <v>2795</v>
      </c>
      <c r="BU2448" s="1">
        <v>15</v>
      </c>
      <c r="BV2448" s="1" t="b">
        <v>0</v>
      </c>
    </row>
    <row r="2449" spans="1:74" x14ac:dyDescent="0.2">
      <c r="A2449" s="1">
        <f>IF(ISERROR(SEARCH(Lookup!B$3,All!G2449)),A2448,A2448+1)</f>
        <v>2448</v>
      </c>
      <c r="B2449" s="1" t="s">
        <v>3325</v>
      </c>
      <c r="C2449" s="1" t="s">
        <v>6200</v>
      </c>
      <c r="D2449" s="1" t="s">
        <v>6201</v>
      </c>
      <c r="E2449" s="1" t="s">
        <v>53</v>
      </c>
      <c r="F2449" s="1" t="s">
        <v>2907</v>
      </c>
      <c r="G2449" s="1" t="s">
        <v>2907</v>
      </c>
      <c r="H2449" s="1">
        <v>0</v>
      </c>
      <c r="I2449" s="1">
        <v>0</v>
      </c>
      <c r="J2449" s="1">
        <v>1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7343</v>
      </c>
      <c r="U2449" s="1">
        <v>722</v>
      </c>
      <c r="V2449" s="3">
        <v>0.77149999999999996</v>
      </c>
      <c r="W2449" s="3">
        <v>0.4972299</v>
      </c>
      <c r="X2449" s="3">
        <v>0.1</v>
      </c>
      <c r="Y2449" s="3">
        <v>0.105</v>
      </c>
      <c r="Z2449" s="1">
        <v>1</v>
      </c>
      <c r="AA2449" s="1">
        <v>1</v>
      </c>
      <c r="AB2449" s="1">
        <v>1</v>
      </c>
      <c r="AC2449" s="1">
        <v>1</v>
      </c>
      <c r="AD2449" s="1">
        <v>1</v>
      </c>
      <c r="AE2449" s="1">
        <v>1</v>
      </c>
      <c r="AF2449" s="1">
        <v>1</v>
      </c>
      <c r="AG2449" s="1">
        <v>1</v>
      </c>
      <c r="AH2449" s="1">
        <v>1</v>
      </c>
      <c r="AI2449" s="1">
        <v>0</v>
      </c>
      <c r="AJ2449" s="1">
        <v>0</v>
      </c>
      <c r="AK2449" s="1">
        <v>0</v>
      </c>
      <c r="AL2449" s="1">
        <v>0</v>
      </c>
      <c r="AM2449" s="1">
        <v>78</v>
      </c>
      <c r="AN2449" s="3">
        <v>51.700156699499999</v>
      </c>
      <c r="AO2449" s="3">
        <v>26.299843300500001</v>
      </c>
      <c r="AP2449" s="1" t="s">
        <v>6927</v>
      </c>
      <c r="AQ2449" s="1">
        <v>36</v>
      </c>
      <c r="AR2449" s="1">
        <v>153</v>
      </c>
      <c r="AS2449" s="1">
        <v>256</v>
      </c>
      <c r="AT2449" s="1">
        <v>309</v>
      </c>
      <c r="AU2449" s="1">
        <v>474</v>
      </c>
      <c r="AV2449" s="1">
        <v>638</v>
      </c>
      <c r="AW2449" s="1">
        <v>728</v>
      </c>
      <c r="AX2449" s="1">
        <v>837</v>
      </c>
      <c r="AY2449" s="1">
        <v>958</v>
      </c>
      <c r="AZ2449" s="1">
        <v>1098</v>
      </c>
      <c r="BA2449" s="1">
        <v>1256</v>
      </c>
      <c r="BB2449" s="1">
        <v>1376</v>
      </c>
      <c r="BC2449" s="1">
        <v>1482</v>
      </c>
      <c r="BD2449" s="1">
        <v>1668</v>
      </c>
      <c r="BE2449" s="1">
        <v>1685</v>
      </c>
      <c r="BF2449" s="1">
        <v>1707</v>
      </c>
      <c r="BG2449" s="1">
        <v>1725</v>
      </c>
      <c r="BH2449" s="1">
        <v>1906</v>
      </c>
      <c r="BI2449" s="1">
        <v>2269</v>
      </c>
      <c r="BJ2449" s="1">
        <v>2417</v>
      </c>
      <c r="BK2449" s="1">
        <v>2449</v>
      </c>
      <c r="BL2449" s="1">
        <v>2481</v>
      </c>
      <c r="BM2449" s="1">
        <v>2482</v>
      </c>
      <c r="BN2449" s="1">
        <v>2498</v>
      </c>
      <c r="BO2449" s="1">
        <v>2545</v>
      </c>
      <c r="BP2449" s="1">
        <v>2585</v>
      </c>
      <c r="BQ2449" s="1">
        <v>2627</v>
      </c>
      <c r="BR2449" s="1">
        <v>2768</v>
      </c>
      <c r="BS2449" s="1">
        <v>2769</v>
      </c>
      <c r="BT2449" s="1">
        <v>2815</v>
      </c>
      <c r="BU2449" s="1">
        <v>9</v>
      </c>
      <c r="BV2449" s="1" t="b">
        <v>1</v>
      </c>
    </row>
    <row r="2450" spans="1:74" x14ac:dyDescent="0.2">
      <c r="A2450" s="1">
        <f>IF(ISERROR(SEARCH(Lookup!B$3,All!G2450)),A2449,A2449+1)</f>
        <v>2449</v>
      </c>
      <c r="B2450" s="1" t="s">
        <v>3425</v>
      </c>
      <c r="C2450" s="1" t="s">
        <v>6202</v>
      </c>
      <c r="D2450" s="1" t="s">
        <v>6203</v>
      </c>
      <c r="E2450" s="1" t="s">
        <v>101</v>
      </c>
      <c r="F2450" s="1" t="s">
        <v>2908</v>
      </c>
      <c r="G2450" s="1" t="s">
        <v>2908</v>
      </c>
      <c r="H2450" s="1">
        <v>0</v>
      </c>
      <c r="I2450" s="1">
        <v>0</v>
      </c>
      <c r="J2450" s="1">
        <v>1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7448</v>
      </c>
      <c r="U2450" s="1">
        <v>443</v>
      </c>
      <c r="V2450" s="3">
        <v>0.43120000000000003</v>
      </c>
      <c r="W2450" s="3">
        <v>0.76297970000000004</v>
      </c>
      <c r="X2450" s="3">
        <v>0.11799999999999999</v>
      </c>
      <c r="Y2450" s="3">
        <v>0.19700000000000001</v>
      </c>
      <c r="Z2450" s="1">
        <v>1</v>
      </c>
      <c r="AA2450" s="1">
        <v>1</v>
      </c>
      <c r="AB2450" s="1">
        <v>1</v>
      </c>
      <c r="AC2450" s="1">
        <v>1</v>
      </c>
      <c r="AD2450" s="1">
        <v>1</v>
      </c>
      <c r="AE2450" s="1">
        <v>1</v>
      </c>
      <c r="AF2450" s="1">
        <v>1</v>
      </c>
      <c r="AG2450" s="1">
        <v>1</v>
      </c>
      <c r="AH2450" s="1">
        <v>1</v>
      </c>
      <c r="AI2450" s="1">
        <v>0</v>
      </c>
      <c r="AJ2450" s="1">
        <v>0</v>
      </c>
      <c r="AK2450" s="1">
        <v>0</v>
      </c>
      <c r="AL2450" s="1">
        <v>0</v>
      </c>
      <c r="AM2450" s="1">
        <v>48</v>
      </c>
      <c r="AN2450" s="3">
        <v>26.6584150485</v>
      </c>
      <c r="AO2450" s="3">
        <v>21.3415849515</v>
      </c>
      <c r="AP2450" s="1" t="s">
        <v>6927</v>
      </c>
      <c r="AQ2450" s="1">
        <v>50</v>
      </c>
      <c r="AR2450" s="1">
        <v>224</v>
      </c>
      <c r="AS2450" s="1">
        <v>297</v>
      </c>
      <c r="AT2450" s="1">
        <v>452</v>
      </c>
      <c r="AU2450" s="1">
        <v>613</v>
      </c>
      <c r="AV2450" s="1">
        <v>721</v>
      </c>
      <c r="AW2450" s="1">
        <v>723</v>
      </c>
      <c r="AX2450" s="1">
        <v>859</v>
      </c>
      <c r="AY2450" s="1">
        <v>1072</v>
      </c>
      <c r="AZ2450" s="1">
        <v>1096</v>
      </c>
      <c r="BA2450" s="1">
        <v>1109</v>
      </c>
      <c r="BB2450" s="1">
        <v>1156</v>
      </c>
      <c r="BC2450" s="1">
        <v>1170</v>
      </c>
      <c r="BD2450" s="1">
        <v>1212</v>
      </c>
      <c r="BE2450" s="1">
        <v>1255</v>
      </c>
      <c r="BF2450" s="1">
        <v>1256</v>
      </c>
      <c r="BG2450" s="1">
        <v>1347</v>
      </c>
      <c r="BH2450" s="1">
        <v>1475</v>
      </c>
      <c r="BI2450" s="1">
        <v>1605</v>
      </c>
      <c r="BJ2450" s="1">
        <v>1676</v>
      </c>
      <c r="BK2450" s="1">
        <v>1679</v>
      </c>
      <c r="BL2450" s="1">
        <v>1957</v>
      </c>
      <c r="BM2450" s="1">
        <v>2447</v>
      </c>
      <c r="BN2450" s="1">
        <v>2448</v>
      </c>
      <c r="BO2450" s="1">
        <v>2552</v>
      </c>
      <c r="BP2450" s="1">
        <v>2593</v>
      </c>
      <c r="BQ2450" s="1">
        <v>2607</v>
      </c>
      <c r="BR2450" s="1">
        <v>2702</v>
      </c>
      <c r="BS2450" s="1">
        <v>2730</v>
      </c>
      <c r="BT2450" s="1">
        <v>2795</v>
      </c>
      <c r="BU2450" s="1">
        <v>7</v>
      </c>
      <c r="BV2450" s="1" t="b">
        <v>1</v>
      </c>
    </row>
    <row r="2451" spans="1:74" x14ac:dyDescent="0.2">
      <c r="A2451" s="1">
        <f>IF(ISERROR(SEARCH(Lookup!B$3,All!G2451)),A2450,A2450+1)</f>
        <v>2450</v>
      </c>
      <c r="B2451" s="1" t="s">
        <v>3386</v>
      </c>
      <c r="C2451" s="1" t="s">
        <v>4097</v>
      </c>
      <c r="D2451" s="1" t="s">
        <v>6204</v>
      </c>
      <c r="E2451" s="1" t="s">
        <v>41</v>
      </c>
      <c r="F2451" s="1" t="s">
        <v>1005</v>
      </c>
      <c r="G2451" s="1" t="s">
        <v>130</v>
      </c>
      <c r="H2451" s="1">
        <v>0</v>
      </c>
      <c r="I2451" s="1">
        <v>0</v>
      </c>
      <c r="J2451" s="1">
        <v>0</v>
      </c>
      <c r="K2451" s="1">
        <v>1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7751</v>
      </c>
      <c r="U2451" s="1">
        <v>407</v>
      </c>
      <c r="V2451" s="3">
        <v>0.72970000000000002</v>
      </c>
      <c r="W2451" s="3">
        <v>0.4840295</v>
      </c>
      <c r="X2451" s="3">
        <v>0</v>
      </c>
      <c r="Y2451" s="3">
        <v>0</v>
      </c>
      <c r="Z2451" s="1">
        <v>1</v>
      </c>
      <c r="AA2451" s="1">
        <v>1</v>
      </c>
      <c r="AB2451" s="1">
        <v>1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58</v>
      </c>
      <c r="AN2451" s="3">
        <v>54.4826878975</v>
      </c>
      <c r="AO2451" s="3">
        <v>3.5173121025</v>
      </c>
      <c r="AP2451" s="1" t="s">
        <v>6925</v>
      </c>
      <c r="AQ2451" s="1">
        <v>42</v>
      </c>
      <c r="AR2451" s="1">
        <v>233</v>
      </c>
      <c r="AS2451" s="1">
        <v>325</v>
      </c>
      <c r="AT2451" s="1">
        <v>371</v>
      </c>
      <c r="AU2451" s="1">
        <v>435</v>
      </c>
      <c r="AV2451" s="1">
        <v>461</v>
      </c>
      <c r="AW2451" s="1">
        <v>475</v>
      </c>
      <c r="AX2451" s="1">
        <v>507</v>
      </c>
      <c r="AY2451" s="1">
        <v>519</v>
      </c>
      <c r="AZ2451" s="1">
        <v>709</v>
      </c>
      <c r="BA2451" s="1">
        <v>892</v>
      </c>
      <c r="BB2451" s="1">
        <v>1177</v>
      </c>
      <c r="BC2451" s="1">
        <v>1275</v>
      </c>
      <c r="BD2451" s="1">
        <v>1381</v>
      </c>
      <c r="BE2451" s="1">
        <v>1432</v>
      </c>
      <c r="BF2451" s="1">
        <v>1437</v>
      </c>
      <c r="BG2451" s="1">
        <v>1468</v>
      </c>
      <c r="BH2451" s="1">
        <v>1521</v>
      </c>
      <c r="BI2451" s="1">
        <v>1537</v>
      </c>
      <c r="BJ2451" s="1">
        <v>1859</v>
      </c>
      <c r="BK2451" s="1">
        <v>1883</v>
      </c>
      <c r="BL2451" s="1">
        <v>1917</v>
      </c>
      <c r="BM2451" s="1">
        <v>1972</v>
      </c>
      <c r="BN2451" s="1">
        <v>2294</v>
      </c>
      <c r="BO2451" s="1">
        <v>2320</v>
      </c>
      <c r="BP2451" s="1">
        <v>2400</v>
      </c>
      <c r="BQ2451" s="1">
        <v>2423</v>
      </c>
      <c r="BR2451" s="1">
        <v>2524</v>
      </c>
      <c r="BS2451" s="1">
        <v>2556</v>
      </c>
      <c r="BT2451" s="1">
        <v>2657</v>
      </c>
      <c r="BU2451" s="1">
        <v>17</v>
      </c>
      <c r="BV2451" s="1" t="b">
        <v>0</v>
      </c>
    </row>
    <row r="2452" spans="1:74" x14ac:dyDescent="0.2">
      <c r="A2452" s="1">
        <f>IF(ISERROR(SEARCH(Lookup!B$3,All!G2452)),A2451,A2451+1)</f>
        <v>2451</v>
      </c>
      <c r="B2452" s="1" t="s">
        <v>3539</v>
      </c>
      <c r="C2452" s="1" t="s">
        <v>6205</v>
      </c>
      <c r="D2452" s="1" t="s">
        <v>6206</v>
      </c>
      <c r="E2452" s="1" t="s">
        <v>38</v>
      </c>
      <c r="F2452" s="1" t="s">
        <v>2909</v>
      </c>
      <c r="G2452" s="1" t="s">
        <v>2910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1</v>
      </c>
      <c r="R2452" s="1">
        <v>0</v>
      </c>
      <c r="S2452" s="1">
        <v>0</v>
      </c>
      <c r="T2452" s="1">
        <v>7316</v>
      </c>
      <c r="U2452" s="1">
        <v>64</v>
      </c>
      <c r="V2452" s="3">
        <v>0.875</v>
      </c>
      <c r="W2452" s="3">
        <v>0.3538462</v>
      </c>
      <c r="X2452" s="3">
        <v>0.152</v>
      </c>
      <c r="Y2452" s="3">
        <v>0</v>
      </c>
      <c r="Z2452" s="1">
        <v>1</v>
      </c>
      <c r="AA2452" s="1">
        <v>1</v>
      </c>
      <c r="AB2452" s="1">
        <v>1</v>
      </c>
      <c r="AC2452" s="1">
        <v>1</v>
      </c>
      <c r="AD2452" s="1">
        <v>1</v>
      </c>
      <c r="AE2452" s="1">
        <v>1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10</v>
      </c>
      <c r="AN2452" s="3">
        <v>61.492385130999992</v>
      </c>
      <c r="AO2452" s="3">
        <v>-51.492385130999992</v>
      </c>
      <c r="AP2452" s="1" t="s">
        <v>6928</v>
      </c>
      <c r="AQ2452" s="1">
        <v>17</v>
      </c>
      <c r="AR2452" s="1">
        <v>44</v>
      </c>
      <c r="AS2452" s="1">
        <v>66</v>
      </c>
      <c r="AT2452" s="1">
        <v>93</v>
      </c>
      <c r="AU2452" s="1">
        <v>351</v>
      </c>
      <c r="AV2452" s="1">
        <v>383</v>
      </c>
      <c r="AW2452" s="1">
        <v>522</v>
      </c>
      <c r="AX2452" s="1">
        <v>676</v>
      </c>
      <c r="AY2452" s="1">
        <v>978</v>
      </c>
      <c r="AZ2452" s="1">
        <v>1147</v>
      </c>
      <c r="BA2452" s="1">
        <v>1161</v>
      </c>
      <c r="BB2452" s="1">
        <v>1243</v>
      </c>
      <c r="BC2452" s="1">
        <v>1392</v>
      </c>
      <c r="BD2452" s="1">
        <v>1416</v>
      </c>
      <c r="BE2452" s="1">
        <v>1425</v>
      </c>
      <c r="BF2452" s="1">
        <v>1453</v>
      </c>
      <c r="BG2452" s="1">
        <v>1624</v>
      </c>
      <c r="BH2452" s="1">
        <v>1765</v>
      </c>
      <c r="BI2452" s="1">
        <v>1774</v>
      </c>
      <c r="BJ2452" s="1">
        <v>1881</v>
      </c>
      <c r="BK2452" s="1">
        <v>1895</v>
      </c>
      <c r="BL2452" s="1">
        <v>1952</v>
      </c>
      <c r="BM2452" s="1">
        <v>1968</v>
      </c>
      <c r="BN2452" s="1">
        <v>1974</v>
      </c>
      <c r="BO2452" s="1">
        <v>2055</v>
      </c>
      <c r="BP2452" s="1">
        <v>2120</v>
      </c>
      <c r="BQ2452" s="1">
        <v>2247</v>
      </c>
      <c r="BR2452" s="1">
        <v>2340</v>
      </c>
      <c r="BS2452" s="1">
        <v>2355</v>
      </c>
      <c r="BT2452" s="1">
        <v>2474</v>
      </c>
      <c r="BU2452" s="1">
        <v>31</v>
      </c>
      <c r="BV2452" s="1" t="b">
        <v>0</v>
      </c>
    </row>
    <row r="2453" spans="1:74" x14ac:dyDescent="0.2">
      <c r="A2453" s="1">
        <f>IF(ISERROR(SEARCH(Lookup!B$3,All!G2453)),A2452,A2452+1)</f>
        <v>2452</v>
      </c>
      <c r="B2453" s="1" t="s">
        <v>3655</v>
      </c>
      <c r="C2453" s="1" t="s">
        <v>4112</v>
      </c>
      <c r="D2453" s="1" t="s">
        <v>6207</v>
      </c>
      <c r="E2453" s="1" t="s">
        <v>610</v>
      </c>
      <c r="F2453" s="1" t="s">
        <v>1019</v>
      </c>
      <c r="G2453" s="1" t="s">
        <v>2911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1</v>
      </c>
      <c r="Q2453" s="1">
        <v>0</v>
      </c>
      <c r="R2453" s="1">
        <v>0</v>
      </c>
      <c r="S2453" s="1">
        <v>0</v>
      </c>
      <c r="T2453" s="1">
        <v>7316</v>
      </c>
      <c r="U2453" s="1">
        <v>369</v>
      </c>
      <c r="V2453" s="3">
        <v>0.94579999999999997</v>
      </c>
      <c r="W2453" s="3">
        <v>0.62872629999999996</v>
      </c>
      <c r="X2453" s="3">
        <v>0</v>
      </c>
      <c r="Y2453" s="3">
        <v>0</v>
      </c>
      <c r="Z2453" s="1">
        <v>1</v>
      </c>
      <c r="AA2453" s="1">
        <v>1</v>
      </c>
      <c r="AB2453" s="1">
        <v>1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0</v>
      </c>
      <c r="AM2453" s="1">
        <v>74</v>
      </c>
      <c r="AN2453" s="3">
        <v>45.433921481500001</v>
      </c>
      <c r="AO2453" s="3">
        <v>28.566078518499999</v>
      </c>
      <c r="AP2453" s="1" t="s">
        <v>6927</v>
      </c>
      <c r="AQ2453" s="1">
        <v>42</v>
      </c>
      <c r="AR2453" s="1">
        <v>70</v>
      </c>
      <c r="AS2453" s="1">
        <v>233</v>
      </c>
      <c r="AT2453" s="1">
        <v>250</v>
      </c>
      <c r="AU2453" s="1">
        <v>570</v>
      </c>
      <c r="AV2453" s="1">
        <v>573</v>
      </c>
      <c r="AW2453" s="1">
        <v>835</v>
      </c>
      <c r="AX2453" s="1">
        <v>892</v>
      </c>
      <c r="AY2453" s="1">
        <v>915</v>
      </c>
      <c r="AZ2453" s="1">
        <v>916</v>
      </c>
      <c r="BA2453" s="1">
        <v>960</v>
      </c>
      <c r="BB2453" s="1">
        <v>990</v>
      </c>
      <c r="BC2453" s="1">
        <v>1001</v>
      </c>
      <c r="BD2453" s="1">
        <v>1068</v>
      </c>
      <c r="BE2453" s="1">
        <v>1234</v>
      </c>
      <c r="BF2453" s="1">
        <v>1275</v>
      </c>
      <c r="BG2453" s="1">
        <v>1399</v>
      </c>
      <c r="BH2453" s="1">
        <v>1437</v>
      </c>
      <c r="BI2453" s="1">
        <v>1461</v>
      </c>
      <c r="BJ2453" s="1">
        <v>1468</v>
      </c>
      <c r="BK2453" s="1">
        <v>1521</v>
      </c>
      <c r="BL2453" s="1">
        <v>1883</v>
      </c>
      <c r="BM2453" s="1">
        <v>2074</v>
      </c>
      <c r="BN2453" s="1">
        <v>2167</v>
      </c>
      <c r="BO2453" s="1">
        <v>2220</v>
      </c>
      <c r="BP2453" s="1">
        <v>2320</v>
      </c>
      <c r="BQ2453" s="1">
        <v>2423</v>
      </c>
      <c r="BR2453" s="1">
        <v>2450</v>
      </c>
      <c r="BS2453" s="1">
        <v>2524</v>
      </c>
      <c r="BT2453" s="1">
        <v>2731</v>
      </c>
      <c r="BU2453" s="1">
        <v>9</v>
      </c>
      <c r="BV2453" s="1" t="b">
        <v>1</v>
      </c>
    </row>
    <row r="2454" spans="1:74" x14ac:dyDescent="0.2">
      <c r="A2454" s="1">
        <f>IF(ISERROR(SEARCH(Lookup!B$3,All!G2454)),A2453,A2453+1)</f>
        <v>2453</v>
      </c>
      <c r="B2454" s="1" t="s">
        <v>3425</v>
      </c>
      <c r="C2454" s="1" t="s">
        <v>3983</v>
      </c>
      <c r="D2454" s="1" t="s">
        <v>6208</v>
      </c>
      <c r="E2454" s="1" t="s">
        <v>101</v>
      </c>
      <c r="F2454" s="1" t="s">
        <v>115</v>
      </c>
      <c r="G2454" s="1" t="s">
        <v>2912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1</v>
      </c>
      <c r="R2454" s="1">
        <v>0</v>
      </c>
      <c r="S2454" s="1">
        <v>0</v>
      </c>
      <c r="T2454" s="1">
        <v>7316</v>
      </c>
      <c r="U2454" s="1">
        <v>795</v>
      </c>
      <c r="V2454" s="3">
        <v>0.90939999999999999</v>
      </c>
      <c r="W2454" s="3">
        <v>0.1761006</v>
      </c>
      <c r="X2454" s="3">
        <v>0.129</v>
      </c>
      <c r="Y2454" s="3">
        <v>4.0000000000000001E-3</v>
      </c>
      <c r="Z2454" s="1">
        <v>0</v>
      </c>
      <c r="AA2454" s="1">
        <v>0</v>
      </c>
      <c r="AB2454" s="1">
        <v>0</v>
      </c>
      <c r="AC2454" s="1">
        <v>0</v>
      </c>
      <c r="AD2454" s="1">
        <v>0</v>
      </c>
      <c r="AE2454" s="1">
        <v>0</v>
      </c>
      <c r="AF2454" s="1">
        <v>1</v>
      </c>
      <c r="AG2454" s="1">
        <v>1</v>
      </c>
      <c r="AH2454" s="1">
        <v>1</v>
      </c>
      <c r="AI2454" s="1">
        <v>0</v>
      </c>
      <c r="AJ2454" s="1">
        <v>0</v>
      </c>
      <c r="AK2454" s="1">
        <v>0</v>
      </c>
      <c r="AL2454" s="1">
        <v>0</v>
      </c>
      <c r="AM2454" s="1">
        <v>94</v>
      </c>
      <c r="AN2454" s="3">
        <v>77.049109203</v>
      </c>
      <c r="AO2454" s="3">
        <v>16.950890797</v>
      </c>
      <c r="AP2454" s="1" t="s">
        <v>6925</v>
      </c>
      <c r="AQ2454" s="1">
        <v>39</v>
      </c>
      <c r="AR2454" s="1">
        <v>214</v>
      </c>
      <c r="AS2454" s="1">
        <v>691</v>
      </c>
      <c r="AT2454" s="1">
        <v>764</v>
      </c>
      <c r="AU2454" s="1">
        <v>779</v>
      </c>
      <c r="AV2454" s="1">
        <v>968</v>
      </c>
      <c r="AW2454" s="1">
        <v>1089</v>
      </c>
      <c r="AX2454" s="1">
        <v>1190</v>
      </c>
      <c r="AY2454" s="1">
        <v>1230</v>
      </c>
      <c r="AZ2454" s="1">
        <v>1274</v>
      </c>
      <c r="BA2454" s="1">
        <v>1396</v>
      </c>
      <c r="BB2454" s="1">
        <v>1739</v>
      </c>
      <c r="BC2454" s="1">
        <v>1842</v>
      </c>
      <c r="BD2454" s="1">
        <v>1978</v>
      </c>
      <c r="BE2454" s="1">
        <v>1988</v>
      </c>
      <c r="BF2454" s="1">
        <v>1995</v>
      </c>
      <c r="BG2454" s="1">
        <v>2022</v>
      </c>
      <c r="BH2454" s="1">
        <v>2050</v>
      </c>
      <c r="BI2454" s="1">
        <v>2134</v>
      </c>
      <c r="BJ2454" s="1">
        <v>2142</v>
      </c>
      <c r="BK2454" s="1">
        <v>2153</v>
      </c>
      <c r="BL2454" s="1">
        <v>2154</v>
      </c>
      <c r="BM2454" s="1">
        <v>2374</v>
      </c>
      <c r="BN2454" s="1">
        <v>2380</v>
      </c>
      <c r="BO2454" s="1">
        <v>2613</v>
      </c>
      <c r="BP2454" s="1">
        <v>2616</v>
      </c>
      <c r="BQ2454" s="1">
        <v>2667</v>
      </c>
      <c r="BR2454" s="1">
        <v>2746</v>
      </c>
      <c r="BS2454" s="1">
        <v>2752</v>
      </c>
      <c r="BT2454" s="1">
        <v>2779</v>
      </c>
      <c r="BU2454" s="1">
        <v>1</v>
      </c>
      <c r="BV2454" s="1" t="b">
        <v>1</v>
      </c>
    </row>
    <row r="2455" spans="1:74" x14ac:dyDescent="0.2">
      <c r="A2455" s="1">
        <f>IF(ISERROR(SEARCH(Lookup!B$3,All!G2455)),A2454,A2454+1)</f>
        <v>2454</v>
      </c>
      <c r="B2455" s="1" t="s">
        <v>3305</v>
      </c>
      <c r="C2455" s="1" t="s">
        <v>3412</v>
      </c>
      <c r="D2455" s="1" t="s">
        <v>6209</v>
      </c>
      <c r="E2455" s="1" t="s">
        <v>47</v>
      </c>
      <c r="F2455" s="1" t="s">
        <v>48</v>
      </c>
      <c r="G2455" s="1" t="s">
        <v>2913</v>
      </c>
      <c r="H2455" s="1">
        <v>1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7660</v>
      </c>
      <c r="U2455" s="1">
        <v>296</v>
      </c>
      <c r="V2455" s="3">
        <v>2.0299999999999999E-2</v>
      </c>
      <c r="W2455" s="3">
        <v>0.77257529999999996</v>
      </c>
      <c r="X2455" s="3">
        <v>0.26700000000000002</v>
      </c>
      <c r="Y2455" s="3">
        <v>0</v>
      </c>
      <c r="Z2455" s="1">
        <v>1</v>
      </c>
      <c r="AA2455" s="1">
        <v>1</v>
      </c>
      <c r="AB2455" s="1">
        <v>1</v>
      </c>
      <c r="AC2455" s="1">
        <v>1</v>
      </c>
      <c r="AD2455" s="1">
        <v>1</v>
      </c>
      <c r="AE2455" s="1">
        <v>1</v>
      </c>
      <c r="AF2455" s="1">
        <v>1</v>
      </c>
      <c r="AG2455" s="1">
        <v>1</v>
      </c>
      <c r="AH2455" s="1">
        <v>1</v>
      </c>
      <c r="AI2455" s="1">
        <v>0</v>
      </c>
      <c r="AJ2455" s="1">
        <v>0</v>
      </c>
      <c r="AK2455" s="1">
        <v>0</v>
      </c>
      <c r="AL2455" s="1">
        <v>0</v>
      </c>
      <c r="AM2455" s="1">
        <v>6</v>
      </c>
      <c r="AN2455" s="3">
        <v>13.562218726499999</v>
      </c>
      <c r="AO2455" s="3">
        <v>-7.5622187264999994</v>
      </c>
      <c r="AP2455" s="1" t="s">
        <v>6925</v>
      </c>
      <c r="AQ2455" s="1">
        <v>4</v>
      </c>
      <c r="AR2455" s="1">
        <v>47</v>
      </c>
      <c r="AS2455" s="1">
        <v>73</v>
      </c>
      <c r="AT2455" s="1">
        <v>239</v>
      </c>
      <c r="AU2455" s="1">
        <v>374</v>
      </c>
      <c r="AV2455" s="1">
        <v>431</v>
      </c>
      <c r="AW2455" s="1">
        <v>503</v>
      </c>
      <c r="AX2455" s="1">
        <v>652</v>
      </c>
      <c r="AY2455" s="1">
        <v>662</v>
      </c>
      <c r="AZ2455" s="1">
        <v>679</v>
      </c>
      <c r="BA2455" s="1">
        <v>775</v>
      </c>
      <c r="BB2455" s="1">
        <v>876</v>
      </c>
      <c r="BC2455" s="1">
        <v>993</v>
      </c>
      <c r="BD2455" s="1">
        <v>1029</v>
      </c>
      <c r="BE2455" s="1">
        <v>1033</v>
      </c>
      <c r="BF2455" s="1">
        <v>1127</v>
      </c>
      <c r="BG2455" s="1">
        <v>1157</v>
      </c>
      <c r="BH2455" s="1">
        <v>1252</v>
      </c>
      <c r="BI2455" s="1">
        <v>1260</v>
      </c>
      <c r="BJ2455" s="1">
        <v>1454</v>
      </c>
      <c r="BK2455" s="1">
        <v>1588</v>
      </c>
      <c r="BL2455" s="1">
        <v>1616</v>
      </c>
      <c r="BM2455" s="1">
        <v>1622</v>
      </c>
      <c r="BN2455" s="1">
        <v>1660</v>
      </c>
      <c r="BO2455" s="1">
        <v>1903</v>
      </c>
      <c r="BP2455" s="1">
        <v>2062</v>
      </c>
      <c r="BQ2455" s="1">
        <v>2064</v>
      </c>
      <c r="BR2455" s="1">
        <v>2236</v>
      </c>
      <c r="BS2455" s="1">
        <v>2344</v>
      </c>
      <c r="BT2455" s="1">
        <v>2364</v>
      </c>
      <c r="BU2455" s="1">
        <v>15</v>
      </c>
      <c r="BV2455" s="1" t="b">
        <v>0</v>
      </c>
    </row>
    <row r="2456" spans="1:74" x14ac:dyDescent="0.2">
      <c r="A2456" s="1">
        <f>IF(ISERROR(SEARCH(Lookup!B$3,All!G2456)),A2455,A2455+1)</f>
        <v>2455</v>
      </c>
      <c r="B2456" s="1" t="s">
        <v>3305</v>
      </c>
      <c r="C2456" s="1" t="s">
        <v>4820</v>
      </c>
      <c r="D2456" s="1" t="s">
        <v>6210</v>
      </c>
      <c r="E2456" s="1" t="s">
        <v>47</v>
      </c>
      <c r="F2456" s="1" t="s">
        <v>254</v>
      </c>
      <c r="G2456" s="1" t="s">
        <v>1426</v>
      </c>
      <c r="H2456" s="1">
        <v>0</v>
      </c>
      <c r="I2456" s="1">
        <v>0</v>
      </c>
      <c r="J2456" s="1">
        <v>0</v>
      </c>
      <c r="K2456" s="1">
        <v>1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7316</v>
      </c>
      <c r="U2456" s="1">
        <v>314</v>
      </c>
      <c r="V2456" s="3">
        <v>0.81530000000000002</v>
      </c>
      <c r="W2456" s="3">
        <v>0.51273880000000005</v>
      </c>
      <c r="X2456" s="3">
        <v>0.11799999999999999</v>
      </c>
      <c r="Y2456" s="3">
        <v>6.0000000000000001E-3</v>
      </c>
      <c r="Z2456" s="1">
        <v>1</v>
      </c>
      <c r="AA2456" s="1">
        <v>1</v>
      </c>
      <c r="AB2456" s="1">
        <v>1</v>
      </c>
      <c r="AC2456" s="1">
        <v>1</v>
      </c>
      <c r="AD2456" s="1">
        <v>1</v>
      </c>
      <c r="AE2456" s="1">
        <v>1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35</v>
      </c>
      <c r="AN2456" s="3">
        <v>49.220420793999999</v>
      </c>
      <c r="AO2456" s="3">
        <v>-14.220420793999999</v>
      </c>
      <c r="AP2456" s="1" t="s">
        <v>6925</v>
      </c>
      <c r="AQ2456" s="1">
        <v>18</v>
      </c>
      <c r="AR2456" s="1">
        <v>54</v>
      </c>
      <c r="AS2456" s="1">
        <v>87</v>
      </c>
      <c r="AT2456" s="1">
        <v>107</v>
      </c>
      <c r="AU2456" s="1">
        <v>304</v>
      </c>
      <c r="AV2456" s="1">
        <v>550</v>
      </c>
      <c r="AW2456" s="1">
        <v>597</v>
      </c>
      <c r="AX2456" s="1">
        <v>753</v>
      </c>
      <c r="AY2456" s="1">
        <v>813</v>
      </c>
      <c r="AZ2456" s="1">
        <v>1102</v>
      </c>
      <c r="BA2456" s="1">
        <v>1104</v>
      </c>
      <c r="BB2456" s="1">
        <v>1250</v>
      </c>
      <c r="BC2456" s="1">
        <v>1381</v>
      </c>
      <c r="BD2456" s="1">
        <v>1471</v>
      </c>
      <c r="BE2456" s="1">
        <v>1554</v>
      </c>
      <c r="BF2456" s="1">
        <v>1568</v>
      </c>
      <c r="BG2456" s="1">
        <v>1572</v>
      </c>
      <c r="BH2456" s="1">
        <v>1646</v>
      </c>
      <c r="BI2456" s="1">
        <v>1680</v>
      </c>
      <c r="BJ2456" s="1">
        <v>1712</v>
      </c>
      <c r="BK2456" s="1">
        <v>1713</v>
      </c>
      <c r="BL2456" s="1">
        <v>1750</v>
      </c>
      <c r="BM2456" s="1">
        <v>1814</v>
      </c>
      <c r="BN2456" s="1">
        <v>1840</v>
      </c>
      <c r="BO2456" s="1">
        <v>1868</v>
      </c>
      <c r="BP2456" s="1">
        <v>1874</v>
      </c>
      <c r="BQ2456" s="1">
        <v>2250</v>
      </c>
      <c r="BR2456" s="1">
        <v>2372</v>
      </c>
      <c r="BS2456" s="1">
        <v>2411</v>
      </c>
      <c r="BT2456" s="1">
        <v>2641</v>
      </c>
      <c r="BU2456" s="1">
        <v>21</v>
      </c>
      <c r="BV2456" s="1" t="b">
        <v>0</v>
      </c>
    </row>
    <row r="2457" spans="1:74" x14ac:dyDescent="0.2">
      <c r="A2457" s="1">
        <f>IF(ISERROR(SEARCH(Lookup!B$3,All!G2457)),A2456,A2456+1)</f>
        <v>2456</v>
      </c>
      <c r="B2457" s="1" t="s">
        <v>3349</v>
      </c>
      <c r="C2457" s="1" t="s">
        <v>3491</v>
      </c>
      <c r="D2457" s="1" t="s">
        <v>6211</v>
      </c>
      <c r="E2457" s="1" t="s">
        <v>154</v>
      </c>
      <c r="F2457" s="1" t="s">
        <v>467</v>
      </c>
      <c r="G2457" s="1" t="s">
        <v>2914</v>
      </c>
      <c r="H2457" s="1">
        <v>0</v>
      </c>
      <c r="I2457" s="1">
        <v>0</v>
      </c>
      <c r="J2457" s="1">
        <v>0</v>
      </c>
      <c r="K2457" s="1">
        <v>0</v>
      </c>
      <c r="L2457" s="1">
        <v>1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7316</v>
      </c>
      <c r="U2457" s="1">
        <v>402</v>
      </c>
      <c r="V2457" s="3">
        <v>0.55469999999999997</v>
      </c>
      <c r="W2457" s="3">
        <v>0.69651739999999995</v>
      </c>
      <c r="X2457" s="3">
        <v>0.20599999999999999</v>
      </c>
      <c r="Y2457" s="3">
        <v>0</v>
      </c>
      <c r="Z2457" s="1">
        <v>0</v>
      </c>
      <c r="AA2457" s="1">
        <v>0</v>
      </c>
      <c r="AB2457" s="1">
        <v>0</v>
      </c>
      <c r="AC2457" s="1">
        <v>0</v>
      </c>
      <c r="AD2457" s="1">
        <v>0</v>
      </c>
      <c r="AE2457" s="1">
        <v>0</v>
      </c>
      <c r="AF2457" s="1">
        <v>1</v>
      </c>
      <c r="AG2457" s="1">
        <v>1</v>
      </c>
      <c r="AH2457" s="1">
        <v>1</v>
      </c>
      <c r="AI2457" s="1">
        <v>0</v>
      </c>
      <c r="AJ2457" s="1">
        <v>0</v>
      </c>
      <c r="AK2457" s="1">
        <v>0</v>
      </c>
      <c r="AL2457" s="1">
        <v>0</v>
      </c>
      <c r="AM2457" s="1">
        <v>19</v>
      </c>
      <c r="AN2457" s="3">
        <v>28.204179387</v>
      </c>
      <c r="AO2457" s="3">
        <v>-9.2041793869999999</v>
      </c>
      <c r="AP2457" s="1" t="s">
        <v>6925</v>
      </c>
      <c r="AQ2457" s="1">
        <v>8</v>
      </c>
      <c r="AR2457" s="1">
        <v>60</v>
      </c>
      <c r="AS2457" s="1">
        <v>120</v>
      </c>
      <c r="AT2457" s="1">
        <v>232</v>
      </c>
      <c r="AU2457" s="1">
        <v>458</v>
      </c>
      <c r="AV2457" s="1">
        <v>462</v>
      </c>
      <c r="AW2457" s="1">
        <v>736</v>
      </c>
      <c r="AX2457" s="1">
        <v>836</v>
      </c>
      <c r="AY2457" s="1">
        <v>858</v>
      </c>
      <c r="AZ2457" s="1">
        <v>1122</v>
      </c>
      <c r="BA2457" s="1">
        <v>1191</v>
      </c>
      <c r="BB2457" s="1">
        <v>1368</v>
      </c>
      <c r="BC2457" s="1">
        <v>1686</v>
      </c>
      <c r="BD2457" s="1">
        <v>1730</v>
      </c>
      <c r="BE2457" s="1">
        <v>1749</v>
      </c>
      <c r="BF2457" s="1">
        <v>1752</v>
      </c>
      <c r="BG2457" s="1">
        <v>1804</v>
      </c>
      <c r="BH2457" s="1">
        <v>1828</v>
      </c>
      <c r="BI2457" s="1">
        <v>1837</v>
      </c>
      <c r="BJ2457" s="1">
        <v>1896</v>
      </c>
      <c r="BK2457" s="1">
        <v>2010</v>
      </c>
      <c r="BL2457" s="1">
        <v>2166</v>
      </c>
      <c r="BM2457" s="1">
        <v>2201</v>
      </c>
      <c r="BN2457" s="1">
        <v>2343</v>
      </c>
      <c r="BO2457" s="1">
        <v>2486</v>
      </c>
      <c r="BP2457" s="1">
        <v>2517</v>
      </c>
      <c r="BQ2457" s="1">
        <v>2549</v>
      </c>
      <c r="BR2457" s="1">
        <v>2599</v>
      </c>
      <c r="BS2457" s="1">
        <v>2611</v>
      </c>
      <c r="BT2457" s="1">
        <v>2788</v>
      </c>
      <c r="BU2457" s="1">
        <v>13</v>
      </c>
      <c r="BV2457" s="1" t="b">
        <v>0</v>
      </c>
    </row>
    <row r="2458" spans="1:74" x14ac:dyDescent="0.2">
      <c r="A2458" s="1">
        <f>IF(ISERROR(SEARCH(Lookup!B$3,All!G2458)),A2457,A2457+1)</f>
        <v>2457</v>
      </c>
      <c r="B2458" s="1" t="s">
        <v>3302</v>
      </c>
      <c r="C2458" s="1" t="s">
        <v>5481</v>
      </c>
      <c r="D2458" s="1" t="s">
        <v>6212</v>
      </c>
      <c r="E2458" s="1" t="s">
        <v>204</v>
      </c>
      <c r="F2458" s="1" t="s">
        <v>205</v>
      </c>
      <c r="G2458" s="1" t="s">
        <v>2915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1</v>
      </c>
      <c r="S2458" s="1">
        <v>0</v>
      </c>
      <c r="T2458" s="1">
        <v>7435</v>
      </c>
      <c r="U2458" s="1">
        <v>291</v>
      </c>
      <c r="V2458" s="3">
        <v>0.61170000000000002</v>
      </c>
      <c r="W2458" s="3">
        <v>0.73129250000000001</v>
      </c>
      <c r="X2458" s="3">
        <v>8.3000000000000004E-2</v>
      </c>
      <c r="Y2458" s="3">
        <v>0.13800000000000001</v>
      </c>
      <c r="Z2458" s="1">
        <v>0</v>
      </c>
      <c r="AA2458" s="1">
        <v>0</v>
      </c>
      <c r="AB2458" s="1">
        <v>0</v>
      </c>
      <c r="AC2458" s="1">
        <v>1</v>
      </c>
      <c r="AD2458" s="1">
        <v>1</v>
      </c>
      <c r="AE2458" s="1">
        <v>1</v>
      </c>
      <c r="AF2458" s="1">
        <v>1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0</v>
      </c>
      <c r="AM2458" s="1">
        <v>34</v>
      </c>
      <c r="AN2458" s="3">
        <v>31.901226712499998</v>
      </c>
      <c r="AO2458" s="3">
        <v>2.098773287500002</v>
      </c>
      <c r="AP2458" s="1" t="s">
        <v>6925</v>
      </c>
      <c r="AQ2458" s="1">
        <v>132</v>
      </c>
      <c r="AR2458" s="1">
        <v>151</v>
      </c>
      <c r="AS2458" s="1">
        <v>171</v>
      </c>
      <c r="AT2458" s="1">
        <v>224</v>
      </c>
      <c r="AU2458" s="1">
        <v>298</v>
      </c>
      <c r="AV2458" s="1">
        <v>332</v>
      </c>
      <c r="AW2458" s="1">
        <v>392</v>
      </c>
      <c r="AX2458" s="1">
        <v>452</v>
      </c>
      <c r="AY2458" s="1">
        <v>480</v>
      </c>
      <c r="AZ2458" s="1">
        <v>642</v>
      </c>
      <c r="BA2458" s="1">
        <v>802</v>
      </c>
      <c r="BB2458" s="1">
        <v>804</v>
      </c>
      <c r="BC2458" s="1">
        <v>870</v>
      </c>
      <c r="BD2458" s="1">
        <v>930</v>
      </c>
      <c r="BE2458" s="1">
        <v>955</v>
      </c>
      <c r="BF2458" s="1">
        <v>985</v>
      </c>
      <c r="BG2458" s="1">
        <v>1055</v>
      </c>
      <c r="BH2458" s="1">
        <v>1347</v>
      </c>
      <c r="BI2458" s="1">
        <v>1414</v>
      </c>
      <c r="BJ2458" s="1">
        <v>1582</v>
      </c>
      <c r="BK2458" s="1">
        <v>1791</v>
      </c>
      <c r="BL2458" s="1">
        <v>1809</v>
      </c>
      <c r="BM2458" s="1">
        <v>1810</v>
      </c>
      <c r="BN2458" s="1">
        <v>1873</v>
      </c>
      <c r="BO2458" s="1">
        <v>2217</v>
      </c>
      <c r="BP2458" s="1">
        <v>2292</v>
      </c>
      <c r="BQ2458" s="1">
        <v>2511</v>
      </c>
      <c r="BR2458" s="1">
        <v>2637</v>
      </c>
      <c r="BS2458" s="1">
        <v>2780</v>
      </c>
      <c r="BT2458" s="1">
        <v>2822</v>
      </c>
      <c r="BU2458" s="1">
        <v>19</v>
      </c>
      <c r="BV2458" s="1" t="b">
        <v>0</v>
      </c>
    </row>
    <row r="2459" spans="1:74" x14ac:dyDescent="0.2">
      <c r="A2459" s="1">
        <f>IF(ISERROR(SEARCH(Lookup!B$3,All!G2459)),A2458,A2458+1)</f>
        <v>2458</v>
      </c>
      <c r="B2459" s="1" t="s">
        <v>3516</v>
      </c>
      <c r="C2459" s="1" t="s">
        <v>3517</v>
      </c>
      <c r="D2459" s="1" t="s">
        <v>6213</v>
      </c>
      <c r="E2459" s="1" t="s">
        <v>490</v>
      </c>
      <c r="F2459" s="1" t="s">
        <v>491</v>
      </c>
      <c r="G2459" s="1" t="s">
        <v>2916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1</v>
      </c>
      <c r="R2459" s="1">
        <v>0</v>
      </c>
      <c r="S2459" s="1">
        <v>0</v>
      </c>
      <c r="T2459" s="1">
        <v>7316</v>
      </c>
      <c r="U2459" s="1">
        <v>319</v>
      </c>
      <c r="V2459" s="3">
        <v>0.93420000000000003</v>
      </c>
      <c r="W2459" s="3">
        <v>0.70846399999999998</v>
      </c>
      <c r="X2459" s="3">
        <v>0.151</v>
      </c>
      <c r="Y2459" s="3">
        <v>6.0000000000000001E-3</v>
      </c>
      <c r="Z2459" s="1">
        <v>0</v>
      </c>
      <c r="AA2459" s="1">
        <v>0</v>
      </c>
      <c r="AB2459" s="1">
        <v>0</v>
      </c>
      <c r="AC2459" s="1">
        <v>0</v>
      </c>
      <c r="AD2459" s="1">
        <v>0</v>
      </c>
      <c r="AE2459" s="1">
        <v>0</v>
      </c>
      <c r="AF2459" s="1">
        <v>1</v>
      </c>
      <c r="AG2459" s="1">
        <v>1</v>
      </c>
      <c r="AH2459" s="1">
        <v>1</v>
      </c>
      <c r="AI2459" s="1">
        <v>0</v>
      </c>
      <c r="AJ2459" s="1">
        <v>0</v>
      </c>
      <c r="AK2459" s="1">
        <v>0</v>
      </c>
      <c r="AL2459" s="1">
        <v>0</v>
      </c>
      <c r="AM2459" s="1">
        <v>56</v>
      </c>
      <c r="AN2459" s="3">
        <v>33.762733320000002</v>
      </c>
      <c r="AO2459" s="3">
        <v>22.237266679999998</v>
      </c>
      <c r="AP2459" s="1" t="s">
        <v>6927</v>
      </c>
      <c r="AQ2459" s="1">
        <v>251</v>
      </c>
      <c r="AR2459" s="1">
        <v>266</v>
      </c>
      <c r="AS2459" s="1">
        <v>429</v>
      </c>
      <c r="AT2459" s="1">
        <v>448</v>
      </c>
      <c r="AU2459" s="1">
        <v>599</v>
      </c>
      <c r="AV2459" s="1">
        <v>910</v>
      </c>
      <c r="AW2459" s="1">
        <v>1045</v>
      </c>
      <c r="AX2459" s="1">
        <v>1081</v>
      </c>
      <c r="AY2459" s="1">
        <v>1089</v>
      </c>
      <c r="AZ2459" s="1">
        <v>1190</v>
      </c>
      <c r="BA2459" s="1">
        <v>1224</v>
      </c>
      <c r="BB2459" s="1">
        <v>1230</v>
      </c>
      <c r="BC2459" s="1">
        <v>1274</v>
      </c>
      <c r="BD2459" s="1">
        <v>1560</v>
      </c>
      <c r="BE2459" s="1">
        <v>1637</v>
      </c>
      <c r="BF2459" s="1">
        <v>1802</v>
      </c>
      <c r="BG2459" s="1">
        <v>1971</v>
      </c>
      <c r="BH2459" s="1">
        <v>1990</v>
      </c>
      <c r="BI2459" s="1">
        <v>2044</v>
      </c>
      <c r="BJ2459" s="1">
        <v>2134</v>
      </c>
      <c r="BK2459" s="1">
        <v>2154</v>
      </c>
      <c r="BL2459" s="1">
        <v>2155</v>
      </c>
      <c r="BM2459" s="1">
        <v>2162</v>
      </c>
      <c r="BN2459" s="1">
        <v>2164</v>
      </c>
      <c r="BO2459" s="1">
        <v>2262</v>
      </c>
      <c r="BP2459" s="1">
        <v>2267</v>
      </c>
      <c r="BQ2459" s="1">
        <v>2268</v>
      </c>
      <c r="BR2459" s="1">
        <v>2290</v>
      </c>
      <c r="BS2459" s="1">
        <v>2323</v>
      </c>
      <c r="BT2459" s="1">
        <v>2534</v>
      </c>
      <c r="BU2459" s="1">
        <v>13</v>
      </c>
      <c r="BV2459" s="1" t="b">
        <v>0</v>
      </c>
    </row>
    <row r="2460" spans="1:74" x14ac:dyDescent="0.2">
      <c r="A2460" s="1">
        <f>IF(ISERROR(SEARCH(Lookup!B$3,All!G2460)),A2459,A2459+1)</f>
        <v>2459</v>
      </c>
      <c r="B2460" s="1" t="s">
        <v>3682</v>
      </c>
      <c r="C2460" s="1" t="s">
        <v>3778</v>
      </c>
      <c r="D2460" s="1" t="s">
        <v>6214</v>
      </c>
      <c r="E2460" s="1" t="s">
        <v>93</v>
      </c>
      <c r="F2460" s="1" t="s">
        <v>301</v>
      </c>
      <c r="G2460" s="1" t="s">
        <v>2917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1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7316</v>
      </c>
      <c r="U2460" s="1">
        <v>450</v>
      </c>
      <c r="V2460" s="3">
        <v>0.94</v>
      </c>
      <c r="W2460" s="3">
        <v>0.43111110000000002</v>
      </c>
      <c r="X2460" s="3">
        <v>0.13100000000000001</v>
      </c>
      <c r="Y2460" s="3">
        <v>2E-3</v>
      </c>
      <c r="Z2460" s="1">
        <v>0</v>
      </c>
      <c r="AA2460" s="1">
        <v>0</v>
      </c>
      <c r="AB2460" s="1">
        <v>0</v>
      </c>
      <c r="AC2460" s="1">
        <v>0</v>
      </c>
      <c r="AD2460" s="1">
        <v>0</v>
      </c>
      <c r="AE2460" s="1">
        <v>1</v>
      </c>
      <c r="AF2460" s="1">
        <v>1</v>
      </c>
      <c r="AG2460" s="1">
        <v>1</v>
      </c>
      <c r="AH2460" s="1">
        <v>1</v>
      </c>
      <c r="AI2460" s="1">
        <v>0</v>
      </c>
      <c r="AJ2460" s="1">
        <v>0</v>
      </c>
      <c r="AK2460" s="1">
        <v>0</v>
      </c>
      <c r="AL2460" s="1">
        <v>0</v>
      </c>
      <c r="AM2460" s="1">
        <v>59</v>
      </c>
      <c r="AN2460" s="3">
        <v>56.798328005499997</v>
      </c>
      <c r="AO2460" s="3">
        <v>2.2016719945000034</v>
      </c>
      <c r="AP2460" s="1" t="s">
        <v>6925</v>
      </c>
      <c r="AQ2460" s="1">
        <v>253</v>
      </c>
      <c r="AR2460" s="1">
        <v>288</v>
      </c>
      <c r="AS2460" s="1">
        <v>347</v>
      </c>
      <c r="AT2460" s="1">
        <v>654</v>
      </c>
      <c r="AU2460" s="1">
        <v>1000</v>
      </c>
      <c r="AV2460" s="1">
        <v>1065</v>
      </c>
      <c r="AW2460" s="1">
        <v>1139</v>
      </c>
      <c r="AX2460" s="1">
        <v>1238</v>
      </c>
      <c r="AY2460" s="1">
        <v>1700</v>
      </c>
      <c r="AZ2460" s="1">
        <v>1717</v>
      </c>
      <c r="BA2460" s="1">
        <v>1754</v>
      </c>
      <c r="BB2460" s="1">
        <v>1755</v>
      </c>
      <c r="BC2460" s="1">
        <v>1764</v>
      </c>
      <c r="BD2460" s="1">
        <v>1856</v>
      </c>
      <c r="BE2460" s="1">
        <v>1941</v>
      </c>
      <c r="BF2460" s="1">
        <v>2038</v>
      </c>
      <c r="BG2460" s="1">
        <v>2052</v>
      </c>
      <c r="BH2460" s="1">
        <v>2056</v>
      </c>
      <c r="BI2460" s="1">
        <v>2102</v>
      </c>
      <c r="BJ2460" s="1">
        <v>2149</v>
      </c>
      <c r="BK2460" s="1">
        <v>2172</v>
      </c>
      <c r="BL2460" s="1">
        <v>2184</v>
      </c>
      <c r="BM2460" s="1">
        <v>2248</v>
      </c>
      <c r="BN2460" s="1">
        <v>2275</v>
      </c>
      <c r="BO2460" s="1">
        <v>2356</v>
      </c>
      <c r="BP2460" s="1">
        <v>2484</v>
      </c>
      <c r="BQ2460" s="1">
        <v>2529</v>
      </c>
      <c r="BR2460" s="1">
        <v>2578</v>
      </c>
      <c r="BS2460" s="1">
        <v>2674</v>
      </c>
      <c r="BT2460" s="1">
        <v>2781</v>
      </c>
      <c r="BU2460" s="1">
        <v>12</v>
      </c>
      <c r="BV2460" s="1" t="b">
        <v>0</v>
      </c>
    </row>
    <row r="2461" spans="1:74" x14ac:dyDescent="0.2">
      <c r="A2461" s="1">
        <f>IF(ISERROR(SEARCH(Lookup!B$3,All!G2461)),A2460,A2460+1)</f>
        <v>2460</v>
      </c>
      <c r="B2461" s="1" t="s">
        <v>3445</v>
      </c>
      <c r="C2461" s="1" t="s">
        <v>4641</v>
      </c>
      <c r="D2461" s="1" t="s">
        <v>6215</v>
      </c>
      <c r="E2461" s="1" t="s">
        <v>427</v>
      </c>
      <c r="F2461" s="1" t="s">
        <v>1506</v>
      </c>
      <c r="G2461" s="1" t="s">
        <v>2918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1</v>
      </c>
      <c r="S2461" s="1">
        <v>0</v>
      </c>
      <c r="T2461" s="1">
        <v>7316</v>
      </c>
      <c r="U2461" s="1">
        <v>231</v>
      </c>
      <c r="V2461" s="3">
        <v>0.98699999999999999</v>
      </c>
      <c r="W2461" s="3">
        <v>0.50216450000000001</v>
      </c>
      <c r="X2461" s="3">
        <v>8.6999999999999994E-2</v>
      </c>
      <c r="Y2461" s="3">
        <v>0</v>
      </c>
      <c r="Z2461" s="1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1</v>
      </c>
      <c r="AG2461" s="1">
        <v>1</v>
      </c>
      <c r="AH2461" s="1">
        <v>1</v>
      </c>
      <c r="AI2461" s="1">
        <v>0</v>
      </c>
      <c r="AJ2461" s="1">
        <v>0</v>
      </c>
      <c r="AK2461" s="1">
        <v>0</v>
      </c>
      <c r="AL2461" s="1">
        <v>0</v>
      </c>
      <c r="AM2461" s="1">
        <v>48</v>
      </c>
      <c r="AN2461" s="3">
        <v>53.131103572499995</v>
      </c>
      <c r="AO2461" s="3">
        <v>-5.1311035724999954</v>
      </c>
      <c r="AP2461" s="1" t="s">
        <v>6925</v>
      </c>
      <c r="AQ2461" s="1">
        <v>295</v>
      </c>
      <c r="AR2461" s="1">
        <v>491</v>
      </c>
      <c r="AS2461" s="1">
        <v>791</v>
      </c>
      <c r="AT2461" s="1">
        <v>911</v>
      </c>
      <c r="AU2461" s="1">
        <v>1006</v>
      </c>
      <c r="AV2461" s="1">
        <v>1229</v>
      </c>
      <c r="AW2461" s="1">
        <v>1237</v>
      </c>
      <c r="AX2461" s="1">
        <v>1374</v>
      </c>
      <c r="AY2461" s="1">
        <v>1438</v>
      </c>
      <c r="AZ2461" s="1">
        <v>1451</v>
      </c>
      <c r="BA2461" s="1">
        <v>1876</v>
      </c>
      <c r="BB2461" s="1">
        <v>1907</v>
      </c>
      <c r="BC2461" s="1">
        <v>1989</v>
      </c>
      <c r="BD2461" s="1">
        <v>1997</v>
      </c>
      <c r="BE2461" s="1">
        <v>2139</v>
      </c>
      <c r="BF2461" s="1">
        <v>2145</v>
      </c>
      <c r="BG2461" s="1">
        <v>2176</v>
      </c>
      <c r="BH2461" s="1">
        <v>2183</v>
      </c>
      <c r="BI2461" s="1">
        <v>2188</v>
      </c>
      <c r="BJ2461" s="1">
        <v>2216</v>
      </c>
      <c r="BK2461" s="1">
        <v>2238</v>
      </c>
      <c r="BL2461" s="1">
        <v>2309</v>
      </c>
      <c r="BM2461" s="1">
        <v>2314</v>
      </c>
      <c r="BN2461" s="1">
        <v>2323</v>
      </c>
      <c r="BO2461" s="1">
        <v>2384</v>
      </c>
      <c r="BP2461" s="1">
        <v>2418</v>
      </c>
      <c r="BQ2461" s="1">
        <v>2422</v>
      </c>
      <c r="BR2461" s="1">
        <v>2618</v>
      </c>
      <c r="BS2461" s="1">
        <v>2634</v>
      </c>
      <c r="BT2461" s="1">
        <v>2715</v>
      </c>
      <c r="BU2461" s="1">
        <v>18</v>
      </c>
      <c r="BV2461" s="1" t="b">
        <v>0</v>
      </c>
    </row>
    <row r="2462" spans="1:74" x14ac:dyDescent="0.2">
      <c r="A2462" s="1">
        <f>IF(ISERROR(SEARCH(Lookup!B$3,All!G2462)),A2461,A2461+1)</f>
        <v>2461</v>
      </c>
      <c r="B2462" s="1" t="s">
        <v>3406</v>
      </c>
      <c r="C2462" s="1" t="s">
        <v>6216</v>
      </c>
      <c r="D2462" s="1" t="s">
        <v>6217</v>
      </c>
      <c r="E2462" s="1" t="s">
        <v>56</v>
      </c>
      <c r="F2462" s="1" t="s">
        <v>2919</v>
      </c>
      <c r="G2462" s="1" t="s">
        <v>2919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1</v>
      </c>
      <c r="R2462" s="1">
        <v>0</v>
      </c>
      <c r="S2462" s="1">
        <v>0</v>
      </c>
      <c r="T2462" s="1">
        <v>7580</v>
      </c>
      <c r="U2462" s="1">
        <v>248</v>
      </c>
      <c r="V2462" s="3">
        <v>0.9194</v>
      </c>
      <c r="W2462" s="3">
        <v>0.14919360000000001</v>
      </c>
      <c r="X2462" s="3">
        <v>0.113</v>
      </c>
      <c r="Y2462" s="3">
        <v>0</v>
      </c>
      <c r="Z2462" s="1">
        <v>1</v>
      </c>
      <c r="AA2462" s="1">
        <v>1</v>
      </c>
      <c r="AB2462" s="1">
        <v>1</v>
      </c>
      <c r="AC2462" s="1">
        <v>1</v>
      </c>
      <c r="AD2462" s="1">
        <v>1</v>
      </c>
      <c r="AE2462" s="1">
        <v>1</v>
      </c>
      <c r="AF2462" s="1">
        <v>1</v>
      </c>
      <c r="AG2462" s="1">
        <v>1</v>
      </c>
      <c r="AH2462" s="1">
        <v>1</v>
      </c>
      <c r="AI2462" s="1">
        <v>1</v>
      </c>
      <c r="AJ2462" s="1">
        <v>1</v>
      </c>
      <c r="AK2462" s="1">
        <v>1</v>
      </c>
      <c r="AL2462" s="1">
        <v>1</v>
      </c>
      <c r="AM2462" s="1">
        <v>93</v>
      </c>
      <c r="AN2462" s="3">
        <v>79.83828616800001</v>
      </c>
      <c r="AO2462" s="3">
        <v>13.16171383199999</v>
      </c>
      <c r="AP2462" s="1" t="s">
        <v>6925</v>
      </c>
      <c r="AQ2462" s="1">
        <v>289</v>
      </c>
      <c r="AR2462" s="1">
        <v>562</v>
      </c>
      <c r="AS2462" s="1">
        <v>757</v>
      </c>
      <c r="AT2462" s="1">
        <v>995</v>
      </c>
      <c r="AU2462" s="1">
        <v>1116</v>
      </c>
      <c r="AV2462" s="1">
        <v>1346</v>
      </c>
      <c r="AW2462" s="1">
        <v>1394</v>
      </c>
      <c r="AX2462" s="1">
        <v>1624</v>
      </c>
      <c r="AY2462" s="1">
        <v>1626</v>
      </c>
      <c r="AZ2462" s="1">
        <v>1765</v>
      </c>
      <c r="BA2462" s="1">
        <v>1800</v>
      </c>
      <c r="BB2462" s="1">
        <v>1952</v>
      </c>
      <c r="BC2462" s="1">
        <v>2011</v>
      </c>
      <c r="BD2462" s="1">
        <v>2082</v>
      </c>
      <c r="BE2462" s="1">
        <v>2204</v>
      </c>
      <c r="BF2462" s="1">
        <v>2317</v>
      </c>
      <c r="BG2462" s="1">
        <v>2404</v>
      </c>
      <c r="BH2462" s="1">
        <v>2419</v>
      </c>
      <c r="BI2462" s="1">
        <v>2426</v>
      </c>
      <c r="BJ2462" s="1">
        <v>2428</v>
      </c>
      <c r="BK2462" s="1">
        <v>2430</v>
      </c>
      <c r="BL2462" s="1">
        <v>2514</v>
      </c>
      <c r="BM2462" s="1">
        <v>2569</v>
      </c>
      <c r="BN2462" s="1">
        <v>2571</v>
      </c>
      <c r="BO2462" s="1">
        <v>2580</v>
      </c>
      <c r="BP2462" s="1">
        <v>2584</v>
      </c>
      <c r="BQ2462" s="1">
        <v>2594</v>
      </c>
      <c r="BR2462" s="1">
        <v>2621</v>
      </c>
      <c r="BS2462" s="1">
        <v>2676</v>
      </c>
      <c r="BT2462" s="1">
        <v>2801</v>
      </c>
      <c r="BU2462" s="1">
        <v>6</v>
      </c>
      <c r="BV2462" s="1" t="b">
        <v>1</v>
      </c>
    </row>
    <row r="2463" spans="1:74" x14ac:dyDescent="0.2">
      <c r="A2463" s="1">
        <f>IF(ISERROR(SEARCH(Lookup!B$3,All!G2463)),A2462,A2462+1)</f>
        <v>2462</v>
      </c>
      <c r="B2463" s="1" t="s">
        <v>3311</v>
      </c>
      <c r="C2463" s="1" t="s">
        <v>6218</v>
      </c>
      <c r="D2463" s="1" t="s">
        <v>6219</v>
      </c>
      <c r="E2463" s="1" t="s">
        <v>64</v>
      </c>
      <c r="F2463" s="1" t="s">
        <v>2920</v>
      </c>
      <c r="G2463" s="1" t="s">
        <v>2921</v>
      </c>
      <c r="H2463" s="1">
        <v>0</v>
      </c>
      <c r="I2463" s="1">
        <v>0</v>
      </c>
      <c r="J2463" s="1">
        <v>1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7491</v>
      </c>
      <c r="U2463" s="1">
        <v>343</v>
      </c>
      <c r="V2463" s="3">
        <v>5.5399999999999998E-2</v>
      </c>
      <c r="W2463" s="3">
        <v>0.93333330000000003</v>
      </c>
      <c r="X2463" s="3">
        <v>0.19700000000000001</v>
      </c>
      <c r="Y2463" s="3">
        <v>0.13200000000000001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1</v>
      </c>
      <c r="AJ2463" s="1">
        <v>1</v>
      </c>
      <c r="AK2463" s="1">
        <v>1</v>
      </c>
      <c r="AL2463" s="1">
        <v>1</v>
      </c>
      <c r="AM2463" s="1">
        <v>13</v>
      </c>
      <c r="AN2463" s="3">
        <v>4.9668570164999952</v>
      </c>
      <c r="AO2463" s="3">
        <v>8.0331429835000048</v>
      </c>
      <c r="AP2463" s="1" t="s">
        <v>6925</v>
      </c>
      <c r="AQ2463" s="1">
        <v>57</v>
      </c>
      <c r="AR2463" s="1">
        <v>109</v>
      </c>
      <c r="AS2463" s="1">
        <v>330</v>
      </c>
      <c r="AT2463" s="1">
        <v>362</v>
      </c>
      <c r="AU2463" s="1">
        <v>479</v>
      </c>
      <c r="AV2463" s="1">
        <v>630</v>
      </c>
      <c r="AW2463" s="1">
        <v>681</v>
      </c>
      <c r="AX2463" s="1">
        <v>693</v>
      </c>
      <c r="AY2463" s="1">
        <v>797</v>
      </c>
      <c r="AZ2463" s="1">
        <v>805</v>
      </c>
      <c r="BA2463" s="1">
        <v>821</v>
      </c>
      <c r="BB2463" s="1">
        <v>824</v>
      </c>
      <c r="BC2463" s="1">
        <v>936</v>
      </c>
      <c r="BD2463" s="1">
        <v>977</v>
      </c>
      <c r="BE2463" s="1">
        <v>1067</v>
      </c>
      <c r="BF2463" s="1">
        <v>1084</v>
      </c>
      <c r="BG2463" s="1">
        <v>1120</v>
      </c>
      <c r="BH2463" s="1">
        <v>1129</v>
      </c>
      <c r="BI2463" s="1">
        <v>1227</v>
      </c>
      <c r="BJ2463" s="1">
        <v>1373</v>
      </c>
      <c r="BK2463" s="1">
        <v>1391</v>
      </c>
      <c r="BL2463" s="1">
        <v>1398</v>
      </c>
      <c r="BM2463" s="1">
        <v>1415</v>
      </c>
      <c r="BN2463" s="1">
        <v>1481</v>
      </c>
      <c r="BO2463" s="1">
        <v>1623</v>
      </c>
      <c r="BP2463" s="1">
        <v>1634</v>
      </c>
      <c r="BQ2463" s="1">
        <v>1720</v>
      </c>
      <c r="BR2463" s="1">
        <v>2108</v>
      </c>
      <c r="BS2463" s="1">
        <v>2282</v>
      </c>
      <c r="BT2463" s="1">
        <v>2463</v>
      </c>
      <c r="BU2463" s="1">
        <v>8</v>
      </c>
      <c r="BV2463" s="1" t="b">
        <v>0</v>
      </c>
    </row>
    <row r="2464" spans="1:74" x14ac:dyDescent="0.2">
      <c r="A2464" s="1">
        <f>IF(ISERROR(SEARCH(Lookup!B$3,All!G2464)),A2463,A2463+1)</f>
        <v>2463</v>
      </c>
      <c r="B2464" s="1" t="s">
        <v>3305</v>
      </c>
      <c r="C2464" s="1" t="s">
        <v>6220</v>
      </c>
      <c r="D2464" s="1" t="s">
        <v>6221</v>
      </c>
      <c r="E2464" s="1" t="s">
        <v>47</v>
      </c>
      <c r="F2464" s="1" t="s">
        <v>2922</v>
      </c>
      <c r="G2464" s="1" t="s">
        <v>2923</v>
      </c>
      <c r="H2464" s="1">
        <v>0</v>
      </c>
      <c r="I2464" s="1">
        <v>0</v>
      </c>
      <c r="J2464" s="1">
        <v>0</v>
      </c>
      <c r="K2464" s="1">
        <v>1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7580</v>
      </c>
      <c r="U2464" s="1">
        <v>359</v>
      </c>
      <c r="V2464" s="3">
        <v>5.57E-2</v>
      </c>
      <c r="W2464" s="3">
        <v>0.90807800000000005</v>
      </c>
      <c r="X2464" s="3">
        <v>0.13900000000000001</v>
      </c>
      <c r="Y2464" s="3">
        <v>4.1000000000000002E-2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1</v>
      </c>
      <c r="AG2464" s="1">
        <v>1</v>
      </c>
      <c r="AH2464" s="1">
        <v>1</v>
      </c>
      <c r="AI2464" s="1">
        <v>1</v>
      </c>
      <c r="AJ2464" s="1">
        <v>1</v>
      </c>
      <c r="AK2464" s="1">
        <v>1</v>
      </c>
      <c r="AL2464" s="1">
        <v>1</v>
      </c>
      <c r="AM2464" s="1">
        <v>10</v>
      </c>
      <c r="AN2464" s="3">
        <v>7.9458118899999892</v>
      </c>
      <c r="AO2464" s="3">
        <v>2.0541881100000108</v>
      </c>
      <c r="AP2464" s="1" t="s">
        <v>6925</v>
      </c>
      <c r="AQ2464" s="1">
        <v>109</v>
      </c>
      <c r="AR2464" s="1">
        <v>125</v>
      </c>
      <c r="AS2464" s="1">
        <v>188</v>
      </c>
      <c r="AT2464" s="1">
        <v>327</v>
      </c>
      <c r="AU2464" s="1">
        <v>531</v>
      </c>
      <c r="AV2464" s="1">
        <v>581</v>
      </c>
      <c r="AW2464" s="1">
        <v>673</v>
      </c>
      <c r="AX2464" s="1">
        <v>693</v>
      </c>
      <c r="AY2464" s="1">
        <v>726</v>
      </c>
      <c r="AZ2464" s="1">
        <v>1120</v>
      </c>
      <c r="BA2464" s="1">
        <v>1369</v>
      </c>
      <c r="BB2464" s="1">
        <v>1373</v>
      </c>
      <c r="BC2464" s="1">
        <v>1391</v>
      </c>
      <c r="BD2464" s="1">
        <v>1634</v>
      </c>
      <c r="BE2464" s="1">
        <v>1677</v>
      </c>
      <c r="BF2464" s="1">
        <v>1804</v>
      </c>
      <c r="BG2464" s="1">
        <v>1937</v>
      </c>
      <c r="BH2464" s="1">
        <v>2108</v>
      </c>
      <c r="BI2464" s="1">
        <v>2287</v>
      </c>
      <c r="BJ2464" s="1">
        <v>2435</v>
      </c>
      <c r="BK2464" s="1">
        <v>2462</v>
      </c>
      <c r="BL2464" s="1">
        <v>2468</v>
      </c>
      <c r="BM2464" s="1">
        <v>2477</v>
      </c>
      <c r="BN2464" s="1">
        <v>2675</v>
      </c>
      <c r="BO2464" s="1">
        <v>2689</v>
      </c>
      <c r="BP2464" s="1">
        <v>2753</v>
      </c>
      <c r="BQ2464" s="1">
        <v>2784</v>
      </c>
      <c r="BR2464" s="1">
        <v>2794</v>
      </c>
      <c r="BS2464" s="1">
        <v>2796</v>
      </c>
      <c r="BT2464" s="1">
        <v>2821</v>
      </c>
      <c r="BU2464" s="1">
        <v>19</v>
      </c>
      <c r="BV2464" s="1" t="b">
        <v>0</v>
      </c>
    </row>
    <row r="2465" spans="1:74" x14ac:dyDescent="0.2">
      <c r="A2465" s="1">
        <f>IF(ISERROR(SEARCH(Lookup!B$3,All!G2465)),A2464,A2464+1)</f>
        <v>2464</v>
      </c>
      <c r="B2465" s="1" t="s">
        <v>3311</v>
      </c>
      <c r="C2465" s="1" t="s">
        <v>3312</v>
      </c>
      <c r="D2465" s="1" t="s">
        <v>6222</v>
      </c>
      <c r="E2465" s="1" t="s">
        <v>64</v>
      </c>
      <c r="F2465" s="1" t="s">
        <v>326</v>
      </c>
      <c r="G2465" s="1" t="s">
        <v>2924</v>
      </c>
      <c r="H2465" s="1">
        <v>0</v>
      </c>
      <c r="I2465" s="1">
        <v>0</v>
      </c>
      <c r="J2465" s="1">
        <v>0</v>
      </c>
      <c r="K2465" s="1">
        <v>1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8302</v>
      </c>
      <c r="U2465" s="1">
        <v>454</v>
      </c>
      <c r="V2465" s="3">
        <v>0.87890000000000001</v>
      </c>
      <c r="W2465" s="3">
        <v>0.13436119999999999</v>
      </c>
      <c r="X2465" s="3">
        <v>0.13300000000000001</v>
      </c>
      <c r="Y2465" s="3">
        <v>1.2999999999999999E-2</v>
      </c>
      <c r="Z2465" s="1">
        <v>1</v>
      </c>
      <c r="AA2465" s="1">
        <v>1</v>
      </c>
      <c r="AB2465" s="1">
        <v>1</v>
      </c>
      <c r="AC2465" s="1">
        <v>1</v>
      </c>
      <c r="AD2465" s="1">
        <v>1</v>
      </c>
      <c r="AE2465" s="1">
        <v>1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99</v>
      </c>
      <c r="AN2465" s="3">
        <v>80.008541705999988</v>
      </c>
      <c r="AO2465" s="3">
        <v>18.991458294000012</v>
      </c>
      <c r="AP2465" s="1" t="s">
        <v>6927</v>
      </c>
      <c r="AQ2465" s="1">
        <v>51</v>
      </c>
      <c r="AR2465" s="1">
        <v>335</v>
      </c>
      <c r="AS2465" s="1">
        <v>340</v>
      </c>
      <c r="AT2465" s="1">
        <v>424</v>
      </c>
      <c r="AU2465" s="1">
        <v>496</v>
      </c>
      <c r="AV2465" s="1">
        <v>591</v>
      </c>
      <c r="AW2465" s="1">
        <v>622</v>
      </c>
      <c r="AX2465" s="1">
        <v>677</v>
      </c>
      <c r="AY2465" s="1">
        <v>803</v>
      </c>
      <c r="AZ2465" s="1">
        <v>822</v>
      </c>
      <c r="BA2465" s="1">
        <v>853</v>
      </c>
      <c r="BB2465" s="1">
        <v>1131</v>
      </c>
      <c r="BC2465" s="1">
        <v>1171</v>
      </c>
      <c r="BD2465" s="1">
        <v>1206</v>
      </c>
      <c r="BE2465" s="1">
        <v>1226</v>
      </c>
      <c r="BF2465" s="1">
        <v>1262</v>
      </c>
      <c r="BG2465" s="1">
        <v>1462</v>
      </c>
      <c r="BH2465" s="1">
        <v>1575</v>
      </c>
      <c r="BI2465" s="1">
        <v>1661</v>
      </c>
      <c r="BJ2465" s="1">
        <v>1844</v>
      </c>
      <c r="BK2465" s="1">
        <v>1854</v>
      </c>
      <c r="BL2465" s="1">
        <v>1862</v>
      </c>
      <c r="BM2465" s="1">
        <v>1950</v>
      </c>
      <c r="BN2465" s="1">
        <v>2291</v>
      </c>
      <c r="BO2465" s="1">
        <v>2297</v>
      </c>
      <c r="BP2465" s="1">
        <v>2307</v>
      </c>
      <c r="BQ2465" s="1">
        <v>2389</v>
      </c>
      <c r="BR2465" s="1">
        <v>2425</v>
      </c>
      <c r="BS2465" s="1">
        <v>2619</v>
      </c>
      <c r="BT2465" s="1">
        <v>2737</v>
      </c>
      <c r="BU2465" s="1">
        <v>1</v>
      </c>
      <c r="BV2465" s="1" t="b">
        <v>1</v>
      </c>
    </row>
    <row r="2466" spans="1:74" x14ac:dyDescent="0.2">
      <c r="A2466" s="1">
        <f>IF(ISERROR(SEARCH(Lookup!B$3,All!G2466)),A2465,A2465+1)</f>
        <v>2465</v>
      </c>
      <c r="B2466" s="1" t="s">
        <v>3359</v>
      </c>
      <c r="C2466" s="1" t="s">
        <v>6064</v>
      </c>
      <c r="D2466" s="1" t="s">
        <v>6223</v>
      </c>
      <c r="E2466" s="1" t="s">
        <v>364</v>
      </c>
      <c r="F2466" s="1" t="s">
        <v>2808</v>
      </c>
      <c r="G2466" s="1" t="s">
        <v>2925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1</v>
      </c>
      <c r="T2466" s="1">
        <v>7713</v>
      </c>
      <c r="U2466" s="1">
        <v>68</v>
      </c>
      <c r="V2466" s="3">
        <v>0.70589999999999997</v>
      </c>
      <c r="W2466" s="3">
        <v>0.47826089999999999</v>
      </c>
      <c r="X2466" s="3">
        <v>0.19400000000000001</v>
      </c>
      <c r="Y2466" s="3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1</v>
      </c>
      <c r="AG2466" s="1">
        <v>1</v>
      </c>
      <c r="AH2466" s="1">
        <v>1</v>
      </c>
      <c r="AI2466" s="1">
        <v>0</v>
      </c>
      <c r="AJ2466" s="1">
        <v>0</v>
      </c>
      <c r="AK2466" s="1">
        <v>0</v>
      </c>
      <c r="AL2466" s="1">
        <v>0</v>
      </c>
      <c r="AM2466" s="1">
        <v>79</v>
      </c>
      <c r="AN2466" s="3">
        <v>48.002756354499994</v>
      </c>
      <c r="AO2466" s="3">
        <v>30.997243645500006</v>
      </c>
      <c r="AP2466" s="1" t="s">
        <v>6927</v>
      </c>
      <c r="AQ2466" s="1">
        <v>64</v>
      </c>
      <c r="AR2466" s="1">
        <v>88</v>
      </c>
      <c r="AS2466" s="1">
        <v>111</v>
      </c>
      <c r="AT2466" s="1">
        <v>261</v>
      </c>
      <c r="AU2466" s="1">
        <v>823</v>
      </c>
      <c r="AV2466" s="1">
        <v>902</v>
      </c>
      <c r="AW2466" s="1">
        <v>1025</v>
      </c>
      <c r="AX2466" s="1">
        <v>1271</v>
      </c>
      <c r="AY2466" s="1">
        <v>1328</v>
      </c>
      <c r="AZ2466" s="1">
        <v>1792</v>
      </c>
      <c r="BA2466" s="1">
        <v>1831</v>
      </c>
      <c r="BB2466" s="1">
        <v>2084</v>
      </c>
      <c r="BC2466" s="1">
        <v>2106</v>
      </c>
      <c r="BD2466" s="1">
        <v>2187</v>
      </c>
      <c r="BE2466" s="1">
        <v>2212</v>
      </c>
      <c r="BF2466" s="1">
        <v>2266</v>
      </c>
      <c r="BG2466" s="1">
        <v>2333</v>
      </c>
      <c r="BH2466" s="1">
        <v>2348</v>
      </c>
      <c r="BI2466" s="1">
        <v>2378</v>
      </c>
      <c r="BJ2466" s="1">
        <v>2483</v>
      </c>
      <c r="BK2466" s="1">
        <v>2489</v>
      </c>
      <c r="BL2466" s="1">
        <v>2491</v>
      </c>
      <c r="BM2466" s="1">
        <v>2548</v>
      </c>
      <c r="BN2466" s="1">
        <v>2559</v>
      </c>
      <c r="BO2466" s="1">
        <v>2604</v>
      </c>
      <c r="BP2466" s="1">
        <v>2624</v>
      </c>
      <c r="BQ2466" s="1">
        <v>2635</v>
      </c>
      <c r="BR2466" s="1">
        <v>2673</v>
      </c>
      <c r="BS2466" s="1">
        <v>2820</v>
      </c>
      <c r="BT2466" s="1">
        <v>2825</v>
      </c>
      <c r="BU2466" s="1">
        <v>4</v>
      </c>
      <c r="BV2466" s="1" t="b">
        <v>1</v>
      </c>
    </row>
    <row r="2467" spans="1:74" x14ac:dyDescent="0.2">
      <c r="A2467" s="1">
        <f>IF(ISERROR(SEARCH(Lookup!B$3,All!G2467)),A2466,A2466+1)</f>
        <v>2466</v>
      </c>
      <c r="B2467" s="1" t="s">
        <v>3333</v>
      </c>
      <c r="C2467" s="1" t="s">
        <v>6224</v>
      </c>
      <c r="D2467" s="1" t="s">
        <v>6225</v>
      </c>
      <c r="E2467" s="1" t="s">
        <v>196</v>
      </c>
      <c r="F2467" s="1" t="s">
        <v>2926</v>
      </c>
      <c r="G2467" s="1" t="s">
        <v>2927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1</v>
      </c>
      <c r="R2467" s="1">
        <v>0</v>
      </c>
      <c r="S2467" s="1">
        <v>0</v>
      </c>
      <c r="T2467" s="1">
        <v>7316</v>
      </c>
      <c r="U2467" s="1">
        <v>193</v>
      </c>
      <c r="V2467" s="3">
        <v>0.46629999999999999</v>
      </c>
      <c r="W2467" s="3">
        <v>0.69430049999999999</v>
      </c>
      <c r="X2467" s="3">
        <v>6.7000000000000004E-2</v>
      </c>
      <c r="Y2467" s="3">
        <v>3.7999999999999999E-2</v>
      </c>
      <c r="Z2467" s="1">
        <v>0</v>
      </c>
      <c r="AA2467" s="1">
        <v>0</v>
      </c>
      <c r="AB2467" s="1">
        <v>0</v>
      </c>
      <c r="AC2467" s="1">
        <v>1</v>
      </c>
      <c r="AD2467" s="1">
        <v>0</v>
      </c>
      <c r="AE2467" s="1">
        <v>0</v>
      </c>
      <c r="AF2467" s="1">
        <v>1</v>
      </c>
      <c r="AG2467" s="1">
        <v>1</v>
      </c>
      <c r="AH2467" s="1">
        <v>1</v>
      </c>
      <c r="AI2467" s="1">
        <v>1</v>
      </c>
      <c r="AJ2467" s="1">
        <v>1</v>
      </c>
      <c r="AK2467" s="1">
        <v>1</v>
      </c>
      <c r="AL2467" s="1">
        <v>1</v>
      </c>
      <c r="AM2467" s="1">
        <v>46</v>
      </c>
      <c r="AN2467" s="3">
        <v>32.527782752500002</v>
      </c>
      <c r="AO2467" s="3">
        <v>13.472217247499998</v>
      </c>
      <c r="AP2467" s="1" t="s">
        <v>6925</v>
      </c>
      <c r="AQ2467" s="1">
        <v>82</v>
      </c>
      <c r="AR2467" s="1">
        <v>124</v>
      </c>
      <c r="AS2467" s="1">
        <v>164</v>
      </c>
      <c r="AT2467" s="1">
        <v>169</v>
      </c>
      <c r="AU2467" s="1">
        <v>170</v>
      </c>
      <c r="AV2467" s="1">
        <v>188</v>
      </c>
      <c r="AW2467" s="1">
        <v>266</v>
      </c>
      <c r="AX2467" s="1">
        <v>289</v>
      </c>
      <c r="AY2467" s="1">
        <v>390</v>
      </c>
      <c r="AZ2467" s="1">
        <v>601</v>
      </c>
      <c r="BA2467" s="1">
        <v>630</v>
      </c>
      <c r="BB2467" s="1">
        <v>855</v>
      </c>
      <c r="BC2467" s="1">
        <v>856</v>
      </c>
      <c r="BD2467" s="1">
        <v>931</v>
      </c>
      <c r="BE2467" s="1">
        <v>998</v>
      </c>
      <c r="BF2467" s="1">
        <v>999</v>
      </c>
      <c r="BG2467" s="1">
        <v>1107</v>
      </c>
      <c r="BH2467" s="1">
        <v>1146</v>
      </c>
      <c r="BI2467" s="1">
        <v>1173</v>
      </c>
      <c r="BJ2467" s="1">
        <v>1224</v>
      </c>
      <c r="BK2467" s="1">
        <v>1225</v>
      </c>
      <c r="BL2467" s="1">
        <v>1696</v>
      </c>
      <c r="BM2467" s="1">
        <v>1791</v>
      </c>
      <c r="BN2467" s="1">
        <v>1964</v>
      </c>
      <c r="BO2467" s="1">
        <v>2051</v>
      </c>
      <c r="BP2467" s="1">
        <v>2162</v>
      </c>
      <c r="BQ2467" s="1">
        <v>2290</v>
      </c>
      <c r="BR2467" s="1">
        <v>2398</v>
      </c>
      <c r="BS2467" s="1">
        <v>2463</v>
      </c>
      <c r="BT2467" s="1">
        <v>2611</v>
      </c>
      <c r="BU2467" s="1">
        <v>15</v>
      </c>
      <c r="BV2467" s="1" t="b">
        <v>0</v>
      </c>
    </row>
    <row r="2468" spans="1:74" x14ac:dyDescent="0.2">
      <c r="A2468" s="1">
        <f>IF(ISERROR(SEARCH(Lookup!B$3,All!G2468)),A2467,A2467+1)</f>
        <v>2467</v>
      </c>
      <c r="B2468" s="1" t="s">
        <v>3798</v>
      </c>
      <c r="C2468" s="1" t="s">
        <v>6226</v>
      </c>
      <c r="D2468" s="1" t="s">
        <v>6227</v>
      </c>
      <c r="E2468" s="1" t="s">
        <v>104</v>
      </c>
      <c r="F2468" s="1" t="s">
        <v>2928</v>
      </c>
      <c r="G2468" s="1" t="s">
        <v>2928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1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7316</v>
      </c>
      <c r="U2468" s="1">
        <v>449</v>
      </c>
      <c r="V2468" s="3">
        <v>0.96440000000000003</v>
      </c>
      <c r="W2468" s="3">
        <v>0.14922050000000001</v>
      </c>
      <c r="X2468" s="3">
        <v>7.1999999999999995E-2</v>
      </c>
      <c r="Y2468" s="3">
        <v>0</v>
      </c>
      <c r="Z2468" s="1">
        <v>1</v>
      </c>
      <c r="AA2468" s="1">
        <v>1</v>
      </c>
      <c r="AB2468" s="1">
        <v>1</v>
      </c>
      <c r="AC2468" s="1">
        <v>1</v>
      </c>
      <c r="AD2468" s="1">
        <v>1</v>
      </c>
      <c r="AE2468" s="1">
        <v>1</v>
      </c>
      <c r="AF2468" s="1">
        <v>1</v>
      </c>
      <c r="AG2468" s="1">
        <v>1</v>
      </c>
      <c r="AH2468" s="1">
        <v>1</v>
      </c>
      <c r="AI2468" s="1">
        <v>0</v>
      </c>
      <c r="AJ2468" s="1">
        <v>0</v>
      </c>
      <c r="AK2468" s="1">
        <v>0</v>
      </c>
      <c r="AL2468" s="1">
        <v>0</v>
      </c>
      <c r="AM2468" s="1">
        <v>63</v>
      </c>
      <c r="AN2468" s="3">
        <v>81.784365852499988</v>
      </c>
      <c r="AO2468" s="3">
        <v>-18.784365852499988</v>
      </c>
      <c r="AP2468" s="1" t="s">
        <v>6926</v>
      </c>
      <c r="AQ2468" s="1">
        <v>7</v>
      </c>
      <c r="AR2468" s="1">
        <v>112</v>
      </c>
      <c r="AS2468" s="1">
        <v>253</v>
      </c>
      <c r="AT2468" s="1">
        <v>258</v>
      </c>
      <c r="AU2468" s="1">
        <v>272</v>
      </c>
      <c r="AV2468" s="1">
        <v>299</v>
      </c>
      <c r="AW2468" s="1">
        <v>406</v>
      </c>
      <c r="AX2468" s="1">
        <v>562</v>
      </c>
      <c r="AY2468" s="1">
        <v>610</v>
      </c>
      <c r="AZ2468" s="1">
        <v>663</v>
      </c>
      <c r="BA2468" s="1">
        <v>1065</v>
      </c>
      <c r="BB2468" s="1">
        <v>1366</v>
      </c>
      <c r="BC2468" s="1">
        <v>1710</v>
      </c>
      <c r="BD2468" s="1">
        <v>1755</v>
      </c>
      <c r="BE2468" s="1">
        <v>1830</v>
      </c>
      <c r="BF2468" s="1">
        <v>1856</v>
      </c>
      <c r="BG2468" s="1">
        <v>1934</v>
      </c>
      <c r="BH2468" s="1">
        <v>1941</v>
      </c>
      <c r="BI2468" s="1">
        <v>1991</v>
      </c>
      <c r="BJ2468" s="1">
        <v>2005</v>
      </c>
      <c r="BK2468" s="1">
        <v>2038</v>
      </c>
      <c r="BL2468" s="1">
        <v>2052</v>
      </c>
      <c r="BM2468" s="1">
        <v>2202</v>
      </c>
      <c r="BN2468" s="1">
        <v>2275</v>
      </c>
      <c r="BO2468" s="1">
        <v>2325</v>
      </c>
      <c r="BP2468" s="1">
        <v>2429</v>
      </c>
      <c r="BQ2468" s="1">
        <v>2439</v>
      </c>
      <c r="BR2468" s="1">
        <v>2498</v>
      </c>
      <c r="BS2468" s="1">
        <v>2584</v>
      </c>
      <c r="BT2468" s="1">
        <v>2720</v>
      </c>
      <c r="BU2468" s="1">
        <v>21</v>
      </c>
      <c r="BV2468" s="1" t="b">
        <v>0</v>
      </c>
    </row>
    <row r="2469" spans="1:74" x14ac:dyDescent="0.2">
      <c r="A2469" s="1">
        <f>IF(ISERROR(SEARCH(Lookup!B$3,All!G2469)),A2468,A2468+1)</f>
        <v>2468</v>
      </c>
      <c r="B2469" s="1" t="s">
        <v>3305</v>
      </c>
      <c r="C2469" s="1" t="s">
        <v>6228</v>
      </c>
      <c r="D2469" s="1" t="s">
        <v>6229</v>
      </c>
      <c r="E2469" s="1" t="s">
        <v>47</v>
      </c>
      <c r="F2469" s="1" t="s">
        <v>2931</v>
      </c>
      <c r="G2469" s="1" t="s">
        <v>2932</v>
      </c>
      <c r="H2469" s="1">
        <v>1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7580</v>
      </c>
      <c r="U2469" s="1">
        <v>624</v>
      </c>
      <c r="V2469" s="3">
        <v>4.7999999999999996E-3</v>
      </c>
      <c r="W2469" s="3">
        <v>0.88942310000000002</v>
      </c>
      <c r="X2469" s="3">
        <v>9.2999999999999999E-2</v>
      </c>
      <c r="Y2469" s="3">
        <v>0</v>
      </c>
      <c r="Z2469" s="1">
        <v>0</v>
      </c>
      <c r="AA2469" s="1">
        <v>0</v>
      </c>
      <c r="AB2469" s="1">
        <v>0</v>
      </c>
      <c r="AC2469" s="1">
        <v>0</v>
      </c>
      <c r="AD2469" s="1">
        <v>0</v>
      </c>
      <c r="AE2469" s="1">
        <v>0</v>
      </c>
      <c r="AF2469" s="1">
        <v>0</v>
      </c>
      <c r="AG2469" s="1">
        <v>0</v>
      </c>
      <c r="AH2469" s="1">
        <v>0</v>
      </c>
      <c r="AI2469" s="1">
        <v>1</v>
      </c>
      <c r="AJ2469" s="1">
        <v>1</v>
      </c>
      <c r="AK2469" s="1">
        <v>1</v>
      </c>
      <c r="AL2469" s="1">
        <v>1</v>
      </c>
      <c r="AM2469" s="1">
        <v>1</v>
      </c>
      <c r="AN2469" s="3">
        <v>9.9418475654999998</v>
      </c>
      <c r="AO2469" s="3">
        <v>-8.9418475654999998</v>
      </c>
      <c r="AP2469" s="1" t="s">
        <v>6925</v>
      </c>
      <c r="AQ2469" s="1">
        <v>14</v>
      </c>
      <c r="AR2469" s="1">
        <v>125</v>
      </c>
      <c r="AS2469" s="1">
        <v>188</v>
      </c>
      <c r="AT2469" s="1">
        <v>330</v>
      </c>
      <c r="AU2469" s="1">
        <v>397</v>
      </c>
      <c r="AV2469" s="1">
        <v>463</v>
      </c>
      <c r="AW2469" s="1">
        <v>693</v>
      </c>
      <c r="AX2469" s="1">
        <v>726</v>
      </c>
      <c r="AY2469" s="1">
        <v>1120</v>
      </c>
      <c r="AZ2469" s="1">
        <v>1193</v>
      </c>
      <c r="BA2469" s="1">
        <v>1227</v>
      </c>
      <c r="BB2469" s="1">
        <v>1285</v>
      </c>
      <c r="BC2469" s="1">
        <v>1369</v>
      </c>
      <c r="BD2469" s="1">
        <v>1391</v>
      </c>
      <c r="BE2469" s="1">
        <v>2272</v>
      </c>
      <c r="BF2469" s="1">
        <v>2353</v>
      </c>
      <c r="BG2469" s="1">
        <v>2363</v>
      </c>
      <c r="BH2469" s="1">
        <v>2396</v>
      </c>
      <c r="BI2469" s="1">
        <v>2477</v>
      </c>
      <c r="BJ2469" s="1">
        <v>2544</v>
      </c>
      <c r="BK2469" s="1">
        <v>2630</v>
      </c>
      <c r="BL2469" s="1">
        <v>2654</v>
      </c>
      <c r="BM2469" s="1">
        <v>2680</v>
      </c>
      <c r="BN2469" s="1">
        <v>2689</v>
      </c>
      <c r="BO2469" s="1">
        <v>2757</v>
      </c>
      <c r="BP2469" s="1">
        <v>2775</v>
      </c>
      <c r="BQ2469" s="1">
        <v>2776</v>
      </c>
      <c r="BR2469" s="1">
        <v>2829</v>
      </c>
      <c r="BS2469" s="1">
        <v>2830</v>
      </c>
      <c r="BT2469" s="1">
        <v>2831</v>
      </c>
      <c r="BU2469" s="1">
        <v>24</v>
      </c>
      <c r="BV2469" s="1" t="b">
        <v>0</v>
      </c>
    </row>
    <row r="2470" spans="1:74" x14ac:dyDescent="0.2">
      <c r="A2470" s="1">
        <f>IF(ISERROR(SEARCH(Lookup!B$3,All!G2470)),A2469,A2469+1)</f>
        <v>2469</v>
      </c>
      <c r="B2470" s="1" t="s">
        <v>3425</v>
      </c>
      <c r="C2470" s="1" t="s">
        <v>3963</v>
      </c>
      <c r="D2470" s="1" t="s">
        <v>6230</v>
      </c>
      <c r="E2470" s="1" t="s">
        <v>101</v>
      </c>
      <c r="F2470" s="1" t="s">
        <v>880</v>
      </c>
      <c r="G2470" s="1" t="s">
        <v>1326</v>
      </c>
      <c r="H2470" s="1">
        <v>0</v>
      </c>
      <c r="I2470" s="1">
        <v>0</v>
      </c>
      <c r="J2470" s="1">
        <v>1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7704</v>
      </c>
      <c r="U2470" s="1">
        <v>594</v>
      </c>
      <c r="V2470" s="3">
        <v>0.90569999999999995</v>
      </c>
      <c r="W2470" s="3">
        <v>0.34006730000000002</v>
      </c>
      <c r="X2470" s="3">
        <v>0.124</v>
      </c>
      <c r="Y2470" s="3">
        <v>2.5000000000000001E-2</v>
      </c>
      <c r="Z2470" s="1">
        <v>0</v>
      </c>
      <c r="AA2470" s="1">
        <v>0</v>
      </c>
      <c r="AB2470" s="1">
        <v>0</v>
      </c>
      <c r="AC2470" s="1">
        <v>0</v>
      </c>
      <c r="AD2470" s="1">
        <v>0</v>
      </c>
      <c r="AE2470" s="1">
        <v>0</v>
      </c>
      <c r="AF2470" s="1">
        <v>1</v>
      </c>
      <c r="AG2470" s="1">
        <v>1</v>
      </c>
      <c r="AH2470" s="1">
        <v>1</v>
      </c>
      <c r="AI2470" s="1">
        <v>0</v>
      </c>
      <c r="AJ2470" s="1">
        <v>0</v>
      </c>
      <c r="AK2470" s="1">
        <v>0</v>
      </c>
      <c r="AL2470" s="1">
        <v>0</v>
      </c>
      <c r="AM2470" s="1">
        <v>78</v>
      </c>
      <c r="AN2470" s="3">
        <v>64.219595186500001</v>
      </c>
      <c r="AO2470" s="3">
        <v>13.780404813499999</v>
      </c>
      <c r="AP2470" s="1" t="s">
        <v>6925</v>
      </c>
      <c r="AQ2470" s="1">
        <v>182</v>
      </c>
      <c r="AR2470" s="1">
        <v>504</v>
      </c>
      <c r="AS2470" s="1">
        <v>533</v>
      </c>
      <c r="AT2470" s="1">
        <v>635</v>
      </c>
      <c r="AU2470" s="1">
        <v>747</v>
      </c>
      <c r="AV2470" s="1">
        <v>886</v>
      </c>
      <c r="AW2470" s="1">
        <v>924</v>
      </c>
      <c r="AX2470" s="1">
        <v>1105</v>
      </c>
      <c r="AY2470" s="1">
        <v>1125</v>
      </c>
      <c r="AZ2470" s="1">
        <v>1135</v>
      </c>
      <c r="BA2470" s="1">
        <v>1319</v>
      </c>
      <c r="BB2470" s="1">
        <v>1321</v>
      </c>
      <c r="BC2470" s="1">
        <v>1371</v>
      </c>
      <c r="BD2470" s="1">
        <v>1387</v>
      </c>
      <c r="BE2470" s="1">
        <v>1401</v>
      </c>
      <c r="BF2470" s="1">
        <v>1439</v>
      </c>
      <c r="BG2470" s="1">
        <v>1532</v>
      </c>
      <c r="BH2470" s="1">
        <v>1574</v>
      </c>
      <c r="BI2470" s="1">
        <v>1735</v>
      </c>
      <c r="BJ2470" s="1">
        <v>1780</v>
      </c>
      <c r="BK2470" s="1">
        <v>1963</v>
      </c>
      <c r="BL2470" s="1">
        <v>1983</v>
      </c>
      <c r="BM2470" s="1">
        <v>1993</v>
      </c>
      <c r="BN2470" s="1">
        <v>1995</v>
      </c>
      <c r="BO2470" s="1">
        <v>2170</v>
      </c>
      <c r="BP2470" s="1">
        <v>2245</v>
      </c>
      <c r="BQ2470" s="1">
        <v>2380</v>
      </c>
      <c r="BR2470" s="1">
        <v>2403</v>
      </c>
      <c r="BS2470" s="1">
        <v>2577</v>
      </c>
      <c r="BT2470" s="1">
        <v>2787</v>
      </c>
      <c r="BU2470" s="1">
        <v>9</v>
      </c>
      <c r="BV2470" s="1" t="b">
        <v>0</v>
      </c>
    </row>
    <row r="2471" spans="1:74" x14ac:dyDescent="0.2">
      <c r="A2471" s="1">
        <f>IF(ISERROR(SEARCH(Lookup!B$3,All!G2471)),A2470,A2470+1)</f>
        <v>2470</v>
      </c>
      <c r="B2471" s="1" t="s">
        <v>3539</v>
      </c>
      <c r="C2471" s="1" t="s">
        <v>3540</v>
      </c>
      <c r="D2471" s="1" t="s">
        <v>6231</v>
      </c>
      <c r="E2471" s="1" t="s">
        <v>38</v>
      </c>
      <c r="F2471" s="1" t="s">
        <v>510</v>
      </c>
      <c r="G2471" s="1" t="s">
        <v>2933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1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7316</v>
      </c>
      <c r="U2471" s="1">
        <v>496</v>
      </c>
      <c r="V2471" s="3">
        <v>0.8871</v>
      </c>
      <c r="W2471" s="3">
        <v>0.64919349999999998</v>
      </c>
      <c r="X2471" s="3">
        <v>0.20899999999999999</v>
      </c>
      <c r="Y2471" s="3">
        <v>0.06</v>
      </c>
      <c r="Z2471" s="1">
        <v>0</v>
      </c>
      <c r="AA2471" s="1">
        <v>0</v>
      </c>
      <c r="AB2471" s="1">
        <v>0</v>
      </c>
      <c r="AC2471" s="1">
        <v>1</v>
      </c>
      <c r="AD2471" s="1">
        <v>1</v>
      </c>
      <c r="AE2471" s="1">
        <v>1</v>
      </c>
      <c r="AF2471" s="1">
        <v>0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0</v>
      </c>
      <c r="AM2471" s="1">
        <v>27</v>
      </c>
      <c r="AN2471" s="3">
        <v>36.598746717499999</v>
      </c>
      <c r="AO2471" s="3">
        <v>-9.5987467174999992</v>
      </c>
      <c r="AP2471" s="1" t="s">
        <v>6925</v>
      </c>
      <c r="AQ2471" s="1">
        <v>31</v>
      </c>
      <c r="AR2471" s="1">
        <v>78</v>
      </c>
      <c r="AS2471" s="1">
        <v>173</v>
      </c>
      <c r="AT2471" s="1">
        <v>183</v>
      </c>
      <c r="AU2471" s="1">
        <v>248</v>
      </c>
      <c r="AV2471" s="1">
        <v>336</v>
      </c>
      <c r="AW2471" s="1">
        <v>501</v>
      </c>
      <c r="AX2471" s="1">
        <v>506</v>
      </c>
      <c r="AY2471" s="1">
        <v>590</v>
      </c>
      <c r="AZ2471" s="1">
        <v>742</v>
      </c>
      <c r="BA2471" s="1">
        <v>943</v>
      </c>
      <c r="BB2471" s="1">
        <v>981</v>
      </c>
      <c r="BC2471" s="1">
        <v>1064</v>
      </c>
      <c r="BD2471" s="1">
        <v>1194</v>
      </c>
      <c r="BE2471" s="1">
        <v>1263</v>
      </c>
      <c r="BF2471" s="1">
        <v>1283</v>
      </c>
      <c r="BG2471" s="1">
        <v>1338</v>
      </c>
      <c r="BH2471" s="1">
        <v>1375</v>
      </c>
      <c r="BI2471" s="1">
        <v>1389</v>
      </c>
      <c r="BJ2471" s="1">
        <v>1551</v>
      </c>
      <c r="BK2471" s="1">
        <v>1591</v>
      </c>
      <c r="BL2471" s="1">
        <v>1633</v>
      </c>
      <c r="BM2471" s="1">
        <v>1641</v>
      </c>
      <c r="BN2471" s="1">
        <v>1699</v>
      </c>
      <c r="BO2471" s="1">
        <v>1841</v>
      </c>
      <c r="BP2471" s="1">
        <v>1870</v>
      </c>
      <c r="BQ2471" s="1">
        <v>2211</v>
      </c>
      <c r="BR2471" s="1">
        <v>2354</v>
      </c>
      <c r="BS2471" s="1">
        <v>2484</v>
      </c>
      <c r="BT2471" s="1">
        <v>2665</v>
      </c>
      <c r="BU2471" s="1">
        <v>23</v>
      </c>
      <c r="BV2471" s="1" t="b">
        <v>0</v>
      </c>
    </row>
    <row r="2472" spans="1:74" x14ac:dyDescent="0.2">
      <c r="A2472" s="1">
        <f>IF(ISERROR(SEARCH(Lookup!B$3,All!G2472)),A2471,A2471+1)</f>
        <v>2471</v>
      </c>
      <c r="B2472" s="1" t="s">
        <v>3420</v>
      </c>
      <c r="C2472" s="1" t="s">
        <v>3421</v>
      </c>
      <c r="D2472" s="1" t="s">
        <v>6232</v>
      </c>
      <c r="E2472" s="1" t="s">
        <v>123</v>
      </c>
      <c r="F2472" s="1" t="s">
        <v>410</v>
      </c>
      <c r="G2472" s="1" t="s">
        <v>2934</v>
      </c>
      <c r="H2472" s="1">
        <v>0</v>
      </c>
      <c r="I2472" s="1">
        <v>0</v>
      </c>
      <c r="J2472" s="1">
        <v>0</v>
      </c>
      <c r="K2472" s="1">
        <v>1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7807</v>
      </c>
      <c r="U2472" s="1">
        <v>682</v>
      </c>
      <c r="V2472" s="3">
        <v>0.96189999999999998</v>
      </c>
      <c r="W2472" s="3">
        <v>0.12609970000000001</v>
      </c>
      <c r="X2472" s="3">
        <v>0.13100000000000001</v>
      </c>
      <c r="Y2472" s="3">
        <v>1.4999999999999999E-2</v>
      </c>
      <c r="Z2472" s="1">
        <v>1</v>
      </c>
      <c r="AA2472" s="1">
        <v>1</v>
      </c>
      <c r="AB2472" s="1">
        <v>1</v>
      </c>
      <c r="AC2472" s="1">
        <v>1</v>
      </c>
      <c r="AD2472" s="1">
        <v>1</v>
      </c>
      <c r="AE2472" s="1">
        <v>1</v>
      </c>
      <c r="AF2472" s="1">
        <v>1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74</v>
      </c>
      <c r="AN2472" s="3">
        <v>81.763302148500003</v>
      </c>
      <c r="AO2472" s="3">
        <v>-7.7633021485000029</v>
      </c>
      <c r="AP2472" s="1" t="s">
        <v>6925</v>
      </c>
      <c r="AQ2472" s="1">
        <v>41</v>
      </c>
      <c r="AR2472" s="1">
        <v>96</v>
      </c>
      <c r="AS2472" s="1">
        <v>143</v>
      </c>
      <c r="AT2472" s="1">
        <v>317</v>
      </c>
      <c r="AU2472" s="1">
        <v>415</v>
      </c>
      <c r="AV2472" s="1">
        <v>798</v>
      </c>
      <c r="AW2472" s="1">
        <v>965</v>
      </c>
      <c r="AX2472" s="1">
        <v>1112</v>
      </c>
      <c r="AY2472" s="1">
        <v>1131</v>
      </c>
      <c r="AZ2472" s="1">
        <v>1171</v>
      </c>
      <c r="BA2472" s="1">
        <v>1226</v>
      </c>
      <c r="BB2472" s="1">
        <v>1462</v>
      </c>
      <c r="BC2472" s="1">
        <v>1529</v>
      </c>
      <c r="BD2472" s="1">
        <v>1552</v>
      </c>
      <c r="BE2472" s="1">
        <v>1909</v>
      </c>
      <c r="BF2472" s="1">
        <v>1960</v>
      </c>
      <c r="BG2472" s="1">
        <v>2083</v>
      </c>
      <c r="BH2472" s="1">
        <v>2091</v>
      </c>
      <c r="BI2472" s="1">
        <v>2115</v>
      </c>
      <c r="BJ2472" s="1">
        <v>2192</v>
      </c>
      <c r="BK2472" s="1">
        <v>2257</v>
      </c>
      <c r="BL2472" s="1">
        <v>2276</v>
      </c>
      <c r="BM2472" s="1">
        <v>2301</v>
      </c>
      <c r="BN2472" s="1">
        <v>2368</v>
      </c>
      <c r="BO2472" s="1">
        <v>2425</v>
      </c>
      <c r="BP2472" s="1">
        <v>2464</v>
      </c>
      <c r="BQ2472" s="1">
        <v>2619</v>
      </c>
      <c r="BR2472" s="1">
        <v>2693</v>
      </c>
      <c r="BS2472" s="1">
        <v>2695</v>
      </c>
      <c r="BT2472" s="1">
        <v>2783</v>
      </c>
      <c r="BU2472" s="1">
        <v>25</v>
      </c>
      <c r="BV2472" s="1" t="b">
        <v>0</v>
      </c>
    </row>
    <row r="2473" spans="1:74" x14ac:dyDescent="0.2">
      <c r="A2473" s="1">
        <f>IF(ISERROR(SEARCH(Lookup!B$3,All!G2473)),A2472,A2472+1)</f>
        <v>2472</v>
      </c>
      <c r="B2473" s="1" t="s">
        <v>3724</v>
      </c>
      <c r="C2473" s="1" t="s">
        <v>3725</v>
      </c>
      <c r="D2473" s="1" t="s">
        <v>6233</v>
      </c>
      <c r="E2473" s="1" t="s">
        <v>671</v>
      </c>
      <c r="F2473" s="1" t="s">
        <v>672</v>
      </c>
      <c r="G2473" s="1" t="s">
        <v>2935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1</v>
      </c>
      <c r="R2473" s="1">
        <v>0</v>
      </c>
      <c r="S2473" s="1">
        <v>0</v>
      </c>
      <c r="T2473" s="1">
        <v>7316</v>
      </c>
      <c r="U2473" s="1">
        <v>511</v>
      </c>
      <c r="V2473" s="3">
        <v>0.89239999999999997</v>
      </c>
      <c r="W2473" s="3">
        <v>0.55772999999999995</v>
      </c>
      <c r="X2473" s="3">
        <v>0.20399999999999999</v>
      </c>
      <c r="Y2473" s="3">
        <v>0</v>
      </c>
      <c r="Z2473" s="1">
        <v>0</v>
      </c>
      <c r="AA2473" s="1">
        <v>1</v>
      </c>
      <c r="AB2473" s="1">
        <v>1</v>
      </c>
      <c r="AC2473" s="1">
        <v>1</v>
      </c>
      <c r="AD2473" s="1">
        <v>0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72</v>
      </c>
      <c r="AN2473" s="3">
        <v>43.505353650000004</v>
      </c>
      <c r="AO2473" s="3">
        <v>28.494646349999996</v>
      </c>
      <c r="AP2473" s="1" t="s">
        <v>6927</v>
      </c>
      <c r="AQ2473" s="1">
        <v>174</v>
      </c>
      <c r="AR2473" s="1">
        <v>240</v>
      </c>
      <c r="AS2473" s="1">
        <v>418</v>
      </c>
      <c r="AT2473" s="1">
        <v>575</v>
      </c>
      <c r="AU2473" s="1">
        <v>603</v>
      </c>
      <c r="AV2473" s="1">
        <v>619</v>
      </c>
      <c r="AW2473" s="1">
        <v>760</v>
      </c>
      <c r="AX2473" s="1">
        <v>874</v>
      </c>
      <c r="AY2473" s="1">
        <v>950</v>
      </c>
      <c r="AZ2473" s="1">
        <v>978</v>
      </c>
      <c r="BA2473" s="1">
        <v>1013</v>
      </c>
      <c r="BB2473" s="1">
        <v>1015</v>
      </c>
      <c r="BC2473" s="1">
        <v>1041</v>
      </c>
      <c r="BD2473" s="1">
        <v>1070</v>
      </c>
      <c r="BE2473" s="1">
        <v>1080</v>
      </c>
      <c r="BF2473" s="1">
        <v>1168</v>
      </c>
      <c r="BG2473" s="1">
        <v>1174</v>
      </c>
      <c r="BH2473" s="1">
        <v>1464</v>
      </c>
      <c r="BI2473" s="1">
        <v>1615</v>
      </c>
      <c r="BJ2473" s="1">
        <v>1774</v>
      </c>
      <c r="BK2473" s="1">
        <v>1827</v>
      </c>
      <c r="BL2473" s="1">
        <v>1895</v>
      </c>
      <c r="BM2473" s="1">
        <v>1968</v>
      </c>
      <c r="BN2473" s="1">
        <v>1974</v>
      </c>
      <c r="BO2473" s="1">
        <v>1982</v>
      </c>
      <c r="BP2473" s="1">
        <v>2075</v>
      </c>
      <c r="BQ2473" s="1">
        <v>2279</v>
      </c>
      <c r="BR2473" s="1">
        <v>2342</v>
      </c>
      <c r="BS2473" s="1">
        <v>2492</v>
      </c>
      <c r="BT2473" s="1">
        <v>2560</v>
      </c>
      <c r="BU2473" s="1">
        <v>4</v>
      </c>
      <c r="BV2473" s="1" t="b">
        <v>1</v>
      </c>
    </row>
    <row r="2474" spans="1:74" x14ac:dyDescent="0.2">
      <c r="A2474" s="1">
        <f>IF(ISERROR(SEARCH(Lookup!B$3,All!G2474)),A2473,A2473+1)</f>
        <v>2473</v>
      </c>
      <c r="B2474" s="1" t="s">
        <v>3311</v>
      </c>
      <c r="C2474" s="1" t="s">
        <v>6234</v>
      </c>
      <c r="D2474" s="1" t="s">
        <v>6235</v>
      </c>
      <c r="E2474" s="1" t="s">
        <v>64</v>
      </c>
      <c r="F2474" s="1" t="s">
        <v>2936</v>
      </c>
      <c r="G2474" s="1" t="s">
        <v>2936</v>
      </c>
      <c r="H2474" s="1">
        <v>0</v>
      </c>
      <c r="I2474" s="1">
        <v>0</v>
      </c>
      <c r="J2474" s="1">
        <v>1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7491</v>
      </c>
      <c r="U2474" s="1">
        <v>299</v>
      </c>
      <c r="V2474" s="3">
        <v>3.3399999999999999E-2</v>
      </c>
      <c r="W2474" s="3">
        <v>0.96</v>
      </c>
      <c r="X2474" s="3">
        <v>9.4E-2</v>
      </c>
      <c r="Y2474" s="3">
        <v>0</v>
      </c>
      <c r="Z2474" s="1">
        <v>1</v>
      </c>
      <c r="AA2474" s="1">
        <v>1</v>
      </c>
      <c r="AB2474" s="1">
        <v>1</v>
      </c>
      <c r="AC2474" s="1">
        <v>1</v>
      </c>
      <c r="AD2474" s="1">
        <v>1</v>
      </c>
      <c r="AE2474" s="1">
        <v>1</v>
      </c>
      <c r="AF2474" s="1">
        <v>1</v>
      </c>
      <c r="AG2474" s="1">
        <v>1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11</v>
      </c>
      <c r="AN2474" s="3">
        <v>4.5703550000000028</v>
      </c>
      <c r="AO2474" s="3">
        <v>6.4296449999999972</v>
      </c>
      <c r="AP2474" s="1" t="s">
        <v>6925</v>
      </c>
      <c r="AQ2474" s="1">
        <v>425</v>
      </c>
      <c r="AR2474" s="1">
        <v>479</v>
      </c>
      <c r="AS2474" s="1">
        <v>708</v>
      </c>
      <c r="AT2474" s="1">
        <v>723</v>
      </c>
      <c r="AU2474" s="1">
        <v>758</v>
      </c>
      <c r="AV2474" s="1">
        <v>824</v>
      </c>
      <c r="AW2474" s="1">
        <v>977</v>
      </c>
      <c r="AX2474" s="1">
        <v>1069</v>
      </c>
      <c r="AY2474" s="1">
        <v>1183</v>
      </c>
      <c r="AZ2474" s="1">
        <v>1211</v>
      </c>
      <c r="BA2474" s="1">
        <v>1496</v>
      </c>
      <c r="BB2474" s="1">
        <v>1638</v>
      </c>
      <c r="BC2474" s="1">
        <v>1740</v>
      </c>
      <c r="BD2474" s="1">
        <v>2420</v>
      </c>
      <c r="BE2474" s="1">
        <v>2421</v>
      </c>
      <c r="BF2474" s="1">
        <v>2433</v>
      </c>
      <c r="BG2474" s="1">
        <v>2574</v>
      </c>
      <c r="BH2474" s="1">
        <v>2590</v>
      </c>
      <c r="BI2474" s="1">
        <v>2593</v>
      </c>
      <c r="BJ2474" s="1">
        <v>2606</v>
      </c>
      <c r="BK2474" s="1">
        <v>2628</v>
      </c>
      <c r="BL2474" s="1">
        <v>2655</v>
      </c>
      <c r="BM2474" s="1">
        <v>2681</v>
      </c>
      <c r="BN2474" s="1">
        <v>2718</v>
      </c>
      <c r="BO2474" s="1">
        <v>2734</v>
      </c>
      <c r="BP2474" s="1">
        <v>2770</v>
      </c>
      <c r="BQ2474" s="1">
        <v>2774</v>
      </c>
      <c r="BR2474" s="1">
        <v>2796</v>
      </c>
      <c r="BS2474" s="1">
        <v>2799</v>
      </c>
      <c r="BT2474" s="1">
        <v>2813</v>
      </c>
      <c r="BU2474" s="1">
        <v>16</v>
      </c>
      <c r="BV2474" s="1" t="b">
        <v>0</v>
      </c>
    </row>
    <row r="2475" spans="1:74" x14ac:dyDescent="0.2">
      <c r="A2475" s="1">
        <f>IF(ISERROR(SEARCH(Lookup!B$3,All!G2475)),A2474,A2474+1)</f>
        <v>2474</v>
      </c>
      <c r="B2475" s="1" t="s">
        <v>3756</v>
      </c>
      <c r="C2475" s="1" t="s">
        <v>4188</v>
      </c>
      <c r="D2475" s="1" t="s">
        <v>6236</v>
      </c>
      <c r="E2475" s="1" t="s">
        <v>112</v>
      </c>
      <c r="F2475" s="1" t="s">
        <v>113</v>
      </c>
      <c r="G2475" s="1" t="s">
        <v>2937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1</v>
      </c>
      <c r="R2475" s="1">
        <v>0</v>
      </c>
      <c r="S2475" s="1">
        <v>0</v>
      </c>
      <c r="T2475" s="1">
        <v>7316</v>
      </c>
      <c r="U2475" s="1">
        <v>334</v>
      </c>
      <c r="V2475" s="3">
        <v>0.98499999999999999</v>
      </c>
      <c r="W2475" s="3">
        <v>0.41017959999999998</v>
      </c>
      <c r="X2475" s="3">
        <v>0.14099999999999999</v>
      </c>
      <c r="Y2475" s="3">
        <v>0</v>
      </c>
      <c r="Z2475" s="1">
        <v>1</v>
      </c>
      <c r="AA2475" s="1">
        <v>1</v>
      </c>
      <c r="AB2475" s="1">
        <v>1</v>
      </c>
      <c r="AC2475" s="1">
        <v>1</v>
      </c>
      <c r="AD2475" s="1">
        <v>1</v>
      </c>
      <c r="AE2475" s="1">
        <v>1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94</v>
      </c>
      <c r="AN2475" s="3">
        <v>58.658098097999996</v>
      </c>
      <c r="AO2475" s="3">
        <v>35.341901902000004</v>
      </c>
      <c r="AP2475" s="1" t="s">
        <v>6927</v>
      </c>
      <c r="AQ2475" s="1">
        <v>17</v>
      </c>
      <c r="AR2475" s="1">
        <v>66</v>
      </c>
      <c r="AS2475" s="1">
        <v>93</v>
      </c>
      <c r="AT2475" s="1">
        <v>383</v>
      </c>
      <c r="AU2475" s="1">
        <v>522</v>
      </c>
      <c r="AV2475" s="1">
        <v>603</v>
      </c>
      <c r="AW2475" s="1">
        <v>676</v>
      </c>
      <c r="AX2475" s="1">
        <v>680</v>
      </c>
      <c r="AY2475" s="1">
        <v>978</v>
      </c>
      <c r="AZ2475" s="1">
        <v>1041</v>
      </c>
      <c r="BA2475" s="1">
        <v>1059</v>
      </c>
      <c r="BB2475" s="1">
        <v>1115</v>
      </c>
      <c r="BC2475" s="1">
        <v>1147</v>
      </c>
      <c r="BD2475" s="1">
        <v>1161</v>
      </c>
      <c r="BE2475" s="1">
        <v>1243</v>
      </c>
      <c r="BF2475" s="1">
        <v>1258</v>
      </c>
      <c r="BG2475" s="1">
        <v>1392</v>
      </c>
      <c r="BH2475" s="1">
        <v>1416</v>
      </c>
      <c r="BI2475" s="1">
        <v>1425</v>
      </c>
      <c r="BJ2475" s="1">
        <v>1453</v>
      </c>
      <c r="BK2475" s="1">
        <v>1774</v>
      </c>
      <c r="BL2475" s="1">
        <v>1881</v>
      </c>
      <c r="BM2475" s="1">
        <v>1895</v>
      </c>
      <c r="BN2475" s="1">
        <v>1923</v>
      </c>
      <c r="BO2475" s="1">
        <v>1968</v>
      </c>
      <c r="BP2475" s="1">
        <v>1974</v>
      </c>
      <c r="BQ2475" s="1">
        <v>2120</v>
      </c>
      <c r="BR2475" s="1">
        <v>2247</v>
      </c>
      <c r="BS2475" s="1">
        <v>2340</v>
      </c>
      <c r="BT2475" s="1">
        <v>2451</v>
      </c>
      <c r="BU2475" s="1">
        <v>1</v>
      </c>
      <c r="BV2475" s="1" t="b">
        <v>1</v>
      </c>
    </row>
    <row r="2476" spans="1:74" x14ac:dyDescent="0.2">
      <c r="A2476" s="1">
        <f>IF(ISERROR(SEARCH(Lookup!B$3,All!G2476)),A2475,A2475+1)</f>
        <v>2475</v>
      </c>
      <c r="B2476" s="1" t="s">
        <v>3397</v>
      </c>
      <c r="C2476" s="1" t="s">
        <v>3537</v>
      </c>
      <c r="D2476" s="1" t="s">
        <v>6237</v>
      </c>
      <c r="E2476" s="1" t="s">
        <v>263</v>
      </c>
      <c r="F2476" s="1" t="s">
        <v>508</v>
      </c>
      <c r="G2476" s="1" t="s">
        <v>2938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1</v>
      </c>
      <c r="R2476" s="1">
        <v>0</v>
      </c>
      <c r="S2476" s="1">
        <v>0</v>
      </c>
      <c r="T2476" s="1">
        <v>7316</v>
      </c>
      <c r="U2476" s="1">
        <v>1831</v>
      </c>
      <c r="V2476" s="3">
        <v>0.94589999999999996</v>
      </c>
      <c r="W2476" s="3">
        <v>0.31222709999999998</v>
      </c>
      <c r="X2476" s="3">
        <v>9.4E-2</v>
      </c>
      <c r="Y2476" s="3">
        <v>0</v>
      </c>
      <c r="Z2476" s="1">
        <v>0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0</v>
      </c>
      <c r="AG2476" s="1">
        <v>0</v>
      </c>
      <c r="AH2476" s="1">
        <v>0</v>
      </c>
      <c r="AI2476" s="1">
        <v>1</v>
      </c>
      <c r="AJ2476" s="1">
        <v>1</v>
      </c>
      <c r="AK2476" s="1">
        <v>1</v>
      </c>
      <c r="AL2476" s="1">
        <v>1</v>
      </c>
      <c r="AM2476" s="1">
        <v>77</v>
      </c>
      <c r="AN2476" s="3">
        <v>67.685647085500008</v>
      </c>
      <c r="AO2476" s="3">
        <v>9.3143529144999917</v>
      </c>
      <c r="AP2476" s="1" t="s">
        <v>6925</v>
      </c>
      <c r="AQ2476" s="1">
        <v>40</v>
      </c>
      <c r="AR2476" s="1">
        <v>108</v>
      </c>
      <c r="AS2476" s="1">
        <v>158</v>
      </c>
      <c r="AT2476" s="1">
        <v>303</v>
      </c>
      <c r="AU2476" s="1">
        <v>548</v>
      </c>
      <c r="AV2476" s="1">
        <v>574</v>
      </c>
      <c r="AW2476" s="1">
        <v>637</v>
      </c>
      <c r="AX2476" s="1">
        <v>640</v>
      </c>
      <c r="AY2476" s="1">
        <v>701</v>
      </c>
      <c r="AZ2476" s="1">
        <v>741</v>
      </c>
      <c r="BA2476" s="1">
        <v>774</v>
      </c>
      <c r="BB2476" s="1">
        <v>923</v>
      </c>
      <c r="BC2476" s="1">
        <v>983</v>
      </c>
      <c r="BD2476" s="1">
        <v>1044</v>
      </c>
      <c r="BE2476" s="1">
        <v>1051</v>
      </c>
      <c r="BF2476" s="1">
        <v>1240</v>
      </c>
      <c r="BG2476" s="1">
        <v>1395</v>
      </c>
      <c r="BH2476" s="1">
        <v>1400</v>
      </c>
      <c r="BI2476" s="1">
        <v>1405</v>
      </c>
      <c r="BJ2476" s="1">
        <v>1550</v>
      </c>
      <c r="BK2476" s="1">
        <v>1647</v>
      </c>
      <c r="BL2476" s="1">
        <v>1898</v>
      </c>
      <c r="BM2476" s="1">
        <v>1951</v>
      </c>
      <c r="BN2476" s="1">
        <v>1969</v>
      </c>
      <c r="BO2476" s="1">
        <v>2076</v>
      </c>
      <c r="BP2476" s="1">
        <v>2103</v>
      </c>
      <c r="BQ2476" s="1">
        <v>2116</v>
      </c>
      <c r="BR2476" s="1">
        <v>2125</v>
      </c>
      <c r="BS2476" s="1">
        <v>2190</v>
      </c>
      <c r="BT2476" s="1">
        <v>2194</v>
      </c>
      <c r="BU2476" s="1">
        <v>7</v>
      </c>
      <c r="BV2476" s="1" t="b">
        <v>1</v>
      </c>
    </row>
    <row r="2477" spans="1:74" x14ac:dyDescent="0.2">
      <c r="A2477" s="1">
        <f>IF(ISERROR(SEARCH(Lookup!B$3,All!G2477)),A2476,A2476+1)</f>
        <v>2476</v>
      </c>
      <c r="B2477" s="1" t="s">
        <v>3305</v>
      </c>
      <c r="C2477" s="1" t="s">
        <v>6238</v>
      </c>
      <c r="D2477" s="1" t="s">
        <v>6239</v>
      </c>
      <c r="E2477" s="1" t="s">
        <v>47</v>
      </c>
      <c r="F2477" s="1" t="s">
        <v>2939</v>
      </c>
      <c r="G2477" s="1" t="s">
        <v>2939</v>
      </c>
      <c r="H2477" s="1">
        <v>0</v>
      </c>
      <c r="I2477" s="1">
        <v>0</v>
      </c>
      <c r="J2477" s="1">
        <v>1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7580</v>
      </c>
      <c r="U2477" s="1">
        <v>479</v>
      </c>
      <c r="V2477" s="3">
        <v>0.1983</v>
      </c>
      <c r="W2477" s="3">
        <v>0.50730690000000001</v>
      </c>
      <c r="X2477" s="3">
        <v>6.9000000000000006E-2</v>
      </c>
      <c r="Y2477" s="3">
        <v>0</v>
      </c>
      <c r="Z2477" s="1">
        <v>0</v>
      </c>
      <c r="AA2477" s="1">
        <v>0</v>
      </c>
      <c r="AB2477" s="1">
        <v>0</v>
      </c>
      <c r="AC2477" s="1">
        <v>0</v>
      </c>
      <c r="AD2477" s="1">
        <v>0</v>
      </c>
      <c r="AE2477" s="1">
        <v>0</v>
      </c>
      <c r="AF2477" s="1">
        <v>0</v>
      </c>
      <c r="AG2477" s="1">
        <v>0</v>
      </c>
      <c r="AH2477" s="1">
        <v>0</v>
      </c>
      <c r="AI2477" s="1">
        <v>1</v>
      </c>
      <c r="AJ2477" s="1">
        <v>1</v>
      </c>
      <c r="AK2477" s="1">
        <v>1</v>
      </c>
      <c r="AL2477" s="1">
        <v>1</v>
      </c>
      <c r="AM2477" s="1">
        <v>26</v>
      </c>
      <c r="AN2477" s="3">
        <v>43.850808584500001</v>
      </c>
      <c r="AO2477" s="3">
        <v>-17.850808584500001</v>
      </c>
      <c r="AP2477" s="1" t="s">
        <v>6926</v>
      </c>
      <c r="AQ2477" s="1">
        <v>125</v>
      </c>
      <c r="AR2477" s="1">
        <v>130</v>
      </c>
      <c r="AS2477" s="1">
        <v>164</v>
      </c>
      <c r="AT2477" s="1">
        <v>169</v>
      </c>
      <c r="AU2477" s="1">
        <v>311</v>
      </c>
      <c r="AV2477" s="1">
        <v>327</v>
      </c>
      <c r="AW2477" s="1">
        <v>535</v>
      </c>
      <c r="AX2477" s="1">
        <v>630</v>
      </c>
      <c r="AY2477" s="1">
        <v>693</v>
      </c>
      <c r="AZ2477" s="1">
        <v>726</v>
      </c>
      <c r="BA2477" s="1">
        <v>856</v>
      </c>
      <c r="BB2477" s="1">
        <v>937</v>
      </c>
      <c r="BC2477" s="1">
        <v>984</v>
      </c>
      <c r="BD2477" s="1">
        <v>999</v>
      </c>
      <c r="BE2477" s="1">
        <v>1120</v>
      </c>
      <c r="BF2477" s="1">
        <v>1146</v>
      </c>
      <c r="BG2477" s="1">
        <v>1203</v>
      </c>
      <c r="BH2477" s="1">
        <v>1489</v>
      </c>
      <c r="BI2477" s="1">
        <v>1745</v>
      </c>
      <c r="BJ2477" s="1">
        <v>1786</v>
      </c>
      <c r="BK2477" s="1">
        <v>2272</v>
      </c>
      <c r="BL2477" s="1">
        <v>2353</v>
      </c>
      <c r="BM2477" s="1">
        <v>2363</v>
      </c>
      <c r="BN2477" s="1">
        <v>2477</v>
      </c>
      <c r="BO2477" s="1">
        <v>2605</v>
      </c>
      <c r="BP2477" s="1">
        <v>2633</v>
      </c>
      <c r="BQ2477" s="1">
        <v>2678</v>
      </c>
      <c r="BR2477" s="1">
        <v>2757</v>
      </c>
      <c r="BS2477" s="1">
        <v>2789</v>
      </c>
      <c r="BT2477" s="1">
        <v>2830</v>
      </c>
      <c r="BU2477" s="1">
        <v>16</v>
      </c>
      <c r="BV2477" s="1" t="b">
        <v>0</v>
      </c>
    </row>
    <row r="2478" spans="1:74" x14ac:dyDescent="0.2">
      <c r="A2478" s="1">
        <f>IF(ISERROR(SEARCH(Lookup!B$3,All!G2478)),A2477,A2477+1)</f>
        <v>2477</v>
      </c>
      <c r="B2478" s="1" t="s">
        <v>3305</v>
      </c>
      <c r="C2478" s="1" t="s">
        <v>6240</v>
      </c>
      <c r="D2478" s="1" t="s">
        <v>6241</v>
      </c>
      <c r="E2478" s="1" t="s">
        <v>47</v>
      </c>
      <c r="F2478" s="1" t="s">
        <v>2940</v>
      </c>
      <c r="G2478" s="1" t="s">
        <v>2940</v>
      </c>
      <c r="H2478" s="1">
        <v>0</v>
      </c>
      <c r="I2478" s="1">
        <v>0</v>
      </c>
      <c r="J2478" s="1">
        <v>0</v>
      </c>
      <c r="K2478" s="1">
        <v>1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7580</v>
      </c>
      <c r="U2478" s="1">
        <v>220</v>
      </c>
      <c r="V2478" s="3">
        <v>0</v>
      </c>
      <c r="W2478" s="3">
        <v>0.82727269999999997</v>
      </c>
      <c r="X2478" s="3">
        <v>6.0999999999999999E-2</v>
      </c>
      <c r="Y2478" s="3">
        <v>0</v>
      </c>
      <c r="Z2478" s="1">
        <v>0</v>
      </c>
      <c r="AA2478" s="1">
        <v>0</v>
      </c>
      <c r="AB2478" s="1">
        <v>0</v>
      </c>
      <c r="AC2478" s="1">
        <v>0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1</v>
      </c>
      <c r="AJ2478" s="1">
        <v>1</v>
      </c>
      <c r="AK2478" s="1">
        <v>1</v>
      </c>
      <c r="AL2478" s="1">
        <v>1</v>
      </c>
      <c r="AM2478" s="1">
        <v>29</v>
      </c>
      <c r="AN2478" s="3">
        <v>15.985164013499995</v>
      </c>
      <c r="AO2478" s="3">
        <v>13.014835986500005</v>
      </c>
      <c r="AP2478" s="1" t="s">
        <v>6925</v>
      </c>
      <c r="AQ2478" s="1">
        <v>14</v>
      </c>
      <c r="AR2478" s="1">
        <v>109</v>
      </c>
      <c r="AS2478" s="1">
        <v>125</v>
      </c>
      <c r="AT2478" s="1">
        <v>188</v>
      </c>
      <c r="AU2478" s="1">
        <v>241</v>
      </c>
      <c r="AV2478" s="1">
        <v>327</v>
      </c>
      <c r="AW2478" s="1">
        <v>581</v>
      </c>
      <c r="AX2478" s="1">
        <v>630</v>
      </c>
      <c r="AY2478" s="1">
        <v>673</v>
      </c>
      <c r="AZ2478" s="1">
        <v>693</v>
      </c>
      <c r="BA2478" s="1">
        <v>726</v>
      </c>
      <c r="BB2478" s="1">
        <v>999</v>
      </c>
      <c r="BC2478" s="1">
        <v>1120</v>
      </c>
      <c r="BD2478" s="1">
        <v>1257</v>
      </c>
      <c r="BE2478" s="1">
        <v>1369</v>
      </c>
      <c r="BF2478" s="1">
        <v>1391</v>
      </c>
      <c r="BG2478" s="1">
        <v>1786</v>
      </c>
      <c r="BH2478" s="1">
        <v>2108</v>
      </c>
      <c r="BI2478" s="1">
        <v>2272</v>
      </c>
      <c r="BJ2478" s="1">
        <v>2363</v>
      </c>
      <c r="BK2478" s="1">
        <v>2435</v>
      </c>
      <c r="BL2478" s="1">
        <v>2463</v>
      </c>
      <c r="BM2478" s="1">
        <v>2468</v>
      </c>
      <c r="BN2478" s="1">
        <v>2476</v>
      </c>
      <c r="BO2478" s="1">
        <v>2678</v>
      </c>
      <c r="BP2478" s="1">
        <v>2689</v>
      </c>
      <c r="BQ2478" s="1">
        <v>2757</v>
      </c>
      <c r="BR2478" s="1">
        <v>2776</v>
      </c>
      <c r="BS2478" s="1">
        <v>2789</v>
      </c>
      <c r="BT2478" s="1">
        <v>2830</v>
      </c>
      <c r="BU2478" s="1">
        <v>8</v>
      </c>
      <c r="BV2478" s="1" t="b">
        <v>0</v>
      </c>
    </row>
    <row r="2479" spans="1:74" x14ac:dyDescent="0.2">
      <c r="A2479" s="1">
        <f>IF(ISERROR(SEARCH(Lookup!B$3,All!G2479)),A2478,A2478+1)</f>
        <v>2478</v>
      </c>
      <c r="B2479" s="1" t="s">
        <v>3539</v>
      </c>
      <c r="C2479" s="1" t="s">
        <v>6242</v>
      </c>
      <c r="D2479" s="1" t="s">
        <v>6243</v>
      </c>
      <c r="E2479" s="1" t="s">
        <v>38</v>
      </c>
      <c r="F2479" s="1" t="s">
        <v>2941</v>
      </c>
      <c r="G2479" s="1" t="s">
        <v>2941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1</v>
      </c>
      <c r="S2479" s="1">
        <v>0</v>
      </c>
      <c r="T2479" s="1">
        <v>7316</v>
      </c>
      <c r="U2479" s="1">
        <v>175</v>
      </c>
      <c r="V2479" s="3">
        <v>0.79430000000000001</v>
      </c>
      <c r="W2479" s="3">
        <v>0.93714280000000005</v>
      </c>
      <c r="X2479" s="3">
        <v>0.253</v>
      </c>
      <c r="Y2479" s="3">
        <v>0.13300000000000001</v>
      </c>
      <c r="Z2479" s="1">
        <v>1</v>
      </c>
      <c r="AA2479" s="1">
        <v>1</v>
      </c>
      <c r="AB2479" s="1">
        <v>1</v>
      </c>
      <c r="AC2479" s="1">
        <v>1</v>
      </c>
      <c r="AD2479" s="1">
        <v>1</v>
      </c>
      <c r="AE2479" s="1">
        <v>1</v>
      </c>
      <c r="AF2479" s="1">
        <v>1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2</v>
      </c>
      <c r="AN2479" s="3">
        <v>11.635081813999989</v>
      </c>
      <c r="AO2479" s="3">
        <v>-9.6350818139999888</v>
      </c>
      <c r="AP2479" s="1" t="s">
        <v>6925</v>
      </c>
      <c r="AQ2479" s="1">
        <v>16</v>
      </c>
      <c r="AR2479" s="1">
        <v>115</v>
      </c>
      <c r="AS2479" s="1">
        <v>122</v>
      </c>
      <c r="AT2479" s="1">
        <v>151</v>
      </c>
      <c r="AU2479" s="1">
        <v>438</v>
      </c>
      <c r="AV2479" s="1">
        <v>547</v>
      </c>
      <c r="AW2479" s="1">
        <v>671</v>
      </c>
      <c r="AX2479" s="1">
        <v>749</v>
      </c>
      <c r="AY2479" s="1">
        <v>796</v>
      </c>
      <c r="AZ2479" s="1">
        <v>848</v>
      </c>
      <c r="BA2479" s="1">
        <v>888</v>
      </c>
      <c r="BB2479" s="1">
        <v>969</v>
      </c>
      <c r="BC2479" s="1">
        <v>1106</v>
      </c>
      <c r="BD2479" s="1">
        <v>1113</v>
      </c>
      <c r="BE2479" s="1">
        <v>1144</v>
      </c>
      <c r="BF2479" s="1">
        <v>1302</v>
      </c>
      <c r="BG2479" s="1">
        <v>1326</v>
      </c>
      <c r="BH2479" s="1">
        <v>1491</v>
      </c>
      <c r="BI2479" s="1">
        <v>1593</v>
      </c>
      <c r="BJ2479" s="1">
        <v>1640</v>
      </c>
      <c r="BK2479" s="1">
        <v>1666</v>
      </c>
      <c r="BL2479" s="1">
        <v>1824</v>
      </c>
      <c r="BM2479" s="1">
        <v>1845</v>
      </c>
      <c r="BN2479" s="1">
        <v>1986</v>
      </c>
      <c r="BO2479" s="1">
        <v>2270</v>
      </c>
      <c r="BP2479" s="1">
        <v>2318</v>
      </c>
      <c r="BQ2479" s="1">
        <v>2438</v>
      </c>
      <c r="BR2479" s="1">
        <v>2530</v>
      </c>
      <c r="BS2479" s="1">
        <v>2629</v>
      </c>
      <c r="BT2479" s="1">
        <v>2758</v>
      </c>
      <c r="BU2479" s="1">
        <v>31</v>
      </c>
      <c r="BV2479" s="1" t="b">
        <v>0</v>
      </c>
    </row>
    <row r="2480" spans="1:74" x14ac:dyDescent="0.2">
      <c r="A2480" s="1">
        <f>IF(ISERROR(SEARCH(Lookup!B$3,All!G2480)),A2479,A2479+1)</f>
        <v>2479</v>
      </c>
      <c r="B2480" s="1" t="s">
        <v>3305</v>
      </c>
      <c r="C2480" s="1" t="s">
        <v>6244</v>
      </c>
      <c r="D2480" s="1" t="s">
        <v>6245</v>
      </c>
      <c r="E2480" s="1" t="s">
        <v>47</v>
      </c>
      <c r="F2480" s="1" t="s">
        <v>2942</v>
      </c>
      <c r="G2480" s="1" t="s">
        <v>2942</v>
      </c>
      <c r="H2480" s="1">
        <v>0</v>
      </c>
      <c r="I2480" s="1">
        <v>0</v>
      </c>
      <c r="J2480" s="1">
        <v>0</v>
      </c>
      <c r="K2480" s="1">
        <v>1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7580</v>
      </c>
      <c r="U2480" s="1">
        <v>481</v>
      </c>
      <c r="V2480" s="3">
        <v>0.73799999999999999</v>
      </c>
      <c r="W2480" s="3">
        <v>0.956341</v>
      </c>
      <c r="X2480" s="3">
        <v>0.127</v>
      </c>
      <c r="Y2480" s="3">
        <v>0.35</v>
      </c>
      <c r="Z2480" s="1">
        <v>1</v>
      </c>
      <c r="AA2480" s="1">
        <v>1</v>
      </c>
      <c r="AB2480" s="1">
        <v>1</v>
      </c>
      <c r="AC2480" s="1">
        <v>1</v>
      </c>
      <c r="AD2480" s="1">
        <v>1</v>
      </c>
      <c r="AE2480" s="1">
        <v>1</v>
      </c>
      <c r="AF2480" s="1">
        <v>1</v>
      </c>
      <c r="AG2480" s="1">
        <v>1</v>
      </c>
      <c r="AH2480" s="1">
        <v>1</v>
      </c>
      <c r="AI2480" s="1">
        <v>0</v>
      </c>
      <c r="AJ2480" s="1">
        <v>0</v>
      </c>
      <c r="AK2480" s="1">
        <v>0</v>
      </c>
      <c r="AL2480" s="1">
        <v>0</v>
      </c>
      <c r="AM2480" s="1">
        <v>13</v>
      </c>
      <c r="AN2480" s="3">
        <v>16.236441204999998</v>
      </c>
      <c r="AO2480" s="3">
        <v>-3.2364412049999984</v>
      </c>
      <c r="AP2480" s="1" t="s">
        <v>6925</v>
      </c>
      <c r="AQ2480" s="1">
        <v>224</v>
      </c>
      <c r="AR2480" s="1">
        <v>671</v>
      </c>
      <c r="AS2480" s="1">
        <v>717</v>
      </c>
      <c r="AT2480" s="1">
        <v>857</v>
      </c>
      <c r="AU2480" s="1">
        <v>988</v>
      </c>
      <c r="AV2480" s="1">
        <v>1094</v>
      </c>
      <c r="AW2480" s="1">
        <v>1170</v>
      </c>
      <c r="AX2480" s="1">
        <v>1208</v>
      </c>
      <c r="AY2480" s="1">
        <v>1347</v>
      </c>
      <c r="AZ2480" s="1">
        <v>1372</v>
      </c>
      <c r="BA2480" s="1">
        <v>1459</v>
      </c>
      <c r="BB2480" s="1">
        <v>1709</v>
      </c>
      <c r="BC2480" s="1">
        <v>1711</v>
      </c>
      <c r="BD2480" s="1">
        <v>1757</v>
      </c>
      <c r="BE2480" s="1">
        <v>1806</v>
      </c>
      <c r="BF2480" s="1">
        <v>1850</v>
      </c>
      <c r="BG2480" s="1">
        <v>1910</v>
      </c>
      <c r="BH2480" s="1">
        <v>1957</v>
      </c>
      <c r="BI2480" s="1">
        <v>2041</v>
      </c>
      <c r="BJ2480" s="1">
        <v>2053</v>
      </c>
      <c r="BK2480" s="1">
        <v>2324</v>
      </c>
      <c r="BL2480" s="1">
        <v>2432</v>
      </c>
      <c r="BM2480" s="1">
        <v>2449</v>
      </c>
      <c r="BN2480" s="1">
        <v>2520</v>
      </c>
      <c r="BO2480" s="1">
        <v>2552</v>
      </c>
      <c r="BP2480" s="1">
        <v>2716</v>
      </c>
      <c r="BQ2480" s="1">
        <v>2721</v>
      </c>
      <c r="BR2480" s="1">
        <v>2773</v>
      </c>
      <c r="BS2480" s="1">
        <v>2795</v>
      </c>
      <c r="BT2480" s="1">
        <v>2826</v>
      </c>
      <c r="BU2480" s="1">
        <v>27</v>
      </c>
      <c r="BV2480" s="1" t="b">
        <v>0</v>
      </c>
    </row>
    <row r="2481" spans="1:74" x14ac:dyDescent="0.2">
      <c r="A2481" s="1">
        <f>IF(ISERROR(SEARCH(Lookup!B$3,All!G2481)),A2480,A2480+1)</f>
        <v>2480</v>
      </c>
      <c r="B2481" s="1" t="s">
        <v>3416</v>
      </c>
      <c r="C2481" s="1" t="s">
        <v>6246</v>
      </c>
      <c r="D2481" s="1" t="s">
        <v>6247</v>
      </c>
      <c r="E2481" s="1" t="s">
        <v>50</v>
      </c>
      <c r="F2481" s="1" t="s">
        <v>2943</v>
      </c>
      <c r="G2481" s="1" t="s">
        <v>2943</v>
      </c>
      <c r="H2481" s="1">
        <v>0</v>
      </c>
      <c r="I2481" s="1">
        <v>0</v>
      </c>
      <c r="J2481" s="1">
        <v>0</v>
      </c>
      <c r="K2481" s="1">
        <v>1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7580</v>
      </c>
      <c r="U2481" s="1">
        <v>382</v>
      </c>
      <c r="V2481" s="3">
        <v>0.75649999999999995</v>
      </c>
      <c r="W2481" s="3">
        <v>0.10994760000000001</v>
      </c>
      <c r="X2481" s="3">
        <v>7.4999999999999997E-2</v>
      </c>
      <c r="Y2481" s="3">
        <v>0</v>
      </c>
      <c r="Z2481" s="1">
        <v>0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1</v>
      </c>
      <c r="AK2481" s="1">
        <v>1</v>
      </c>
      <c r="AL2481" s="1">
        <v>1</v>
      </c>
      <c r="AM2481" s="1">
        <v>84</v>
      </c>
      <c r="AN2481" s="3">
        <v>82.342680438000002</v>
      </c>
      <c r="AO2481" s="3">
        <v>1.6573195619999979</v>
      </c>
      <c r="AP2481" s="1" t="s">
        <v>6925</v>
      </c>
      <c r="AQ2481" s="1">
        <v>24</v>
      </c>
      <c r="AR2481" s="1">
        <v>52</v>
      </c>
      <c r="AS2481" s="1">
        <v>92</v>
      </c>
      <c r="AT2481" s="1">
        <v>160</v>
      </c>
      <c r="AU2481" s="1">
        <v>184</v>
      </c>
      <c r="AV2481" s="1">
        <v>225</v>
      </c>
      <c r="AW2481" s="1">
        <v>294</v>
      </c>
      <c r="AX2481" s="1">
        <v>446</v>
      </c>
      <c r="AY2481" s="1">
        <v>488</v>
      </c>
      <c r="AZ2481" s="1">
        <v>544</v>
      </c>
      <c r="BA2481" s="1">
        <v>567</v>
      </c>
      <c r="BB2481" s="1">
        <v>632</v>
      </c>
      <c r="BC2481" s="1">
        <v>646</v>
      </c>
      <c r="BD2481" s="1">
        <v>660</v>
      </c>
      <c r="BE2481" s="1">
        <v>684</v>
      </c>
      <c r="BF2481" s="1">
        <v>710</v>
      </c>
      <c r="BG2481" s="1">
        <v>757</v>
      </c>
      <c r="BH2481" s="1">
        <v>766</v>
      </c>
      <c r="BI2481" s="1">
        <v>778</v>
      </c>
      <c r="BJ2481" s="1">
        <v>890</v>
      </c>
      <c r="BK2481" s="1">
        <v>1005</v>
      </c>
      <c r="BL2481" s="1">
        <v>1221</v>
      </c>
      <c r="BM2481" s="1">
        <v>1289</v>
      </c>
      <c r="BN2481" s="1">
        <v>1382</v>
      </c>
      <c r="BO2481" s="1">
        <v>1435</v>
      </c>
      <c r="BP2481" s="1">
        <v>2026</v>
      </c>
      <c r="BQ2481" s="1">
        <v>2095</v>
      </c>
      <c r="BR2481" s="1">
        <v>2617</v>
      </c>
      <c r="BS2481" s="1">
        <v>2633</v>
      </c>
      <c r="BT2481" s="1">
        <v>2670</v>
      </c>
      <c r="BU2481" s="1">
        <v>11</v>
      </c>
      <c r="BV2481" s="1" t="b">
        <v>0</v>
      </c>
    </row>
    <row r="2482" spans="1:74" x14ac:dyDescent="0.2">
      <c r="A2482" s="1">
        <f>IF(ISERROR(SEARCH(Lookup!B$3,All!G2482)),A2481,A2481+1)</f>
        <v>2481</v>
      </c>
      <c r="B2482" s="1" t="s">
        <v>3325</v>
      </c>
      <c r="C2482" s="1" t="s">
        <v>6248</v>
      </c>
      <c r="D2482" s="1" t="s">
        <v>6249</v>
      </c>
      <c r="E2482" s="1" t="s">
        <v>53</v>
      </c>
      <c r="F2482" s="1" t="s">
        <v>2944</v>
      </c>
      <c r="G2482" s="1" t="s">
        <v>2944</v>
      </c>
      <c r="H2482" s="1">
        <v>0</v>
      </c>
      <c r="I2482" s="1">
        <v>0</v>
      </c>
      <c r="J2482" s="1">
        <v>0</v>
      </c>
      <c r="K2482" s="1">
        <v>1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7580</v>
      </c>
      <c r="U2482" s="1">
        <v>713</v>
      </c>
      <c r="V2482" s="3">
        <v>0.61850000000000005</v>
      </c>
      <c r="W2482" s="3">
        <v>0.55820479999999995</v>
      </c>
      <c r="X2482" s="3">
        <v>0.13500000000000001</v>
      </c>
      <c r="Y2482" s="3">
        <v>8.9999999999999993E-3</v>
      </c>
      <c r="Z2482" s="1">
        <v>1</v>
      </c>
      <c r="AA2482" s="1">
        <v>1</v>
      </c>
      <c r="AB2482" s="1">
        <v>1</v>
      </c>
      <c r="AC2482" s="1">
        <v>1</v>
      </c>
      <c r="AD2482" s="1">
        <v>1</v>
      </c>
      <c r="AE2482" s="1">
        <v>1</v>
      </c>
      <c r="AF2482" s="1">
        <v>1</v>
      </c>
      <c r="AG2482" s="1">
        <v>1</v>
      </c>
      <c r="AH2482" s="1">
        <v>1</v>
      </c>
      <c r="AI2482" s="1">
        <v>0</v>
      </c>
      <c r="AJ2482" s="1">
        <v>0</v>
      </c>
      <c r="AK2482" s="1">
        <v>0</v>
      </c>
      <c r="AL2482" s="1">
        <v>0</v>
      </c>
      <c r="AM2482" s="1">
        <v>48</v>
      </c>
      <c r="AN2482" s="3">
        <v>42.645229123999997</v>
      </c>
      <c r="AO2482" s="3">
        <v>5.3547708760000035</v>
      </c>
      <c r="AP2482" s="1" t="s">
        <v>6925</v>
      </c>
      <c r="AQ2482" s="1">
        <v>79</v>
      </c>
      <c r="AR2482" s="1">
        <v>87</v>
      </c>
      <c r="AS2482" s="1">
        <v>408</v>
      </c>
      <c r="AT2482" s="1">
        <v>441</v>
      </c>
      <c r="AU2482" s="1">
        <v>443</v>
      </c>
      <c r="AV2482" s="1">
        <v>753</v>
      </c>
      <c r="AW2482" s="1">
        <v>773</v>
      </c>
      <c r="AX2482" s="1">
        <v>804</v>
      </c>
      <c r="AY2482" s="1">
        <v>837</v>
      </c>
      <c r="AZ2482" s="1">
        <v>1533</v>
      </c>
      <c r="BA2482" s="1">
        <v>1543</v>
      </c>
      <c r="BB2482" s="1">
        <v>1628</v>
      </c>
      <c r="BC2482" s="1">
        <v>1683</v>
      </c>
      <c r="BD2482" s="1">
        <v>1712</v>
      </c>
      <c r="BE2482" s="1">
        <v>1734</v>
      </c>
      <c r="BF2482" s="1">
        <v>2182</v>
      </c>
      <c r="BG2482" s="1">
        <v>2251</v>
      </c>
      <c r="BH2482" s="1">
        <v>2436</v>
      </c>
      <c r="BI2482" s="1">
        <v>2482</v>
      </c>
      <c r="BJ2482" s="1">
        <v>2498</v>
      </c>
      <c r="BK2482" s="1">
        <v>2585</v>
      </c>
      <c r="BL2482" s="1">
        <v>2589</v>
      </c>
      <c r="BM2482" s="1">
        <v>2608</v>
      </c>
      <c r="BN2482" s="1">
        <v>2610</v>
      </c>
      <c r="BO2482" s="1">
        <v>2627</v>
      </c>
      <c r="BP2482" s="1">
        <v>2764</v>
      </c>
      <c r="BQ2482" s="1">
        <v>2767</v>
      </c>
      <c r="BR2482" s="1">
        <v>2768</v>
      </c>
      <c r="BS2482" s="1">
        <v>2769</v>
      </c>
      <c r="BT2482" s="1">
        <v>2815</v>
      </c>
      <c r="BU2482" s="1">
        <v>9</v>
      </c>
      <c r="BV2482" s="1" t="b">
        <v>0</v>
      </c>
    </row>
    <row r="2483" spans="1:74" x14ac:dyDescent="0.2">
      <c r="A2483" s="1">
        <f>IF(ISERROR(SEARCH(Lookup!B$3,All!G2483)),A2482,A2482+1)</f>
        <v>2482</v>
      </c>
      <c r="B2483" s="1" t="s">
        <v>3325</v>
      </c>
      <c r="C2483" s="1" t="s">
        <v>6250</v>
      </c>
      <c r="D2483" s="1" t="s">
        <v>6251</v>
      </c>
      <c r="E2483" s="1" t="s">
        <v>53</v>
      </c>
      <c r="F2483" s="1" t="s">
        <v>2945</v>
      </c>
      <c r="G2483" s="1" t="s">
        <v>2945</v>
      </c>
      <c r="H2483" s="1">
        <v>0</v>
      </c>
      <c r="I2483" s="1">
        <v>0</v>
      </c>
      <c r="J2483" s="1">
        <v>0</v>
      </c>
      <c r="K2483" s="1">
        <v>1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7580</v>
      </c>
      <c r="U2483" s="1">
        <v>692</v>
      </c>
      <c r="V2483" s="3">
        <v>0.87139999999999995</v>
      </c>
      <c r="W2483" s="3">
        <v>0.3699422</v>
      </c>
      <c r="X2483" s="3">
        <v>0.111</v>
      </c>
      <c r="Y2483" s="3">
        <v>5.6000000000000001E-2</v>
      </c>
      <c r="Z2483" s="1">
        <v>1</v>
      </c>
      <c r="AA2483" s="1">
        <v>1</v>
      </c>
      <c r="AB2483" s="1">
        <v>1</v>
      </c>
      <c r="AC2483" s="1">
        <v>1</v>
      </c>
      <c r="AD2483" s="1">
        <v>1</v>
      </c>
      <c r="AE2483" s="1">
        <v>1</v>
      </c>
      <c r="AF2483" s="1">
        <v>1</v>
      </c>
      <c r="AG2483" s="1">
        <v>1</v>
      </c>
      <c r="AH2483" s="1">
        <v>1</v>
      </c>
      <c r="AI2483" s="1">
        <v>0</v>
      </c>
      <c r="AJ2483" s="1">
        <v>0</v>
      </c>
      <c r="AK2483" s="1">
        <v>0</v>
      </c>
      <c r="AL2483" s="1">
        <v>0</v>
      </c>
      <c r="AM2483" s="1">
        <v>86</v>
      </c>
      <c r="AN2483" s="3">
        <v>62.205575611</v>
      </c>
      <c r="AO2483" s="3">
        <v>23.794424389</v>
      </c>
      <c r="AP2483" s="1" t="s">
        <v>6927</v>
      </c>
      <c r="AQ2483" s="1">
        <v>54</v>
      </c>
      <c r="AR2483" s="1">
        <v>91</v>
      </c>
      <c r="AS2483" s="1">
        <v>96</v>
      </c>
      <c r="AT2483" s="1">
        <v>199</v>
      </c>
      <c r="AU2483" s="1">
        <v>421</v>
      </c>
      <c r="AV2483" s="1">
        <v>837</v>
      </c>
      <c r="AW2483" s="1">
        <v>929</v>
      </c>
      <c r="AX2483" s="1">
        <v>965</v>
      </c>
      <c r="AY2483" s="1">
        <v>1423</v>
      </c>
      <c r="AZ2483" s="1">
        <v>1572</v>
      </c>
      <c r="BA2483" s="1">
        <v>1642</v>
      </c>
      <c r="BB2483" s="1">
        <v>1707</v>
      </c>
      <c r="BC2483" s="1">
        <v>1814</v>
      </c>
      <c r="BD2483" s="1">
        <v>2079</v>
      </c>
      <c r="BE2483" s="1">
        <v>2091</v>
      </c>
      <c r="BF2483" s="1">
        <v>2092</v>
      </c>
      <c r="BG2483" s="1">
        <v>2114</v>
      </c>
      <c r="BH2483" s="1">
        <v>2243</v>
      </c>
      <c r="BI2483" s="1">
        <v>2256</v>
      </c>
      <c r="BJ2483" s="1">
        <v>2386</v>
      </c>
      <c r="BK2483" s="1">
        <v>2411</v>
      </c>
      <c r="BL2483" s="1">
        <v>2429</v>
      </c>
      <c r="BM2483" s="1">
        <v>2436</v>
      </c>
      <c r="BN2483" s="1">
        <v>2481</v>
      </c>
      <c r="BO2483" s="1">
        <v>2498</v>
      </c>
      <c r="BP2483" s="1">
        <v>2627</v>
      </c>
      <c r="BQ2483" s="1">
        <v>2693</v>
      </c>
      <c r="BR2483" s="1">
        <v>2720</v>
      </c>
      <c r="BS2483" s="1">
        <v>2768</v>
      </c>
      <c r="BT2483" s="1">
        <v>2769</v>
      </c>
      <c r="BU2483" s="1">
        <v>6</v>
      </c>
      <c r="BV2483" s="1" t="b">
        <v>1</v>
      </c>
    </row>
    <row r="2484" spans="1:74" x14ac:dyDescent="0.2">
      <c r="A2484" s="1">
        <f>IF(ISERROR(SEARCH(Lookup!B$3,All!G2484)),A2483,A2483+1)</f>
        <v>2483</v>
      </c>
      <c r="B2484" s="1" t="s">
        <v>3897</v>
      </c>
      <c r="C2484" s="1" t="s">
        <v>4160</v>
      </c>
      <c r="D2484" s="1" t="s">
        <v>6252</v>
      </c>
      <c r="E2484" s="1" t="s">
        <v>181</v>
      </c>
      <c r="F2484" s="1" t="s">
        <v>1065</v>
      </c>
      <c r="G2484" s="1" t="s">
        <v>2946</v>
      </c>
      <c r="H2484" s="1">
        <v>0</v>
      </c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1</v>
      </c>
      <c r="T2484" s="1">
        <v>7316</v>
      </c>
      <c r="U2484" s="1">
        <v>163</v>
      </c>
      <c r="V2484" s="3">
        <v>0.96930000000000005</v>
      </c>
      <c r="W2484" s="3">
        <v>0.51219510000000001</v>
      </c>
      <c r="X2484" s="3">
        <v>0.13800000000000001</v>
      </c>
      <c r="Y2484" s="3">
        <v>0</v>
      </c>
      <c r="Z2484" s="1">
        <v>0</v>
      </c>
      <c r="AA2484" s="1">
        <v>0</v>
      </c>
      <c r="AB2484" s="1">
        <v>0</v>
      </c>
      <c r="AC2484" s="1">
        <v>0</v>
      </c>
      <c r="AD2484" s="1">
        <v>0</v>
      </c>
      <c r="AE2484" s="1">
        <v>1</v>
      </c>
      <c r="AF2484" s="1">
        <v>1</v>
      </c>
      <c r="AG2484" s="1">
        <v>1</v>
      </c>
      <c r="AH2484" s="1">
        <v>1</v>
      </c>
      <c r="AI2484" s="1">
        <v>0</v>
      </c>
      <c r="AJ2484" s="1">
        <v>0</v>
      </c>
      <c r="AK2484" s="1">
        <v>0</v>
      </c>
      <c r="AL2484" s="1">
        <v>0</v>
      </c>
      <c r="AM2484" s="1">
        <v>85</v>
      </c>
      <c r="AN2484" s="3">
        <v>50.360527925500001</v>
      </c>
      <c r="AO2484" s="3">
        <v>34.639472074499999</v>
      </c>
      <c r="AP2484" s="1" t="s">
        <v>6927</v>
      </c>
      <c r="AQ2484" s="1">
        <v>64</v>
      </c>
      <c r="AR2484" s="1">
        <v>604</v>
      </c>
      <c r="AS2484" s="1">
        <v>880</v>
      </c>
      <c r="AT2484" s="1">
        <v>902</v>
      </c>
      <c r="AU2484" s="1">
        <v>946</v>
      </c>
      <c r="AV2484" s="1">
        <v>1271</v>
      </c>
      <c r="AW2484" s="1">
        <v>1597</v>
      </c>
      <c r="AX2484" s="1">
        <v>1792</v>
      </c>
      <c r="AY2484" s="1">
        <v>1821</v>
      </c>
      <c r="AZ2484" s="1">
        <v>1831</v>
      </c>
      <c r="BA2484" s="1">
        <v>1858</v>
      </c>
      <c r="BB2484" s="1">
        <v>1907</v>
      </c>
      <c r="BC2484" s="1">
        <v>2058</v>
      </c>
      <c r="BD2484" s="1">
        <v>2084</v>
      </c>
      <c r="BE2484" s="1">
        <v>2212</v>
      </c>
      <c r="BF2484" s="1">
        <v>2266</v>
      </c>
      <c r="BG2484" s="1">
        <v>2333</v>
      </c>
      <c r="BH2484" s="1">
        <v>2348</v>
      </c>
      <c r="BI2484" s="1">
        <v>2378</v>
      </c>
      <c r="BJ2484" s="1">
        <v>2465</v>
      </c>
      <c r="BK2484" s="1">
        <v>2489</v>
      </c>
      <c r="BL2484" s="1">
        <v>2491</v>
      </c>
      <c r="BM2484" s="1">
        <v>2548</v>
      </c>
      <c r="BN2484" s="1">
        <v>2559</v>
      </c>
      <c r="BO2484" s="1">
        <v>2604</v>
      </c>
      <c r="BP2484" s="1">
        <v>2624</v>
      </c>
      <c r="BQ2484" s="1">
        <v>2635</v>
      </c>
      <c r="BR2484" s="1">
        <v>2673</v>
      </c>
      <c r="BS2484" s="1">
        <v>2820</v>
      </c>
      <c r="BT2484" s="1">
        <v>2825</v>
      </c>
      <c r="BU2484" s="1">
        <v>2</v>
      </c>
      <c r="BV2484" s="1" t="b">
        <v>1</v>
      </c>
    </row>
    <row r="2485" spans="1:74" x14ac:dyDescent="0.2">
      <c r="A2485" s="1">
        <f>IF(ISERROR(SEARCH(Lookup!B$3,All!G2485)),A2484,A2484+1)</f>
        <v>2484</v>
      </c>
      <c r="B2485" s="1" t="s">
        <v>3579</v>
      </c>
      <c r="C2485" s="1" t="s">
        <v>3866</v>
      </c>
      <c r="D2485" s="1" t="s">
        <v>6253</v>
      </c>
      <c r="E2485" s="1" t="s">
        <v>544</v>
      </c>
      <c r="F2485" s="1" t="s">
        <v>797</v>
      </c>
      <c r="G2485" s="1" t="s">
        <v>2947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1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7316</v>
      </c>
      <c r="U2485" s="1">
        <v>573</v>
      </c>
      <c r="V2485" s="3">
        <v>0.94589999999999996</v>
      </c>
      <c r="W2485" s="3">
        <v>0.43728220000000001</v>
      </c>
      <c r="X2485" s="3">
        <v>0.14599999999999999</v>
      </c>
      <c r="Y2485" s="3">
        <v>1.0999999999999999E-2</v>
      </c>
      <c r="Z2485" s="1">
        <v>0</v>
      </c>
      <c r="AA2485" s="1">
        <v>0</v>
      </c>
      <c r="AB2485" s="1">
        <v>0</v>
      </c>
      <c r="AC2485" s="1">
        <v>0</v>
      </c>
      <c r="AD2485" s="1">
        <v>1</v>
      </c>
      <c r="AE2485" s="1">
        <v>1</v>
      </c>
      <c r="AF2485" s="1">
        <v>1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59</v>
      </c>
      <c r="AN2485" s="3">
        <v>55.961394810999998</v>
      </c>
      <c r="AO2485" s="3">
        <v>3.0386051890000019</v>
      </c>
      <c r="AP2485" s="1" t="s">
        <v>6925</v>
      </c>
      <c r="AQ2485" s="1">
        <v>31</v>
      </c>
      <c r="AR2485" s="1">
        <v>78</v>
      </c>
      <c r="AS2485" s="1">
        <v>253</v>
      </c>
      <c r="AT2485" s="1">
        <v>272</v>
      </c>
      <c r="AU2485" s="1">
        <v>288</v>
      </c>
      <c r="AV2485" s="1">
        <v>354</v>
      </c>
      <c r="AW2485" s="1">
        <v>1000</v>
      </c>
      <c r="AX2485" s="1">
        <v>1283</v>
      </c>
      <c r="AY2485" s="1">
        <v>1375</v>
      </c>
      <c r="AZ2485" s="1">
        <v>1389</v>
      </c>
      <c r="BA2485" s="1">
        <v>1469</v>
      </c>
      <c r="BB2485" s="1">
        <v>1523</v>
      </c>
      <c r="BC2485" s="1">
        <v>1662</v>
      </c>
      <c r="BD2485" s="1">
        <v>1699</v>
      </c>
      <c r="BE2485" s="1">
        <v>1700</v>
      </c>
      <c r="BF2485" s="1">
        <v>1718</v>
      </c>
      <c r="BG2485" s="1">
        <v>1754</v>
      </c>
      <c r="BH2485" s="1">
        <v>1755</v>
      </c>
      <c r="BI2485" s="1">
        <v>1830</v>
      </c>
      <c r="BJ2485" s="1">
        <v>2038</v>
      </c>
      <c r="BK2485" s="1">
        <v>2202</v>
      </c>
      <c r="BL2485" s="1">
        <v>2248</v>
      </c>
      <c r="BM2485" s="1">
        <v>2275</v>
      </c>
      <c r="BN2485" s="1">
        <v>2354</v>
      </c>
      <c r="BO2485" s="1">
        <v>2356</v>
      </c>
      <c r="BP2485" s="1">
        <v>2459</v>
      </c>
      <c r="BQ2485" s="1">
        <v>2578</v>
      </c>
      <c r="BR2485" s="1">
        <v>2665</v>
      </c>
      <c r="BS2485" s="1">
        <v>2674</v>
      </c>
      <c r="BT2485" s="1">
        <v>2781</v>
      </c>
      <c r="BU2485" s="1">
        <v>16</v>
      </c>
      <c r="BV2485" s="1" t="b">
        <v>0</v>
      </c>
    </row>
    <row r="2486" spans="1:74" x14ac:dyDescent="0.2">
      <c r="A2486" s="1">
        <f>IF(ISERROR(SEARCH(Lookup!B$3,All!G2486)),A2485,A2485+1)</f>
        <v>2485</v>
      </c>
      <c r="B2486" s="1" t="s">
        <v>3305</v>
      </c>
      <c r="C2486" s="1" t="s">
        <v>6254</v>
      </c>
      <c r="D2486" s="1" t="s">
        <v>6255</v>
      </c>
      <c r="E2486" s="1" t="s">
        <v>47</v>
      </c>
      <c r="F2486" s="1" t="s">
        <v>2948</v>
      </c>
      <c r="G2486" s="1" t="s">
        <v>2948</v>
      </c>
      <c r="H2486" s="1">
        <v>1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7580</v>
      </c>
      <c r="U2486" s="1">
        <v>975</v>
      </c>
      <c r="V2486" s="3">
        <v>3.0999999999999999E-3</v>
      </c>
      <c r="W2486" s="3">
        <v>0.84717949999999997</v>
      </c>
      <c r="X2486" s="3">
        <v>7.8E-2</v>
      </c>
      <c r="Y2486" s="3">
        <v>0</v>
      </c>
      <c r="Z2486" s="1">
        <v>1</v>
      </c>
      <c r="AA2486" s="1">
        <v>1</v>
      </c>
      <c r="AB2486" s="1">
        <v>1</v>
      </c>
      <c r="AC2486" s="1">
        <v>1</v>
      </c>
      <c r="AD2486" s="1">
        <v>1</v>
      </c>
      <c r="AE2486" s="1">
        <v>1</v>
      </c>
      <c r="AF2486" s="1">
        <v>1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12</v>
      </c>
      <c r="AN2486" s="3">
        <v>13.836603647500006</v>
      </c>
      <c r="AO2486" s="3">
        <v>-1.8366036475000058</v>
      </c>
      <c r="AP2486" s="1" t="s">
        <v>6925</v>
      </c>
      <c r="AQ2486" s="1">
        <v>348</v>
      </c>
      <c r="AR2486" s="1">
        <v>386</v>
      </c>
      <c r="AS2486" s="1">
        <v>631</v>
      </c>
      <c r="AT2486" s="1">
        <v>776</v>
      </c>
      <c r="AU2486" s="1">
        <v>885</v>
      </c>
      <c r="AV2486" s="1">
        <v>1153</v>
      </c>
      <c r="AW2486" s="1">
        <v>1433</v>
      </c>
      <c r="AX2486" s="1">
        <v>1492</v>
      </c>
      <c r="AY2486" s="1">
        <v>1507</v>
      </c>
      <c r="AZ2486" s="1">
        <v>1509</v>
      </c>
      <c r="BA2486" s="1">
        <v>1526</v>
      </c>
      <c r="BB2486" s="1">
        <v>1708</v>
      </c>
      <c r="BC2486" s="1">
        <v>2214</v>
      </c>
      <c r="BD2486" s="1">
        <v>2350</v>
      </c>
      <c r="BE2486" s="1">
        <v>2415</v>
      </c>
      <c r="BF2486" s="1">
        <v>2434</v>
      </c>
      <c r="BG2486" s="1">
        <v>2493</v>
      </c>
      <c r="BH2486" s="1">
        <v>2537</v>
      </c>
      <c r="BI2486" s="1">
        <v>2543</v>
      </c>
      <c r="BJ2486" s="1">
        <v>2551</v>
      </c>
      <c r="BK2486" s="1">
        <v>2572</v>
      </c>
      <c r="BL2486" s="1">
        <v>2588</v>
      </c>
      <c r="BM2486" s="1">
        <v>2653</v>
      </c>
      <c r="BN2486" s="1">
        <v>2682</v>
      </c>
      <c r="BO2486" s="1">
        <v>2772</v>
      </c>
      <c r="BP2486" s="1">
        <v>2791</v>
      </c>
      <c r="BQ2486" s="1">
        <v>2800</v>
      </c>
      <c r="BR2486" s="1">
        <v>2814</v>
      </c>
      <c r="BS2486" s="1">
        <v>2824</v>
      </c>
      <c r="BT2486" s="1">
        <v>2828</v>
      </c>
      <c r="BU2486" s="1">
        <v>20</v>
      </c>
      <c r="BV2486" s="1" t="b">
        <v>0</v>
      </c>
    </row>
    <row r="2487" spans="1:74" x14ac:dyDescent="0.2">
      <c r="A2487" s="1">
        <f>IF(ISERROR(SEARCH(Lookup!B$3,All!G2487)),A2486,A2486+1)</f>
        <v>2486</v>
      </c>
      <c r="B2487" s="1" t="s">
        <v>3320</v>
      </c>
      <c r="C2487" s="1" t="s">
        <v>6256</v>
      </c>
      <c r="D2487" s="1" t="s">
        <v>6257</v>
      </c>
      <c r="E2487" s="1" t="s">
        <v>236</v>
      </c>
      <c r="F2487" s="1" t="s">
        <v>2949</v>
      </c>
      <c r="G2487" s="1" t="s">
        <v>2949</v>
      </c>
      <c r="H2487" s="1">
        <v>0</v>
      </c>
      <c r="I2487" s="1">
        <v>0</v>
      </c>
      <c r="J2487" s="1">
        <v>0</v>
      </c>
      <c r="K2487" s="1">
        <v>0</v>
      </c>
      <c r="L2487" s="1">
        <v>1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7507</v>
      </c>
      <c r="U2487" s="1">
        <v>450</v>
      </c>
      <c r="V2487" s="3">
        <v>0.31109999999999999</v>
      </c>
      <c r="W2487" s="3">
        <v>0.87777780000000005</v>
      </c>
      <c r="X2487" s="3">
        <v>0.17</v>
      </c>
      <c r="Y2487" s="3">
        <v>0.08</v>
      </c>
      <c r="Z2487" s="1">
        <v>1</v>
      </c>
      <c r="AA2487" s="1">
        <v>1</v>
      </c>
      <c r="AB2487" s="1">
        <v>1</v>
      </c>
      <c r="AC2487" s="1">
        <v>1</v>
      </c>
      <c r="AD2487" s="1">
        <v>1</v>
      </c>
      <c r="AE2487" s="1">
        <v>1</v>
      </c>
      <c r="AF2487" s="1">
        <v>1</v>
      </c>
      <c r="AG2487" s="1">
        <v>1</v>
      </c>
      <c r="AH2487" s="1">
        <v>1</v>
      </c>
      <c r="AI2487" s="1">
        <v>0</v>
      </c>
      <c r="AJ2487" s="1">
        <v>0</v>
      </c>
      <c r="AK2487" s="1">
        <v>0</v>
      </c>
      <c r="AL2487" s="1">
        <v>0</v>
      </c>
      <c r="AM2487" s="1">
        <v>10</v>
      </c>
      <c r="AN2487" s="3">
        <v>12.841293488999993</v>
      </c>
      <c r="AO2487" s="3">
        <v>-2.8412934889999928</v>
      </c>
      <c r="AP2487" s="1" t="s">
        <v>6925</v>
      </c>
      <c r="AQ2487" s="1">
        <v>187</v>
      </c>
      <c r="AR2487" s="1">
        <v>207</v>
      </c>
      <c r="AS2487" s="1">
        <v>220</v>
      </c>
      <c r="AT2487" s="1">
        <v>301</v>
      </c>
      <c r="AU2487" s="1">
        <v>437</v>
      </c>
      <c r="AV2487" s="1">
        <v>457</v>
      </c>
      <c r="AW2487" s="1">
        <v>477</v>
      </c>
      <c r="AX2487" s="1">
        <v>714</v>
      </c>
      <c r="AY2487" s="1">
        <v>736</v>
      </c>
      <c r="AZ2487" s="1">
        <v>746</v>
      </c>
      <c r="BA2487" s="1">
        <v>1181</v>
      </c>
      <c r="BB2487" s="1">
        <v>1368</v>
      </c>
      <c r="BC2487" s="1">
        <v>1386</v>
      </c>
      <c r="BD2487" s="1">
        <v>1686</v>
      </c>
      <c r="BE2487" s="1">
        <v>1749</v>
      </c>
      <c r="BF2487" s="1">
        <v>1828</v>
      </c>
      <c r="BG2487" s="1">
        <v>2033</v>
      </c>
      <c r="BH2487" s="1">
        <v>2166</v>
      </c>
      <c r="BI2487" s="1">
        <v>2456</v>
      </c>
      <c r="BJ2487" s="1">
        <v>2500</v>
      </c>
      <c r="BK2487" s="1">
        <v>2593</v>
      </c>
      <c r="BL2487" s="1">
        <v>2598</v>
      </c>
      <c r="BM2487" s="1">
        <v>2599</v>
      </c>
      <c r="BN2487" s="1">
        <v>2608</v>
      </c>
      <c r="BO2487" s="1">
        <v>2628</v>
      </c>
      <c r="BP2487" s="1">
        <v>2702</v>
      </c>
      <c r="BQ2487" s="1">
        <v>2713</v>
      </c>
      <c r="BR2487" s="1">
        <v>2718</v>
      </c>
      <c r="BS2487" s="1">
        <v>2788</v>
      </c>
      <c r="BT2487" s="1">
        <v>2794</v>
      </c>
      <c r="BU2487" s="1">
        <v>20</v>
      </c>
      <c r="BV2487" s="1" t="b">
        <v>0</v>
      </c>
    </row>
    <row r="2488" spans="1:74" x14ac:dyDescent="0.2">
      <c r="A2488" s="1">
        <f>IF(ISERROR(SEARCH(Lookup!B$3,All!G2488)),A2487,A2487+1)</f>
        <v>2487</v>
      </c>
      <c r="B2488" s="1" t="s">
        <v>3373</v>
      </c>
      <c r="C2488" s="1" t="s">
        <v>4703</v>
      </c>
      <c r="D2488" s="1" t="s">
        <v>6258</v>
      </c>
      <c r="E2488" s="1" t="s">
        <v>306</v>
      </c>
      <c r="F2488" s="1" t="s">
        <v>1566</v>
      </c>
      <c r="G2488" s="1" t="s">
        <v>2950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1</v>
      </c>
      <c r="S2488" s="1">
        <v>0</v>
      </c>
      <c r="T2488" s="1">
        <v>7316</v>
      </c>
      <c r="U2488" s="1">
        <v>440</v>
      </c>
      <c r="V2488" s="3">
        <v>0.97950000000000004</v>
      </c>
      <c r="W2488" s="3">
        <v>0.6318182</v>
      </c>
      <c r="X2488" s="3">
        <v>0.2</v>
      </c>
      <c r="Y2488" s="3">
        <v>0</v>
      </c>
      <c r="Z2488" s="1">
        <v>0</v>
      </c>
      <c r="AA2488" s="1">
        <v>0</v>
      </c>
      <c r="AB2488" s="1">
        <v>0</v>
      </c>
      <c r="AC2488" s="1">
        <v>0</v>
      </c>
      <c r="AD2488" s="1">
        <v>0</v>
      </c>
      <c r="AE2488" s="1">
        <v>1</v>
      </c>
      <c r="AF2488" s="1">
        <v>1</v>
      </c>
      <c r="AG2488" s="1">
        <v>1</v>
      </c>
      <c r="AH2488" s="1">
        <v>1</v>
      </c>
      <c r="AI2488" s="1">
        <v>0</v>
      </c>
      <c r="AJ2488" s="1">
        <v>0</v>
      </c>
      <c r="AK2488" s="1">
        <v>0</v>
      </c>
      <c r="AL2488" s="1">
        <v>0</v>
      </c>
      <c r="AM2488" s="1">
        <v>24</v>
      </c>
      <c r="AN2488" s="3">
        <v>38.726281490999995</v>
      </c>
      <c r="AO2488" s="3">
        <v>-14.726281490999995</v>
      </c>
      <c r="AP2488" s="1" t="s">
        <v>6925</v>
      </c>
      <c r="AQ2488" s="1">
        <v>223</v>
      </c>
      <c r="AR2488" s="1">
        <v>644</v>
      </c>
      <c r="AS2488" s="1">
        <v>1006</v>
      </c>
      <c r="AT2488" s="1">
        <v>1042</v>
      </c>
      <c r="AU2488" s="1">
        <v>1110</v>
      </c>
      <c r="AV2488" s="1">
        <v>1229</v>
      </c>
      <c r="AW2488" s="1">
        <v>1451</v>
      </c>
      <c r="AX2488" s="1">
        <v>1512</v>
      </c>
      <c r="AY2488" s="1">
        <v>1597</v>
      </c>
      <c r="AZ2488" s="1">
        <v>1760</v>
      </c>
      <c r="BA2488" s="1">
        <v>1810</v>
      </c>
      <c r="BB2488" s="1">
        <v>1907</v>
      </c>
      <c r="BC2488" s="1">
        <v>1943</v>
      </c>
      <c r="BD2488" s="1">
        <v>2106</v>
      </c>
      <c r="BE2488" s="1">
        <v>2112</v>
      </c>
      <c r="BF2488" s="1">
        <v>2161</v>
      </c>
      <c r="BG2488" s="1">
        <v>2185</v>
      </c>
      <c r="BH2488" s="1">
        <v>2188</v>
      </c>
      <c r="BI2488" s="1">
        <v>2226</v>
      </c>
      <c r="BJ2488" s="1">
        <v>2246</v>
      </c>
      <c r="BK2488" s="1">
        <v>2249</v>
      </c>
      <c r="BL2488" s="1">
        <v>2263</v>
      </c>
      <c r="BM2488" s="1">
        <v>2274</v>
      </c>
      <c r="BN2488" s="1">
        <v>2289</v>
      </c>
      <c r="BO2488" s="1">
        <v>2314</v>
      </c>
      <c r="BP2488" s="1">
        <v>2323</v>
      </c>
      <c r="BQ2488" s="1">
        <v>2360</v>
      </c>
      <c r="BR2488" s="1">
        <v>2422</v>
      </c>
      <c r="BS2488" s="1">
        <v>2646</v>
      </c>
      <c r="BT2488" s="1">
        <v>2650</v>
      </c>
      <c r="BU2488" s="1">
        <v>29</v>
      </c>
      <c r="BV2488" s="1" t="b">
        <v>0</v>
      </c>
    </row>
    <row r="2489" spans="1:74" x14ac:dyDescent="0.2">
      <c r="A2489" s="1">
        <f>IF(ISERROR(SEARCH(Lookup!B$3,All!G2489)),A2488,A2488+1)</f>
        <v>2488</v>
      </c>
      <c r="B2489" s="1" t="s">
        <v>3900</v>
      </c>
      <c r="C2489" s="1" t="s">
        <v>4228</v>
      </c>
      <c r="D2489" s="1" t="s">
        <v>6259</v>
      </c>
      <c r="E2489" s="1" t="s">
        <v>82</v>
      </c>
      <c r="F2489" s="1" t="s">
        <v>1127</v>
      </c>
      <c r="G2489" s="1" t="s">
        <v>2951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1</v>
      </c>
      <c r="T2489" s="1">
        <v>7316</v>
      </c>
      <c r="U2489" s="1">
        <v>275</v>
      </c>
      <c r="V2489" s="3">
        <v>1</v>
      </c>
      <c r="W2489" s="3">
        <v>0.75636360000000002</v>
      </c>
      <c r="X2489" s="3">
        <v>0.14799999999999999</v>
      </c>
      <c r="Y2489" s="3">
        <v>0</v>
      </c>
      <c r="Z2489" s="1">
        <v>1</v>
      </c>
      <c r="AA2489" s="1">
        <v>1</v>
      </c>
      <c r="AB2489" s="1">
        <v>1</v>
      </c>
      <c r="AC2489" s="1">
        <v>1</v>
      </c>
      <c r="AD2489" s="1">
        <v>1</v>
      </c>
      <c r="AE2489" s="1">
        <v>1</v>
      </c>
      <c r="AF2489" s="1">
        <v>1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72</v>
      </c>
      <c r="AN2489" s="3">
        <v>30.732152018000001</v>
      </c>
      <c r="AO2489" s="3">
        <v>41.267847981999999</v>
      </c>
      <c r="AP2489" s="1" t="s">
        <v>6929</v>
      </c>
      <c r="AQ2489" s="1">
        <v>63</v>
      </c>
      <c r="AR2489" s="1">
        <v>98</v>
      </c>
      <c r="AS2489" s="1">
        <v>147</v>
      </c>
      <c r="AT2489" s="1">
        <v>217</v>
      </c>
      <c r="AU2489" s="1">
        <v>369</v>
      </c>
      <c r="AV2489" s="1">
        <v>516</v>
      </c>
      <c r="AW2489" s="1">
        <v>521</v>
      </c>
      <c r="AX2489" s="1">
        <v>568</v>
      </c>
      <c r="AY2489" s="1">
        <v>604</v>
      </c>
      <c r="AZ2489" s="1">
        <v>847</v>
      </c>
      <c r="BA2489" s="1">
        <v>881</v>
      </c>
      <c r="BB2489" s="1">
        <v>946</v>
      </c>
      <c r="BC2489" s="1">
        <v>1002</v>
      </c>
      <c r="BD2489" s="1">
        <v>1073</v>
      </c>
      <c r="BE2489" s="1">
        <v>1086</v>
      </c>
      <c r="BF2489" s="1">
        <v>1308</v>
      </c>
      <c r="BG2489" s="1">
        <v>1528</v>
      </c>
      <c r="BH2489" s="1">
        <v>1627</v>
      </c>
      <c r="BI2489" s="1">
        <v>1667</v>
      </c>
      <c r="BJ2489" s="1">
        <v>1855</v>
      </c>
      <c r="BK2489" s="1">
        <v>1858</v>
      </c>
      <c r="BL2489" s="1">
        <v>1901</v>
      </c>
      <c r="BM2489" s="1">
        <v>1913</v>
      </c>
      <c r="BN2489" s="1">
        <v>2031</v>
      </c>
      <c r="BO2489" s="1">
        <v>2047</v>
      </c>
      <c r="BP2489" s="1">
        <v>2058</v>
      </c>
      <c r="BQ2489" s="1">
        <v>2059</v>
      </c>
      <c r="BR2489" s="1">
        <v>2066</v>
      </c>
      <c r="BS2489" s="1">
        <v>2661</v>
      </c>
      <c r="BT2489" s="1">
        <v>2701</v>
      </c>
      <c r="BU2489" s="1">
        <v>8</v>
      </c>
      <c r="BV2489" s="1" t="b">
        <v>1</v>
      </c>
    </row>
    <row r="2490" spans="1:74" x14ac:dyDescent="0.2">
      <c r="A2490" s="1">
        <f>IF(ISERROR(SEARCH(Lookup!B$3,All!G2490)),A2489,A2489+1)</f>
        <v>2489</v>
      </c>
      <c r="B2490" s="1" t="s">
        <v>3373</v>
      </c>
      <c r="C2490" s="1" t="s">
        <v>3932</v>
      </c>
      <c r="D2490" s="1" t="s">
        <v>6260</v>
      </c>
      <c r="E2490" s="1" t="s">
        <v>306</v>
      </c>
      <c r="F2490" s="1" t="s">
        <v>851</v>
      </c>
      <c r="G2490" s="1" t="s">
        <v>2952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1</v>
      </c>
      <c r="T2490" s="1">
        <v>7316</v>
      </c>
      <c r="U2490" s="1">
        <v>287</v>
      </c>
      <c r="V2490" s="3">
        <v>0.93030000000000002</v>
      </c>
      <c r="W2490" s="3">
        <v>0.70383269999999998</v>
      </c>
      <c r="X2490" s="3">
        <v>0.20399999999999999</v>
      </c>
      <c r="Y2490" s="3">
        <v>0</v>
      </c>
      <c r="Z2490" s="1">
        <v>0</v>
      </c>
      <c r="AA2490" s="1">
        <v>0</v>
      </c>
      <c r="AB2490" s="1">
        <v>0</v>
      </c>
      <c r="AC2490" s="1">
        <v>0</v>
      </c>
      <c r="AD2490" s="1">
        <v>0</v>
      </c>
      <c r="AE2490" s="1">
        <v>1</v>
      </c>
      <c r="AF2490" s="1">
        <v>1</v>
      </c>
      <c r="AG2490" s="1">
        <v>1</v>
      </c>
      <c r="AH2490" s="1">
        <v>1</v>
      </c>
      <c r="AI2490" s="1">
        <v>0</v>
      </c>
      <c r="AJ2490" s="1">
        <v>0</v>
      </c>
      <c r="AK2490" s="1">
        <v>0</v>
      </c>
      <c r="AL2490" s="1">
        <v>0</v>
      </c>
      <c r="AM2490" s="1">
        <v>26</v>
      </c>
      <c r="AN2490" s="3">
        <v>32.200564313500003</v>
      </c>
      <c r="AO2490" s="3">
        <v>-6.2005643135000028</v>
      </c>
      <c r="AP2490" s="1" t="s">
        <v>6925</v>
      </c>
      <c r="AQ2490" s="1">
        <v>60</v>
      </c>
      <c r="AR2490" s="1">
        <v>64</v>
      </c>
      <c r="AS2490" s="1">
        <v>521</v>
      </c>
      <c r="AT2490" s="1">
        <v>847</v>
      </c>
      <c r="AU2490" s="1">
        <v>902</v>
      </c>
      <c r="AV2490" s="1">
        <v>1025</v>
      </c>
      <c r="AW2490" s="1">
        <v>1100</v>
      </c>
      <c r="AX2490" s="1">
        <v>1528</v>
      </c>
      <c r="AY2490" s="1">
        <v>1792</v>
      </c>
      <c r="AZ2490" s="1">
        <v>1821</v>
      </c>
      <c r="BA2490" s="1">
        <v>1831</v>
      </c>
      <c r="BB2490" s="1">
        <v>1855</v>
      </c>
      <c r="BC2490" s="1">
        <v>2161</v>
      </c>
      <c r="BD2490" s="1">
        <v>2212</v>
      </c>
      <c r="BE2490" s="1">
        <v>2264</v>
      </c>
      <c r="BF2490" s="1">
        <v>2266</v>
      </c>
      <c r="BG2490" s="1">
        <v>2348</v>
      </c>
      <c r="BH2490" s="1">
        <v>2378</v>
      </c>
      <c r="BI2490" s="1">
        <v>2465</v>
      </c>
      <c r="BJ2490" s="1">
        <v>2483</v>
      </c>
      <c r="BK2490" s="1">
        <v>2487</v>
      </c>
      <c r="BL2490" s="1">
        <v>2491</v>
      </c>
      <c r="BM2490" s="1">
        <v>2548</v>
      </c>
      <c r="BN2490" s="1">
        <v>2559</v>
      </c>
      <c r="BO2490" s="1">
        <v>2604</v>
      </c>
      <c r="BP2490" s="1">
        <v>2624</v>
      </c>
      <c r="BQ2490" s="1">
        <v>2635</v>
      </c>
      <c r="BR2490" s="1">
        <v>2673</v>
      </c>
      <c r="BS2490" s="1">
        <v>2820</v>
      </c>
      <c r="BT2490" s="1">
        <v>2825</v>
      </c>
      <c r="BU2490" s="1">
        <v>24</v>
      </c>
      <c r="BV2490" s="1" t="b">
        <v>0</v>
      </c>
    </row>
    <row r="2491" spans="1:74" x14ac:dyDescent="0.2">
      <c r="A2491" s="1">
        <f>IF(ISERROR(SEARCH(Lookup!B$3,All!G2491)),A2490,A2490+1)</f>
        <v>2490</v>
      </c>
      <c r="B2491" s="1" t="s">
        <v>3311</v>
      </c>
      <c r="C2491" s="1" t="s">
        <v>3737</v>
      </c>
      <c r="D2491" s="1" t="s">
        <v>6261</v>
      </c>
      <c r="E2491" s="1" t="s">
        <v>64</v>
      </c>
      <c r="F2491" s="1" t="s">
        <v>683</v>
      </c>
      <c r="G2491" s="1" t="s">
        <v>2953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1</v>
      </c>
      <c r="R2491" s="1">
        <v>0</v>
      </c>
      <c r="S2491" s="1">
        <v>0</v>
      </c>
      <c r="T2491" s="1">
        <v>7316</v>
      </c>
      <c r="U2491" s="1">
        <v>385</v>
      </c>
      <c r="V2491" s="3">
        <v>0.91949999999999998</v>
      </c>
      <c r="W2491" s="3">
        <v>0.31168829999999997</v>
      </c>
      <c r="X2491" s="3">
        <v>0.308</v>
      </c>
      <c r="Y2491" s="3">
        <v>5.0000000000000001E-3</v>
      </c>
      <c r="Z2491" s="1">
        <v>1</v>
      </c>
      <c r="AA2491" s="1">
        <v>1</v>
      </c>
      <c r="AB2491" s="1">
        <v>1</v>
      </c>
      <c r="AC2491" s="1">
        <v>1</v>
      </c>
      <c r="AD2491" s="1">
        <v>1</v>
      </c>
      <c r="AE2491" s="1">
        <v>1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67</v>
      </c>
      <c r="AN2491" s="3">
        <v>60.124667791500009</v>
      </c>
      <c r="AO2491" s="3">
        <v>6.8753322084999908</v>
      </c>
      <c r="AP2491" s="1" t="s">
        <v>6925</v>
      </c>
      <c r="AQ2491" s="1">
        <v>2</v>
      </c>
      <c r="AR2491" s="1">
        <v>44</v>
      </c>
      <c r="AS2491" s="1">
        <v>74</v>
      </c>
      <c r="AT2491" s="1">
        <v>136</v>
      </c>
      <c r="AU2491" s="1">
        <v>174</v>
      </c>
      <c r="AV2491" s="1">
        <v>240</v>
      </c>
      <c r="AW2491" s="1">
        <v>259</v>
      </c>
      <c r="AX2491" s="1">
        <v>351</v>
      </c>
      <c r="AY2491" s="1">
        <v>426</v>
      </c>
      <c r="AZ2491" s="1">
        <v>455</v>
      </c>
      <c r="BA2491" s="1">
        <v>575</v>
      </c>
      <c r="BB2491" s="1">
        <v>587</v>
      </c>
      <c r="BC2491" s="1">
        <v>700</v>
      </c>
      <c r="BD2491" s="1">
        <v>799</v>
      </c>
      <c r="BE2491" s="1">
        <v>800</v>
      </c>
      <c r="BF2491" s="1">
        <v>966</v>
      </c>
      <c r="BG2491" s="1">
        <v>1168</v>
      </c>
      <c r="BH2491" s="1">
        <v>1449</v>
      </c>
      <c r="BI2491" s="1">
        <v>1464</v>
      </c>
      <c r="BJ2491" s="1">
        <v>1732</v>
      </c>
      <c r="BK2491" s="1">
        <v>1759</v>
      </c>
      <c r="BL2491" s="1">
        <v>1774</v>
      </c>
      <c r="BM2491" s="1">
        <v>1973</v>
      </c>
      <c r="BN2491" s="1">
        <v>1974</v>
      </c>
      <c r="BO2491" s="1">
        <v>1977</v>
      </c>
      <c r="BP2491" s="1">
        <v>2020</v>
      </c>
      <c r="BQ2491" s="1">
        <v>2055</v>
      </c>
      <c r="BR2491" s="1">
        <v>2265</v>
      </c>
      <c r="BS2491" s="1">
        <v>2492</v>
      </c>
      <c r="BT2491" s="1">
        <v>2516</v>
      </c>
      <c r="BU2491" s="1">
        <v>16</v>
      </c>
      <c r="BV2491" s="1" t="b">
        <v>0</v>
      </c>
    </row>
    <row r="2492" spans="1:74" x14ac:dyDescent="0.2">
      <c r="A2492" s="1">
        <f>IF(ISERROR(SEARCH(Lookup!B$3,All!G2492)),A2491,A2491+1)</f>
        <v>2491</v>
      </c>
      <c r="B2492" s="1" t="s">
        <v>3459</v>
      </c>
      <c r="C2492" s="1" t="s">
        <v>3460</v>
      </c>
      <c r="D2492" s="1" t="s">
        <v>6262</v>
      </c>
      <c r="E2492" s="1" t="s">
        <v>440</v>
      </c>
      <c r="F2492" s="1" t="s">
        <v>441</v>
      </c>
      <c r="G2492" s="1" t="s">
        <v>2954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1</v>
      </c>
      <c r="T2492" s="1">
        <v>7316</v>
      </c>
      <c r="U2492" s="1">
        <v>117</v>
      </c>
      <c r="V2492" s="3">
        <v>1</v>
      </c>
      <c r="W2492" s="3">
        <v>0.60683759999999998</v>
      </c>
      <c r="X2492" s="3">
        <v>0.20499999999999999</v>
      </c>
      <c r="Y2492" s="3">
        <v>0</v>
      </c>
      <c r="Z2492" s="1">
        <v>0</v>
      </c>
      <c r="AA2492" s="1">
        <v>0</v>
      </c>
      <c r="AB2492" s="1">
        <v>0</v>
      </c>
      <c r="AC2492" s="1">
        <v>0</v>
      </c>
      <c r="AD2492" s="1">
        <v>0</v>
      </c>
      <c r="AE2492" s="1">
        <v>0</v>
      </c>
      <c r="AF2492" s="1">
        <v>1</v>
      </c>
      <c r="AG2492" s="1">
        <v>1</v>
      </c>
      <c r="AH2492" s="1">
        <v>1</v>
      </c>
      <c r="AI2492" s="1">
        <v>0</v>
      </c>
      <c r="AJ2492" s="1">
        <v>0</v>
      </c>
      <c r="AK2492" s="1">
        <v>0</v>
      </c>
      <c r="AL2492" s="1">
        <v>0</v>
      </c>
      <c r="AM2492" s="1">
        <v>35</v>
      </c>
      <c r="AN2492" s="3">
        <v>40.812007388000005</v>
      </c>
      <c r="AO2492" s="3">
        <v>-5.8120073880000049</v>
      </c>
      <c r="AP2492" s="1" t="s">
        <v>6925</v>
      </c>
      <c r="AQ2492" s="1">
        <v>64</v>
      </c>
      <c r="AR2492" s="1">
        <v>88</v>
      </c>
      <c r="AS2492" s="1">
        <v>734</v>
      </c>
      <c r="AT2492" s="1">
        <v>902</v>
      </c>
      <c r="AU2492" s="1">
        <v>1025</v>
      </c>
      <c r="AV2492" s="1">
        <v>1100</v>
      </c>
      <c r="AW2492" s="1">
        <v>1271</v>
      </c>
      <c r="AX2492" s="1">
        <v>1328</v>
      </c>
      <c r="AY2492" s="1">
        <v>1792</v>
      </c>
      <c r="AZ2492" s="1">
        <v>1821</v>
      </c>
      <c r="BA2492" s="1">
        <v>1831</v>
      </c>
      <c r="BB2492" s="1">
        <v>2106</v>
      </c>
      <c r="BC2492" s="1">
        <v>2212</v>
      </c>
      <c r="BD2492" s="1">
        <v>2264</v>
      </c>
      <c r="BE2492" s="1">
        <v>2266</v>
      </c>
      <c r="BF2492" s="1">
        <v>2289</v>
      </c>
      <c r="BG2492" s="1">
        <v>2348</v>
      </c>
      <c r="BH2492" s="1">
        <v>2360</v>
      </c>
      <c r="BI2492" s="1">
        <v>2378</v>
      </c>
      <c r="BJ2492" s="1">
        <v>2465</v>
      </c>
      <c r="BK2492" s="1">
        <v>2483</v>
      </c>
      <c r="BL2492" s="1">
        <v>2489</v>
      </c>
      <c r="BM2492" s="1">
        <v>2548</v>
      </c>
      <c r="BN2492" s="1">
        <v>2559</v>
      </c>
      <c r="BO2492" s="1">
        <v>2604</v>
      </c>
      <c r="BP2492" s="1">
        <v>2624</v>
      </c>
      <c r="BQ2492" s="1">
        <v>2635</v>
      </c>
      <c r="BR2492" s="1">
        <v>2673</v>
      </c>
      <c r="BS2492" s="1">
        <v>2820</v>
      </c>
      <c r="BT2492" s="1">
        <v>2825</v>
      </c>
      <c r="BU2492" s="1">
        <v>20</v>
      </c>
      <c r="BV2492" s="1" t="b">
        <v>0</v>
      </c>
    </row>
    <row r="2493" spans="1:74" x14ac:dyDescent="0.2">
      <c r="A2493" s="1">
        <f>IF(ISERROR(SEARCH(Lookup!B$3,All!G2493)),A2492,A2492+1)</f>
        <v>2492</v>
      </c>
      <c r="B2493" s="1" t="s">
        <v>3439</v>
      </c>
      <c r="C2493" s="1" t="s">
        <v>5765</v>
      </c>
      <c r="D2493" s="1" t="s">
        <v>6263</v>
      </c>
      <c r="E2493" s="1" t="s">
        <v>313</v>
      </c>
      <c r="F2493" s="1" t="s">
        <v>2536</v>
      </c>
      <c r="G2493" s="1" t="s">
        <v>2955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1</v>
      </c>
      <c r="R2493" s="1">
        <v>0</v>
      </c>
      <c r="S2493" s="1">
        <v>0</v>
      </c>
      <c r="T2493" s="1">
        <v>7316</v>
      </c>
      <c r="U2493" s="1">
        <v>545</v>
      </c>
      <c r="V2493" s="3">
        <v>0.98170000000000002</v>
      </c>
      <c r="W2493" s="3">
        <v>0.40550459999999999</v>
      </c>
      <c r="X2493" s="3">
        <v>0.21199999999999999</v>
      </c>
      <c r="Y2493" s="3">
        <v>0</v>
      </c>
      <c r="Z2493" s="1">
        <v>1</v>
      </c>
      <c r="AA2493" s="1">
        <v>1</v>
      </c>
      <c r="AB2493" s="1">
        <v>1</v>
      </c>
      <c r="AC2493" s="1">
        <v>1</v>
      </c>
      <c r="AD2493" s="1">
        <v>1</v>
      </c>
      <c r="AE2493" s="1">
        <v>1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29</v>
      </c>
      <c r="AN2493" s="3">
        <v>56.558009722999991</v>
      </c>
      <c r="AO2493" s="3">
        <v>-27.558009722999991</v>
      </c>
      <c r="AP2493" s="1" t="s">
        <v>6926</v>
      </c>
      <c r="AQ2493" s="1">
        <v>17</v>
      </c>
      <c r="AR2493" s="1">
        <v>44</v>
      </c>
      <c r="AS2493" s="1">
        <v>66</v>
      </c>
      <c r="AT2493" s="1">
        <v>93</v>
      </c>
      <c r="AU2493" s="1">
        <v>136</v>
      </c>
      <c r="AV2493" s="1">
        <v>174</v>
      </c>
      <c r="AW2493" s="1">
        <v>351</v>
      </c>
      <c r="AX2493" s="1">
        <v>383</v>
      </c>
      <c r="AY2493" s="1">
        <v>418</v>
      </c>
      <c r="AZ2493" s="1">
        <v>522</v>
      </c>
      <c r="BA2493" s="1">
        <v>575</v>
      </c>
      <c r="BB2493" s="1">
        <v>619</v>
      </c>
      <c r="BC2493" s="1">
        <v>676</v>
      </c>
      <c r="BD2493" s="1">
        <v>978</v>
      </c>
      <c r="BE2493" s="1">
        <v>1013</v>
      </c>
      <c r="BF2493" s="1">
        <v>1041</v>
      </c>
      <c r="BG2493" s="1">
        <v>1080</v>
      </c>
      <c r="BH2493" s="1">
        <v>1168</v>
      </c>
      <c r="BI2493" s="1">
        <v>1464</v>
      </c>
      <c r="BJ2493" s="1">
        <v>1759</v>
      </c>
      <c r="BK2493" s="1">
        <v>1774</v>
      </c>
      <c r="BL2493" s="1">
        <v>1968</v>
      </c>
      <c r="BM2493" s="1">
        <v>1973</v>
      </c>
      <c r="BN2493" s="1">
        <v>1974</v>
      </c>
      <c r="BO2493" s="1">
        <v>1982</v>
      </c>
      <c r="BP2493" s="1">
        <v>2055</v>
      </c>
      <c r="BQ2493" s="1">
        <v>2342</v>
      </c>
      <c r="BR2493" s="1">
        <v>2355</v>
      </c>
      <c r="BS2493" s="1">
        <v>2474</v>
      </c>
      <c r="BT2493" s="1">
        <v>2516</v>
      </c>
      <c r="BU2493" s="1">
        <v>29</v>
      </c>
      <c r="BV2493" s="1" t="b">
        <v>0</v>
      </c>
    </row>
    <row r="2494" spans="1:74" x14ac:dyDescent="0.2">
      <c r="A2494" s="1">
        <f>IF(ISERROR(SEARCH(Lookup!B$3,All!G2494)),A2493,A2493+1)</f>
        <v>2493</v>
      </c>
      <c r="B2494" s="1" t="s">
        <v>3305</v>
      </c>
      <c r="C2494" s="1" t="s">
        <v>6264</v>
      </c>
      <c r="D2494" s="1" t="s">
        <v>6265</v>
      </c>
      <c r="E2494" s="1" t="s">
        <v>47</v>
      </c>
      <c r="F2494" s="1" t="s">
        <v>2956</v>
      </c>
      <c r="G2494" s="1" t="s">
        <v>2956</v>
      </c>
      <c r="H2494" s="1">
        <v>1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7580</v>
      </c>
      <c r="U2494" s="1">
        <v>469</v>
      </c>
      <c r="V2494" s="3">
        <v>6.4000000000000003E-3</v>
      </c>
      <c r="W2494" s="3">
        <v>0.90191889999999997</v>
      </c>
      <c r="X2494" s="3">
        <v>0.108</v>
      </c>
      <c r="Y2494" s="3">
        <v>0</v>
      </c>
      <c r="Z2494" s="1">
        <v>1</v>
      </c>
      <c r="AA2494" s="1">
        <v>1</v>
      </c>
      <c r="AB2494" s="1">
        <v>1</v>
      </c>
      <c r="AC2494" s="1">
        <v>1</v>
      </c>
      <c r="AD2494" s="1">
        <v>1</v>
      </c>
      <c r="AE2494" s="1">
        <v>1</v>
      </c>
      <c r="AF2494" s="1">
        <v>1</v>
      </c>
      <c r="AG2494" s="1">
        <v>1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32</v>
      </c>
      <c r="AN2494" s="3">
        <v>8.4404381445000034</v>
      </c>
      <c r="AO2494" s="3">
        <v>23.559561855499997</v>
      </c>
      <c r="AP2494" s="1" t="s">
        <v>6927</v>
      </c>
      <c r="AQ2494" s="1">
        <v>89</v>
      </c>
      <c r="AR2494" s="1">
        <v>348</v>
      </c>
      <c r="AS2494" s="1">
        <v>386</v>
      </c>
      <c r="AT2494" s="1">
        <v>407</v>
      </c>
      <c r="AU2494" s="1">
        <v>412</v>
      </c>
      <c r="AV2494" s="1">
        <v>631</v>
      </c>
      <c r="AW2494" s="1">
        <v>776</v>
      </c>
      <c r="AX2494" s="1">
        <v>885</v>
      </c>
      <c r="AY2494" s="1">
        <v>1009</v>
      </c>
      <c r="AZ2494" s="1">
        <v>1153</v>
      </c>
      <c r="BA2494" s="1">
        <v>1154</v>
      </c>
      <c r="BB2494" s="1">
        <v>1333</v>
      </c>
      <c r="BC2494" s="1">
        <v>1433</v>
      </c>
      <c r="BD2494" s="1">
        <v>1508</v>
      </c>
      <c r="BE2494" s="1">
        <v>1509</v>
      </c>
      <c r="BF2494" s="1">
        <v>1567</v>
      </c>
      <c r="BG2494" s="1">
        <v>1708</v>
      </c>
      <c r="BH2494" s="1">
        <v>2350</v>
      </c>
      <c r="BI2494" s="1">
        <v>2508</v>
      </c>
      <c r="BJ2494" s="1">
        <v>2536</v>
      </c>
      <c r="BK2494" s="1">
        <v>2537</v>
      </c>
      <c r="BL2494" s="1">
        <v>2541</v>
      </c>
      <c r="BM2494" s="1">
        <v>2543</v>
      </c>
      <c r="BN2494" s="1">
        <v>2555</v>
      </c>
      <c r="BO2494" s="1">
        <v>2653</v>
      </c>
      <c r="BP2494" s="1">
        <v>2682</v>
      </c>
      <c r="BQ2494" s="1">
        <v>2772</v>
      </c>
      <c r="BR2494" s="1">
        <v>2791</v>
      </c>
      <c r="BS2494" s="1">
        <v>2800</v>
      </c>
      <c r="BT2494" s="1">
        <v>2824</v>
      </c>
      <c r="BU2494" s="1">
        <v>3</v>
      </c>
      <c r="BV2494" s="1" t="b">
        <v>1</v>
      </c>
    </row>
    <row r="2495" spans="1:74" x14ac:dyDescent="0.2">
      <c r="A2495" s="1">
        <f>IF(ISERROR(SEARCH(Lookup!B$3,All!G2495)),A2494,A2494+1)</f>
        <v>2494</v>
      </c>
      <c r="B2495" s="1" t="s">
        <v>3333</v>
      </c>
      <c r="C2495" s="1" t="s">
        <v>4735</v>
      </c>
      <c r="D2495" s="1" t="s">
        <v>6266</v>
      </c>
      <c r="E2495" s="1" t="s">
        <v>196</v>
      </c>
      <c r="F2495" s="1" t="s">
        <v>1598</v>
      </c>
      <c r="G2495" s="1" t="s">
        <v>2957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1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10324</v>
      </c>
      <c r="U2495" s="1">
        <v>163</v>
      </c>
      <c r="V2495" s="3">
        <v>0.91410000000000002</v>
      </c>
      <c r="W2495" s="3">
        <v>0.46341460000000001</v>
      </c>
      <c r="X2495" s="3">
        <v>0.155</v>
      </c>
      <c r="Y2495" s="3">
        <v>6.0000000000000001E-3</v>
      </c>
      <c r="Z2495" s="1">
        <v>0</v>
      </c>
      <c r="AA2495" s="1">
        <v>0</v>
      </c>
      <c r="AB2495" s="1">
        <v>0</v>
      </c>
      <c r="AC2495" s="1">
        <v>0</v>
      </c>
      <c r="AD2495" s="1">
        <v>0</v>
      </c>
      <c r="AE2495" s="1">
        <v>0</v>
      </c>
      <c r="AF2495" s="1">
        <v>1</v>
      </c>
      <c r="AG2495" s="1">
        <v>1</v>
      </c>
      <c r="AH2495" s="1">
        <v>1</v>
      </c>
      <c r="AI2495" s="1">
        <v>0</v>
      </c>
      <c r="AJ2495" s="1">
        <v>0</v>
      </c>
      <c r="AK2495" s="1">
        <v>0</v>
      </c>
      <c r="AL2495" s="1">
        <v>0</v>
      </c>
      <c r="AM2495" s="1">
        <v>91</v>
      </c>
      <c r="AN2495" s="3">
        <v>53.109002272999994</v>
      </c>
      <c r="AO2495" s="3">
        <v>37.890997727000006</v>
      </c>
      <c r="AP2495" s="1" t="s">
        <v>6929</v>
      </c>
      <c r="AQ2495" s="1">
        <v>180</v>
      </c>
      <c r="AR2495" s="1">
        <v>214</v>
      </c>
      <c r="AS2495" s="1">
        <v>230</v>
      </c>
      <c r="AT2495" s="1">
        <v>265</v>
      </c>
      <c r="AU2495" s="1">
        <v>316</v>
      </c>
      <c r="AV2495" s="1">
        <v>469</v>
      </c>
      <c r="AW2495" s="1">
        <v>484</v>
      </c>
      <c r="AX2495" s="1">
        <v>815</v>
      </c>
      <c r="AY2495" s="1">
        <v>816</v>
      </c>
      <c r="AZ2495" s="1">
        <v>838</v>
      </c>
      <c r="BA2495" s="1">
        <v>1056</v>
      </c>
      <c r="BB2495" s="1">
        <v>1139</v>
      </c>
      <c r="BC2495" s="1">
        <v>1142</v>
      </c>
      <c r="BD2495" s="1">
        <v>1143</v>
      </c>
      <c r="BE2495" s="1">
        <v>1180</v>
      </c>
      <c r="BF2495" s="1">
        <v>1201</v>
      </c>
      <c r="BG2495" s="1">
        <v>1245</v>
      </c>
      <c r="BH2495" s="1">
        <v>1292</v>
      </c>
      <c r="BI2495" s="1">
        <v>1636</v>
      </c>
      <c r="BJ2495" s="1">
        <v>1729</v>
      </c>
      <c r="BK2495" s="1">
        <v>1843</v>
      </c>
      <c r="BL2495" s="1">
        <v>1856</v>
      </c>
      <c r="BM2495" s="1">
        <v>2071</v>
      </c>
      <c r="BN2495" s="1">
        <v>2078</v>
      </c>
      <c r="BO2495" s="1">
        <v>2100</v>
      </c>
      <c r="BP2495" s="1">
        <v>2132</v>
      </c>
      <c r="BQ2495" s="1">
        <v>2197</v>
      </c>
      <c r="BR2495" s="1">
        <v>2290</v>
      </c>
      <c r="BS2495" s="1">
        <v>2407</v>
      </c>
      <c r="BT2495" s="1">
        <v>2638</v>
      </c>
      <c r="BU2495" s="1">
        <v>5</v>
      </c>
      <c r="BV2495" s="1" t="b">
        <v>1</v>
      </c>
    </row>
    <row r="2496" spans="1:74" x14ac:dyDescent="0.2">
      <c r="A2496" s="1">
        <f>IF(ISERROR(SEARCH(Lookup!B$3,All!G2496)),A2495,A2495+1)</f>
        <v>2495</v>
      </c>
      <c r="B2496" s="1" t="s">
        <v>3416</v>
      </c>
      <c r="C2496" s="1" t="s">
        <v>5062</v>
      </c>
      <c r="D2496" s="1" t="s">
        <v>6267</v>
      </c>
      <c r="E2496" s="1" t="s">
        <v>50</v>
      </c>
      <c r="F2496" s="1" t="s">
        <v>1901</v>
      </c>
      <c r="G2496" s="1" t="s">
        <v>2958</v>
      </c>
      <c r="H2496" s="1">
        <v>0</v>
      </c>
      <c r="I2496" s="1">
        <v>0</v>
      </c>
      <c r="J2496" s="1">
        <v>0</v>
      </c>
      <c r="K2496" s="1">
        <v>1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7643</v>
      </c>
      <c r="U2496" s="1">
        <v>492</v>
      </c>
      <c r="V2496" s="3">
        <v>0.89839999999999998</v>
      </c>
      <c r="W2496" s="3">
        <v>0.1117886</v>
      </c>
      <c r="X2496" s="3">
        <v>0.186</v>
      </c>
      <c r="Y2496" s="3">
        <v>8.0000000000000002E-3</v>
      </c>
      <c r="Z2496" s="1">
        <v>0</v>
      </c>
      <c r="AA2496" s="1">
        <v>1</v>
      </c>
      <c r="AB2496" s="1">
        <v>1</v>
      </c>
      <c r="AC2496" s="1">
        <v>1</v>
      </c>
      <c r="AD2496" s="1">
        <v>1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91</v>
      </c>
      <c r="AN2496" s="3">
        <v>80.183460643000004</v>
      </c>
      <c r="AO2496" s="3">
        <v>10.816539356999996</v>
      </c>
      <c r="AP2496" s="1" t="s">
        <v>6925</v>
      </c>
      <c r="AQ2496" s="1">
        <v>6</v>
      </c>
      <c r="AR2496" s="1">
        <v>206</v>
      </c>
      <c r="AS2496" s="1">
        <v>317</v>
      </c>
      <c r="AT2496" s="1">
        <v>340</v>
      </c>
      <c r="AU2496" s="1">
        <v>378</v>
      </c>
      <c r="AV2496" s="1">
        <v>388</v>
      </c>
      <c r="AW2496" s="1">
        <v>668</v>
      </c>
      <c r="AX2496" s="1">
        <v>706</v>
      </c>
      <c r="AY2496" s="1">
        <v>730</v>
      </c>
      <c r="AZ2496" s="1">
        <v>966</v>
      </c>
      <c r="BA2496" s="1">
        <v>1071</v>
      </c>
      <c r="BB2496" s="1">
        <v>1112</v>
      </c>
      <c r="BC2496" s="1">
        <v>1380</v>
      </c>
      <c r="BD2496" s="1">
        <v>1442</v>
      </c>
      <c r="BE2496" s="1">
        <v>1575</v>
      </c>
      <c r="BF2496" s="1">
        <v>1613</v>
      </c>
      <c r="BG2496" s="1">
        <v>1854</v>
      </c>
      <c r="BH2496" s="1">
        <v>1888</v>
      </c>
      <c r="BI2496" s="1">
        <v>1909</v>
      </c>
      <c r="BJ2496" s="1">
        <v>1927</v>
      </c>
      <c r="BK2496" s="1">
        <v>2115</v>
      </c>
      <c r="BL2496" s="1">
        <v>2143</v>
      </c>
      <c r="BM2496" s="1">
        <v>2193</v>
      </c>
      <c r="BN2496" s="1">
        <v>2291</v>
      </c>
      <c r="BO2496" s="1">
        <v>2312</v>
      </c>
      <c r="BP2496" s="1">
        <v>2331</v>
      </c>
      <c r="BQ2496" s="1">
        <v>2365</v>
      </c>
      <c r="BR2496" s="1">
        <v>2389</v>
      </c>
      <c r="BS2496" s="1">
        <v>2666</v>
      </c>
      <c r="BT2496" s="1">
        <v>2740</v>
      </c>
      <c r="BU2496" s="1">
        <v>10</v>
      </c>
      <c r="BV2496" s="1" t="b">
        <v>0</v>
      </c>
    </row>
    <row r="2497" spans="1:74" x14ac:dyDescent="0.2">
      <c r="A2497" s="1">
        <f>IF(ISERROR(SEARCH(Lookup!B$3,All!G2497)),A2496,A2496+1)</f>
        <v>2496</v>
      </c>
      <c r="B2497" s="1" t="s">
        <v>3416</v>
      </c>
      <c r="C2497" s="1" t="s">
        <v>5062</v>
      </c>
      <c r="D2497" s="1" t="s">
        <v>6268</v>
      </c>
      <c r="E2497" s="1" t="s">
        <v>50</v>
      </c>
      <c r="F2497" s="1" t="s">
        <v>1901</v>
      </c>
      <c r="G2497" s="1" t="s">
        <v>2959</v>
      </c>
      <c r="H2497" s="1">
        <v>0</v>
      </c>
      <c r="I2497" s="1">
        <v>0</v>
      </c>
      <c r="J2497" s="1">
        <v>0</v>
      </c>
      <c r="K2497" s="1">
        <v>1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7643</v>
      </c>
      <c r="U2497" s="1">
        <v>792</v>
      </c>
      <c r="V2497" s="3">
        <v>0.90659999999999996</v>
      </c>
      <c r="W2497" s="3">
        <v>7.1969699999999998E-2</v>
      </c>
      <c r="X2497" s="3">
        <v>0.154</v>
      </c>
      <c r="Y2497" s="3">
        <v>1.2999999999999999E-2</v>
      </c>
      <c r="Z2497" s="1">
        <v>0</v>
      </c>
      <c r="AA2497" s="1">
        <v>0</v>
      </c>
      <c r="AB2497" s="1">
        <v>0</v>
      </c>
      <c r="AC2497" s="1">
        <v>0</v>
      </c>
      <c r="AD2497" s="1">
        <v>0</v>
      </c>
      <c r="AE2497" s="1">
        <v>1</v>
      </c>
      <c r="AF2497" s="1">
        <v>1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0</v>
      </c>
      <c r="AM2497" s="1">
        <v>95</v>
      </c>
      <c r="AN2497" s="3">
        <v>84.643117998500003</v>
      </c>
      <c r="AO2497" s="3">
        <v>10.356882001499997</v>
      </c>
      <c r="AP2497" s="1" t="s">
        <v>6925</v>
      </c>
      <c r="AQ2497" s="1">
        <v>39</v>
      </c>
      <c r="AR2497" s="1">
        <v>43</v>
      </c>
      <c r="AS2497" s="1">
        <v>90</v>
      </c>
      <c r="AT2497" s="1">
        <v>321</v>
      </c>
      <c r="AU2497" s="1">
        <v>326</v>
      </c>
      <c r="AV2497" s="1">
        <v>533</v>
      </c>
      <c r="AW2497" s="1">
        <v>702</v>
      </c>
      <c r="AX2497" s="1">
        <v>840</v>
      </c>
      <c r="AY2497" s="1">
        <v>896</v>
      </c>
      <c r="AZ2497" s="1">
        <v>1312</v>
      </c>
      <c r="BA2497" s="1">
        <v>1418</v>
      </c>
      <c r="BB2497" s="1">
        <v>1744</v>
      </c>
      <c r="BC2497" s="1">
        <v>1767</v>
      </c>
      <c r="BD2497" s="1">
        <v>1865</v>
      </c>
      <c r="BE2497" s="1">
        <v>1942</v>
      </c>
      <c r="BF2497" s="1">
        <v>1995</v>
      </c>
      <c r="BG2497" s="1">
        <v>2141</v>
      </c>
      <c r="BH2497" s="1">
        <v>2174</v>
      </c>
      <c r="BI2497" s="1">
        <v>2245</v>
      </c>
      <c r="BJ2497" s="1">
        <v>2257</v>
      </c>
      <c r="BK2497" s="1">
        <v>2366</v>
      </c>
      <c r="BL2497" s="1">
        <v>2380</v>
      </c>
      <c r="BM2497" s="1">
        <v>2394</v>
      </c>
      <c r="BN2497" s="1">
        <v>2471</v>
      </c>
      <c r="BO2497" s="1">
        <v>2502</v>
      </c>
      <c r="BP2497" s="1">
        <v>2503</v>
      </c>
      <c r="BQ2497" s="1">
        <v>2526</v>
      </c>
      <c r="BR2497" s="1">
        <v>2561</v>
      </c>
      <c r="BS2497" s="1">
        <v>2617</v>
      </c>
      <c r="BT2497" s="1">
        <v>2783</v>
      </c>
      <c r="BU2497" s="1">
        <v>5</v>
      </c>
      <c r="BV2497" s="1" t="b">
        <v>1</v>
      </c>
    </row>
    <row r="2498" spans="1:74" x14ac:dyDescent="0.2">
      <c r="A2498" s="1">
        <f>IF(ISERROR(SEARCH(Lookup!B$3,All!G2498)),A2497,A2497+1)</f>
        <v>2497</v>
      </c>
      <c r="B2498" s="1" t="s">
        <v>3341</v>
      </c>
      <c r="C2498" s="1" t="s">
        <v>6269</v>
      </c>
      <c r="D2498" s="1" t="s">
        <v>6270</v>
      </c>
      <c r="E2498" s="1" t="s">
        <v>157</v>
      </c>
      <c r="F2498" s="1" t="s">
        <v>2960</v>
      </c>
      <c r="G2498" s="1" t="s">
        <v>2960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1</v>
      </c>
      <c r="S2498" s="1">
        <v>0</v>
      </c>
      <c r="T2498" s="1">
        <v>7376</v>
      </c>
      <c r="U2498" s="1">
        <v>252</v>
      </c>
      <c r="V2498" s="3">
        <v>0.92859999999999998</v>
      </c>
      <c r="W2498" s="3">
        <v>0.59607849999999996</v>
      </c>
      <c r="X2498" s="3">
        <v>0.216</v>
      </c>
      <c r="Y2498" s="3">
        <v>0</v>
      </c>
      <c r="Z2498" s="1">
        <v>1</v>
      </c>
      <c r="AA2498" s="1">
        <v>1</v>
      </c>
      <c r="AB2498" s="1">
        <v>1</v>
      </c>
      <c r="AC2498" s="1">
        <v>1</v>
      </c>
      <c r="AD2498" s="1">
        <v>1</v>
      </c>
      <c r="AE2498" s="1">
        <v>1</v>
      </c>
      <c r="AF2498" s="1">
        <v>1</v>
      </c>
      <c r="AG2498" s="1">
        <v>1</v>
      </c>
      <c r="AH2498" s="1">
        <v>1</v>
      </c>
      <c r="AI2498" s="1">
        <v>1</v>
      </c>
      <c r="AJ2498" s="1">
        <v>1</v>
      </c>
      <c r="AK2498" s="1">
        <v>1</v>
      </c>
      <c r="AL2498" s="1">
        <v>1</v>
      </c>
      <c r="AM2498" s="1">
        <v>5</v>
      </c>
      <c r="AN2498" s="3">
        <v>40.441956142500004</v>
      </c>
      <c r="AO2498" s="3">
        <v>-35.441956142500004</v>
      </c>
      <c r="AP2498" s="1" t="s">
        <v>6926</v>
      </c>
      <c r="AQ2498" s="1">
        <v>16</v>
      </c>
      <c r="AR2498" s="1">
        <v>115</v>
      </c>
      <c r="AS2498" s="1">
        <v>156</v>
      </c>
      <c r="AT2498" s="1">
        <v>226</v>
      </c>
      <c r="AU2498" s="1">
        <v>238</v>
      </c>
      <c r="AV2498" s="1">
        <v>270</v>
      </c>
      <c r="AW2498" s="1">
        <v>333</v>
      </c>
      <c r="AX2498" s="1">
        <v>547</v>
      </c>
      <c r="AY2498" s="1">
        <v>971</v>
      </c>
      <c r="AZ2498" s="1">
        <v>973</v>
      </c>
      <c r="BA2498" s="1">
        <v>995</v>
      </c>
      <c r="BB2498" s="1">
        <v>1018</v>
      </c>
      <c r="BC2498" s="1">
        <v>1034</v>
      </c>
      <c r="BD2498" s="1">
        <v>1083</v>
      </c>
      <c r="BE2498" s="1">
        <v>1278</v>
      </c>
      <c r="BF2498" s="1">
        <v>1346</v>
      </c>
      <c r="BG2498" s="1">
        <v>1352</v>
      </c>
      <c r="BH2498" s="1">
        <v>1364</v>
      </c>
      <c r="BI2498" s="1">
        <v>1394</v>
      </c>
      <c r="BJ2498" s="1">
        <v>1626</v>
      </c>
      <c r="BK2498" s="1">
        <v>1911</v>
      </c>
      <c r="BL2498" s="1">
        <v>2002</v>
      </c>
      <c r="BM2498" s="1">
        <v>2011</v>
      </c>
      <c r="BN2498" s="1">
        <v>2016</v>
      </c>
      <c r="BO2498" s="1">
        <v>2082</v>
      </c>
      <c r="BP2498" s="1">
        <v>2099</v>
      </c>
      <c r="BQ2498" s="1">
        <v>2428</v>
      </c>
      <c r="BR2498" s="1">
        <v>2438</v>
      </c>
      <c r="BS2498" s="1">
        <v>2676</v>
      </c>
      <c r="BT2498" s="1">
        <v>2759</v>
      </c>
      <c r="BU2498" s="1">
        <v>29</v>
      </c>
      <c r="BV2498" s="1" t="b">
        <v>0</v>
      </c>
    </row>
    <row r="2499" spans="1:74" x14ac:dyDescent="0.2">
      <c r="A2499" s="1">
        <f>IF(ISERROR(SEARCH(Lookup!B$3,All!G2499)),A2498,A2498+1)</f>
        <v>2498</v>
      </c>
      <c r="B2499" s="1" t="s">
        <v>3325</v>
      </c>
      <c r="C2499" s="1" t="s">
        <v>6271</v>
      </c>
      <c r="D2499" s="1" t="s">
        <v>6272</v>
      </c>
      <c r="E2499" s="1" t="s">
        <v>53</v>
      </c>
      <c r="F2499" s="1" t="s">
        <v>2961</v>
      </c>
      <c r="G2499" s="1" t="s">
        <v>2961</v>
      </c>
      <c r="H2499" s="1">
        <v>0</v>
      </c>
      <c r="I2499" s="1">
        <v>0</v>
      </c>
      <c r="J2499" s="1">
        <v>0</v>
      </c>
      <c r="K2499" s="1">
        <v>1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7580</v>
      </c>
      <c r="U2499" s="1">
        <v>731</v>
      </c>
      <c r="V2499" s="3">
        <v>0.84819999999999995</v>
      </c>
      <c r="W2499" s="3">
        <v>0.29138170000000002</v>
      </c>
      <c r="X2499" s="3">
        <v>9.8000000000000004E-2</v>
      </c>
      <c r="Y2499" s="3">
        <v>1.6E-2</v>
      </c>
      <c r="Z2499" s="1">
        <v>1</v>
      </c>
      <c r="AA2499" s="1">
        <v>1</v>
      </c>
      <c r="AB2499" s="1">
        <v>1</v>
      </c>
      <c r="AC2499" s="1">
        <v>1</v>
      </c>
      <c r="AD2499" s="1">
        <v>1</v>
      </c>
      <c r="AE2499" s="1">
        <v>1</v>
      </c>
      <c r="AF2499" s="1">
        <v>1</v>
      </c>
      <c r="AG2499" s="1">
        <v>1</v>
      </c>
      <c r="AH2499" s="1">
        <v>1</v>
      </c>
      <c r="AI2499" s="1">
        <v>0</v>
      </c>
      <c r="AJ2499" s="1">
        <v>0</v>
      </c>
      <c r="AK2499" s="1">
        <v>0</v>
      </c>
      <c r="AL2499" s="1">
        <v>0</v>
      </c>
      <c r="AM2499" s="1">
        <v>95</v>
      </c>
      <c r="AN2499" s="3">
        <v>68.235763058499998</v>
      </c>
      <c r="AO2499" s="3">
        <v>26.764236941500002</v>
      </c>
      <c r="AP2499" s="1" t="s">
        <v>6927</v>
      </c>
      <c r="AQ2499" s="1">
        <v>54</v>
      </c>
      <c r="AR2499" s="1">
        <v>62</v>
      </c>
      <c r="AS2499" s="1">
        <v>96</v>
      </c>
      <c r="AT2499" s="1">
        <v>199</v>
      </c>
      <c r="AU2499" s="1">
        <v>281</v>
      </c>
      <c r="AV2499" s="1">
        <v>798</v>
      </c>
      <c r="AW2499" s="1">
        <v>837</v>
      </c>
      <c r="AX2499" s="1">
        <v>965</v>
      </c>
      <c r="AY2499" s="1">
        <v>1131</v>
      </c>
      <c r="AZ2499" s="1">
        <v>1213</v>
      </c>
      <c r="BA2499" s="1">
        <v>1423</v>
      </c>
      <c r="BB2499" s="1">
        <v>1480</v>
      </c>
      <c r="BC2499" s="1">
        <v>1529</v>
      </c>
      <c r="BD2499" s="1">
        <v>1707</v>
      </c>
      <c r="BE2499" s="1">
        <v>1960</v>
      </c>
      <c r="BF2499" s="1">
        <v>2083</v>
      </c>
      <c r="BG2499" s="1">
        <v>2091</v>
      </c>
      <c r="BH2499" s="1">
        <v>2092</v>
      </c>
      <c r="BI2499" s="1">
        <v>2114</v>
      </c>
      <c r="BJ2499" s="1">
        <v>2256</v>
      </c>
      <c r="BK2499" s="1">
        <v>2257</v>
      </c>
      <c r="BL2499" s="1">
        <v>2299</v>
      </c>
      <c r="BM2499" s="1">
        <v>2368</v>
      </c>
      <c r="BN2499" s="1">
        <v>2429</v>
      </c>
      <c r="BO2499" s="1">
        <v>2471</v>
      </c>
      <c r="BP2499" s="1">
        <v>2482</v>
      </c>
      <c r="BQ2499" s="1">
        <v>2584</v>
      </c>
      <c r="BR2499" s="1">
        <v>2627</v>
      </c>
      <c r="BS2499" s="1">
        <v>2693</v>
      </c>
      <c r="BT2499" s="1">
        <v>2720</v>
      </c>
      <c r="BU2499" s="1">
        <v>3</v>
      </c>
      <c r="BV2499" s="1" t="b">
        <v>1</v>
      </c>
    </row>
    <row r="2500" spans="1:74" x14ac:dyDescent="0.2">
      <c r="A2500" s="1">
        <f>IF(ISERROR(SEARCH(Lookup!B$3,All!G2500)),A2499,A2499+1)</f>
        <v>2499</v>
      </c>
      <c r="B2500" s="1" t="s">
        <v>3425</v>
      </c>
      <c r="C2500" s="1" t="s">
        <v>6273</v>
      </c>
      <c r="D2500" s="1" t="s">
        <v>6274</v>
      </c>
      <c r="E2500" s="1" t="s">
        <v>101</v>
      </c>
      <c r="F2500" s="1" t="s">
        <v>2962</v>
      </c>
      <c r="G2500" s="1" t="s">
        <v>2962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1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7316</v>
      </c>
      <c r="U2500" s="1">
        <v>714</v>
      </c>
      <c r="V2500" s="3">
        <v>0.71009999999999995</v>
      </c>
      <c r="W2500" s="3">
        <v>0.40616249999999998</v>
      </c>
      <c r="X2500" s="3">
        <v>0.09</v>
      </c>
      <c r="Y2500" s="3">
        <v>0.108</v>
      </c>
      <c r="Z2500" s="1">
        <v>1</v>
      </c>
      <c r="AA2500" s="1">
        <v>1</v>
      </c>
      <c r="AB2500" s="1">
        <v>1</v>
      </c>
      <c r="AC2500" s="1">
        <v>1</v>
      </c>
      <c r="AD2500" s="1">
        <v>1</v>
      </c>
      <c r="AE2500" s="1">
        <v>1</v>
      </c>
      <c r="AF2500" s="1">
        <v>1</v>
      </c>
      <c r="AG2500" s="1">
        <v>1</v>
      </c>
      <c r="AH2500" s="1">
        <v>1</v>
      </c>
      <c r="AI2500" s="1">
        <v>0</v>
      </c>
      <c r="AJ2500" s="1">
        <v>0</v>
      </c>
      <c r="AK2500" s="1">
        <v>0</v>
      </c>
      <c r="AL2500" s="1">
        <v>0</v>
      </c>
      <c r="AM2500" s="1">
        <v>93</v>
      </c>
      <c r="AN2500" s="3">
        <v>58.670046062499992</v>
      </c>
      <c r="AO2500" s="3">
        <v>34.329953937500008</v>
      </c>
      <c r="AP2500" s="1" t="s">
        <v>6927</v>
      </c>
      <c r="AQ2500" s="1">
        <v>103</v>
      </c>
      <c r="AR2500" s="1">
        <v>179</v>
      </c>
      <c r="AS2500" s="1">
        <v>373</v>
      </c>
      <c r="AT2500" s="1">
        <v>401</v>
      </c>
      <c r="AU2500" s="1">
        <v>546</v>
      </c>
      <c r="AV2500" s="1">
        <v>559</v>
      </c>
      <c r="AW2500" s="1">
        <v>743</v>
      </c>
      <c r="AX2500" s="1">
        <v>852</v>
      </c>
      <c r="AY2500" s="1">
        <v>906</v>
      </c>
      <c r="AZ2500" s="1">
        <v>907</v>
      </c>
      <c r="BA2500" s="1">
        <v>919</v>
      </c>
      <c r="BB2500" s="1">
        <v>921</v>
      </c>
      <c r="BC2500" s="1">
        <v>961</v>
      </c>
      <c r="BD2500" s="1">
        <v>970</v>
      </c>
      <c r="BE2500" s="1">
        <v>996</v>
      </c>
      <c r="BF2500" s="1">
        <v>1039</v>
      </c>
      <c r="BG2500" s="1">
        <v>1088</v>
      </c>
      <c r="BH2500" s="1">
        <v>1404</v>
      </c>
      <c r="BI2500" s="1">
        <v>1565</v>
      </c>
      <c r="BJ2500" s="1">
        <v>1569</v>
      </c>
      <c r="BK2500" s="1">
        <v>1635</v>
      </c>
      <c r="BL2500" s="1">
        <v>1652</v>
      </c>
      <c r="BM2500" s="1">
        <v>1653</v>
      </c>
      <c r="BN2500" s="1">
        <v>1747</v>
      </c>
      <c r="BO2500" s="1">
        <v>1891</v>
      </c>
      <c r="BP2500" s="1">
        <v>2375</v>
      </c>
      <c r="BQ2500" s="1">
        <v>2409</v>
      </c>
      <c r="BR2500" s="1">
        <v>2445</v>
      </c>
      <c r="BS2500" s="1">
        <v>2546</v>
      </c>
      <c r="BT2500" s="1">
        <v>2547</v>
      </c>
      <c r="BU2500" s="1">
        <v>4</v>
      </c>
      <c r="BV2500" s="1" t="b">
        <v>1</v>
      </c>
    </row>
    <row r="2501" spans="1:74" x14ac:dyDescent="0.2">
      <c r="A2501" s="1">
        <f>IF(ISERROR(SEARCH(Lookup!B$3,All!G2501)),A2500,A2500+1)</f>
        <v>2500</v>
      </c>
      <c r="B2501" s="1" t="s">
        <v>3349</v>
      </c>
      <c r="C2501" s="1" t="s">
        <v>6275</v>
      </c>
      <c r="D2501" s="1" t="s">
        <v>6276</v>
      </c>
      <c r="E2501" s="1" t="s">
        <v>154</v>
      </c>
      <c r="F2501" s="1" t="s">
        <v>2963</v>
      </c>
      <c r="G2501" s="1" t="s">
        <v>2963</v>
      </c>
      <c r="H2501" s="1">
        <v>0</v>
      </c>
      <c r="I2501" s="1">
        <v>0</v>
      </c>
      <c r="J2501" s="1">
        <v>0</v>
      </c>
      <c r="K2501" s="1">
        <v>0</v>
      </c>
      <c r="L2501" s="1">
        <v>1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7580</v>
      </c>
      <c r="U2501" s="1">
        <v>320</v>
      </c>
      <c r="V2501" s="3">
        <v>2.81E-2</v>
      </c>
      <c r="W2501" s="3">
        <v>0.96562499999999996</v>
      </c>
      <c r="X2501" s="3">
        <v>0.21</v>
      </c>
      <c r="Y2501" s="3">
        <v>0</v>
      </c>
      <c r="Z2501" s="1">
        <v>1</v>
      </c>
      <c r="AA2501" s="1">
        <v>1</v>
      </c>
      <c r="AB2501" s="1">
        <v>1</v>
      </c>
      <c r="AC2501" s="1">
        <v>1</v>
      </c>
      <c r="AD2501" s="1">
        <v>1</v>
      </c>
      <c r="AE2501" s="1">
        <v>1</v>
      </c>
      <c r="AF2501" s="1">
        <v>1</v>
      </c>
      <c r="AG2501" s="1">
        <v>1</v>
      </c>
      <c r="AH2501" s="1">
        <v>1</v>
      </c>
      <c r="AI2501" s="1">
        <v>0</v>
      </c>
      <c r="AJ2501" s="1">
        <v>0</v>
      </c>
      <c r="AK2501" s="1">
        <v>0</v>
      </c>
      <c r="AL2501" s="1">
        <v>0</v>
      </c>
      <c r="AM2501" s="1">
        <v>42</v>
      </c>
      <c r="AN2501" s="3">
        <v>7.2718124999995304E-2</v>
      </c>
      <c r="AO2501" s="3">
        <v>41.927281875000006</v>
      </c>
      <c r="AP2501" s="1" t="s">
        <v>6929</v>
      </c>
      <c r="AQ2501" s="1">
        <v>4</v>
      </c>
      <c r="AR2501" s="1">
        <v>187</v>
      </c>
      <c r="AS2501" s="1">
        <v>207</v>
      </c>
      <c r="AT2501" s="1">
        <v>375</v>
      </c>
      <c r="AU2501" s="1">
        <v>437</v>
      </c>
      <c r="AV2501" s="1">
        <v>457</v>
      </c>
      <c r="AW2501" s="1">
        <v>477</v>
      </c>
      <c r="AX2501" s="1">
        <v>713</v>
      </c>
      <c r="AY2501" s="1">
        <v>715</v>
      </c>
      <c r="AZ2501" s="1">
        <v>775</v>
      </c>
      <c r="BA2501" s="1">
        <v>1181</v>
      </c>
      <c r="BB2501" s="1">
        <v>1368</v>
      </c>
      <c r="BC2501" s="1">
        <v>1386</v>
      </c>
      <c r="BD2501" s="1">
        <v>1660</v>
      </c>
      <c r="BE2501" s="1">
        <v>1828</v>
      </c>
      <c r="BF2501" s="1">
        <v>2033</v>
      </c>
      <c r="BG2501" s="1">
        <v>2064</v>
      </c>
      <c r="BH2501" s="1">
        <v>2344</v>
      </c>
      <c r="BI2501" s="1">
        <v>2364</v>
      </c>
      <c r="BJ2501" s="1">
        <v>2427</v>
      </c>
      <c r="BK2501" s="1">
        <v>2486</v>
      </c>
      <c r="BL2501" s="1">
        <v>2553</v>
      </c>
      <c r="BM2501" s="1">
        <v>2599</v>
      </c>
      <c r="BN2501" s="1">
        <v>2606</v>
      </c>
      <c r="BO2501" s="1">
        <v>2628</v>
      </c>
      <c r="BP2501" s="1">
        <v>2681</v>
      </c>
      <c r="BQ2501" s="1">
        <v>2718</v>
      </c>
      <c r="BR2501" s="1">
        <v>2774</v>
      </c>
      <c r="BS2501" s="1">
        <v>2788</v>
      </c>
      <c r="BT2501" s="1">
        <v>2796</v>
      </c>
      <c r="BU2501" s="1">
        <v>2</v>
      </c>
      <c r="BV2501" s="1" t="b">
        <v>1</v>
      </c>
    </row>
    <row r="2502" spans="1:74" x14ac:dyDescent="0.2">
      <c r="A2502" s="1">
        <f>IF(ISERROR(SEARCH(Lookup!B$3,All!G2502)),A2501,A2501+1)</f>
        <v>2501</v>
      </c>
      <c r="B2502" s="1" t="s">
        <v>3445</v>
      </c>
      <c r="C2502" s="1" t="s">
        <v>4425</v>
      </c>
      <c r="D2502" s="1" t="s">
        <v>6277</v>
      </c>
      <c r="E2502" s="1" t="s">
        <v>427</v>
      </c>
      <c r="F2502" s="1" t="s">
        <v>1311</v>
      </c>
      <c r="G2502" s="1" t="s">
        <v>2964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1</v>
      </c>
      <c r="S2502" s="1">
        <v>0</v>
      </c>
      <c r="T2502" s="1">
        <v>7316</v>
      </c>
      <c r="U2502" s="1">
        <v>263</v>
      </c>
      <c r="V2502" s="3">
        <v>0.9163</v>
      </c>
      <c r="W2502" s="3">
        <v>0.70342210000000005</v>
      </c>
      <c r="X2502" s="3">
        <v>0.14899999999999999</v>
      </c>
      <c r="Y2502" s="3">
        <v>0</v>
      </c>
      <c r="Z2502" s="1">
        <v>0</v>
      </c>
      <c r="AA2502" s="1">
        <v>0</v>
      </c>
      <c r="AB2502" s="1">
        <v>0</v>
      </c>
      <c r="AC2502" s="1">
        <v>1</v>
      </c>
      <c r="AD2502" s="1">
        <v>1</v>
      </c>
      <c r="AE2502" s="1">
        <v>1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54</v>
      </c>
      <c r="AN2502" s="3">
        <v>33.952865560499994</v>
      </c>
      <c r="AO2502" s="3">
        <v>20.047134439500006</v>
      </c>
      <c r="AP2502" s="1" t="s">
        <v>6927</v>
      </c>
      <c r="AQ2502" s="1">
        <v>237</v>
      </c>
      <c r="AR2502" s="1">
        <v>339</v>
      </c>
      <c r="AS2502" s="1">
        <v>372</v>
      </c>
      <c r="AT2502" s="1">
        <v>642</v>
      </c>
      <c r="AU2502" s="1">
        <v>724</v>
      </c>
      <c r="AV2502" s="1">
        <v>789</v>
      </c>
      <c r="AW2502" s="1">
        <v>912</v>
      </c>
      <c r="AX2502" s="1">
        <v>948</v>
      </c>
      <c r="AY2502" s="1">
        <v>972</v>
      </c>
      <c r="AZ2502" s="1">
        <v>1017</v>
      </c>
      <c r="BA2502" s="1">
        <v>1019</v>
      </c>
      <c r="BB2502" s="1">
        <v>1061</v>
      </c>
      <c r="BC2502" s="1">
        <v>1282</v>
      </c>
      <c r="BD2502" s="1">
        <v>1297</v>
      </c>
      <c r="BE2502" s="1">
        <v>1419</v>
      </c>
      <c r="BF2502" s="1">
        <v>1498</v>
      </c>
      <c r="BG2502" s="1">
        <v>1578</v>
      </c>
      <c r="BH2502" s="1">
        <v>1593</v>
      </c>
      <c r="BI2502" s="1">
        <v>1670</v>
      </c>
      <c r="BJ2502" s="1">
        <v>1787</v>
      </c>
      <c r="BK2502" s="1">
        <v>1873</v>
      </c>
      <c r="BL2502" s="1">
        <v>2030</v>
      </c>
      <c r="BM2502" s="1">
        <v>2057</v>
      </c>
      <c r="BN2502" s="1">
        <v>2096</v>
      </c>
      <c r="BO2502" s="1">
        <v>2217</v>
      </c>
      <c r="BP2502" s="1">
        <v>2528</v>
      </c>
      <c r="BQ2502" s="1">
        <v>2637</v>
      </c>
      <c r="BR2502" s="1">
        <v>2686</v>
      </c>
      <c r="BS2502" s="1">
        <v>2691</v>
      </c>
      <c r="BT2502" s="1">
        <v>2822</v>
      </c>
      <c r="BU2502" s="1">
        <v>9</v>
      </c>
      <c r="BV2502" s="1" t="b">
        <v>0</v>
      </c>
    </row>
    <row r="2503" spans="1:74" x14ac:dyDescent="0.2">
      <c r="A2503" s="1">
        <f>IF(ISERROR(SEARCH(Lookup!B$3,All!G2503)),A2502,A2502+1)</f>
        <v>2502</v>
      </c>
      <c r="B2503" s="1" t="s">
        <v>3325</v>
      </c>
      <c r="C2503" s="1" t="s">
        <v>3658</v>
      </c>
      <c r="D2503" s="1" t="s">
        <v>6278</v>
      </c>
      <c r="E2503" s="1" t="s">
        <v>53</v>
      </c>
      <c r="F2503" s="1" t="s">
        <v>54</v>
      </c>
      <c r="G2503" s="1" t="s">
        <v>2965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1</v>
      </c>
      <c r="R2503" s="1">
        <v>0</v>
      </c>
      <c r="S2503" s="1">
        <v>0</v>
      </c>
      <c r="T2503" s="1">
        <v>8462</v>
      </c>
      <c r="U2503" s="1">
        <v>513</v>
      </c>
      <c r="V2503" s="3">
        <v>0.80900000000000005</v>
      </c>
      <c r="W2503" s="3">
        <v>0.122807</v>
      </c>
      <c r="X2503" s="3">
        <v>0.15</v>
      </c>
      <c r="Y2503" s="3">
        <v>0.02</v>
      </c>
      <c r="Z2503" s="1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1</v>
      </c>
      <c r="AF2503" s="1">
        <v>1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96</v>
      </c>
      <c r="AN2503" s="3">
        <v>79.595235535</v>
      </c>
      <c r="AO2503" s="3">
        <v>16.404764465</v>
      </c>
      <c r="AP2503" s="1" t="s">
        <v>6925</v>
      </c>
      <c r="AQ2503" s="1">
        <v>214</v>
      </c>
      <c r="AR2503" s="1">
        <v>840</v>
      </c>
      <c r="AS2503" s="1">
        <v>1370</v>
      </c>
      <c r="AT2503" s="1">
        <v>1744</v>
      </c>
      <c r="AU2503" s="1">
        <v>1770</v>
      </c>
      <c r="AV2503" s="1">
        <v>1842</v>
      </c>
      <c r="AW2503" s="1">
        <v>1954</v>
      </c>
      <c r="AX2503" s="1">
        <v>2022</v>
      </c>
      <c r="AY2503" s="1">
        <v>2098</v>
      </c>
      <c r="AZ2503" s="1">
        <v>2100</v>
      </c>
      <c r="BA2503" s="1">
        <v>2127</v>
      </c>
      <c r="BB2503" s="1">
        <v>2142</v>
      </c>
      <c r="BC2503" s="1">
        <v>2153</v>
      </c>
      <c r="BD2503" s="1">
        <v>2240</v>
      </c>
      <c r="BE2503" s="1">
        <v>2295</v>
      </c>
      <c r="BF2503" s="1">
        <v>2366</v>
      </c>
      <c r="BG2503" s="1">
        <v>2443</v>
      </c>
      <c r="BH2503" s="1">
        <v>2453</v>
      </c>
      <c r="BI2503" s="1">
        <v>2496</v>
      </c>
      <c r="BJ2503" s="1">
        <v>2503</v>
      </c>
      <c r="BK2503" s="1">
        <v>2561</v>
      </c>
      <c r="BL2503" s="1">
        <v>2575</v>
      </c>
      <c r="BM2503" s="1">
        <v>2617</v>
      </c>
      <c r="BN2503" s="1">
        <v>2651</v>
      </c>
      <c r="BO2503" s="1">
        <v>2667</v>
      </c>
      <c r="BP2503" s="1">
        <v>2669</v>
      </c>
      <c r="BQ2503" s="1">
        <v>2690</v>
      </c>
      <c r="BR2503" s="1">
        <v>2696</v>
      </c>
      <c r="BS2503" s="1">
        <v>2726</v>
      </c>
      <c r="BT2503" s="1">
        <v>2752</v>
      </c>
      <c r="BU2503" s="1">
        <v>6</v>
      </c>
      <c r="BV2503" s="1" t="b">
        <v>1</v>
      </c>
    </row>
    <row r="2504" spans="1:74" x14ac:dyDescent="0.2">
      <c r="A2504" s="1">
        <f>IF(ISERROR(SEARCH(Lookup!B$3,All!G2504)),A2503,A2503+1)</f>
        <v>2503</v>
      </c>
      <c r="B2504" s="1" t="s">
        <v>3325</v>
      </c>
      <c r="C2504" s="1" t="s">
        <v>3658</v>
      </c>
      <c r="D2504" s="1" t="s">
        <v>6279</v>
      </c>
      <c r="E2504" s="1" t="s">
        <v>53</v>
      </c>
      <c r="F2504" s="1" t="s">
        <v>54</v>
      </c>
      <c r="G2504" s="1" t="s">
        <v>2966</v>
      </c>
      <c r="H2504" s="1">
        <v>0</v>
      </c>
      <c r="I2504" s="1">
        <v>0</v>
      </c>
      <c r="J2504" s="1">
        <v>0</v>
      </c>
      <c r="K2504" s="1">
        <v>1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8462</v>
      </c>
      <c r="U2504" s="1">
        <v>597</v>
      </c>
      <c r="V2504" s="3">
        <v>0.92630000000000001</v>
      </c>
      <c r="W2504" s="3">
        <v>9.2127299999999995E-2</v>
      </c>
      <c r="X2504" s="3">
        <v>0.14499999999999999</v>
      </c>
      <c r="Y2504" s="3">
        <v>8.0000000000000002E-3</v>
      </c>
      <c r="Z2504" s="1">
        <v>0</v>
      </c>
      <c r="AA2504" s="1">
        <v>0</v>
      </c>
      <c r="AB2504" s="1">
        <v>0</v>
      </c>
      <c r="AC2504" s="1">
        <v>0</v>
      </c>
      <c r="AD2504" s="1">
        <v>0</v>
      </c>
      <c r="AE2504" s="1">
        <v>1</v>
      </c>
      <c r="AF2504" s="1">
        <v>1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99</v>
      </c>
      <c r="AN2504" s="3">
        <v>83.508714486500011</v>
      </c>
      <c r="AO2504" s="3">
        <v>15.491285513499989</v>
      </c>
      <c r="AP2504" s="1" t="s">
        <v>6925</v>
      </c>
      <c r="AQ2504" s="1">
        <v>43</v>
      </c>
      <c r="AR2504" s="1">
        <v>90</v>
      </c>
      <c r="AS2504" s="1">
        <v>321</v>
      </c>
      <c r="AT2504" s="1">
        <v>352</v>
      </c>
      <c r="AU2504" s="1">
        <v>553</v>
      </c>
      <c r="AV2504" s="1">
        <v>659</v>
      </c>
      <c r="AW2504" s="1">
        <v>702</v>
      </c>
      <c r="AX2504" s="1">
        <v>840</v>
      </c>
      <c r="AY2504" s="1">
        <v>896</v>
      </c>
      <c r="AZ2504" s="1">
        <v>1226</v>
      </c>
      <c r="BA2504" s="1">
        <v>1312</v>
      </c>
      <c r="BB2504" s="1">
        <v>1370</v>
      </c>
      <c r="BC2504" s="1">
        <v>1678</v>
      </c>
      <c r="BD2504" s="1">
        <v>1744</v>
      </c>
      <c r="BE2504" s="1">
        <v>1772</v>
      </c>
      <c r="BF2504" s="1">
        <v>1909</v>
      </c>
      <c r="BG2504" s="1">
        <v>1954</v>
      </c>
      <c r="BH2504" s="1">
        <v>2078</v>
      </c>
      <c r="BI2504" s="1">
        <v>2174</v>
      </c>
      <c r="BJ2504" s="1">
        <v>2178</v>
      </c>
      <c r="BK2504" s="1">
        <v>2257</v>
      </c>
      <c r="BL2504" s="1">
        <v>2366</v>
      </c>
      <c r="BM2504" s="1">
        <v>2394</v>
      </c>
      <c r="BN2504" s="1">
        <v>2407</v>
      </c>
      <c r="BO2504" s="1">
        <v>2496</v>
      </c>
      <c r="BP2504" s="1">
        <v>2502</v>
      </c>
      <c r="BQ2504" s="1">
        <v>2519</v>
      </c>
      <c r="BR2504" s="1">
        <v>2561</v>
      </c>
      <c r="BS2504" s="1">
        <v>2617</v>
      </c>
      <c r="BT2504" s="1">
        <v>2783</v>
      </c>
      <c r="BU2504" s="1">
        <v>1</v>
      </c>
      <c r="BV2504" s="1" t="b">
        <v>1</v>
      </c>
    </row>
    <row r="2505" spans="1:74" x14ac:dyDescent="0.2">
      <c r="A2505" s="1">
        <f>IF(ISERROR(SEARCH(Lookup!B$3,All!G2505)),A2504,A2504+1)</f>
        <v>2504</v>
      </c>
      <c r="B2505" s="1" t="s">
        <v>3325</v>
      </c>
      <c r="C2505" s="1" t="s">
        <v>3376</v>
      </c>
      <c r="D2505" s="1" t="s">
        <v>6280</v>
      </c>
      <c r="E2505" s="1" t="s">
        <v>53</v>
      </c>
      <c r="F2505" s="1" t="s">
        <v>375</v>
      </c>
      <c r="G2505" s="1" t="s">
        <v>2967</v>
      </c>
      <c r="H2505" s="1">
        <v>0</v>
      </c>
      <c r="I2505" s="1">
        <v>0</v>
      </c>
      <c r="J2505" s="1">
        <v>0</v>
      </c>
      <c r="K2505" s="1">
        <v>1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7546</v>
      </c>
      <c r="U2505" s="1">
        <v>60</v>
      </c>
      <c r="V2505" s="3">
        <v>0.68330000000000002</v>
      </c>
      <c r="W2505" s="3">
        <v>0.35</v>
      </c>
      <c r="X2505" s="3">
        <v>5.0999999999999997E-2</v>
      </c>
      <c r="Y2505" s="3">
        <v>0</v>
      </c>
      <c r="Z2505" s="1">
        <v>0</v>
      </c>
      <c r="AA2505" s="1">
        <v>0</v>
      </c>
      <c r="AB2505" s="1">
        <v>0</v>
      </c>
      <c r="AC2505" s="1">
        <v>0</v>
      </c>
      <c r="AD2505" s="1">
        <v>0</v>
      </c>
      <c r="AE2505" s="1">
        <v>0</v>
      </c>
      <c r="AF2505" s="1">
        <v>1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0</v>
      </c>
      <c r="AM2505" s="1">
        <v>99</v>
      </c>
      <c r="AN2505" s="3">
        <v>62.963112500000008</v>
      </c>
      <c r="AO2505" s="3">
        <v>36.036887499999992</v>
      </c>
      <c r="AP2505" s="1" t="s">
        <v>6929</v>
      </c>
      <c r="AQ2505" s="1">
        <v>199</v>
      </c>
      <c r="AR2505" s="1">
        <v>352</v>
      </c>
      <c r="AS2505" s="1">
        <v>519</v>
      </c>
      <c r="AT2505" s="1">
        <v>840</v>
      </c>
      <c r="AU2505" s="1">
        <v>886</v>
      </c>
      <c r="AV2505" s="1">
        <v>920</v>
      </c>
      <c r="AW2505" s="1">
        <v>1313</v>
      </c>
      <c r="AX2505" s="1">
        <v>1401</v>
      </c>
      <c r="AY2505" s="1">
        <v>1537</v>
      </c>
      <c r="AZ2505" s="1">
        <v>1574</v>
      </c>
      <c r="BA2505" s="1">
        <v>1702</v>
      </c>
      <c r="BB2505" s="1">
        <v>1771</v>
      </c>
      <c r="BC2505" s="1">
        <v>1780</v>
      </c>
      <c r="BD2505" s="1">
        <v>1865</v>
      </c>
      <c r="BE2505" s="1">
        <v>1917</v>
      </c>
      <c r="BF2505" s="1">
        <v>1933</v>
      </c>
      <c r="BG2505" s="1">
        <v>1939</v>
      </c>
      <c r="BH2505" s="1">
        <v>1963</v>
      </c>
      <c r="BI2505" s="1">
        <v>2219</v>
      </c>
      <c r="BJ2505" s="1">
        <v>2294</v>
      </c>
      <c r="BK2505" s="1">
        <v>2390</v>
      </c>
      <c r="BL2505" s="1">
        <v>2403</v>
      </c>
      <c r="BM2505" s="1">
        <v>2450</v>
      </c>
      <c r="BN2505" s="1">
        <v>2505</v>
      </c>
      <c r="BO2505" s="1">
        <v>2561</v>
      </c>
      <c r="BP2505" s="1">
        <v>2595</v>
      </c>
      <c r="BQ2505" s="1">
        <v>2617</v>
      </c>
      <c r="BR2505" s="1">
        <v>2633</v>
      </c>
      <c r="BS2505" s="1">
        <v>2648</v>
      </c>
      <c r="BT2505" s="1">
        <v>2787</v>
      </c>
      <c r="BU2505" s="1">
        <v>1</v>
      </c>
      <c r="BV2505" s="1" t="b">
        <v>1</v>
      </c>
    </row>
    <row r="2506" spans="1:74" x14ac:dyDescent="0.2">
      <c r="A2506" s="1">
        <f>IF(ISERROR(SEARCH(Lookup!B$3,All!G2506)),A2505,A2505+1)</f>
        <v>2505</v>
      </c>
      <c r="B2506" s="1" t="s">
        <v>3325</v>
      </c>
      <c r="C2506" s="1" t="s">
        <v>3376</v>
      </c>
      <c r="D2506" s="1" t="s">
        <v>6281</v>
      </c>
      <c r="E2506" s="1" t="s">
        <v>53</v>
      </c>
      <c r="F2506" s="1" t="s">
        <v>375</v>
      </c>
      <c r="G2506" s="1" t="s">
        <v>2968</v>
      </c>
      <c r="H2506" s="1">
        <v>0</v>
      </c>
      <c r="I2506" s="1">
        <v>1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7546</v>
      </c>
      <c r="U2506" s="1">
        <v>60</v>
      </c>
      <c r="V2506" s="3">
        <v>0.76670000000000005</v>
      </c>
      <c r="W2506" s="3">
        <v>0.35</v>
      </c>
      <c r="X2506" s="3">
        <v>1.7000000000000001E-2</v>
      </c>
      <c r="Y2506" s="3">
        <v>0</v>
      </c>
      <c r="Z2506" s="1">
        <v>0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1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0</v>
      </c>
      <c r="AM2506" s="1">
        <v>99</v>
      </c>
      <c r="AN2506" s="3">
        <v>65.132877500000006</v>
      </c>
      <c r="AO2506" s="3">
        <v>33.867122499999994</v>
      </c>
      <c r="AP2506" s="1" t="s">
        <v>6927</v>
      </c>
      <c r="AQ2506" s="1">
        <v>233</v>
      </c>
      <c r="AR2506" s="1">
        <v>352</v>
      </c>
      <c r="AS2506" s="1">
        <v>487</v>
      </c>
      <c r="AT2506" s="1">
        <v>507</v>
      </c>
      <c r="AU2506" s="1">
        <v>519</v>
      </c>
      <c r="AV2506" s="1">
        <v>709</v>
      </c>
      <c r="AW2506" s="1">
        <v>920</v>
      </c>
      <c r="AX2506" s="1">
        <v>1275</v>
      </c>
      <c r="AY2506" s="1">
        <v>1537</v>
      </c>
      <c r="AZ2506" s="1">
        <v>1702</v>
      </c>
      <c r="BA2506" s="1">
        <v>1771</v>
      </c>
      <c r="BB2506" s="1">
        <v>1834</v>
      </c>
      <c r="BC2506" s="1">
        <v>1917</v>
      </c>
      <c r="BD2506" s="1">
        <v>1939</v>
      </c>
      <c r="BE2506" s="1">
        <v>1963</v>
      </c>
      <c r="BF2506" s="1">
        <v>2139</v>
      </c>
      <c r="BG2506" s="1">
        <v>2219</v>
      </c>
      <c r="BH2506" s="1">
        <v>2238</v>
      </c>
      <c r="BI2506" s="1">
        <v>2294</v>
      </c>
      <c r="BJ2506" s="1">
        <v>2305</v>
      </c>
      <c r="BK2506" s="1">
        <v>2403</v>
      </c>
      <c r="BL2506" s="1">
        <v>2418</v>
      </c>
      <c r="BM2506" s="1">
        <v>2423</v>
      </c>
      <c r="BN2506" s="1">
        <v>2450</v>
      </c>
      <c r="BO2506" s="1">
        <v>2504</v>
      </c>
      <c r="BP2506" s="1">
        <v>2506</v>
      </c>
      <c r="BQ2506" s="1">
        <v>2556</v>
      </c>
      <c r="BR2506" s="1">
        <v>2561</v>
      </c>
      <c r="BS2506" s="1">
        <v>2617</v>
      </c>
      <c r="BT2506" s="1">
        <v>2618</v>
      </c>
      <c r="BU2506" s="1">
        <v>1</v>
      </c>
      <c r="BV2506" s="1" t="b">
        <v>1</v>
      </c>
    </row>
    <row r="2507" spans="1:74" x14ac:dyDescent="0.2">
      <c r="A2507" s="1">
        <f>IF(ISERROR(SEARCH(Lookup!B$3,All!G2507)),A2506,A2506+1)</f>
        <v>2506</v>
      </c>
      <c r="B2507" s="1" t="s">
        <v>3454</v>
      </c>
      <c r="C2507" s="1" t="s">
        <v>4258</v>
      </c>
      <c r="D2507" s="1" t="s">
        <v>6282</v>
      </c>
      <c r="E2507" s="1" t="s">
        <v>210</v>
      </c>
      <c r="F2507" s="1" t="s">
        <v>1155</v>
      </c>
      <c r="G2507" s="1" t="s">
        <v>2969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1</v>
      </c>
      <c r="R2507" s="1">
        <v>0</v>
      </c>
      <c r="S2507" s="1">
        <v>0</v>
      </c>
      <c r="T2507" s="1">
        <v>7316</v>
      </c>
      <c r="U2507" s="1">
        <v>302</v>
      </c>
      <c r="V2507" s="3">
        <v>0.96360000000000001</v>
      </c>
      <c r="W2507" s="3">
        <v>0.32119209999999998</v>
      </c>
      <c r="X2507" s="3">
        <v>7.6999999999999999E-2</v>
      </c>
      <c r="Y2507" s="3">
        <v>3.0000000000000001E-3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1</v>
      </c>
      <c r="AG2507" s="1">
        <v>1</v>
      </c>
      <c r="AH2507" s="1">
        <v>1</v>
      </c>
      <c r="AI2507" s="1">
        <v>0</v>
      </c>
      <c r="AJ2507" s="1">
        <v>0</v>
      </c>
      <c r="AK2507" s="1">
        <v>0</v>
      </c>
      <c r="AL2507" s="1">
        <v>0</v>
      </c>
      <c r="AM2507" s="1">
        <v>83</v>
      </c>
      <c r="AN2507" s="3">
        <v>67.794845910500001</v>
      </c>
      <c r="AO2507" s="3">
        <v>15.205154089499999</v>
      </c>
      <c r="AP2507" s="1" t="s">
        <v>6925</v>
      </c>
      <c r="AQ2507" s="1">
        <v>251</v>
      </c>
      <c r="AR2507" s="1">
        <v>429</v>
      </c>
      <c r="AS2507" s="1">
        <v>599</v>
      </c>
      <c r="AT2507" s="1">
        <v>779</v>
      </c>
      <c r="AU2507" s="1">
        <v>1045</v>
      </c>
      <c r="AV2507" s="1">
        <v>1081</v>
      </c>
      <c r="AW2507" s="1">
        <v>1089</v>
      </c>
      <c r="AX2507" s="1">
        <v>1230</v>
      </c>
      <c r="AY2507" s="1">
        <v>1274</v>
      </c>
      <c r="AZ2507" s="1">
        <v>1396</v>
      </c>
      <c r="BA2507" s="1">
        <v>1637</v>
      </c>
      <c r="BB2507" s="1">
        <v>1739</v>
      </c>
      <c r="BC2507" s="1">
        <v>1842</v>
      </c>
      <c r="BD2507" s="1">
        <v>1897</v>
      </c>
      <c r="BE2507" s="1">
        <v>1939</v>
      </c>
      <c r="BF2507" s="1">
        <v>1978</v>
      </c>
      <c r="BG2507" s="1">
        <v>1988</v>
      </c>
      <c r="BH2507" s="1">
        <v>2022</v>
      </c>
      <c r="BI2507" s="1">
        <v>2044</v>
      </c>
      <c r="BJ2507" s="1">
        <v>2050</v>
      </c>
      <c r="BK2507" s="1">
        <v>2134</v>
      </c>
      <c r="BL2507" s="1">
        <v>2142</v>
      </c>
      <c r="BM2507" s="1">
        <v>2153</v>
      </c>
      <c r="BN2507" s="1">
        <v>2262</v>
      </c>
      <c r="BO2507" s="1">
        <v>2267</v>
      </c>
      <c r="BP2507" s="1">
        <v>2616</v>
      </c>
      <c r="BQ2507" s="1">
        <v>2667</v>
      </c>
      <c r="BR2507" s="1">
        <v>2748</v>
      </c>
      <c r="BS2507" s="1">
        <v>2752</v>
      </c>
      <c r="BT2507" s="1">
        <v>2779</v>
      </c>
      <c r="BU2507" s="1">
        <v>2</v>
      </c>
      <c r="BV2507" s="1" t="b">
        <v>1</v>
      </c>
    </row>
    <row r="2508" spans="1:74" x14ac:dyDescent="0.2">
      <c r="A2508" s="1">
        <f>IF(ISERROR(SEARCH(Lookup!B$3,All!G2508)),A2507,A2507+1)</f>
        <v>2507</v>
      </c>
      <c r="B2508" s="1" t="s">
        <v>3305</v>
      </c>
      <c r="C2508" s="1" t="s">
        <v>6190</v>
      </c>
      <c r="D2508" s="1" t="s">
        <v>6283</v>
      </c>
      <c r="E2508" s="1" t="s">
        <v>47</v>
      </c>
      <c r="F2508" s="1" t="s">
        <v>2899</v>
      </c>
      <c r="G2508" s="1" t="s">
        <v>2970</v>
      </c>
      <c r="H2508" s="1">
        <v>1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7580</v>
      </c>
      <c r="U2508" s="1">
        <v>551</v>
      </c>
      <c r="V2508" s="3">
        <v>7.8E-2</v>
      </c>
      <c r="W2508" s="3">
        <v>0.96920289999999998</v>
      </c>
      <c r="X2508" s="3">
        <v>0.111</v>
      </c>
      <c r="Y2508" s="3">
        <v>0.33</v>
      </c>
      <c r="Z2508" s="1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0</v>
      </c>
      <c r="AF2508" s="1">
        <v>1</v>
      </c>
      <c r="AG2508" s="1">
        <v>1</v>
      </c>
      <c r="AH2508" s="1">
        <v>1</v>
      </c>
      <c r="AI2508" s="1">
        <v>0</v>
      </c>
      <c r="AJ2508" s="1">
        <v>0</v>
      </c>
      <c r="AK2508" s="1">
        <v>0</v>
      </c>
      <c r="AL2508" s="1">
        <v>0</v>
      </c>
      <c r="AM2508" s="1">
        <v>24</v>
      </c>
      <c r="AN2508" s="3">
        <v>7.5833825644999937</v>
      </c>
      <c r="AO2508" s="3">
        <v>16.416617435500008</v>
      </c>
      <c r="AP2508" s="1" t="s">
        <v>6925</v>
      </c>
      <c r="AQ2508" s="1">
        <v>20</v>
      </c>
      <c r="AR2508" s="1">
        <v>201</v>
      </c>
      <c r="AS2508" s="1">
        <v>202</v>
      </c>
      <c r="AT2508" s="1">
        <v>213</v>
      </c>
      <c r="AU2508" s="1">
        <v>242</v>
      </c>
      <c r="AV2508" s="1">
        <v>264</v>
      </c>
      <c r="AW2508" s="1">
        <v>628</v>
      </c>
      <c r="AX2508" s="1">
        <v>805</v>
      </c>
      <c r="AY2508" s="1">
        <v>867</v>
      </c>
      <c r="AZ2508" s="1">
        <v>936</v>
      </c>
      <c r="BA2508" s="1">
        <v>959</v>
      </c>
      <c r="BB2508" s="1">
        <v>1170</v>
      </c>
      <c r="BC2508" s="1">
        <v>1239</v>
      </c>
      <c r="BD2508" s="1">
        <v>1475</v>
      </c>
      <c r="BE2508" s="1">
        <v>1490</v>
      </c>
      <c r="BF2508" s="1">
        <v>1691</v>
      </c>
      <c r="BG2508" s="1">
        <v>1695</v>
      </c>
      <c r="BH2508" s="1">
        <v>1709</v>
      </c>
      <c r="BI2508" s="1">
        <v>1711</v>
      </c>
      <c r="BJ2508" s="1">
        <v>1957</v>
      </c>
      <c r="BK2508" s="1">
        <v>2292</v>
      </c>
      <c r="BL2508" s="1">
        <v>2447</v>
      </c>
      <c r="BM2508" s="1">
        <v>2520</v>
      </c>
      <c r="BN2508" s="1">
        <v>2552</v>
      </c>
      <c r="BO2508" s="1">
        <v>2607</v>
      </c>
      <c r="BP2508" s="1">
        <v>2688</v>
      </c>
      <c r="BQ2508" s="1">
        <v>2706</v>
      </c>
      <c r="BR2508" s="1">
        <v>2721</v>
      </c>
      <c r="BS2508" s="1">
        <v>2730</v>
      </c>
      <c r="BT2508" s="1">
        <v>2795</v>
      </c>
      <c r="BU2508" s="1">
        <v>12</v>
      </c>
      <c r="BV2508" s="1" t="b">
        <v>0</v>
      </c>
    </row>
    <row r="2509" spans="1:74" x14ac:dyDescent="0.2">
      <c r="A2509" s="1">
        <f>IF(ISERROR(SEARCH(Lookup!B$3,All!G2509)),A2508,A2508+1)</f>
        <v>2508</v>
      </c>
      <c r="B2509" s="1" t="s">
        <v>3305</v>
      </c>
      <c r="C2509" s="1" t="s">
        <v>6284</v>
      </c>
      <c r="D2509" s="1" t="s">
        <v>6285</v>
      </c>
      <c r="E2509" s="1" t="s">
        <v>47</v>
      </c>
      <c r="F2509" s="1" t="s">
        <v>2971</v>
      </c>
      <c r="G2509" s="1" t="s">
        <v>2971</v>
      </c>
      <c r="H2509" s="1">
        <v>1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7580</v>
      </c>
      <c r="U2509" s="1">
        <v>336</v>
      </c>
      <c r="V2509" s="3">
        <v>0</v>
      </c>
      <c r="W2509" s="3">
        <v>0.96428570000000002</v>
      </c>
      <c r="X2509" s="3">
        <v>9.0999999999999998E-2</v>
      </c>
      <c r="Y2509" s="3">
        <v>0</v>
      </c>
      <c r="Z2509" s="1">
        <v>1</v>
      </c>
      <c r="AA2509" s="1">
        <v>1</v>
      </c>
      <c r="AB2509" s="1">
        <v>1</v>
      </c>
      <c r="AC2509" s="1">
        <v>1</v>
      </c>
      <c r="AD2509" s="1">
        <v>1</v>
      </c>
      <c r="AE2509" s="1">
        <v>1</v>
      </c>
      <c r="AF2509" s="1">
        <v>1</v>
      </c>
      <c r="AG2509" s="1">
        <v>1</v>
      </c>
      <c r="AH2509" s="1">
        <v>1</v>
      </c>
      <c r="AI2509" s="1">
        <v>0</v>
      </c>
      <c r="AJ2509" s="1">
        <v>0</v>
      </c>
      <c r="AK2509" s="1">
        <v>0</v>
      </c>
      <c r="AL2509" s="1">
        <v>0</v>
      </c>
      <c r="AM2509" s="1">
        <v>2</v>
      </c>
      <c r="AN2509" s="3">
        <v>3.9267025784999987</v>
      </c>
      <c r="AO2509" s="3">
        <v>-1.9267025784999987</v>
      </c>
      <c r="AP2509" s="1" t="s">
        <v>6925</v>
      </c>
      <c r="AQ2509" s="1">
        <v>386</v>
      </c>
      <c r="AR2509" s="1">
        <v>407</v>
      </c>
      <c r="AS2509" s="1">
        <v>412</v>
      </c>
      <c r="AT2509" s="1">
        <v>776</v>
      </c>
      <c r="AU2509" s="1">
        <v>885</v>
      </c>
      <c r="AV2509" s="1">
        <v>1153</v>
      </c>
      <c r="AW2509" s="1">
        <v>1154</v>
      </c>
      <c r="AX2509" s="1">
        <v>1333</v>
      </c>
      <c r="AY2509" s="1">
        <v>1508</v>
      </c>
      <c r="AZ2509" s="1">
        <v>1509</v>
      </c>
      <c r="BA2509" s="1">
        <v>1708</v>
      </c>
      <c r="BB2509" s="1">
        <v>2346</v>
      </c>
      <c r="BC2509" s="1">
        <v>2350</v>
      </c>
      <c r="BD2509" s="1">
        <v>2415</v>
      </c>
      <c r="BE2509" s="1">
        <v>2434</v>
      </c>
      <c r="BF2509" s="1">
        <v>2493</v>
      </c>
      <c r="BG2509" s="1">
        <v>2536</v>
      </c>
      <c r="BH2509" s="1">
        <v>2537</v>
      </c>
      <c r="BI2509" s="1">
        <v>2541</v>
      </c>
      <c r="BJ2509" s="1">
        <v>2543</v>
      </c>
      <c r="BK2509" s="1">
        <v>2555</v>
      </c>
      <c r="BL2509" s="1">
        <v>2562</v>
      </c>
      <c r="BM2509" s="1">
        <v>2563</v>
      </c>
      <c r="BN2509" s="1">
        <v>2653</v>
      </c>
      <c r="BO2509" s="1">
        <v>2682</v>
      </c>
      <c r="BP2509" s="1">
        <v>2728</v>
      </c>
      <c r="BQ2509" s="1">
        <v>2772</v>
      </c>
      <c r="BR2509" s="1">
        <v>2791</v>
      </c>
      <c r="BS2509" s="1">
        <v>2800</v>
      </c>
      <c r="BT2509" s="1">
        <v>2824</v>
      </c>
      <c r="BU2509" s="1">
        <v>30</v>
      </c>
      <c r="BV2509" s="1" t="b">
        <v>0</v>
      </c>
    </row>
    <row r="2510" spans="1:74" x14ac:dyDescent="0.2">
      <c r="A2510" s="1">
        <f>IF(ISERROR(SEARCH(Lookup!B$3,All!G2510)),A2509,A2509+1)</f>
        <v>2509</v>
      </c>
      <c r="B2510" s="1" t="s">
        <v>3311</v>
      </c>
      <c r="C2510" s="1" t="s">
        <v>3633</v>
      </c>
      <c r="D2510" s="1" t="s">
        <v>6286</v>
      </c>
      <c r="E2510" s="1" t="s">
        <v>64</v>
      </c>
      <c r="F2510" s="1" t="s">
        <v>591</v>
      </c>
      <c r="G2510" s="1" t="s">
        <v>2972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1</v>
      </c>
      <c r="R2510" s="1">
        <v>0</v>
      </c>
      <c r="S2510" s="1">
        <v>0</v>
      </c>
      <c r="T2510" s="1">
        <v>8635</v>
      </c>
      <c r="U2510" s="1">
        <v>471</v>
      </c>
      <c r="V2510" s="3">
        <v>0.65820000000000001</v>
      </c>
      <c r="W2510" s="3">
        <v>0.32908700000000002</v>
      </c>
      <c r="X2510" s="3">
        <v>0.13800000000000001</v>
      </c>
      <c r="Y2510" s="3">
        <v>0.253</v>
      </c>
      <c r="Z2510" s="1">
        <v>1</v>
      </c>
      <c r="AA2510" s="1">
        <v>1</v>
      </c>
      <c r="AB2510" s="1">
        <v>1</v>
      </c>
      <c r="AC2510" s="1">
        <v>1</v>
      </c>
      <c r="AD2510" s="1">
        <v>1</v>
      </c>
      <c r="AE2510" s="1">
        <v>1</v>
      </c>
      <c r="AF2510" s="1">
        <v>0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0</v>
      </c>
      <c r="AM2510" s="1">
        <v>56</v>
      </c>
      <c r="AN2510" s="3">
        <v>64.272890934999992</v>
      </c>
      <c r="AO2510" s="3">
        <v>-8.2728909349999924</v>
      </c>
      <c r="AP2510" s="1" t="s">
        <v>6925</v>
      </c>
      <c r="AQ2510" s="1">
        <v>246</v>
      </c>
      <c r="AR2510" s="1">
        <v>405</v>
      </c>
      <c r="AS2510" s="1">
        <v>433</v>
      </c>
      <c r="AT2510" s="1">
        <v>609</v>
      </c>
      <c r="AU2510" s="1">
        <v>651</v>
      </c>
      <c r="AV2510" s="1">
        <v>718</v>
      </c>
      <c r="AW2510" s="1">
        <v>927</v>
      </c>
      <c r="AX2510" s="1">
        <v>1020</v>
      </c>
      <c r="AY2510" s="1">
        <v>1118</v>
      </c>
      <c r="AZ2510" s="1">
        <v>1448</v>
      </c>
      <c r="BA2510" s="1">
        <v>1457</v>
      </c>
      <c r="BB2510" s="1">
        <v>1545</v>
      </c>
      <c r="BC2510" s="1">
        <v>1590</v>
      </c>
      <c r="BD2510" s="1">
        <v>1632</v>
      </c>
      <c r="BE2510" s="1">
        <v>1899</v>
      </c>
      <c r="BF2510" s="1">
        <v>1912</v>
      </c>
      <c r="BG2510" s="1">
        <v>1975</v>
      </c>
      <c r="BH2510" s="1">
        <v>2040</v>
      </c>
      <c r="BI2510" s="1">
        <v>2041</v>
      </c>
      <c r="BJ2510" s="1">
        <v>2042</v>
      </c>
      <c r="BK2510" s="1">
        <v>2053</v>
      </c>
      <c r="BL2510" s="1">
        <v>2137</v>
      </c>
      <c r="BM2510" s="1">
        <v>2157</v>
      </c>
      <c r="BN2510" s="1">
        <v>2235</v>
      </c>
      <c r="BO2510" s="1">
        <v>2261</v>
      </c>
      <c r="BP2510" s="1">
        <v>2296</v>
      </c>
      <c r="BQ2510" s="1">
        <v>2313</v>
      </c>
      <c r="BR2510" s="1">
        <v>2332</v>
      </c>
      <c r="BS2510" s="1">
        <v>2373</v>
      </c>
      <c r="BT2510" s="1">
        <v>2376</v>
      </c>
      <c r="BU2510" s="1">
        <v>16</v>
      </c>
      <c r="BV2510" s="1" t="b">
        <v>0</v>
      </c>
    </row>
    <row r="2511" spans="1:74" x14ac:dyDescent="0.2">
      <c r="A2511" s="1">
        <f>IF(ISERROR(SEARCH(Lookup!B$3,All!G2511)),A2510,A2510+1)</f>
        <v>2510</v>
      </c>
      <c r="B2511" s="1" t="s">
        <v>3359</v>
      </c>
      <c r="C2511" s="1" t="s">
        <v>4468</v>
      </c>
      <c r="D2511" s="1" t="s">
        <v>6287</v>
      </c>
      <c r="E2511" s="1" t="s">
        <v>364</v>
      </c>
      <c r="F2511" s="1" t="s">
        <v>1350</v>
      </c>
      <c r="G2511" s="1" t="s">
        <v>2973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1</v>
      </c>
      <c r="Q2511" s="1">
        <v>0</v>
      </c>
      <c r="R2511" s="1">
        <v>0</v>
      </c>
      <c r="S2511" s="1">
        <v>0</v>
      </c>
      <c r="T2511" s="1">
        <v>7316</v>
      </c>
      <c r="U2511" s="1">
        <v>215</v>
      </c>
      <c r="V2511" s="3">
        <v>0.46050000000000002</v>
      </c>
      <c r="W2511" s="3">
        <v>0.62790699999999999</v>
      </c>
      <c r="X2511" s="3">
        <v>0.16</v>
      </c>
      <c r="Y2511" s="3">
        <v>0</v>
      </c>
      <c r="Z2511" s="1">
        <v>1</v>
      </c>
      <c r="AA2511" s="1">
        <v>1</v>
      </c>
      <c r="AB2511" s="1">
        <v>1</v>
      </c>
      <c r="AC2511" s="1">
        <v>1</v>
      </c>
      <c r="AD2511" s="1">
        <v>1</v>
      </c>
      <c r="AE2511" s="1">
        <v>0</v>
      </c>
      <c r="AF2511" s="1">
        <v>0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0</v>
      </c>
      <c r="AM2511" s="1">
        <v>15</v>
      </c>
      <c r="AN2511" s="3">
        <v>34.172938535000007</v>
      </c>
      <c r="AO2511" s="3">
        <v>-19.172938535000007</v>
      </c>
      <c r="AP2511" s="1" t="s">
        <v>6926</v>
      </c>
      <c r="AQ2511" s="1">
        <v>142</v>
      </c>
      <c r="AR2511" s="1">
        <v>260</v>
      </c>
      <c r="AS2511" s="1">
        <v>275</v>
      </c>
      <c r="AT2511" s="1">
        <v>277</v>
      </c>
      <c r="AU2511" s="1">
        <v>334</v>
      </c>
      <c r="AV2511" s="1">
        <v>560</v>
      </c>
      <c r="AW2511" s="1">
        <v>573</v>
      </c>
      <c r="AX2511" s="1">
        <v>817</v>
      </c>
      <c r="AY2511" s="1">
        <v>835</v>
      </c>
      <c r="AZ2511" s="1">
        <v>869</v>
      </c>
      <c r="BA2511" s="1">
        <v>962</v>
      </c>
      <c r="BB2511" s="1">
        <v>964</v>
      </c>
      <c r="BC2511" s="1">
        <v>1001</v>
      </c>
      <c r="BD2511" s="1">
        <v>1068</v>
      </c>
      <c r="BE2511" s="1">
        <v>1150</v>
      </c>
      <c r="BF2511" s="1">
        <v>1233</v>
      </c>
      <c r="BG2511" s="1">
        <v>1355</v>
      </c>
      <c r="BH2511" s="1">
        <v>1399</v>
      </c>
      <c r="BI2511" s="1">
        <v>1424</v>
      </c>
      <c r="BJ2511" s="1">
        <v>1518</v>
      </c>
      <c r="BK2511" s="1">
        <v>1643</v>
      </c>
      <c r="BL2511" s="1">
        <v>1665</v>
      </c>
      <c r="BM2511" s="1">
        <v>1846</v>
      </c>
      <c r="BN2511" s="1">
        <v>2074</v>
      </c>
      <c r="BO2511" s="1">
        <v>2097</v>
      </c>
      <c r="BP2511" s="1">
        <v>2220</v>
      </c>
      <c r="BQ2511" s="1">
        <v>2280</v>
      </c>
      <c r="BR2511" s="1">
        <v>2336</v>
      </c>
      <c r="BS2511" s="1">
        <v>2402</v>
      </c>
      <c r="BT2511" s="1">
        <v>2806</v>
      </c>
      <c r="BU2511" s="1">
        <v>30</v>
      </c>
      <c r="BV2511" s="1" t="b">
        <v>0</v>
      </c>
    </row>
    <row r="2512" spans="1:74" x14ac:dyDescent="0.2">
      <c r="A2512" s="1">
        <f>IF(ISERROR(SEARCH(Lookup!B$3,All!G2512)),A2511,A2511+1)</f>
        <v>2511</v>
      </c>
      <c r="B2512" s="1" t="s">
        <v>3325</v>
      </c>
      <c r="C2512" s="1" t="s">
        <v>3670</v>
      </c>
      <c r="D2512" s="1" t="s">
        <v>6288</v>
      </c>
      <c r="E2512" s="1" t="s">
        <v>53</v>
      </c>
      <c r="F2512" s="1" t="s">
        <v>623</v>
      </c>
      <c r="G2512" s="1" t="s">
        <v>2974</v>
      </c>
      <c r="H2512" s="1">
        <v>0</v>
      </c>
      <c r="I2512" s="1">
        <v>0</v>
      </c>
      <c r="J2512" s="1">
        <v>0</v>
      </c>
      <c r="K2512" s="1">
        <v>1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7331</v>
      </c>
      <c r="U2512" s="1">
        <v>525</v>
      </c>
      <c r="V2512" s="3">
        <v>0.72570000000000001</v>
      </c>
      <c r="W2512" s="3">
        <v>0.57714279999999996</v>
      </c>
      <c r="X2512" s="3">
        <v>0.13100000000000001</v>
      </c>
      <c r="Y2512" s="3">
        <v>0.11</v>
      </c>
      <c r="Z2512" s="1">
        <v>0</v>
      </c>
      <c r="AA2512" s="1">
        <v>0</v>
      </c>
      <c r="AB2512" s="1">
        <v>0</v>
      </c>
      <c r="AC2512" s="1">
        <v>1</v>
      </c>
      <c r="AD2512" s="1">
        <v>1</v>
      </c>
      <c r="AE2512" s="1">
        <v>1</v>
      </c>
      <c r="AF2512" s="1">
        <v>1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32</v>
      </c>
      <c r="AN2512" s="3">
        <v>43.710492814000006</v>
      </c>
      <c r="AO2512" s="3">
        <v>-11.710492814000006</v>
      </c>
      <c r="AP2512" s="1" t="s">
        <v>6925</v>
      </c>
      <c r="AQ2512" s="1">
        <v>79</v>
      </c>
      <c r="AR2512" s="1">
        <v>107</v>
      </c>
      <c r="AS2512" s="1">
        <v>159</v>
      </c>
      <c r="AT2512" s="1">
        <v>246</v>
      </c>
      <c r="AU2512" s="1">
        <v>298</v>
      </c>
      <c r="AV2512" s="1">
        <v>417</v>
      </c>
      <c r="AW2512" s="1">
        <v>433</v>
      </c>
      <c r="AX2512" s="1">
        <v>480</v>
      </c>
      <c r="AY2512" s="1">
        <v>753</v>
      </c>
      <c r="AZ2512" s="1">
        <v>804</v>
      </c>
      <c r="BA2512" s="1">
        <v>1021</v>
      </c>
      <c r="BB2512" s="1">
        <v>1055</v>
      </c>
      <c r="BC2512" s="1">
        <v>1165</v>
      </c>
      <c r="BD2512" s="1">
        <v>1202</v>
      </c>
      <c r="BE2512" s="1">
        <v>1250</v>
      </c>
      <c r="BF2512" s="1">
        <v>1500</v>
      </c>
      <c r="BG2512" s="1">
        <v>1683</v>
      </c>
      <c r="BH2512" s="1">
        <v>1712</v>
      </c>
      <c r="BI2512" s="1">
        <v>1713</v>
      </c>
      <c r="BJ2512" s="1">
        <v>1783</v>
      </c>
      <c r="BK2512" s="1">
        <v>1807</v>
      </c>
      <c r="BL2512" s="1">
        <v>1840</v>
      </c>
      <c r="BM2512" s="1">
        <v>1852</v>
      </c>
      <c r="BN2512" s="1">
        <v>1874</v>
      </c>
      <c r="BO2512" s="1">
        <v>1933</v>
      </c>
      <c r="BP2512" s="1">
        <v>2080</v>
      </c>
      <c r="BQ2512" s="1">
        <v>2219</v>
      </c>
      <c r="BR2512" s="1">
        <v>2589</v>
      </c>
      <c r="BS2512" s="1">
        <v>2603</v>
      </c>
      <c r="BT2512" s="1">
        <v>2780</v>
      </c>
      <c r="BU2512" s="1">
        <v>20</v>
      </c>
      <c r="BV2512" s="1" t="b">
        <v>0</v>
      </c>
    </row>
    <row r="2513" spans="1:74" x14ac:dyDescent="0.2">
      <c r="A2513" s="1">
        <f>IF(ISERROR(SEARCH(Lookup!B$3,All!G2513)),A2512,A2512+1)</f>
        <v>2512</v>
      </c>
      <c r="B2513" s="1" t="s">
        <v>3373</v>
      </c>
      <c r="C2513" s="1" t="s">
        <v>6289</v>
      </c>
      <c r="D2513" s="1" t="s">
        <v>6290</v>
      </c>
      <c r="E2513" s="1" t="s">
        <v>306</v>
      </c>
      <c r="F2513" s="1" t="s">
        <v>2975</v>
      </c>
      <c r="G2513" s="1" t="s">
        <v>2976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1</v>
      </c>
      <c r="P2513" s="1">
        <v>0</v>
      </c>
      <c r="Q2513" s="1">
        <v>0</v>
      </c>
      <c r="R2513" s="1">
        <v>0</v>
      </c>
      <c r="S2513" s="1">
        <v>0</v>
      </c>
      <c r="T2513" s="1">
        <v>7316</v>
      </c>
      <c r="U2513" s="1">
        <v>363</v>
      </c>
      <c r="V2513" s="3">
        <v>0.88980000000000004</v>
      </c>
      <c r="W2513" s="3">
        <v>0.60881540000000001</v>
      </c>
      <c r="X2513" s="3">
        <v>0.183</v>
      </c>
      <c r="Y2513" s="3">
        <v>0</v>
      </c>
      <c r="Z2513" s="1">
        <v>1</v>
      </c>
      <c r="AA2513" s="1">
        <v>1</v>
      </c>
      <c r="AB2513" s="1">
        <v>1</v>
      </c>
      <c r="AC2513" s="1">
        <v>1</v>
      </c>
      <c r="AD2513" s="1">
        <v>1</v>
      </c>
      <c r="AE2513" s="1">
        <v>1</v>
      </c>
      <c r="AF2513" s="1">
        <v>1</v>
      </c>
      <c r="AG2513" s="1">
        <v>1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67</v>
      </c>
      <c r="AN2513" s="3">
        <v>40.082689376999994</v>
      </c>
      <c r="AO2513" s="3">
        <v>26.917310623000006</v>
      </c>
      <c r="AP2513" s="1" t="s">
        <v>6927</v>
      </c>
      <c r="AQ2513" s="1">
        <v>1</v>
      </c>
      <c r="AR2513" s="1">
        <v>34</v>
      </c>
      <c r="AS2513" s="1">
        <v>138</v>
      </c>
      <c r="AT2513" s="1">
        <v>175</v>
      </c>
      <c r="AU2513" s="1">
        <v>219</v>
      </c>
      <c r="AV2513" s="1">
        <v>227</v>
      </c>
      <c r="AW2513" s="1">
        <v>235</v>
      </c>
      <c r="AX2513" s="1">
        <v>345</v>
      </c>
      <c r="AY2513" s="1">
        <v>478</v>
      </c>
      <c r="AZ2513" s="1">
        <v>592</v>
      </c>
      <c r="BA2513" s="1">
        <v>615</v>
      </c>
      <c r="BB2513" s="1">
        <v>617</v>
      </c>
      <c r="BC2513" s="1">
        <v>703</v>
      </c>
      <c r="BD2513" s="1">
        <v>731</v>
      </c>
      <c r="BE2513" s="1">
        <v>811</v>
      </c>
      <c r="BF2513" s="1">
        <v>953</v>
      </c>
      <c r="BG2513" s="1">
        <v>1179</v>
      </c>
      <c r="BH2513" s="1">
        <v>1383</v>
      </c>
      <c r="BI2513" s="1">
        <v>1485</v>
      </c>
      <c r="BJ2513" s="1">
        <v>1562</v>
      </c>
      <c r="BK2513" s="1">
        <v>1621</v>
      </c>
      <c r="BL2513" s="1">
        <v>1675</v>
      </c>
      <c r="BM2513" s="1">
        <v>1684</v>
      </c>
      <c r="BN2513" s="1">
        <v>2036</v>
      </c>
      <c r="BO2513" s="1">
        <v>2304</v>
      </c>
      <c r="BP2513" s="1">
        <v>2379</v>
      </c>
      <c r="BQ2513" s="1">
        <v>2424</v>
      </c>
      <c r="BR2513" s="1">
        <v>2749</v>
      </c>
      <c r="BS2513" s="1">
        <v>2750</v>
      </c>
      <c r="BT2513" s="1">
        <v>2812</v>
      </c>
      <c r="BU2513" s="1">
        <v>7</v>
      </c>
      <c r="BV2513" s="1" t="b">
        <v>1</v>
      </c>
    </row>
    <row r="2514" spans="1:74" x14ac:dyDescent="0.2">
      <c r="A2514" s="1">
        <f>IF(ISERROR(SEARCH(Lookup!B$3,All!G2514)),A2513,A2513+1)</f>
        <v>2513</v>
      </c>
      <c r="B2514" s="1" t="s">
        <v>3325</v>
      </c>
      <c r="C2514" s="1" t="s">
        <v>6291</v>
      </c>
      <c r="D2514" s="1" t="s">
        <v>6292</v>
      </c>
      <c r="E2514" s="1" t="s">
        <v>53</v>
      </c>
      <c r="F2514" s="1" t="s">
        <v>2977</v>
      </c>
      <c r="G2514" s="1" t="s">
        <v>2977</v>
      </c>
      <c r="H2514" s="1">
        <v>0</v>
      </c>
      <c r="I2514" s="1">
        <v>1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7546</v>
      </c>
      <c r="U2514" s="1">
        <v>473</v>
      </c>
      <c r="V2514" s="3">
        <v>8.5000000000000006E-3</v>
      </c>
      <c r="W2514" s="3">
        <v>0.9619451</v>
      </c>
      <c r="X2514" s="3">
        <v>0.153</v>
      </c>
      <c r="Y2514" s="3">
        <v>0</v>
      </c>
      <c r="Z2514" s="1">
        <v>1</v>
      </c>
      <c r="AA2514" s="1">
        <v>1</v>
      </c>
      <c r="AB2514" s="1">
        <v>1</v>
      </c>
      <c r="AC2514" s="1">
        <v>1</v>
      </c>
      <c r="AD2514" s="1">
        <v>1</v>
      </c>
      <c r="AE2514" s="1">
        <v>1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23</v>
      </c>
      <c r="AN2514" s="3">
        <v>2.0894816754999885</v>
      </c>
      <c r="AO2514" s="3">
        <v>20.910518324500011</v>
      </c>
      <c r="AP2514" s="1" t="s">
        <v>6927</v>
      </c>
      <c r="AQ2514" s="1">
        <v>140</v>
      </c>
      <c r="AR2514" s="1">
        <v>181</v>
      </c>
      <c r="AS2514" s="1">
        <v>350</v>
      </c>
      <c r="AT2514" s="1">
        <v>370</v>
      </c>
      <c r="AU2514" s="1">
        <v>430</v>
      </c>
      <c r="AV2514" s="1">
        <v>454</v>
      </c>
      <c r="AW2514" s="1">
        <v>557</v>
      </c>
      <c r="AX2514" s="1">
        <v>608</v>
      </c>
      <c r="AY2514" s="1">
        <v>713</v>
      </c>
      <c r="AZ2514" s="1">
        <v>866</v>
      </c>
      <c r="BA2514" s="1">
        <v>947</v>
      </c>
      <c r="BB2514" s="1">
        <v>1121</v>
      </c>
      <c r="BC2514" s="1">
        <v>1332</v>
      </c>
      <c r="BD2514" s="1">
        <v>1362</v>
      </c>
      <c r="BE2514" s="1">
        <v>1434</v>
      </c>
      <c r="BF2514" s="1">
        <v>1625</v>
      </c>
      <c r="BG2514" s="1">
        <v>1798</v>
      </c>
      <c r="BH2514" s="1">
        <v>1905</v>
      </c>
      <c r="BI2514" s="1">
        <v>2034</v>
      </c>
      <c r="BJ2514" s="1">
        <v>2199</v>
      </c>
      <c r="BK2514" s="1">
        <v>2218</v>
      </c>
      <c r="BL2514" s="1">
        <v>2242</v>
      </c>
      <c r="BM2514" s="1">
        <v>2413</v>
      </c>
      <c r="BN2514" s="1">
        <v>2427</v>
      </c>
      <c r="BO2514" s="1">
        <v>2586</v>
      </c>
      <c r="BP2514" s="1">
        <v>2591</v>
      </c>
      <c r="BQ2514" s="1">
        <v>2596</v>
      </c>
      <c r="BR2514" s="1">
        <v>2677</v>
      </c>
      <c r="BS2514" s="1">
        <v>2710</v>
      </c>
      <c r="BT2514" s="1">
        <v>2760</v>
      </c>
      <c r="BU2514" s="1">
        <v>6</v>
      </c>
      <c r="BV2514" s="1" t="b">
        <v>1</v>
      </c>
    </row>
    <row r="2515" spans="1:74" x14ac:dyDescent="0.2">
      <c r="A2515" s="1">
        <f>IF(ISERROR(SEARCH(Lookup!B$3,All!G2515)),A2514,A2514+1)</f>
        <v>2514</v>
      </c>
      <c r="B2515" s="1" t="s">
        <v>3459</v>
      </c>
      <c r="C2515" s="1" t="s">
        <v>6293</v>
      </c>
      <c r="D2515" s="1" t="s">
        <v>6294</v>
      </c>
      <c r="E2515" s="1" t="s">
        <v>440</v>
      </c>
      <c r="F2515" s="1" t="s">
        <v>2978</v>
      </c>
      <c r="G2515" s="1" t="s">
        <v>2978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1</v>
      </c>
      <c r="R2515" s="1">
        <v>0</v>
      </c>
      <c r="S2515" s="1">
        <v>0</v>
      </c>
      <c r="T2515" s="1">
        <v>7316</v>
      </c>
      <c r="U2515" s="1">
        <v>260</v>
      </c>
      <c r="V2515" s="3">
        <v>0.96919999999999995</v>
      </c>
      <c r="W2515" s="3">
        <v>0.1346154</v>
      </c>
      <c r="X2515" s="3">
        <v>4.5999999999999999E-2</v>
      </c>
      <c r="Y2515" s="3">
        <v>0</v>
      </c>
      <c r="Z2515" s="1">
        <v>1</v>
      </c>
      <c r="AA2515" s="1">
        <v>1</v>
      </c>
      <c r="AB2515" s="1">
        <v>1</v>
      </c>
      <c r="AC2515" s="1">
        <v>1</v>
      </c>
      <c r="AD2515" s="1">
        <v>1</v>
      </c>
      <c r="AE2515" s="1">
        <v>1</v>
      </c>
      <c r="AF2515" s="1">
        <v>1</v>
      </c>
      <c r="AG2515" s="1">
        <v>1</v>
      </c>
      <c r="AH2515" s="1">
        <v>1</v>
      </c>
      <c r="AI2515" s="1">
        <v>1</v>
      </c>
      <c r="AJ2515" s="1">
        <v>1</v>
      </c>
      <c r="AK2515" s="1">
        <v>1</v>
      </c>
      <c r="AL2515" s="1">
        <v>1</v>
      </c>
      <c r="AM2515" s="1">
        <v>66</v>
      </c>
      <c r="AN2515" s="3">
        <v>83.910043376999994</v>
      </c>
      <c r="AO2515" s="3">
        <v>-17.910043376999994</v>
      </c>
      <c r="AP2515" s="1" t="s">
        <v>6926</v>
      </c>
      <c r="AQ2515" s="1">
        <v>33</v>
      </c>
      <c r="AR2515" s="1">
        <v>92</v>
      </c>
      <c r="AS2515" s="1">
        <v>289</v>
      </c>
      <c r="AT2515" s="1">
        <v>552</v>
      </c>
      <c r="AU2515" s="1">
        <v>567</v>
      </c>
      <c r="AV2515" s="1">
        <v>710</v>
      </c>
      <c r="AW2515" s="1">
        <v>757</v>
      </c>
      <c r="AX2515" s="1">
        <v>784</v>
      </c>
      <c r="AY2515" s="1">
        <v>807</v>
      </c>
      <c r="AZ2515" s="1">
        <v>995</v>
      </c>
      <c r="BA2515" s="1">
        <v>1346</v>
      </c>
      <c r="BB2515" s="1">
        <v>1394</v>
      </c>
      <c r="BC2515" s="1">
        <v>1581</v>
      </c>
      <c r="BD2515" s="1">
        <v>1768</v>
      </c>
      <c r="BE2515" s="1">
        <v>1800</v>
      </c>
      <c r="BF2515" s="1">
        <v>2317</v>
      </c>
      <c r="BG2515" s="1">
        <v>2404</v>
      </c>
      <c r="BH2515" s="1">
        <v>2419</v>
      </c>
      <c r="BI2515" s="1">
        <v>2426</v>
      </c>
      <c r="BJ2515" s="1">
        <v>2428</v>
      </c>
      <c r="BK2515" s="1">
        <v>2439</v>
      </c>
      <c r="BL2515" s="1">
        <v>2461</v>
      </c>
      <c r="BM2515" s="1">
        <v>2569</v>
      </c>
      <c r="BN2515" s="1">
        <v>2571</v>
      </c>
      <c r="BO2515" s="1">
        <v>2584</v>
      </c>
      <c r="BP2515" s="1">
        <v>2600</v>
      </c>
      <c r="BQ2515" s="1">
        <v>2621</v>
      </c>
      <c r="BR2515" s="1">
        <v>2676</v>
      </c>
      <c r="BS2515" s="1">
        <v>2742</v>
      </c>
      <c r="BT2515" s="1">
        <v>2803</v>
      </c>
      <c r="BU2515" s="1">
        <v>24</v>
      </c>
      <c r="BV2515" s="1" t="b">
        <v>0</v>
      </c>
    </row>
    <row r="2516" spans="1:74" x14ac:dyDescent="0.2">
      <c r="A2516" s="1">
        <f>IF(ISERROR(SEARCH(Lookup!B$3,All!G2516)),A2515,A2515+1)</f>
        <v>2515</v>
      </c>
      <c r="B2516" s="1" t="s">
        <v>3355</v>
      </c>
      <c r="C2516" s="1" t="s">
        <v>4184</v>
      </c>
      <c r="D2516" s="1" t="s">
        <v>6295</v>
      </c>
      <c r="E2516" s="1" t="s">
        <v>360</v>
      </c>
      <c r="F2516" s="1" t="s">
        <v>1087</v>
      </c>
      <c r="G2516" s="1" t="s">
        <v>2979</v>
      </c>
      <c r="H2516" s="1">
        <v>0</v>
      </c>
      <c r="I2516" s="1">
        <v>0</v>
      </c>
      <c r="J2516" s="1">
        <v>0</v>
      </c>
      <c r="K2516" s="1">
        <v>1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7426</v>
      </c>
      <c r="U2516" s="1">
        <v>906</v>
      </c>
      <c r="V2516" s="3">
        <v>0.96689999999999998</v>
      </c>
      <c r="W2516" s="3">
        <v>0.15231790000000001</v>
      </c>
      <c r="X2516" s="3">
        <v>0.10100000000000001</v>
      </c>
      <c r="Y2516" s="3">
        <v>0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1">
        <v>1</v>
      </c>
      <c r="AH2516" s="1">
        <v>1</v>
      </c>
      <c r="AI2516" s="1">
        <v>0</v>
      </c>
      <c r="AJ2516" s="1">
        <v>0</v>
      </c>
      <c r="AK2516" s="1">
        <v>0</v>
      </c>
      <c r="AL2516" s="1">
        <v>0</v>
      </c>
      <c r="AM2516" s="1">
        <v>67</v>
      </c>
      <c r="AN2516" s="3">
        <v>80.569823139500016</v>
      </c>
      <c r="AO2516" s="3">
        <v>-13.569823139500016</v>
      </c>
      <c r="AP2516" s="1" t="s">
        <v>6925</v>
      </c>
      <c r="AQ2516" s="1">
        <v>39</v>
      </c>
      <c r="AR2516" s="1">
        <v>385</v>
      </c>
      <c r="AS2516" s="1">
        <v>533</v>
      </c>
      <c r="AT2516" s="1">
        <v>549</v>
      </c>
      <c r="AU2516" s="1">
        <v>639</v>
      </c>
      <c r="AV2516" s="1">
        <v>702</v>
      </c>
      <c r="AW2516" s="1">
        <v>819</v>
      </c>
      <c r="AX2516" s="1">
        <v>886</v>
      </c>
      <c r="AY2516" s="1">
        <v>982</v>
      </c>
      <c r="AZ2516" s="1">
        <v>1125</v>
      </c>
      <c r="BA2516" s="1">
        <v>1132</v>
      </c>
      <c r="BB2516" s="1">
        <v>1312</v>
      </c>
      <c r="BC2516" s="1">
        <v>1315</v>
      </c>
      <c r="BD2516" s="1">
        <v>1401</v>
      </c>
      <c r="BE2516" s="1">
        <v>1418</v>
      </c>
      <c r="BF2516" s="1">
        <v>1447</v>
      </c>
      <c r="BG2516" s="1">
        <v>1474</v>
      </c>
      <c r="BH2516" s="1">
        <v>1531</v>
      </c>
      <c r="BI2516" s="1">
        <v>1767</v>
      </c>
      <c r="BJ2516" s="1">
        <v>1780</v>
      </c>
      <c r="BK2516" s="1">
        <v>1995</v>
      </c>
      <c r="BL2516" s="1">
        <v>2018</v>
      </c>
      <c r="BM2516" s="1">
        <v>2049</v>
      </c>
      <c r="BN2516" s="1">
        <v>2089</v>
      </c>
      <c r="BO2516" s="1">
        <v>2110</v>
      </c>
      <c r="BP2516" s="1">
        <v>2141</v>
      </c>
      <c r="BQ2516" s="1">
        <v>2245</v>
      </c>
      <c r="BR2516" s="1">
        <v>2380</v>
      </c>
      <c r="BS2516" s="1">
        <v>2385</v>
      </c>
      <c r="BT2516" s="1">
        <v>2394</v>
      </c>
      <c r="BU2516" s="1">
        <v>25</v>
      </c>
      <c r="BV2516" s="1" t="b">
        <v>0</v>
      </c>
    </row>
    <row r="2517" spans="1:74" x14ac:dyDescent="0.2">
      <c r="A2517" s="1">
        <f>IF(ISERROR(SEARCH(Lookup!B$3,All!G2517)),A2516,A2516+1)</f>
        <v>2516</v>
      </c>
      <c r="B2517" s="1" t="s">
        <v>3311</v>
      </c>
      <c r="C2517" s="1" t="s">
        <v>3371</v>
      </c>
      <c r="D2517" s="1" t="s">
        <v>6296</v>
      </c>
      <c r="E2517" s="1" t="s">
        <v>64</v>
      </c>
      <c r="F2517" s="1" t="s">
        <v>372</v>
      </c>
      <c r="G2517" s="1" t="s">
        <v>2980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1</v>
      </c>
      <c r="R2517" s="1">
        <v>0</v>
      </c>
      <c r="S2517" s="1">
        <v>0</v>
      </c>
      <c r="T2517" s="1">
        <v>7418</v>
      </c>
      <c r="U2517" s="1">
        <v>570</v>
      </c>
      <c r="V2517" s="3">
        <v>0.94740000000000002</v>
      </c>
      <c r="W2517" s="3">
        <v>0.26842110000000002</v>
      </c>
      <c r="X2517" s="3">
        <v>0.17799999999999999</v>
      </c>
      <c r="Y2517" s="3">
        <v>0.02</v>
      </c>
      <c r="Z2517" s="1">
        <v>1</v>
      </c>
      <c r="AA2517" s="1">
        <v>1</v>
      </c>
      <c r="AB2517" s="1">
        <v>1</v>
      </c>
      <c r="AC2517" s="1">
        <v>1</v>
      </c>
      <c r="AD2517" s="1">
        <v>1</v>
      </c>
      <c r="AE2517" s="1">
        <v>1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69</v>
      </c>
      <c r="AN2517" s="3">
        <v>68.577328555500017</v>
      </c>
      <c r="AO2517" s="3">
        <v>0.42267144449998284</v>
      </c>
      <c r="AP2517" s="1" t="s">
        <v>6925</v>
      </c>
      <c r="AQ2517" s="1">
        <v>17</v>
      </c>
      <c r="AR2517" s="1">
        <v>44</v>
      </c>
      <c r="AS2517" s="1">
        <v>66</v>
      </c>
      <c r="AT2517" s="1">
        <v>93</v>
      </c>
      <c r="AU2517" s="1">
        <v>174</v>
      </c>
      <c r="AV2517" s="1">
        <v>351</v>
      </c>
      <c r="AW2517" s="1">
        <v>383</v>
      </c>
      <c r="AX2517" s="1">
        <v>468</v>
      </c>
      <c r="AY2517" s="1">
        <v>676</v>
      </c>
      <c r="AZ2517" s="1">
        <v>925</v>
      </c>
      <c r="BA2517" s="1">
        <v>1041</v>
      </c>
      <c r="BB2517" s="1">
        <v>1147</v>
      </c>
      <c r="BC2517" s="1">
        <v>1161</v>
      </c>
      <c r="BD2517" s="1">
        <v>1243</v>
      </c>
      <c r="BE2517" s="1">
        <v>1416</v>
      </c>
      <c r="BF2517" s="1">
        <v>1624</v>
      </c>
      <c r="BG2517" s="1">
        <v>1765</v>
      </c>
      <c r="BH2517" s="1">
        <v>1774</v>
      </c>
      <c r="BI2517" s="1">
        <v>1973</v>
      </c>
      <c r="BJ2517" s="1">
        <v>1974</v>
      </c>
      <c r="BK2517" s="1">
        <v>1982</v>
      </c>
      <c r="BL2517" s="1">
        <v>2055</v>
      </c>
      <c r="BM2517" s="1">
        <v>2204</v>
      </c>
      <c r="BN2517" s="1">
        <v>2247</v>
      </c>
      <c r="BO2517" s="1">
        <v>2342</v>
      </c>
      <c r="BP2517" s="1">
        <v>2355</v>
      </c>
      <c r="BQ2517" s="1">
        <v>2399</v>
      </c>
      <c r="BR2517" s="1">
        <v>2492</v>
      </c>
      <c r="BS2517" s="1">
        <v>2662</v>
      </c>
      <c r="BT2517" s="1">
        <v>2744</v>
      </c>
      <c r="BU2517" s="1">
        <v>18</v>
      </c>
      <c r="BV2517" s="1" t="b">
        <v>0</v>
      </c>
    </row>
    <row r="2518" spans="1:74" x14ac:dyDescent="0.2">
      <c r="A2518" s="1">
        <f>IF(ISERROR(SEARCH(Lookup!B$3,All!G2518)),A2517,A2517+1)</f>
        <v>2517</v>
      </c>
      <c r="B2518" s="1" t="s">
        <v>3320</v>
      </c>
      <c r="C2518" s="1" t="s">
        <v>4445</v>
      </c>
      <c r="D2518" s="1" t="s">
        <v>6297</v>
      </c>
      <c r="E2518" s="1" t="s">
        <v>236</v>
      </c>
      <c r="F2518" s="1" t="s">
        <v>1330</v>
      </c>
      <c r="G2518" s="1" t="s">
        <v>2981</v>
      </c>
      <c r="H2518" s="1">
        <v>0</v>
      </c>
      <c r="I2518" s="1">
        <v>0</v>
      </c>
      <c r="J2518" s="1">
        <v>0</v>
      </c>
      <c r="K2518" s="1">
        <v>0</v>
      </c>
      <c r="L2518" s="1">
        <v>1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7316</v>
      </c>
      <c r="U2518" s="1">
        <v>585</v>
      </c>
      <c r="V2518" s="3">
        <v>0.90769999999999995</v>
      </c>
      <c r="W2518" s="3">
        <v>0.50746270000000004</v>
      </c>
      <c r="X2518" s="3">
        <v>0.17</v>
      </c>
      <c r="Y2518" s="3">
        <v>0</v>
      </c>
      <c r="Z2518" s="1">
        <v>0</v>
      </c>
      <c r="AA2518" s="1">
        <v>0</v>
      </c>
      <c r="AB2518" s="1">
        <v>0</v>
      </c>
      <c r="AC2518" s="1">
        <v>0</v>
      </c>
      <c r="AD2518" s="1">
        <v>0</v>
      </c>
      <c r="AE2518" s="1">
        <v>1</v>
      </c>
      <c r="AF2518" s="1">
        <v>1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0</v>
      </c>
      <c r="AM2518" s="1">
        <v>82</v>
      </c>
      <c r="AN2518" s="3">
        <v>48.902482463499993</v>
      </c>
      <c r="AO2518" s="3">
        <v>33.097517536500007</v>
      </c>
      <c r="AP2518" s="1" t="s">
        <v>6927</v>
      </c>
      <c r="AQ2518" s="1">
        <v>220</v>
      </c>
      <c r="AR2518" s="1">
        <v>232</v>
      </c>
      <c r="AS2518" s="1">
        <v>458</v>
      </c>
      <c r="AT2518" s="1">
        <v>462</v>
      </c>
      <c r="AU2518" s="1">
        <v>476</v>
      </c>
      <c r="AV2518" s="1">
        <v>1176</v>
      </c>
      <c r="AW2518" s="1">
        <v>1209</v>
      </c>
      <c r="AX2518" s="1">
        <v>1247</v>
      </c>
      <c r="AY2518" s="1">
        <v>1249</v>
      </c>
      <c r="AZ2518" s="1">
        <v>1351</v>
      </c>
      <c r="BA2518" s="1">
        <v>1359</v>
      </c>
      <c r="BB2518" s="1">
        <v>1478</v>
      </c>
      <c r="BC2518" s="1">
        <v>1488</v>
      </c>
      <c r="BD2518" s="1">
        <v>1730</v>
      </c>
      <c r="BE2518" s="1">
        <v>1752</v>
      </c>
      <c r="BF2518" s="1">
        <v>1789</v>
      </c>
      <c r="BG2518" s="1">
        <v>1885</v>
      </c>
      <c r="BH2518" s="1">
        <v>1979</v>
      </c>
      <c r="BI2518" s="1">
        <v>2010</v>
      </c>
      <c r="BJ2518" s="1">
        <v>2024</v>
      </c>
      <c r="BK2518" s="1">
        <v>2069</v>
      </c>
      <c r="BL2518" s="1">
        <v>2077</v>
      </c>
      <c r="BM2518" s="1">
        <v>2166</v>
      </c>
      <c r="BN2518" s="1">
        <v>2200</v>
      </c>
      <c r="BO2518" s="1">
        <v>2326</v>
      </c>
      <c r="BP2518" s="1">
        <v>2343</v>
      </c>
      <c r="BQ2518" s="1">
        <v>2352</v>
      </c>
      <c r="BR2518" s="1">
        <v>2549</v>
      </c>
      <c r="BS2518" s="1">
        <v>2581</v>
      </c>
      <c r="BT2518" s="1">
        <v>2623</v>
      </c>
      <c r="BU2518" s="1">
        <v>7</v>
      </c>
      <c r="BV2518" s="1" t="b">
        <v>1</v>
      </c>
    </row>
    <row r="2519" spans="1:74" x14ac:dyDescent="0.2">
      <c r="A2519" s="1">
        <f>IF(ISERROR(SEARCH(Lookup!B$3,All!G2519)),A2518,A2518+1)</f>
        <v>2518</v>
      </c>
      <c r="B2519" s="1" t="s">
        <v>3311</v>
      </c>
      <c r="C2519" s="1" t="s">
        <v>3633</v>
      </c>
      <c r="D2519" s="1" t="s">
        <v>6298</v>
      </c>
      <c r="E2519" s="1" t="s">
        <v>64</v>
      </c>
      <c r="F2519" s="1" t="s">
        <v>591</v>
      </c>
      <c r="G2519" s="1" t="s">
        <v>2982</v>
      </c>
      <c r="H2519" s="1">
        <v>0</v>
      </c>
      <c r="I2519" s="1">
        <v>0</v>
      </c>
      <c r="J2519" s="1">
        <v>0</v>
      </c>
      <c r="K2519" s="1">
        <v>1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8635</v>
      </c>
      <c r="U2519" s="1">
        <v>899</v>
      </c>
      <c r="V2519" s="3">
        <v>0.82420000000000004</v>
      </c>
      <c r="W2519" s="3">
        <v>0.18798670000000001</v>
      </c>
      <c r="X2519" s="3">
        <v>0.124</v>
      </c>
      <c r="Y2519" s="3">
        <v>0.113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1</v>
      </c>
      <c r="AG2519" s="1">
        <v>1</v>
      </c>
      <c r="AH2519" s="1">
        <v>1</v>
      </c>
      <c r="AI2519" s="1">
        <v>0</v>
      </c>
      <c r="AJ2519" s="1">
        <v>0</v>
      </c>
      <c r="AK2519" s="1">
        <v>0</v>
      </c>
      <c r="AL2519" s="1">
        <v>0</v>
      </c>
      <c r="AM2519" s="1">
        <v>74</v>
      </c>
      <c r="AN2519" s="3">
        <v>76.494869583500005</v>
      </c>
      <c r="AO2519" s="3">
        <v>-2.4948695835000052</v>
      </c>
      <c r="AP2519" s="1" t="s">
        <v>6925</v>
      </c>
      <c r="AQ2519" s="1">
        <v>43</v>
      </c>
      <c r="AR2519" s="1">
        <v>302</v>
      </c>
      <c r="AS2519" s="1">
        <v>321</v>
      </c>
      <c r="AT2519" s="1">
        <v>553</v>
      </c>
      <c r="AU2519" s="1">
        <v>886</v>
      </c>
      <c r="AV2519" s="1">
        <v>896</v>
      </c>
      <c r="AW2519" s="1">
        <v>924</v>
      </c>
      <c r="AX2519" s="1">
        <v>1312</v>
      </c>
      <c r="AY2519" s="1">
        <v>1315</v>
      </c>
      <c r="AZ2519" s="1">
        <v>1401</v>
      </c>
      <c r="BA2519" s="1">
        <v>1439</v>
      </c>
      <c r="BB2519" s="1">
        <v>1630</v>
      </c>
      <c r="BC2519" s="1">
        <v>1671</v>
      </c>
      <c r="BD2519" s="1">
        <v>1678</v>
      </c>
      <c r="BE2519" s="1">
        <v>1767</v>
      </c>
      <c r="BF2519" s="1">
        <v>1772</v>
      </c>
      <c r="BG2519" s="1">
        <v>1782</v>
      </c>
      <c r="BH2519" s="1">
        <v>1843</v>
      </c>
      <c r="BI2519" s="1">
        <v>2037</v>
      </c>
      <c r="BJ2519" s="1">
        <v>2071</v>
      </c>
      <c r="BK2519" s="1">
        <v>2078</v>
      </c>
      <c r="BL2519" s="1">
        <v>2132</v>
      </c>
      <c r="BM2519" s="1">
        <v>2173</v>
      </c>
      <c r="BN2519" s="1">
        <v>2174</v>
      </c>
      <c r="BO2519" s="1">
        <v>2178</v>
      </c>
      <c r="BP2519" s="1">
        <v>2334</v>
      </c>
      <c r="BQ2519" s="1">
        <v>2407</v>
      </c>
      <c r="BR2519" s="1">
        <v>2519</v>
      </c>
      <c r="BS2519" s="1">
        <v>2747</v>
      </c>
      <c r="BT2519" s="1">
        <v>2817</v>
      </c>
      <c r="BU2519" s="1">
        <v>15</v>
      </c>
      <c r="BV2519" s="1" t="b">
        <v>0</v>
      </c>
    </row>
    <row r="2520" spans="1:74" x14ac:dyDescent="0.2">
      <c r="A2520" s="1">
        <f>IF(ISERROR(SEARCH(Lookup!B$3,All!G2520)),A2519,A2519+1)</f>
        <v>2519</v>
      </c>
      <c r="B2520" s="1" t="s">
        <v>3311</v>
      </c>
      <c r="C2520" s="1" t="s">
        <v>3633</v>
      </c>
      <c r="D2520" s="1" t="s">
        <v>6299</v>
      </c>
      <c r="E2520" s="1" t="s">
        <v>64</v>
      </c>
      <c r="F2520" s="1" t="s">
        <v>591</v>
      </c>
      <c r="G2520" s="1" t="s">
        <v>2983</v>
      </c>
      <c r="H2520" s="1">
        <v>0</v>
      </c>
      <c r="I2520" s="1">
        <v>0</v>
      </c>
      <c r="J2520" s="1">
        <v>0</v>
      </c>
      <c r="K2520" s="1">
        <v>1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8635</v>
      </c>
      <c r="U2520" s="1">
        <v>888</v>
      </c>
      <c r="V2520" s="3">
        <v>0.85250000000000004</v>
      </c>
      <c r="W2520" s="3">
        <v>0.2274775</v>
      </c>
      <c r="X2520" s="3">
        <v>0.11799999999999999</v>
      </c>
      <c r="Y2520" s="3">
        <v>4.4999999999999998E-2</v>
      </c>
      <c r="Z2520" s="1">
        <v>0</v>
      </c>
      <c r="AA2520" s="1">
        <v>0</v>
      </c>
      <c r="AB2520" s="1">
        <v>0</v>
      </c>
      <c r="AC2520" s="1">
        <v>0</v>
      </c>
      <c r="AD2520" s="1">
        <v>0</v>
      </c>
      <c r="AE2520" s="1">
        <v>0</v>
      </c>
      <c r="AF2520" s="1">
        <v>1</v>
      </c>
      <c r="AG2520" s="1">
        <v>1</v>
      </c>
      <c r="AH2520" s="1">
        <v>1</v>
      </c>
      <c r="AI2520" s="1">
        <v>0</v>
      </c>
      <c r="AJ2520" s="1">
        <v>0</v>
      </c>
      <c r="AK2520" s="1">
        <v>0</v>
      </c>
      <c r="AL2520" s="1">
        <v>0</v>
      </c>
      <c r="AM2520" s="1">
        <v>93</v>
      </c>
      <c r="AN2520" s="3">
        <v>73.079061137499991</v>
      </c>
      <c r="AO2520" s="3">
        <v>19.920938862500009</v>
      </c>
      <c r="AP2520" s="1" t="s">
        <v>6927</v>
      </c>
      <c r="AQ2520" s="1">
        <v>43</v>
      </c>
      <c r="AR2520" s="1">
        <v>302</v>
      </c>
      <c r="AS2520" s="1">
        <v>321</v>
      </c>
      <c r="AT2520" s="1">
        <v>553</v>
      </c>
      <c r="AU2520" s="1">
        <v>886</v>
      </c>
      <c r="AV2520" s="1">
        <v>896</v>
      </c>
      <c r="AW2520" s="1">
        <v>924</v>
      </c>
      <c r="AX2520" s="1">
        <v>1312</v>
      </c>
      <c r="AY2520" s="1">
        <v>1315</v>
      </c>
      <c r="AZ2520" s="1">
        <v>1401</v>
      </c>
      <c r="BA2520" s="1">
        <v>1439</v>
      </c>
      <c r="BB2520" s="1">
        <v>1630</v>
      </c>
      <c r="BC2520" s="1">
        <v>1678</v>
      </c>
      <c r="BD2520" s="1">
        <v>1767</v>
      </c>
      <c r="BE2520" s="1">
        <v>1772</v>
      </c>
      <c r="BF2520" s="1">
        <v>1782</v>
      </c>
      <c r="BG2520" s="1">
        <v>1843</v>
      </c>
      <c r="BH2520" s="1">
        <v>2037</v>
      </c>
      <c r="BI2520" s="1">
        <v>2071</v>
      </c>
      <c r="BJ2520" s="1">
        <v>2078</v>
      </c>
      <c r="BK2520" s="1">
        <v>2132</v>
      </c>
      <c r="BL2520" s="1">
        <v>2173</v>
      </c>
      <c r="BM2520" s="1">
        <v>2174</v>
      </c>
      <c r="BN2520" s="1">
        <v>2178</v>
      </c>
      <c r="BO2520" s="1">
        <v>2233</v>
      </c>
      <c r="BP2520" s="1">
        <v>2334</v>
      </c>
      <c r="BQ2520" s="1">
        <v>2518</v>
      </c>
      <c r="BR2520" s="1">
        <v>2595</v>
      </c>
      <c r="BS2520" s="1">
        <v>2747</v>
      </c>
      <c r="BT2520" s="1">
        <v>2817</v>
      </c>
      <c r="BU2520" s="1">
        <v>6</v>
      </c>
      <c r="BV2520" s="1" t="b">
        <v>1</v>
      </c>
    </row>
    <row r="2521" spans="1:74" x14ac:dyDescent="0.2">
      <c r="A2521" s="1">
        <f>IF(ISERROR(SEARCH(Lookup!B$3,All!G2521)),A2520,A2520+1)</f>
        <v>2520</v>
      </c>
      <c r="B2521" s="1" t="s">
        <v>3425</v>
      </c>
      <c r="C2521" s="1" t="s">
        <v>4083</v>
      </c>
      <c r="D2521" s="1" t="s">
        <v>6300</v>
      </c>
      <c r="E2521" s="1" t="s">
        <v>101</v>
      </c>
      <c r="F2521" s="1" t="s">
        <v>991</v>
      </c>
      <c r="G2521" s="1" t="s">
        <v>2984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1</v>
      </c>
      <c r="R2521" s="1">
        <v>0</v>
      </c>
      <c r="S2521" s="1">
        <v>0</v>
      </c>
      <c r="T2521" s="1">
        <v>7316</v>
      </c>
      <c r="U2521" s="1">
        <v>556</v>
      </c>
      <c r="V2521" s="3">
        <v>0.33450000000000002</v>
      </c>
      <c r="W2521" s="3">
        <v>0.69064749999999997</v>
      </c>
      <c r="X2521" s="3">
        <v>0.126</v>
      </c>
      <c r="Y2521" s="3">
        <v>0.35399999999999998</v>
      </c>
      <c r="Z2521" s="1">
        <v>1</v>
      </c>
      <c r="AA2521" s="1">
        <v>1</v>
      </c>
      <c r="AB2521" s="1">
        <v>1</v>
      </c>
      <c r="AC2521" s="1">
        <v>1</v>
      </c>
      <c r="AD2521" s="1">
        <v>1</v>
      </c>
      <c r="AE2521" s="1">
        <v>1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27</v>
      </c>
      <c r="AN2521" s="3">
        <v>32.851743987500001</v>
      </c>
      <c r="AO2521" s="3">
        <v>-5.8517439875000008</v>
      </c>
      <c r="AP2521" s="1" t="s">
        <v>6925</v>
      </c>
      <c r="AQ2521" s="1">
        <v>20</v>
      </c>
      <c r="AR2521" s="1">
        <v>50</v>
      </c>
      <c r="AS2521" s="1">
        <v>452</v>
      </c>
      <c r="AT2521" s="1">
        <v>613</v>
      </c>
      <c r="AU2521" s="1">
        <v>625</v>
      </c>
      <c r="AV2521" s="1">
        <v>857</v>
      </c>
      <c r="AW2521" s="1">
        <v>959</v>
      </c>
      <c r="AX2521" s="1">
        <v>988</v>
      </c>
      <c r="AY2521" s="1">
        <v>1072</v>
      </c>
      <c r="AZ2521" s="1">
        <v>1170</v>
      </c>
      <c r="BA2521" s="1">
        <v>1172</v>
      </c>
      <c r="BB2521" s="1">
        <v>1239</v>
      </c>
      <c r="BC2521" s="1">
        <v>1353</v>
      </c>
      <c r="BD2521" s="1">
        <v>1448</v>
      </c>
      <c r="BE2521" s="1">
        <v>1459</v>
      </c>
      <c r="BF2521" s="1">
        <v>1679</v>
      </c>
      <c r="BG2521" s="1">
        <v>1711</v>
      </c>
      <c r="BH2521" s="1">
        <v>1738</v>
      </c>
      <c r="BI2521" s="1">
        <v>1757</v>
      </c>
      <c r="BJ2521" s="1">
        <v>1806</v>
      </c>
      <c r="BK2521" s="1">
        <v>1957</v>
      </c>
      <c r="BL2521" s="1">
        <v>2053</v>
      </c>
      <c r="BM2521" s="1">
        <v>2324</v>
      </c>
      <c r="BN2521" s="1">
        <v>2447</v>
      </c>
      <c r="BO2521" s="1">
        <v>2449</v>
      </c>
      <c r="BP2521" s="1">
        <v>2509</v>
      </c>
      <c r="BQ2521" s="1">
        <v>2552</v>
      </c>
      <c r="BR2521" s="1">
        <v>2721</v>
      </c>
      <c r="BS2521" s="1">
        <v>2730</v>
      </c>
      <c r="BT2521" s="1">
        <v>2795</v>
      </c>
      <c r="BU2521" s="1">
        <v>17</v>
      </c>
      <c r="BV2521" s="1" t="b">
        <v>0</v>
      </c>
    </row>
    <row r="2522" spans="1:74" x14ac:dyDescent="0.2">
      <c r="A2522" s="1">
        <f>IF(ISERROR(SEARCH(Lookup!B$3,All!G2522)),A2521,A2521+1)</f>
        <v>2521</v>
      </c>
      <c r="B2522" s="1" t="s">
        <v>3425</v>
      </c>
      <c r="C2522" s="1" t="s">
        <v>4083</v>
      </c>
      <c r="D2522" s="1" t="s">
        <v>6301</v>
      </c>
      <c r="E2522" s="1" t="s">
        <v>101</v>
      </c>
      <c r="F2522" s="1" t="s">
        <v>991</v>
      </c>
      <c r="G2522" s="1" t="s">
        <v>2985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1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7316</v>
      </c>
      <c r="U2522" s="1">
        <v>1007</v>
      </c>
      <c r="V2522" s="3">
        <v>0.52829999999999999</v>
      </c>
      <c r="W2522" s="3">
        <v>0.47467730000000002</v>
      </c>
      <c r="X2522" s="3">
        <v>0.13100000000000001</v>
      </c>
      <c r="Y2522" s="3">
        <v>0.224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1</v>
      </c>
      <c r="AG2522" s="1">
        <v>1</v>
      </c>
      <c r="AH2522" s="1">
        <v>1</v>
      </c>
      <c r="AI2522" s="1">
        <v>0</v>
      </c>
      <c r="AJ2522" s="1">
        <v>0</v>
      </c>
      <c r="AK2522" s="1">
        <v>0</v>
      </c>
      <c r="AL2522" s="1">
        <v>0</v>
      </c>
      <c r="AM2522" s="1">
        <v>57</v>
      </c>
      <c r="AN2522" s="3">
        <v>50.897770236500001</v>
      </c>
      <c r="AO2522" s="3">
        <v>6.1022297634999987</v>
      </c>
      <c r="AP2522" s="1" t="s">
        <v>6925</v>
      </c>
      <c r="AQ2522" s="1">
        <v>83</v>
      </c>
      <c r="AR2522" s="1">
        <v>266</v>
      </c>
      <c r="AS2522" s="1">
        <v>559</v>
      </c>
      <c r="AT2522" s="1">
        <v>867</v>
      </c>
      <c r="AU2522" s="1">
        <v>905</v>
      </c>
      <c r="AV2522" s="1">
        <v>1022</v>
      </c>
      <c r="AW2522" s="1">
        <v>1037</v>
      </c>
      <c r="AX2522" s="1">
        <v>1133</v>
      </c>
      <c r="AY2522" s="1">
        <v>1152</v>
      </c>
      <c r="AZ2522" s="1">
        <v>1317</v>
      </c>
      <c r="BA2522" s="1">
        <v>1377</v>
      </c>
      <c r="BB2522" s="1">
        <v>1404</v>
      </c>
      <c r="BC2522" s="1">
        <v>1446</v>
      </c>
      <c r="BD2522" s="1">
        <v>1475</v>
      </c>
      <c r="BE2522" s="1">
        <v>1497</v>
      </c>
      <c r="BF2522" s="1">
        <v>1503</v>
      </c>
      <c r="BG2522" s="1">
        <v>1532</v>
      </c>
      <c r="BH2522" s="1">
        <v>1594</v>
      </c>
      <c r="BI2522" s="1">
        <v>1630</v>
      </c>
      <c r="BJ2522" s="1">
        <v>1747</v>
      </c>
      <c r="BK2522" s="1">
        <v>1980</v>
      </c>
      <c r="BL2522" s="1">
        <v>2043</v>
      </c>
      <c r="BM2522" s="1">
        <v>2135</v>
      </c>
      <c r="BN2522" s="1">
        <v>2292</v>
      </c>
      <c r="BO2522" s="1">
        <v>2337</v>
      </c>
      <c r="BP2522" s="1">
        <v>2361</v>
      </c>
      <c r="BQ2522" s="1">
        <v>2375</v>
      </c>
      <c r="BR2522" s="1">
        <v>2401</v>
      </c>
      <c r="BS2522" s="1">
        <v>2441</v>
      </c>
      <c r="BT2522" s="1">
        <v>2499</v>
      </c>
      <c r="BU2522" s="1">
        <v>13</v>
      </c>
      <c r="BV2522" s="1" t="b">
        <v>0</v>
      </c>
    </row>
    <row r="2523" spans="1:74" x14ac:dyDescent="0.2">
      <c r="A2523" s="1">
        <f>IF(ISERROR(SEARCH(Lookup!B$3,All!G2523)),A2522,A2522+1)</f>
        <v>2522</v>
      </c>
      <c r="B2523" s="1" t="s">
        <v>3646</v>
      </c>
      <c r="C2523" s="1" t="s">
        <v>6302</v>
      </c>
      <c r="D2523" s="1" t="s">
        <v>6303</v>
      </c>
      <c r="E2523" s="1" t="s">
        <v>159</v>
      </c>
      <c r="F2523" s="1" t="s">
        <v>2986</v>
      </c>
      <c r="G2523" s="1" t="s">
        <v>2986</v>
      </c>
      <c r="H2523" s="1">
        <v>0</v>
      </c>
      <c r="I2523" s="1">
        <v>0</v>
      </c>
      <c r="J2523" s="1">
        <v>1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7580</v>
      </c>
      <c r="U2523" s="1">
        <v>220</v>
      </c>
      <c r="V2523" s="3">
        <v>0.66820000000000002</v>
      </c>
      <c r="W2523" s="3">
        <v>0.63636360000000003</v>
      </c>
      <c r="X2523" s="3">
        <v>0.04</v>
      </c>
      <c r="Y2523" s="3">
        <v>0</v>
      </c>
      <c r="Z2523" s="1">
        <v>1</v>
      </c>
      <c r="AA2523" s="1">
        <v>1</v>
      </c>
      <c r="AB2523" s="1">
        <v>1</v>
      </c>
      <c r="AC2523" s="1">
        <v>1</v>
      </c>
      <c r="AD2523" s="1">
        <v>1</v>
      </c>
      <c r="AE2523" s="1">
        <v>1</v>
      </c>
      <c r="AF2523" s="1">
        <v>1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26</v>
      </c>
      <c r="AN2523" s="3">
        <v>40.108217017999998</v>
      </c>
      <c r="AO2523" s="3">
        <v>-14.108217017999998</v>
      </c>
      <c r="AP2523" s="1" t="s">
        <v>6925</v>
      </c>
      <c r="AQ2523" s="1">
        <v>152</v>
      </c>
      <c r="AR2523" s="1">
        <v>309</v>
      </c>
      <c r="AS2523" s="1">
        <v>325</v>
      </c>
      <c r="AT2523" s="1">
        <v>441</v>
      </c>
      <c r="AU2523" s="1">
        <v>561</v>
      </c>
      <c r="AV2523" s="1">
        <v>598</v>
      </c>
      <c r="AW2523" s="1">
        <v>638</v>
      </c>
      <c r="AX2523" s="1">
        <v>657</v>
      </c>
      <c r="AY2523" s="1">
        <v>728</v>
      </c>
      <c r="AZ2523" s="1">
        <v>804</v>
      </c>
      <c r="BA2523" s="1">
        <v>870</v>
      </c>
      <c r="BB2523" s="1">
        <v>958</v>
      </c>
      <c r="BC2523" s="1">
        <v>985</v>
      </c>
      <c r="BD2523" s="1">
        <v>1028</v>
      </c>
      <c r="BE2523" s="1">
        <v>1035</v>
      </c>
      <c r="BF2523" s="1">
        <v>1055</v>
      </c>
      <c r="BG2523" s="1">
        <v>1096</v>
      </c>
      <c r="BH2523" s="1">
        <v>1098</v>
      </c>
      <c r="BI2523" s="1">
        <v>1102</v>
      </c>
      <c r="BJ2523" s="1">
        <v>1160</v>
      </c>
      <c r="BK2523" s="1">
        <v>1256</v>
      </c>
      <c r="BL2523" s="1">
        <v>1376</v>
      </c>
      <c r="BM2523" s="1">
        <v>1443</v>
      </c>
      <c r="BN2523" s="1">
        <v>1496</v>
      </c>
      <c r="BO2523" s="1">
        <v>1668</v>
      </c>
      <c r="BP2523" s="1">
        <v>1685</v>
      </c>
      <c r="BQ2523" s="1">
        <v>1725</v>
      </c>
      <c r="BR2523" s="1">
        <v>1906</v>
      </c>
      <c r="BS2523" s="1">
        <v>2191</v>
      </c>
      <c r="BT2523" s="1">
        <v>2545</v>
      </c>
      <c r="BU2523" s="1">
        <v>23</v>
      </c>
      <c r="BV2523" s="1" t="b">
        <v>0</v>
      </c>
    </row>
    <row r="2524" spans="1:74" x14ac:dyDescent="0.2">
      <c r="A2524" s="1">
        <f>IF(ISERROR(SEARCH(Lookup!B$3,All!G2524)),A2523,A2523+1)</f>
        <v>2523</v>
      </c>
      <c r="B2524" s="1" t="s">
        <v>3526</v>
      </c>
      <c r="C2524" s="1" t="s">
        <v>6304</v>
      </c>
      <c r="D2524" s="1" t="s">
        <v>6305</v>
      </c>
      <c r="E2524" s="1" t="s">
        <v>117</v>
      </c>
      <c r="F2524" s="1" t="s">
        <v>2987</v>
      </c>
      <c r="G2524" s="1" t="s">
        <v>2987</v>
      </c>
      <c r="H2524" s="1">
        <v>0</v>
      </c>
      <c r="I2524" s="1">
        <v>0</v>
      </c>
      <c r="J2524" s="1">
        <v>1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7316</v>
      </c>
      <c r="U2524" s="1">
        <v>227</v>
      </c>
      <c r="V2524" s="3">
        <v>0.7621</v>
      </c>
      <c r="W2524" s="3">
        <v>0.26872249999999998</v>
      </c>
      <c r="X2524" s="3">
        <v>0.113</v>
      </c>
      <c r="Y2524" s="3">
        <v>0</v>
      </c>
      <c r="Z2524" s="1">
        <v>1</v>
      </c>
      <c r="AA2524" s="1">
        <v>1</v>
      </c>
      <c r="AB2524" s="1">
        <v>1</v>
      </c>
      <c r="AC2524" s="1">
        <v>1</v>
      </c>
      <c r="AD2524" s="1">
        <v>1</v>
      </c>
      <c r="AE2524" s="1">
        <v>1</v>
      </c>
      <c r="AF2524" s="1">
        <v>1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81</v>
      </c>
      <c r="AN2524" s="3">
        <v>68.325274862500009</v>
      </c>
      <c r="AO2524" s="3">
        <v>12.674725137499991</v>
      </c>
      <c r="AP2524" s="1" t="s">
        <v>6925</v>
      </c>
      <c r="AQ2524" s="1">
        <v>36</v>
      </c>
      <c r="AR2524" s="1">
        <v>46</v>
      </c>
      <c r="AS2524" s="1">
        <v>96</v>
      </c>
      <c r="AT2524" s="1">
        <v>199</v>
      </c>
      <c r="AU2524" s="1">
        <v>256</v>
      </c>
      <c r="AV2524" s="1">
        <v>306</v>
      </c>
      <c r="AW2524" s="1">
        <v>319</v>
      </c>
      <c r="AX2524" s="1">
        <v>643</v>
      </c>
      <c r="AY2524" s="1">
        <v>683</v>
      </c>
      <c r="AZ2524" s="1">
        <v>705</v>
      </c>
      <c r="BA2524" s="1">
        <v>728</v>
      </c>
      <c r="BB2524" s="1">
        <v>958</v>
      </c>
      <c r="BC2524" s="1">
        <v>1035</v>
      </c>
      <c r="BD2524" s="1">
        <v>1098</v>
      </c>
      <c r="BE2524" s="1">
        <v>1301</v>
      </c>
      <c r="BF2524" s="1">
        <v>1376</v>
      </c>
      <c r="BG2524" s="1">
        <v>1408</v>
      </c>
      <c r="BH2524" s="1">
        <v>1423</v>
      </c>
      <c r="BI2524" s="1">
        <v>1482</v>
      </c>
      <c r="BJ2524" s="1">
        <v>1668</v>
      </c>
      <c r="BK2524" s="1">
        <v>1689</v>
      </c>
      <c r="BL2524" s="1">
        <v>1725</v>
      </c>
      <c r="BM2524" s="1">
        <v>1884</v>
      </c>
      <c r="BN2524" s="1">
        <v>1887</v>
      </c>
      <c r="BO2524" s="1">
        <v>1906</v>
      </c>
      <c r="BP2524" s="1">
        <v>2083</v>
      </c>
      <c r="BQ2524" s="1">
        <v>2306</v>
      </c>
      <c r="BR2524" s="1">
        <v>2381</v>
      </c>
      <c r="BS2524" s="1">
        <v>2632</v>
      </c>
      <c r="BT2524" s="1">
        <v>2810</v>
      </c>
      <c r="BU2524" s="1">
        <v>17</v>
      </c>
      <c r="BV2524" s="1" t="b">
        <v>0</v>
      </c>
    </row>
    <row r="2525" spans="1:74" x14ac:dyDescent="0.2">
      <c r="A2525" s="1">
        <f>IF(ISERROR(SEARCH(Lookup!B$3,All!G2525)),A2524,A2524+1)</f>
        <v>2524</v>
      </c>
      <c r="B2525" s="1" t="s">
        <v>3308</v>
      </c>
      <c r="C2525" s="1" t="s">
        <v>4448</v>
      </c>
      <c r="D2525" s="1" t="s">
        <v>6306</v>
      </c>
      <c r="E2525" s="1" t="s">
        <v>193</v>
      </c>
      <c r="F2525" s="1" t="s">
        <v>1332</v>
      </c>
      <c r="G2525" s="1" t="s">
        <v>2988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1</v>
      </c>
      <c r="S2525" s="1">
        <v>0</v>
      </c>
      <c r="T2525" s="1">
        <v>7316</v>
      </c>
      <c r="U2525" s="1">
        <v>295</v>
      </c>
      <c r="V2525" s="3">
        <v>0.96950000000000003</v>
      </c>
      <c r="W2525" s="3">
        <v>0.58783779999999997</v>
      </c>
      <c r="X2525" s="3">
        <v>0</v>
      </c>
      <c r="Y2525" s="3">
        <v>0</v>
      </c>
      <c r="Z2525" s="1">
        <v>1</v>
      </c>
      <c r="AA2525" s="1">
        <v>1</v>
      </c>
      <c r="AB2525" s="1">
        <v>1</v>
      </c>
      <c r="AC2525" s="1">
        <v>0</v>
      </c>
      <c r="AD2525" s="1">
        <v>0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32</v>
      </c>
      <c r="AN2525" s="3">
        <v>49.010233788999997</v>
      </c>
      <c r="AO2525" s="3">
        <v>-17.010233788999997</v>
      </c>
      <c r="AP2525" s="1" t="s">
        <v>6925</v>
      </c>
      <c r="AQ2525" s="1">
        <v>42</v>
      </c>
      <c r="AR2525" s="1">
        <v>53</v>
      </c>
      <c r="AS2525" s="1">
        <v>105</v>
      </c>
      <c r="AT2525" s="1">
        <v>233</v>
      </c>
      <c r="AU2525" s="1">
        <v>379</v>
      </c>
      <c r="AV2525" s="1">
        <v>436</v>
      </c>
      <c r="AW2525" s="1">
        <v>447</v>
      </c>
      <c r="AX2525" s="1">
        <v>507</v>
      </c>
      <c r="AY2525" s="1">
        <v>519</v>
      </c>
      <c r="AZ2525" s="1">
        <v>566</v>
      </c>
      <c r="BA2525" s="1">
        <v>585</v>
      </c>
      <c r="BB2525" s="1">
        <v>892</v>
      </c>
      <c r="BC2525" s="1">
        <v>955</v>
      </c>
      <c r="BD2525" s="1">
        <v>1078</v>
      </c>
      <c r="BE2525" s="1">
        <v>1160</v>
      </c>
      <c r="BF2525" s="1">
        <v>1234</v>
      </c>
      <c r="BG2525" s="1">
        <v>1275</v>
      </c>
      <c r="BH2525" s="1">
        <v>1306</v>
      </c>
      <c r="BI2525" s="1">
        <v>1345</v>
      </c>
      <c r="BJ2525" s="1">
        <v>1437</v>
      </c>
      <c r="BK2525" s="1">
        <v>1468</v>
      </c>
      <c r="BL2525" s="1">
        <v>1521</v>
      </c>
      <c r="BM2525" s="1">
        <v>1639</v>
      </c>
      <c r="BN2525" s="1">
        <v>1883</v>
      </c>
      <c r="BO2525" s="1">
        <v>1894</v>
      </c>
      <c r="BP2525" s="1">
        <v>2029</v>
      </c>
      <c r="BQ2525" s="1">
        <v>2167</v>
      </c>
      <c r="BR2525" s="1">
        <v>2320</v>
      </c>
      <c r="BS2525" s="1">
        <v>2423</v>
      </c>
      <c r="BT2525" s="1">
        <v>2450</v>
      </c>
      <c r="BU2525" s="1">
        <v>22</v>
      </c>
      <c r="BV2525" s="1" t="b">
        <v>0</v>
      </c>
    </row>
    <row r="2526" spans="1:74" x14ac:dyDescent="0.2">
      <c r="A2526" s="1">
        <f>IF(ISERROR(SEARCH(Lookup!B$3,All!G2526)),A2525,A2525+1)</f>
        <v>2525</v>
      </c>
      <c r="B2526" s="1" t="s">
        <v>3355</v>
      </c>
      <c r="C2526" s="1" t="s">
        <v>3514</v>
      </c>
      <c r="D2526" s="1" t="s">
        <v>6307</v>
      </c>
      <c r="E2526" s="1" t="s">
        <v>360</v>
      </c>
      <c r="F2526" s="1" t="s">
        <v>488</v>
      </c>
      <c r="G2526" s="1" t="s">
        <v>1321</v>
      </c>
      <c r="H2526" s="1">
        <v>0</v>
      </c>
      <c r="I2526" s="1">
        <v>0</v>
      </c>
      <c r="J2526" s="1">
        <v>0</v>
      </c>
      <c r="K2526" s="1">
        <v>0</v>
      </c>
      <c r="L2526" s="1">
        <v>1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7316</v>
      </c>
      <c r="U2526" s="1">
        <v>445</v>
      </c>
      <c r="V2526" s="3">
        <v>0.97529999999999994</v>
      </c>
      <c r="W2526" s="3">
        <v>0.18651690000000001</v>
      </c>
      <c r="X2526" s="3">
        <v>0.17199999999999999</v>
      </c>
      <c r="Y2526" s="3">
        <v>0</v>
      </c>
      <c r="Z2526" s="1">
        <v>1</v>
      </c>
      <c r="AA2526" s="1">
        <v>1</v>
      </c>
      <c r="AB2526" s="1">
        <v>1</v>
      </c>
      <c r="AC2526" s="1">
        <v>1</v>
      </c>
      <c r="AD2526" s="1">
        <v>1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49</v>
      </c>
      <c r="AN2526" s="3">
        <v>75.481264634499993</v>
      </c>
      <c r="AO2526" s="3">
        <v>-26.481264634499993</v>
      </c>
      <c r="AP2526" s="1" t="s">
        <v>6926</v>
      </c>
      <c r="AQ2526" s="1">
        <v>249</v>
      </c>
      <c r="AR2526" s="1">
        <v>667</v>
      </c>
      <c r="AS2526" s="1">
        <v>745</v>
      </c>
      <c r="AT2526" s="1">
        <v>1176</v>
      </c>
      <c r="AU2526" s="1">
        <v>1189</v>
      </c>
      <c r="AV2526" s="1">
        <v>1249</v>
      </c>
      <c r="AW2526" s="1">
        <v>1268</v>
      </c>
      <c r="AX2526" s="1">
        <v>1294</v>
      </c>
      <c r="AY2526" s="1">
        <v>1351</v>
      </c>
      <c r="AZ2526" s="1">
        <v>1359</v>
      </c>
      <c r="BA2526" s="1">
        <v>1412</v>
      </c>
      <c r="BB2526" s="1">
        <v>1463</v>
      </c>
      <c r="BC2526" s="1">
        <v>1478</v>
      </c>
      <c r="BD2526" s="1">
        <v>1483</v>
      </c>
      <c r="BE2526" s="1">
        <v>1488</v>
      </c>
      <c r="BF2526" s="1">
        <v>1544</v>
      </c>
      <c r="BG2526" s="1">
        <v>1789</v>
      </c>
      <c r="BH2526" s="1">
        <v>1885</v>
      </c>
      <c r="BI2526" s="1">
        <v>2024</v>
      </c>
      <c r="BJ2526" s="1">
        <v>2077</v>
      </c>
      <c r="BK2526" s="1">
        <v>2171</v>
      </c>
      <c r="BL2526" s="1">
        <v>2253</v>
      </c>
      <c r="BM2526" s="1">
        <v>2254</v>
      </c>
      <c r="BN2526" s="1">
        <v>2338</v>
      </c>
      <c r="BO2526" s="1">
        <v>2352</v>
      </c>
      <c r="BP2526" s="1">
        <v>2406</v>
      </c>
      <c r="BQ2526" s="1">
        <v>2431</v>
      </c>
      <c r="BR2526" s="1">
        <v>2531</v>
      </c>
      <c r="BS2526" s="1">
        <v>2567</v>
      </c>
      <c r="BT2526" s="1">
        <v>2612</v>
      </c>
      <c r="BU2526" s="1">
        <v>27</v>
      </c>
      <c r="BV2526" s="1" t="b">
        <v>0</v>
      </c>
    </row>
    <row r="2527" spans="1:74" x14ac:dyDescent="0.2">
      <c r="A2527" s="1">
        <f>IF(ISERROR(SEARCH(Lookup!B$3,All!G2527)),A2526,A2526+1)</f>
        <v>2526</v>
      </c>
      <c r="B2527" s="1" t="s">
        <v>3386</v>
      </c>
      <c r="C2527" s="1" t="s">
        <v>3739</v>
      </c>
      <c r="D2527" s="1" t="s">
        <v>6308</v>
      </c>
      <c r="E2527" s="1" t="s">
        <v>41</v>
      </c>
      <c r="F2527" s="1" t="s">
        <v>685</v>
      </c>
      <c r="G2527" s="1" t="s">
        <v>2989</v>
      </c>
      <c r="H2527" s="1">
        <v>0</v>
      </c>
      <c r="I2527" s="1">
        <v>0</v>
      </c>
      <c r="J2527" s="1">
        <v>0</v>
      </c>
      <c r="K2527" s="1">
        <v>1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7316</v>
      </c>
      <c r="U2527" s="1">
        <v>864</v>
      </c>
      <c r="V2527" s="3">
        <v>0.88539999999999996</v>
      </c>
      <c r="W2527" s="3">
        <v>0.40277780000000002</v>
      </c>
      <c r="X2527" s="3">
        <v>0.106</v>
      </c>
      <c r="Y2527" s="3">
        <v>2E-3</v>
      </c>
      <c r="Z2527" s="1">
        <v>0</v>
      </c>
      <c r="AA2527" s="1">
        <v>0</v>
      </c>
      <c r="AB2527" s="1">
        <v>0</v>
      </c>
      <c r="AC2527" s="1">
        <v>0</v>
      </c>
      <c r="AD2527" s="1">
        <v>0</v>
      </c>
      <c r="AE2527" s="1">
        <v>1</v>
      </c>
      <c r="AF2527" s="1">
        <v>1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79</v>
      </c>
      <c r="AN2527" s="3">
        <v>59.280451988999992</v>
      </c>
      <c r="AO2527" s="3">
        <v>19.719548011000008</v>
      </c>
      <c r="AP2527" s="1" t="s">
        <v>6927</v>
      </c>
      <c r="AQ2527" s="1">
        <v>39</v>
      </c>
      <c r="AR2527" s="1">
        <v>352</v>
      </c>
      <c r="AS2527" s="1">
        <v>533</v>
      </c>
      <c r="AT2527" s="1">
        <v>606</v>
      </c>
      <c r="AU2527" s="1">
        <v>828</v>
      </c>
      <c r="AV2527" s="1">
        <v>840</v>
      </c>
      <c r="AW2527" s="1">
        <v>924</v>
      </c>
      <c r="AX2527" s="1">
        <v>1315</v>
      </c>
      <c r="AY2527" s="1">
        <v>1474</v>
      </c>
      <c r="AZ2527" s="1">
        <v>1532</v>
      </c>
      <c r="BA2527" s="1">
        <v>1736</v>
      </c>
      <c r="BB2527" s="1">
        <v>1782</v>
      </c>
      <c r="BC2527" s="1">
        <v>1783</v>
      </c>
      <c r="BD2527" s="1">
        <v>1865</v>
      </c>
      <c r="BE2527" s="1">
        <v>1963</v>
      </c>
      <c r="BF2527" s="1">
        <v>1995</v>
      </c>
      <c r="BG2527" s="1">
        <v>2018</v>
      </c>
      <c r="BH2527" s="1">
        <v>2128</v>
      </c>
      <c r="BI2527" s="1">
        <v>2136</v>
      </c>
      <c r="BJ2527" s="1">
        <v>2219</v>
      </c>
      <c r="BK2527" s="1">
        <v>2233</v>
      </c>
      <c r="BL2527" s="1">
        <v>2245</v>
      </c>
      <c r="BM2527" s="1">
        <v>2380</v>
      </c>
      <c r="BN2527" s="1">
        <v>2496</v>
      </c>
      <c r="BO2527" s="1">
        <v>2561</v>
      </c>
      <c r="BP2527" s="1">
        <v>2595</v>
      </c>
      <c r="BQ2527" s="1">
        <v>2603</v>
      </c>
      <c r="BR2527" s="1">
        <v>2617</v>
      </c>
      <c r="BS2527" s="1">
        <v>2640</v>
      </c>
      <c r="BT2527" s="1">
        <v>2747</v>
      </c>
      <c r="BU2527" s="1">
        <v>7</v>
      </c>
      <c r="BV2527" s="1" t="b">
        <v>1</v>
      </c>
    </row>
    <row r="2528" spans="1:74" x14ac:dyDescent="0.2">
      <c r="A2528" s="1">
        <f>IF(ISERROR(SEARCH(Lookup!B$3,All!G2528)),A2527,A2527+1)</f>
        <v>2527</v>
      </c>
      <c r="B2528" s="1" t="s">
        <v>3442</v>
      </c>
      <c r="C2528" s="1" t="s">
        <v>5396</v>
      </c>
      <c r="D2528" s="1" t="s">
        <v>6309</v>
      </c>
      <c r="E2528" s="1" t="s">
        <v>78</v>
      </c>
      <c r="F2528" s="1" t="s">
        <v>2206</v>
      </c>
      <c r="G2528" s="1" t="s">
        <v>2990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1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7358</v>
      </c>
      <c r="U2528" s="1">
        <v>376</v>
      </c>
      <c r="V2528" s="3">
        <v>0.90959999999999996</v>
      </c>
      <c r="W2528" s="3">
        <v>0.1952507</v>
      </c>
      <c r="X2528" s="3">
        <v>0</v>
      </c>
      <c r="Y2528" s="3">
        <v>0</v>
      </c>
      <c r="Z2528" s="1">
        <v>1</v>
      </c>
      <c r="AA2528" s="1">
        <v>1</v>
      </c>
      <c r="AB2528" s="1">
        <v>1</v>
      </c>
      <c r="AC2528" s="1">
        <v>0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71</v>
      </c>
      <c r="AN2528" s="3">
        <v>79.891234903499992</v>
      </c>
      <c r="AO2528" s="3">
        <v>-8.891234903499992</v>
      </c>
      <c r="AP2528" s="1" t="s">
        <v>6925</v>
      </c>
      <c r="AQ2528" s="1">
        <v>53</v>
      </c>
      <c r="AR2528" s="1">
        <v>112</v>
      </c>
      <c r="AS2528" s="1">
        <v>133</v>
      </c>
      <c r="AT2528" s="1">
        <v>135</v>
      </c>
      <c r="AU2528" s="1">
        <v>145</v>
      </c>
      <c r="AV2528" s="1">
        <v>191</v>
      </c>
      <c r="AW2528" s="1">
        <v>258</v>
      </c>
      <c r="AX2528" s="1">
        <v>312</v>
      </c>
      <c r="AY2528" s="1">
        <v>497</v>
      </c>
      <c r="AZ2528" s="1">
        <v>507</v>
      </c>
      <c r="BA2528" s="1">
        <v>519</v>
      </c>
      <c r="BB2528" s="1">
        <v>564</v>
      </c>
      <c r="BC2528" s="1">
        <v>709</v>
      </c>
      <c r="BD2528" s="1">
        <v>1052</v>
      </c>
      <c r="BE2528" s="1">
        <v>1163</v>
      </c>
      <c r="BF2528" s="1">
        <v>1241</v>
      </c>
      <c r="BG2528" s="1">
        <v>1324</v>
      </c>
      <c r="BH2528" s="1">
        <v>1361</v>
      </c>
      <c r="BI2528" s="1">
        <v>1366</v>
      </c>
      <c r="BJ2528" s="1">
        <v>1583</v>
      </c>
      <c r="BK2528" s="1">
        <v>1781</v>
      </c>
      <c r="BL2528" s="1">
        <v>1917</v>
      </c>
      <c r="BM2528" s="1">
        <v>1972</v>
      </c>
      <c r="BN2528" s="1">
        <v>2005</v>
      </c>
      <c r="BO2528" s="1">
        <v>2294</v>
      </c>
      <c r="BP2528" s="1">
        <v>2395</v>
      </c>
      <c r="BQ2528" s="1">
        <v>2400</v>
      </c>
      <c r="BR2528" s="1">
        <v>2467</v>
      </c>
      <c r="BS2528" s="1">
        <v>2556</v>
      </c>
      <c r="BT2528" s="1">
        <v>2657</v>
      </c>
      <c r="BU2528" s="1">
        <v>14</v>
      </c>
      <c r="BV2528" s="1" t="b">
        <v>0</v>
      </c>
    </row>
    <row r="2529" spans="1:74" x14ac:dyDescent="0.2">
      <c r="A2529" s="1">
        <f>IF(ISERROR(SEARCH(Lookup!B$3,All!G2529)),A2528,A2528+1)</f>
        <v>2528</v>
      </c>
      <c r="B2529" s="1" t="s">
        <v>3308</v>
      </c>
      <c r="C2529" s="1" t="s">
        <v>4301</v>
      </c>
      <c r="D2529" s="1" t="s">
        <v>6310</v>
      </c>
      <c r="E2529" s="1" t="s">
        <v>193</v>
      </c>
      <c r="F2529" s="1" t="s">
        <v>1195</v>
      </c>
      <c r="G2529" s="1" t="s">
        <v>2991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1</v>
      </c>
      <c r="S2529" s="1">
        <v>0</v>
      </c>
      <c r="T2529" s="1">
        <v>7316</v>
      </c>
      <c r="U2529" s="1">
        <v>250</v>
      </c>
      <c r="V2529" s="3">
        <v>0.97599999999999998</v>
      </c>
      <c r="W2529" s="3">
        <v>0.52800000000000002</v>
      </c>
      <c r="X2529" s="3">
        <v>0.16500000000000001</v>
      </c>
      <c r="Y2529" s="3">
        <v>0</v>
      </c>
      <c r="Z2529" s="1">
        <v>0</v>
      </c>
      <c r="AA2529" s="1">
        <v>0</v>
      </c>
      <c r="AB2529" s="1">
        <v>0</v>
      </c>
      <c r="AC2529" s="1">
        <v>0</v>
      </c>
      <c r="AD2529" s="1">
        <v>1</v>
      </c>
      <c r="AE2529" s="1">
        <v>1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51</v>
      </c>
      <c r="AN2529" s="3">
        <v>48.242239999999995</v>
      </c>
      <c r="AO2529" s="3">
        <v>2.7577600000000047</v>
      </c>
      <c r="AP2529" s="1" t="s">
        <v>6925</v>
      </c>
      <c r="AQ2529" s="1">
        <v>223</v>
      </c>
      <c r="AR2529" s="1">
        <v>278</v>
      </c>
      <c r="AS2529" s="1">
        <v>339</v>
      </c>
      <c r="AT2529" s="1">
        <v>789</v>
      </c>
      <c r="AU2529" s="1">
        <v>899</v>
      </c>
      <c r="AV2529" s="1">
        <v>900</v>
      </c>
      <c r="AW2529" s="1">
        <v>912</v>
      </c>
      <c r="AX2529" s="1">
        <v>1017</v>
      </c>
      <c r="AY2529" s="1">
        <v>1061</v>
      </c>
      <c r="AZ2529" s="1">
        <v>1282</v>
      </c>
      <c r="BA2529" s="1">
        <v>1421</v>
      </c>
      <c r="BB2529" s="1">
        <v>1593</v>
      </c>
      <c r="BC2529" s="1">
        <v>1597</v>
      </c>
      <c r="BD2529" s="1">
        <v>1787</v>
      </c>
      <c r="BE2529" s="1">
        <v>1823</v>
      </c>
      <c r="BF2529" s="1">
        <v>1853</v>
      </c>
      <c r="BG2529" s="1">
        <v>1873</v>
      </c>
      <c r="BH2529" s="1">
        <v>1911</v>
      </c>
      <c r="BI2529" s="1">
        <v>2057</v>
      </c>
      <c r="BJ2529" s="1">
        <v>2096</v>
      </c>
      <c r="BK2529" s="1">
        <v>2109</v>
      </c>
      <c r="BL2529" s="1">
        <v>2249</v>
      </c>
      <c r="BM2529" s="1">
        <v>2501</v>
      </c>
      <c r="BN2529" s="1">
        <v>2637</v>
      </c>
      <c r="BO2529" s="1">
        <v>2640</v>
      </c>
      <c r="BP2529" s="1">
        <v>2650</v>
      </c>
      <c r="BQ2529" s="1">
        <v>2686</v>
      </c>
      <c r="BR2529" s="1">
        <v>2691</v>
      </c>
      <c r="BS2529" s="1">
        <v>2804</v>
      </c>
      <c r="BT2529" s="1">
        <v>2822</v>
      </c>
      <c r="BU2529" s="1">
        <v>19</v>
      </c>
      <c r="BV2529" s="1" t="b">
        <v>0</v>
      </c>
    </row>
    <row r="2530" spans="1:74" x14ac:dyDescent="0.2">
      <c r="A2530" s="1">
        <f>IF(ISERROR(SEARCH(Lookup!B$3,All!G2530)),A2529,A2529+1)</f>
        <v>2529</v>
      </c>
      <c r="B2530" s="1" t="s">
        <v>3333</v>
      </c>
      <c r="C2530" s="1" t="s">
        <v>4768</v>
      </c>
      <c r="D2530" s="1" t="s">
        <v>6311</v>
      </c>
      <c r="E2530" s="1" t="s">
        <v>196</v>
      </c>
      <c r="F2530" s="1" t="s">
        <v>1631</v>
      </c>
      <c r="G2530" s="1" t="s">
        <v>2992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1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7316</v>
      </c>
      <c r="U2530" s="1">
        <v>323</v>
      </c>
      <c r="V2530" s="3">
        <v>0.87619999999999998</v>
      </c>
      <c r="W2530" s="3">
        <v>0.53703699999999999</v>
      </c>
      <c r="X2530" s="3">
        <v>0.10299999999999999</v>
      </c>
      <c r="Y2530" s="3">
        <v>6.9000000000000006E-2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1</v>
      </c>
      <c r="AG2530" s="1">
        <v>1</v>
      </c>
      <c r="AH2530" s="1">
        <v>1</v>
      </c>
      <c r="AI2530" s="1">
        <v>0</v>
      </c>
      <c r="AJ2530" s="1">
        <v>0</v>
      </c>
      <c r="AK2530" s="1">
        <v>0</v>
      </c>
      <c r="AL2530" s="1">
        <v>0</v>
      </c>
      <c r="AM2530" s="1">
        <v>66</v>
      </c>
      <c r="AN2530" s="3">
        <v>49.237293684999997</v>
      </c>
      <c r="AO2530" s="3">
        <v>16.762706315000003</v>
      </c>
      <c r="AP2530" s="1" t="s">
        <v>6925</v>
      </c>
      <c r="AQ2530" s="1">
        <v>129</v>
      </c>
      <c r="AR2530" s="1">
        <v>253</v>
      </c>
      <c r="AS2530" s="1">
        <v>269</v>
      </c>
      <c r="AT2530" s="1">
        <v>347</v>
      </c>
      <c r="AU2530" s="1">
        <v>356</v>
      </c>
      <c r="AV2530" s="1">
        <v>654</v>
      </c>
      <c r="AW2530" s="1">
        <v>1000</v>
      </c>
      <c r="AX2530" s="1">
        <v>1065</v>
      </c>
      <c r="AY2530" s="1">
        <v>1139</v>
      </c>
      <c r="AZ2530" s="1">
        <v>1238</v>
      </c>
      <c r="BA2530" s="1">
        <v>1700</v>
      </c>
      <c r="BB2530" s="1">
        <v>1754</v>
      </c>
      <c r="BC2530" s="1">
        <v>1755</v>
      </c>
      <c r="BD2530" s="1">
        <v>1764</v>
      </c>
      <c r="BE2530" s="1">
        <v>1941</v>
      </c>
      <c r="BF2530" s="1">
        <v>2038</v>
      </c>
      <c r="BG2530" s="1">
        <v>2052</v>
      </c>
      <c r="BH2530" s="1">
        <v>2056</v>
      </c>
      <c r="BI2530" s="1">
        <v>2102</v>
      </c>
      <c r="BJ2530" s="1">
        <v>2121</v>
      </c>
      <c r="BK2530" s="1">
        <v>2149</v>
      </c>
      <c r="BL2530" s="1">
        <v>2184</v>
      </c>
      <c r="BM2530" s="1">
        <v>2248</v>
      </c>
      <c r="BN2530" s="1">
        <v>2275</v>
      </c>
      <c r="BO2530" s="1">
        <v>2356</v>
      </c>
      <c r="BP2530" s="1">
        <v>2459</v>
      </c>
      <c r="BQ2530" s="1">
        <v>2484</v>
      </c>
      <c r="BR2530" s="1">
        <v>2578</v>
      </c>
      <c r="BS2530" s="1">
        <v>2674</v>
      </c>
      <c r="BT2530" s="1">
        <v>2781</v>
      </c>
      <c r="BU2530" s="1">
        <v>5</v>
      </c>
      <c r="BV2530" s="1" t="b">
        <v>1</v>
      </c>
    </row>
    <row r="2531" spans="1:74" x14ac:dyDescent="0.2">
      <c r="A2531" s="1">
        <f>IF(ISERROR(SEARCH(Lookup!B$3,All!G2531)),A2530,A2530+1)</f>
        <v>2530</v>
      </c>
      <c r="B2531" s="1" t="s">
        <v>3420</v>
      </c>
      <c r="C2531" s="1" t="s">
        <v>3745</v>
      </c>
      <c r="D2531" s="1" t="s">
        <v>6312</v>
      </c>
      <c r="E2531" s="1" t="s">
        <v>123</v>
      </c>
      <c r="F2531" s="1" t="s">
        <v>124</v>
      </c>
      <c r="G2531" s="1" t="s">
        <v>2993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1</v>
      </c>
      <c r="R2531" s="1">
        <v>0</v>
      </c>
      <c r="S2531" s="1">
        <v>0</v>
      </c>
      <c r="T2531" s="1">
        <v>7316</v>
      </c>
      <c r="U2531" s="1">
        <v>180</v>
      </c>
      <c r="V2531" s="3">
        <v>0.81110000000000004</v>
      </c>
      <c r="W2531" s="3">
        <v>0.73888889999999996</v>
      </c>
      <c r="X2531" s="3">
        <v>0.19</v>
      </c>
      <c r="Y2531" s="3">
        <v>4.8000000000000001E-2</v>
      </c>
      <c r="Z2531" s="1">
        <v>1</v>
      </c>
      <c r="AA2531" s="1">
        <v>1</v>
      </c>
      <c r="AB2531" s="1">
        <v>1</v>
      </c>
      <c r="AC2531" s="1">
        <v>1</v>
      </c>
      <c r="AD2531" s="1">
        <v>1</v>
      </c>
      <c r="AE2531" s="1">
        <v>1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35</v>
      </c>
      <c r="AN2531" s="3">
        <v>28.9786794945</v>
      </c>
      <c r="AO2531" s="3">
        <v>6.0213205055000003</v>
      </c>
      <c r="AP2531" s="1" t="s">
        <v>6925</v>
      </c>
      <c r="AQ2531" s="1">
        <v>300</v>
      </c>
      <c r="AR2531" s="1">
        <v>418</v>
      </c>
      <c r="AS2531" s="1">
        <v>438</v>
      </c>
      <c r="AT2531" s="1">
        <v>575</v>
      </c>
      <c r="AU2531" s="1">
        <v>619</v>
      </c>
      <c r="AV2531" s="1">
        <v>754</v>
      </c>
      <c r="AW2531" s="1">
        <v>760</v>
      </c>
      <c r="AX2531" s="1">
        <v>874</v>
      </c>
      <c r="AY2531" s="1">
        <v>950</v>
      </c>
      <c r="AZ2531" s="1">
        <v>978</v>
      </c>
      <c r="BA2531" s="1">
        <v>1012</v>
      </c>
      <c r="BB2531" s="1">
        <v>1013</v>
      </c>
      <c r="BC2531" s="1">
        <v>1015</v>
      </c>
      <c r="BD2531" s="1">
        <v>1041</v>
      </c>
      <c r="BE2531" s="1">
        <v>1070</v>
      </c>
      <c r="BF2531" s="1">
        <v>1166</v>
      </c>
      <c r="BG2531" s="1">
        <v>1168</v>
      </c>
      <c r="BH2531" s="1">
        <v>1344</v>
      </c>
      <c r="BI2531" s="1">
        <v>1385</v>
      </c>
      <c r="BJ2531" s="1">
        <v>1557</v>
      </c>
      <c r="BK2531" s="1">
        <v>1593</v>
      </c>
      <c r="BL2531" s="1">
        <v>1666</v>
      </c>
      <c r="BM2531" s="1">
        <v>1827</v>
      </c>
      <c r="BN2531" s="1">
        <v>1882</v>
      </c>
      <c r="BO2531" s="1">
        <v>1968</v>
      </c>
      <c r="BP2531" s="1">
        <v>1974</v>
      </c>
      <c r="BQ2531" s="1">
        <v>2279</v>
      </c>
      <c r="BR2531" s="1">
        <v>2318</v>
      </c>
      <c r="BS2531" s="1">
        <v>2649</v>
      </c>
      <c r="BT2531" s="1">
        <v>2758</v>
      </c>
      <c r="BU2531" s="1">
        <v>19</v>
      </c>
      <c r="BV2531" s="1" t="b">
        <v>0</v>
      </c>
    </row>
    <row r="2532" spans="1:74" x14ac:dyDescent="0.2">
      <c r="A2532" s="1">
        <f>IF(ISERROR(SEARCH(Lookup!B$3,All!G2532)),A2531,A2531+1)</f>
        <v>2531</v>
      </c>
      <c r="B2532" s="1" t="s">
        <v>3355</v>
      </c>
      <c r="C2532" s="1" t="s">
        <v>4267</v>
      </c>
      <c r="D2532" s="1" t="s">
        <v>6313</v>
      </c>
      <c r="E2532" s="1" t="s">
        <v>360</v>
      </c>
      <c r="F2532" s="1" t="s">
        <v>1162</v>
      </c>
      <c r="G2532" s="1" t="s">
        <v>2994</v>
      </c>
      <c r="H2532" s="1">
        <v>0</v>
      </c>
      <c r="I2532" s="1">
        <v>0</v>
      </c>
      <c r="J2532" s="1">
        <v>0</v>
      </c>
      <c r="K2532" s="1">
        <v>0</v>
      </c>
      <c r="L2532" s="1">
        <v>1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7316</v>
      </c>
      <c r="U2532" s="1">
        <v>528</v>
      </c>
      <c r="V2532" s="3">
        <v>0.97350000000000003</v>
      </c>
      <c r="W2532" s="3">
        <v>0.26704549999999999</v>
      </c>
      <c r="X2532" s="3">
        <v>0.128</v>
      </c>
      <c r="Y2532" s="3">
        <v>0</v>
      </c>
      <c r="Z2532" s="1">
        <v>1</v>
      </c>
      <c r="AA2532" s="1">
        <v>1</v>
      </c>
      <c r="AB2532" s="1">
        <v>1</v>
      </c>
      <c r="AC2532" s="1">
        <v>1</v>
      </c>
      <c r="AD2532" s="1">
        <v>1</v>
      </c>
      <c r="AE2532" s="1">
        <v>1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94</v>
      </c>
      <c r="AN2532" s="3">
        <v>70.487549977499995</v>
      </c>
      <c r="AO2532" s="3">
        <v>23.512450022500005</v>
      </c>
      <c r="AP2532" s="1" t="s">
        <v>6927</v>
      </c>
      <c r="AQ2532" s="1">
        <v>249</v>
      </c>
      <c r="AR2532" s="1">
        <v>476</v>
      </c>
      <c r="AS2532" s="1">
        <v>667</v>
      </c>
      <c r="AT2532" s="1">
        <v>711</v>
      </c>
      <c r="AU2532" s="1">
        <v>745</v>
      </c>
      <c r="AV2532" s="1">
        <v>1176</v>
      </c>
      <c r="AW2532" s="1">
        <v>1189</v>
      </c>
      <c r="AX2532" s="1">
        <v>1268</v>
      </c>
      <c r="AY2532" s="1">
        <v>1294</v>
      </c>
      <c r="AZ2532" s="1">
        <v>1351</v>
      </c>
      <c r="BA2532" s="1">
        <v>1359</v>
      </c>
      <c r="BB2532" s="1">
        <v>1412</v>
      </c>
      <c r="BC2532" s="1">
        <v>1463</v>
      </c>
      <c r="BD2532" s="1">
        <v>1478</v>
      </c>
      <c r="BE2532" s="1">
        <v>1483</v>
      </c>
      <c r="BF2532" s="1">
        <v>1488</v>
      </c>
      <c r="BG2532" s="1">
        <v>1544</v>
      </c>
      <c r="BH2532" s="1">
        <v>1789</v>
      </c>
      <c r="BI2532" s="1">
        <v>1885</v>
      </c>
      <c r="BJ2532" s="1">
        <v>2024</v>
      </c>
      <c r="BK2532" s="1">
        <v>2077</v>
      </c>
      <c r="BL2532" s="1">
        <v>2253</v>
      </c>
      <c r="BM2532" s="1">
        <v>2254</v>
      </c>
      <c r="BN2532" s="1">
        <v>2338</v>
      </c>
      <c r="BO2532" s="1">
        <v>2352</v>
      </c>
      <c r="BP2532" s="1">
        <v>2406</v>
      </c>
      <c r="BQ2532" s="1">
        <v>2431</v>
      </c>
      <c r="BR2532" s="1">
        <v>2525</v>
      </c>
      <c r="BS2532" s="1">
        <v>2567</v>
      </c>
      <c r="BT2532" s="1">
        <v>2612</v>
      </c>
      <c r="BU2532" s="1">
        <v>6</v>
      </c>
      <c r="BV2532" s="1" t="b">
        <v>1</v>
      </c>
    </row>
    <row r="2533" spans="1:74" x14ac:dyDescent="0.2">
      <c r="A2533" s="1">
        <f>IF(ISERROR(SEARCH(Lookup!B$3,All!G2533)),A2532,A2532+1)</f>
        <v>2532</v>
      </c>
      <c r="B2533" s="1" t="s">
        <v>3397</v>
      </c>
      <c r="C2533" s="1" t="s">
        <v>5734</v>
      </c>
      <c r="D2533" s="1" t="s">
        <v>6314</v>
      </c>
      <c r="E2533" s="1" t="s">
        <v>263</v>
      </c>
      <c r="F2533" s="1" t="s">
        <v>2995</v>
      </c>
      <c r="G2533" s="1" t="s">
        <v>2995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1</v>
      </c>
      <c r="T2533" s="1">
        <v>7530</v>
      </c>
      <c r="U2533" s="1">
        <v>169</v>
      </c>
      <c r="V2533" s="3">
        <v>0.96450000000000002</v>
      </c>
      <c r="W2533" s="3">
        <v>0.69822479999999998</v>
      </c>
      <c r="X2533" s="3">
        <v>0.123</v>
      </c>
      <c r="Y2533" s="3">
        <v>0</v>
      </c>
      <c r="Z2533" s="1">
        <v>1</v>
      </c>
      <c r="AA2533" s="1">
        <v>1</v>
      </c>
      <c r="AB2533" s="1">
        <v>1</v>
      </c>
      <c r="AC2533" s="1">
        <v>1</v>
      </c>
      <c r="AD2533" s="1">
        <v>1</v>
      </c>
      <c r="AE2533" s="1">
        <v>1</v>
      </c>
      <c r="AF2533" s="1">
        <v>1</v>
      </c>
      <c r="AG2533" s="1">
        <v>1</v>
      </c>
      <c r="AH2533" s="1">
        <v>1</v>
      </c>
      <c r="AI2533" s="1">
        <v>1</v>
      </c>
      <c r="AJ2533" s="1">
        <v>1</v>
      </c>
      <c r="AK2533" s="1">
        <v>1</v>
      </c>
      <c r="AL2533" s="1">
        <v>1</v>
      </c>
      <c r="AM2533" s="1">
        <v>11</v>
      </c>
      <c r="AN2533" s="3">
        <v>35.843147223999999</v>
      </c>
      <c r="AO2533" s="3">
        <v>-24.843147223999999</v>
      </c>
      <c r="AP2533" s="1" t="s">
        <v>6926</v>
      </c>
      <c r="AQ2533" s="1">
        <v>64</v>
      </c>
      <c r="AR2533" s="1">
        <v>147</v>
      </c>
      <c r="AS2533" s="1">
        <v>186</v>
      </c>
      <c r="AT2533" s="1">
        <v>226</v>
      </c>
      <c r="AU2533" s="1">
        <v>270</v>
      </c>
      <c r="AV2533" s="1">
        <v>368</v>
      </c>
      <c r="AW2533" s="1">
        <v>520</v>
      </c>
      <c r="AX2533" s="1">
        <v>521</v>
      </c>
      <c r="AY2533" s="1">
        <v>734</v>
      </c>
      <c r="AZ2533" s="1">
        <v>880</v>
      </c>
      <c r="BA2533" s="1">
        <v>881</v>
      </c>
      <c r="BB2533" s="1">
        <v>938</v>
      </c>
      <c r="BC2533" s="1">
        <v>946</v>
      </c>
      <c r="BD2533" s="1">
        <v>1025</v>
      </c>
      <c r="BE2533" s="1">
        <v>1271</v>
      </c>
      <c r="BF2533" s="1">
        <v>1278</v>
      </c>
      <c r="BG2533" s="1">
        <v>1308</v>
      </c>
      <c r="BH2533" s="1">
        <v>1363</v>
      </c>
      <c r="BI2533" s="1">
        <v>1511</v>
      </c>
      <c r="BJ2533" s="1">
        <v>1650</v>
      </c>
      <c r="BK2533" s="1">
        <v>1769</v>
      </c>
      <c r="BL2533" s="1">
        <v>1858</v>
      </c>
      <c r="BM2533" s="1">
        <v>2002</v>
      </c>
      <c r="BN2533" s="1">
        <v>2016</v>
      </c>
      <c r="BO2533" s="1">
        <v>2047</v>
      </c>
      <c r="BP2533" s="1">
        <v>2058</v>
      </c>
      <c r="BQ2533" s="1">
        <v>2099</v>
      </c>
      <c r="BR2533" s="1">
        <v>2258</v>
      </c>
      <c r="BS2533" s="1">
        <v>2264</v>
      </c>
      <c r="BT2533" s="1">
        <v>2488</v>
      </c>
      <c r="BU2533" s="1">
        <v>30</v>
      </c>
      <c r="BV2533" s="1" t="b">
        <v>0</v>
      </c>
    </row>
    <row r="2534" spans="1:74" x14ac:dyDescent="0.2">
      <c r="A2534" s="1">
        <f>IF(ISERROR(SEARCH(Lookup!B$3,All!G2534)),A2533,A2533+1)</f>
        <v>2533</v>
      </c>
      <c r="B2534" s="1" t="s">
        <v>3420</v>
      </c>
      <c r="C2534" s="1" t="s">
        <v>3509</v>
      </c>
      <c r="D2534" s="1" t="s">
        <v>6315</v>
      </c>
      <c r="E2534" s="1" t="s">
        <v>123</v>
      </c>
      <c r="F2534" s="1" t="s">
        <v>484</v>
      </c>
      <c r="G2534" s="1" t="s">
        <v>2996</v>
      </c>
      <c r="H2534" s="1">
        <v>0</v>
      </c>
      <c r="I2534" s="1">
        <v>0</v>
      </c>
      <c r="J2534" s="1">
        <v>0</v>
      </c>
      <c r="K2534" s="1">
        <v>1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7316</v>
      </c>
      <c r="U2534" s="1">
        <v>852</v>
      </c>
      <c r="V2534" s="3">
        <v>0.92490000000000006</v>
      </c>
      <c r="W2534" s="3">
        <v>7.98122E-2</v>
      </c>
      <c r="X2534" s="3">
        <v>6.6000000000000003E-2</v>
      </c>
      <c r="Y2534" s="3">
        <v>0</v>
      </c>
      <c r="Z2534" s="1">
        <v>1</v>
      </c>
      <c r="AA2534" s="1">
        <v>1</v>
      </c>
      <c r="AB2534" s="1">
        <v>1</v>
      </c>
      <c r="AC2534" s="1">
        <v>1</v>
      </c>
      <c r="AD2534" s="1">
        <v>1</v>
      </c>
      <c r="AE2534" s="1">
        <v>1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85</v>
      </c>
      <c r="AN2534" s="3">
        <v>87.102319461000008</v>
      </c>
      <c r="AO2534" s="3">
        <v>-2.1023194610000075</v>
      </c>
      <c r="AP2534" s="1" t="s">
        <v>6925</v>
      </c>
      <c r="AQ2534" s="1">
        <v>35</v>
      </c>
      <c r="AR2534" s="1">
        <v>38</v>
      </c>
      <c r="AS2534" s="1">
        <v>41</v>
      </c>
      <c r="AT2534" s="1">
        <v>62</v>
      </c>
      <c r="AU2534" s="1">
        <v>95</v>
      </c>
      <c r="AV2534" s="1">
        <v>118</v>
      </c>
      <c r="AW2534" s="1">
        <v>143</v>
      </c>
      <c r="AX2534" s="1">
        <v>163</v>
      </c>
      <c r="AY2534" s="1">
        <v>200</v>
      </c>
      <c r="AZ2534" s="1">
        <v>394</v>
      </c>
      <c r="BA2534" s="1">
        <v>839</v>
      </c>
      <c r="BB2534" s="1">
        <v>903</v>
      </c>
      <c r="BC2534" s="1">
        <v>908</v>
      </c>
      <c r="BD2534" s="1">
        <v>965</v>
      </c>
      <c r="BE2534" s="1">
        <v>1131</v>
      </c>
      <c r="BF2534" s="1">
        <v>1213</v>
      </c>
      <c r="BG2534" s="1">
        <v>1462</v>
      </c>
      <c r="BH2534" s="1">
        <v>1659</v>
      </c>
      <c r="BI2534" s="1">
        <v>1777</v>
      </c>
      <c r="BJ2534" s="1">
        <v>1848</v>
      </c>
      <c r="BK2534" s="1">
        <v>1960</v>
      </c>
      <c r="BL2534" s="1">
        <v>2123</v>
      </c>
      <c r="BM2534" s="1">
        <v>2192</v>
      </c>
      <c r="BN2534" s="1">
        <v>2208</v>
      </c>
      <c r="BO2534" s="1">
        <v>2241</v>
      </c>
      <c r="BP2534" s="1">
        <v>2281</v>
      </c>
      <c r="BQ2534" s="1">
        <v>2299</v>
      </c>
      <c r="BR2534" s="1">
        <v>2368</v>
      </c>
      <c r="BS2534" s="1">
        <v>2663</v>
      </c>
      <c r="BT2534" s="1">
        <v>2698</v>
      </c>
      <c r="BU2534" s="1">
        <v>22</v>
      </c>
      <c r="BV2534" s="1" t="b">
        <v>0</v>
      </c>
    </row>
    <row r="2535" spans="1:74" x14ac:dyDescent="0.2">
      <c r="A2535" s="1">
        <f>IF(ISERROR(SEARCH(Lookup!B$3,All!G2535)),A2534,A2534+1)</f>
        <v>2534</v>
      </c>
      <c r="B2535" s="1" t="s">
        <v>3445</v>
      </c>
      <c r="C2535" s="1" t="s">
        <v>3446</v>
      </c>
      <c r="D2535" s="1" t="s">
        <v>6316</v>
      </c>
      <c r="E2535" s="1" t="s">
        <v>427</v>
      </c>
      <c r="F2535" s="1" t="s">
        <v>428</v>
      </c>
      <c r="G2535" s="1" t="s">
        <v>2997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1</v>
      </c>
      <c r="R2535" s="1">
        <v>0</v>
      </c>
      <c r="S2535" s="1">
        <v>0</v>
      </c>
      <c r="T2535" s="1">
        <v>7316</v>
      </c>
      <c r="U2535" s="1">
        <v>435</v>
      </c>
      <c r="V2535" s="3">
        <v>0.95399999999999996</v>
      </c>
      <c r="W2535" s="3">
        <v>0.52981650000000002</v>
      </c>
      <c r="X2535" s="3">
        <v>0.123</v>
      </c>
      <c r="Y2535" s="3">
        <v>0</v>
      </c>
      <c r="Z2535" s="1">
        <v>0</v>
      </c>
      <c r="AA2535" s="1">
        <v>0</v>
      </c>
      <c r="AB2535" s="1">
        <v>0</v>
      </c>
      <c r="AC2535" s="1">
        <v>0</v>
      </c>
      <c r="AD2535" s="1">
        <v>0</v>
      </c>
      <c r="AE2535" s="1">
        <v>0</v>
      </c>
      <c r="AF2535" s="1">
        <v>1</v>
      </c>
      <c r="AG2535" s="1">
        <v>1</v>
      </c>
      <c r="AH2535" s="1">
        <v>0</v>
      </c>
      <c r="AI2535" s="1">
        <v>0</v>
      </c>
      <c r="AJ2535" s="1">
        <v>0</v>
      </c>
      <c r="AK2535" s="1">
        <v>0</v>
      </c>
      <c r="AL2535" s="1">
        <v>0</v>
      </c>
      <c r="AM2535" s="1">
        <v>28</v>
      </c>
      <c r="AN2535" s="3">
        <v>49.272910832500003</v>
      </c>
      <c r="AO2535" s="3">
        <v>-21.272910832500003</v>
      </c>
      <c r="AP2535" s="1" t="s">
        <v>6926</v>
      </c>
      <c r="AQ2535" s="1">
        <v>251</v>
      </c>
      <c r="AR2535" s="1">
        <v>429</v>
      </c>
      <c r="AS2535" s="1">
        <v>448</v>
      </c>
      <c r="AT2535" s="1">
        <v>599</v>
      </c>
      <c r="AU2535" s="1">
        <v>1045</v>
      </c>
      <c r="AV2535" s="1">
        <v>1081</v>
      </c>
      <c r="AW2535" s="1">
        <v>1089</v>
      </c>
      <c r="AX2535" s="1">
        <v>1190</v>
      </c>
      <c r="AY2535" s="1">
        <v>1224</v>
      </c>
      <c r="AZ2535" s="1">
        <v>1230</v>
      </c>
      <c r="BA2535" s="1">
        <v>1274</v>
      </c>
      <c r="BB2535" s="1">
        <v>1560</v>
      </c>
      <c r="BC2535" s="1">
        <v>1637</v>
      </c>
      <c r="BD2535" s="1">
        <v>1739</v>
      </c>
      <c r="BE2535" s="1">
        <v>1802</v>
      </c>
      <c r="BF2535" s="1">
        <v>1939</v>
      </c>
      <c r="BG2535" s="1">
        <v>1971</v>
      </c>
      <c r="BH2535" s="1">
        <v>1988</v>
      </c>
      <c r="BI2535" s="1">
        <v>2044</v>
      </c>
      <c r="BJ2535" s="1">
        <v>2134</v>
      </c>
      <c r="BK2535" s="1">
        <v>2142</v>
      </c>
      <c r="BL2535" s="1">
        <v>2155</v>
      </c>
      <c r="BM2535" s="1">
        <v>2162</v>
      </c>
      <c r="BN2535" s="1">
        <v>2164</v>
      </c>
      <c r="BO2535" s="1">
        <v>2262</v>
      </c>
      <c r="BP2535" s="1">
        <v>2267</v>
      </c>
      <c r="BQ2535" s="1">
        <v>2458</v>
      </c>
      <c r="BR2535" s="1">
        <v>2506</v>
      </c>
      <c r="BS2535" s="1">
        <v>2616</v>
      </c>
      <c r="BT2535" s="1">
        <v>2779</v>
      </c>
      <c r="BU2535" s="1">
        <v>28</v>
      </c>
      <c r="BV2535" s="1" t="b">
        <v>0</v>
      </c>
    </row>
    <row r="2536" spans="1:74" x14ac:dyDescent="0.2">
      <c r="A2536" s="1">
        <f>IF(ISERROR(SEARCH(Lookup!B$3,All!G2536)),A2535,A2535+1)</f>
        <v>2535</v>
      </c>
      <c r="B2536" s="1" t="s">
        <v>3311</v>
      </c>
      <c r="C2536" s="1" t="s">
        <v>3626</v>
      </c>
      <c r="D2536" s="1" t="s">
        <v>6317</v>
      </c>
      <c r="E2536" s="1" t="s">
        <v>64</v>
      </c>
      <c r="F2536" s="1" t="s">
        <v>586</v>
      </c>
      <c r="G2536" s="1" t="s">
        <v>2998</v>
      </c>
      <c r="H2536" s="1">
        <v>0</v>
      </c>
      <c r="I2536" s="1">
        <v>0</v>
      </c>
      <c r="J2536" s="1">
        <v>0</v>
      </c>
      <c r="K2536" s="1">
        <v>1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7557</v>
      </c>
      <c r="U2536" s="1">
        <v>417</v>
      </c>
      <c r="V2536" s="3">
        <v>0.89690000000000003</v>
      </c>
      <c r="W2536" s="3">
        <v>0.35971219999999998</v>
      </c>
      <c r="X2536" s="3">
        <v>0.192</v>
      </c>
      <c r="Y2536" s="3">
        <v>1.4999999999999999E-2</v>
      </c>
      <c r="Z2536" s="1">
        <v>1</v>
      </c>
      <c r="AA2536" s="1">
        <v>1</v>
      </c>
      <c r="AB2536" s="1">
        <v>1</v>
      </c>
      <c r="AC2536" s="1">
        <v>1</v>
      </c>
      <c r="AD2536" s="1">
        <v>1</v>
      </c>
      <c r="AE2536" s="1">
        <v>1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64</v>
      </c>
      <c r="AN2536" s="3">
        <v>60.083518961000003</v>
      </c>
      <c r="AO2536" s="3">
        <v>3.9164810389999971</v>
      </c>
      <c r="AP2536" s="1" t="s">
        <v>6925</v>
      </c>
      <c r="AQ2536" s="1">
        <v>22</v>
      </c>
      <c r="AR2536" s="1">
        <v>148</v>
      </c>
      <c r="AS2536" s="1">
        <v>304</v>
      </c>
      <c r="AT2536" s="1">
        <v>317</v>
      </c>
      <c r="AU2536" s="1">
        <v>416</v>
      </c>
      <c r="AV2536" s="1">
        <v>527</v>
      </c>
      <c r="AW2536" s="1">
        <v>545</v>
      </c>
      <c r="AX2536" s="1">
        <v>656</v>
      </c>
      <c r="AY2536" s="1">
        <v>666</v>
      </c>
      <c r="AZ2536" s="1">
        <v>689</v>
      </c>
      <c r="BA2536" s="1">
        <v>806</v>
      </c>
      <c r="BB2536" s="1">
        <v>868</v>
      </c>
      <c r="BC2536" s="1">
        <v>966</v>
      </c>
      <c r="BD2536" s="1">
        <v>1104</v>
      </c>
      <c r="BE2536" s="1">
        <v>1117</v>
      </c>
      <c r="BF2536" s="1">
        <v>1178</v>
      </c>
      <c r="BG2536" s="1">
        <v>1380</v>
      </c>
      <c r="BH2536" s="1">
        <v>1525</v>
      </c>
      <c r="BI2536" s="1">
        <v>1620</v>
      </c>
      <c r="BJ2536" s="1">
        <v>1674</v>
      </c>
      <c r="BK2536" s="1">
        <v>1867</v>
      </c>
      <c r="BL2536" s="1">
        <v>1888</v>
      </c>
      <c r="BM2536" s="1">
        <v>1902</v>
      </c>
      <c r="BN2536" s="1">
        <v>1967</v>
      </c>
      <c r="BO2536" s="1">
        <v>1977</v>
      </c>
      <c r="BP2536" s="1">
        <v>2070</v>
      </c>
      <c r="BQ2536" s="1">
        <v>2193</v>
      </c>
      <c r="BR2536" s="1">
        <v>2234</v>
      </c>
      <c r="BS2536" s="1">
        <v>2740</v>
      </c>
      <c r="BT2536" s="1">
        <v>2805</v>
      </c>
      <c r="BU2536" s="1">
        <v>16</v>
      </c>
      <c r="BV2536" s="1" t="b">
        <v>0</v>
      </c>
    </row>
    <row r="2537" spans="1:74" x14ac:dyDescent="0.2">
      <c r="A2537" s="1">
        <f>IF(ISERROR(SEARCH(Lookup!B$3,All!G2537)),A2536,A2536+1)</f>
        <v>2536</v>
      </c>
      <c r="B2537" s="1" t="s">
        <v>3305</v>
      </c>
      <c r="C2537" s="1" t="s">
        <v>6318</v>
      </c>
      <c r="D2537" s="1" t="s">
        <v>6319</v>
      </c>
      <c r="E2537" s="1" t="s">
        <v>47</v>
      </c>
      <c r="F2537" s="1" t="s">
        <v>2999</v>
      </c>
      <c r="G2537" s="1" t="s">
        <v>2999</v>
      </c>
      <c r="H2537" s="1">
        <v>1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7580</v>
      </c>
      <c r="U2537" s="1">
        <v>455</v>
      </c>
      <c r="V2537" s="3">
        <v>2.2000000000000001E-3</v>
      </c>
      <c r="W2537" s="3">
        <v>0.90109890000000004</v>
      </c>
      <c r="X2537" s="3">
        <v>0.10299999999999999</v>
      </c>
      <c r="Y2537" s="3">
        <v>0</v>
      </c>
      <c r="Z2537" s="1">
        <v>1</v>
      </c>
      <c r="AA2537" s="1">
        <v>1</v>
      </c>
      <c r="AB2537" s="1">
        <v>1</v>
      </c>
      <c r="AC2537" s="1">
        <v>1</v>
      </c>
      <c r="AD2537" s="1">
        <v>1</v>
      </c>
      <c r="AE2537" s="1">
        <v>1</v>
      </c>
      <c r="AF2537" s="1">
        <v>1</v>
      </c>
      <c r="AG2537" s="1">
        <v>1</v>
      </c>
      <c r="AH2537" s="1">
        <v>1</v>
      </c>
      <c r="AI2537" s="1">
        <v>1</v>
      </c>
      <c r="AJ2537" s="1">
        <v>0</v>
      </c>
      <c r="AK2537" s="1">
        <v>0</v>
      </c>
      <c r="AL2537" s="1">
        <v>0</v>
      </c>
      <c r="AM2537" s="1">
        <v>12</v>
      </c>
      <c r="AN2537" s="3">
        <v>8.6275390444999953</v>
      </c>
      <c r="AO2537" s="3">
        <v>3.3724609555000047</v>
      </c>
      <c r="AP2537" s="1" t="s">
        <v>6925</v>
      </c>
      <c r="AQ2537" s="1">
        <v>47</v>
      </c>
      <c r="AR2537" s="1">
        <v>386</v>
      </c>
      <c r="AS2537" s="1">
        <v>407</v>
      </c>
      <c r="AT2537" s="1">
        <v>412</v>
      </c>
      <c r="AU2537" s="1">
        <v>776</v>
      </c>
      <c r="AV2537" s="1">
        <v>885</v>
      </c>
      <c r="AW2537" s="1">
        <v>1154</v>
      </c>
      <c r="AX2537" s="1">
        <v>1333</v>
      </c>
      <c r="AY2537" s="1">
        <v>1492</v>
      </c>
      <c r="AZ2537" s="1">
        <v>1509</v>
      </c>
      <c r="BA2537" s="1">
        <v>1708</v>
      </c>
      <c r="BB2537" s="1">
        <v>2346</v>
      </c>
      <c r="BC2537" s="1">
        <v>2350</v>
      </c>
      <c r="BD2537" s="1">
        <v>2415</v>
      </c>
      <c r="BE2537" s="1">
        <v>2434</v>
      </c>
      <c r="BF2537" s="1">
        <v>2493</v>
      </c>
      <c r="BG2537" s="1">
        <v>2508</v>
      </c>
      <c r="BH2537" s="1">
        <v>2537</v>
      </c>
      <c r="BI2537" s="1">
        <v>2541</v>
      </c>
      <c r="BJ2537" s="1">
        <v>2543</v>
      </c>
      <c r="BK2537" s="1">
        <v>2555</v>
      </c>
      <c r="BL2537" s="1">
        <v>2562</v>
      </c>
      <c r="BM2537" s="1">
        <v>2563</v>
      </c>
      <c r="BN2537" s="1">
        <v>2653</v>
      </c>
      <c r="BO2537" s="1">
        <v>2682</v>
      </c>
      <c r="BP2537" s="1">
        <v>2728</v>
      </c>
      <c r="BQ2537" s="1">
        <v>2772</v>
      </c>
      <c r="BR2537" s="1">
        <v>2791</v>
      </c>
      <c r="BS2537" s="1">
        <v>2800</v>
      </c>
      <c r="BT2537" s="1">
        <v>2824</v>
      </c>
      <c r="BU2537" s="1">
        <v>19</v>
      </c>
      <c r="BV2537" s="1" t="b">
        <v>0</v>
      </c>
    </row>
    <row r="2538" spans="1:74" x14ac:dyDescent="0.2">
      <c r="A2538" s="1">
        <f>IF(ISERROR(SEARCH(Lookup!B$3,All!G2538)),A2537,A2537+1)</f>
        <v>2537</v>
      </c>
      <c r="B2538" s="1" t="s">
        <v>3305</v>
      </c>
      <c r="C2538" s="1" t="s">
        <v>6320</v>
      </c>
      <c r="D2538" s="1" t="s">
        <v>6321</v>
      </c>
      <c r="E2538" s="1" t="s">
        <v>47</v>
      </c>
      <c r="F2538" s="1" t="s">
        <v>3000</v>
      </c>
      <c r="G2538" s="1" t="s">
        <v>3000</v>
      </c>
      <c r="H2538" s="1">
        <v>1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7580</v>
      </c>
      <c r="U2538" s="1">
        <v>334</v>
      </c>
      <c r="V2538" s="3">
        <v>6.2899999999999998E-2</v>
      </c>
      <c r="W2538" s="3">
        <v>0.93712569999999995</v>
      </c>
      <c r="X2538" s="3">
        <v>0.115</v>
      </c>
      <c r="Y2538" s="3">
        <v>0</v>
      </c>
      <c r="Z2538" s="1">
        <v>1</v>
      </c>
      <c r="AA2538" s="1">
        <v>1</v>
      </c>
      <c r="AB2538" s="1">
        <v>1</v>
      </c>
      <c r="AC2538" s="1">
        <v>1</v>
      </c>
      <c r="AD2538" s="1">
        <v>1</v>
      </c>
      <c r="AE2538" s="1">
        <v>1</v>
      </c>
      <c r="AF2538" s="1">
        <v>1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24</v>
      </c>
      <c r="AN2538" s="3">
        <v>6.0456392785000013</v>
      </c>
      <c r="AO2538" s="3">
        <v>17.954360721499999</v>
      </c>
      <c r="AP2538" s="1" t="s">
        <v>6927</v>
      </c>
      <c r="AQ2538" s="1">
        <v>89</v>
      </c>
      <c r="AR2538" s="1">
        <v>348</v>
      </c>
      <c r="AS2538" s="1">
        <v>374</v>
      </c>
      <c r="AT2538" s="1">
        <v>386</v>
      </c>
      <c r="AU2538" s="1">
        <v>407</v>
      </c>
      <c r="AV2538" s="1">
        <v>412</v>
      </c>
      <c r="AW2538" s="1">
        <v>483</v>
      </c>
      <c r="AX2538" s="1">
        <v>631</v>
      </c>
      <c r="AY2538" s="1">
        <v>763</v>
      </c>
      <c r="AZ2538" s="1">
        <v>776</v>
      </c>
      <c r="BA2538" s="1">
        <v>993</v>
      </c>
      <c r="BB2538" s="1">
        <v>1009</v>
      </c>
      <c r="BC2538" s="1">
        <v>1047</v>
      </c>
      <c r="BD2538" s="1">
        <v>1153</v>
      </c>
      <c r="BE2538" s="1">
        <v>1154</v>
      </c>
      <c r="BF2538" s="1">
        <v>1507</v>
      </c>
      <c r="BG2538" s="1">
        <v>1508</v>
      </c>
      <c r="BH2538" s="1">
        <v>1567</v>
      </c>
      <c r="BI2538" s="1">
        <v>1708</v>
      </c>
      <c r="BJ2538" s="1">
        <v>1756</v>
      </c>
      <c r="BK2538" s="1">
        <v>1932</v>
      </c>
      <c r="BL2538" s="1">
        <v>2214</v>
      </c>
      <c r="BM2538" s="1">
        <v>2493</v>
      </c>
      <c r="BN2538" s="1">
        <v>2508</v>
      </c>
      <c r="BO2538" s="1">
        <v>2541</v>
      </c>
      <c r="BP2538" s="1">
        <v>2543</v>
      </c>
      <c r="BQ2538" s="1">
        <v>2555</v>
      </c>
      <c r="BR2538" s="1">
        <v>2800</v>
      </c>
      <c r="BS2538" s="1">
        <v>2824</v>
      </c>
      <c r="BT2538" s="1">
        <v>2828</v>
      </c>
      <c r="BU2538" s="1">
        <v>4</v>
      </c>
      <c r="BV2538" s="1" t="b">
        <v>1</v>
      </c>
    </row>
    <row r="2539" spans="1:74" x14ac:dyDescent="0.2">
      <c r="A2539" s="1">
        <f>IF(ISERROR(SEARCH(Lookup!B$3,All!G2539)),A2538,A2538+1)</f>
        <v>2538</v>
      </c>
      <c r="B2539" s="1" t="s">
        <v>3719</v>
      </c>
      <c r="C2539" s="1" t="s">
        <v>6322</v>
      </c>
      <c r="D2539" s="1" t="s">
        <v>6323</v>
      </c>
      <c r="E2539" s="1" t="s">
        <v>256</v>
      </c>
      <c r="F2539" s="1" t="s">
        <v>3001</v>
      </c>
      <c r="G2539" s="1" t="s">
        <v>3001</v>
      </c>
      <c r="H2539" s="1">
        <v>0</v>
      </c>
      <c r="I2539" s="1">
        <v>0</v>
      </c>
      <c r="J2539" s="1">
        <v>0</v>
      </c>
      <c r="K2539" s="1">
        <v>1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7316</v>
      </c>
      <c r="U2539" s="1">
        <v>139</v>
      </c>
      <c r="V2539" s="3">
        <v>0.92090000000000005</v>
      </c>
      <c r="W2539" s="3">
        <v>0.28776980000000002</v>
      </c>
      <c r="X2539" s="3">
        <v>0.16700000000000001</v>
      </c>
      <c r="Y2539" s="3">
        <v>0</v>
      </c>
      <c r="Z2539" s="1">
        <v>1</v>
      </c>
      <c r="AA2539" s="1">
        <v>1</v>
      </c>
      <c r="AB2539" s="1">
        <v>1</v>
      </c>
      <c r="AC2539" s="1">
        <v>1</v>
      </c>
      <c r="AD2539" s="1">
        <v>1</v>
      </c>
      <c r="AE2539" s="1">
        <v>1</v>
      </c>
      <c r="AF2539" s="1">
        <v>1</v>
      </c>
      <c r="AG2539" s="1">
        <v>1</v>
      </c>
      <c r="AH2539" s="1">
        <v>1</v>
      </c>
      <c r="AI2539" s="1">
        <v>0</v>
      </c>
      <c r="AJ2539" s="1">
        <v>0</v>
      </c>
      <c r="AK2539" s="1">
        <v>0</v>
      </c>
      <c r="AL2539" s="1">
        <v>0</v>
      </c>
      <c r="AM2539" s="1">
        <v>78</v>
      </c>
      <c r="AN2539" s="3">
        <v>66.848352448999989</v>
      </c>
      <c r="AO2539" s="3">
        <v>11.151647551000011</v>
      </c>
      <c r="AP2539" s="1" t="s">
        <v>6925</v>
      </c>
      <c r="AQ2539" s="1">
        <v>259</v>
      </c>
      <c r="AR2539" s="1">
        <v>304</v>
      </c>
      <c r="AS2539" s="1">
        <v>388</v>
      </c>
      <c r="AT2539" s="1">
        <v>415</v>
      </c>
      <c r="AU2539" s="1">
        <v>416</v>
      </c>
      <c r="AV2539" s="1">
        <v>499</v>
      </c>
      <c r="AW2539" s="1">
        <v>527</v>
      </c>
      <c r="AX2539" s="1">
        <v>545</v>
      </c>
      <c r="AY2539" s="1">
        <v>641</v>
      </c>
      <c r="AZ2539" s="1">
        <v>730</v>
      </c>
      <c r="BA2539" s="1">
        <v>798</v>
      </c>
      <c r="BB2539" s="1">
        <v>1018</v>
      </c>
      <c r="BC2539" s="1">
        <v>1117</v>
      </c>
      <c r="BD2539" s="1">
        <v>1178</v>
      </c>
      <c r="BE2539" s="1">
        <v>1442</v>
      </c>
      <c r="BF2539" s="1">
        <v>1525</v>
      </c>
      <c r="BG2539" s="1">
        <v>1554</v>
      </c>
      <c r="BH2539" s="1">
        <v>1674</v>
      </c>
      <c r="BI2539" s="1">
        <v>1880</v>
      </c>
      <c r="BJ2539" s="1">
        <v>1888</v>
      </c>
      <c r="BK2539" s="1">
        <v>1955</v>
      </c>
      <c r="BL2539" s="1">
        <v>1977</v>
      </c>
      <c r="BM2539" s="1">
        <v>2083</v>
      </c>
      <c r="BN2539" s="1">
        <v>2088</v>
      </c>
      <c r="BO2539" s="1">
        <v>2093</v>
      </c>
      <c r="BP2539" s="1">
        <v>2115</v>
      </c>
      <c r="BQ2539" s="1">
        <v>2372</v>
      </c>
      <c r="BR2539" s="1">
        <v>2436</v>
      </c>
      <c r="BS2539" s="1">
        <v>2535</v>
      </c>
      <c r="BT2539" s="1">
        <v>2693</v>
      </c>
      <c r="BU2539" s="1">
        <v>17</v>
      </c>
      <c r="BV2539" s="1" t="b">
        <v>0</v>
      </c>
    </row>
    <row r="2540" spans="1:74" x14ac:dyDescent="0.2">
      <c r="A2540" s="1">
        <f>IF(ISERROR(SEARCH(Lookup!B$3,All!G2540)),A2539,A2539+1)</f>
        <v>2539</v>
      </c>
      <c r="B2540" s="1" t="s">
        <v>3325</v>
      </c>
      <c r="C2540" s="1" t="s">
        <v>6324</v>
      </c>
      <c r="D2540" s="1" t="s">
        <v>6325</v>
      </c>
      <c r="E2540" s="1" t="s">
        <v>53</v>
      </c>
      <c r="F2540" s="1" t="s">
        <v>3002</v>
      </c>
      <c r="G2540" s="1" t="s">
        <v>3002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1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7316</v>
      </c>
      <c r="U2540" s="1">
        <v>310</v>
      </c>
      <c r="V2540" s="3">
        <v>0.93230000000000002</v>
      </c>
      <c r="W2540" s="3">
        <v>0.18387100000000001</v>
      </c>
      <c r="X2540" s="3">
        <v>0.22600000000000001</v>
      </c>
      <c r="Y2540" s="3">
        <v>0</v>
      </c>
      <c r="Z2540" s="1">
        <v>1</v>
      </c>
      <c r="AA2540" s="1">
        <v>1</v>
      </c>
      <c r="AB2540" s="1">
        <v>1</v>
      </c>
      <c r="AC2540" s="1">
        <v>1</v>
      </c>
      <c r="AD2540" s="1">
        <v>1</v>
      </c>
      <c r="AE2540" s="1">
        <v>1</v>
      </c>
      <c r="AF2540" s="1">
        <v>1</v>
      </c>
      <c r="AG2540" s="1">
        <v>1</v>
      </c>
      <c r="AH2540" s="1">
        <v>1</v>
      </c>
      <c r="AI2540" s="1">
        <v>1</v>
      </c>
      <c r="AJ2540" s="1">
        <v>1</v>
      </c>
      <c r="AK2540" s="1">
        <v>1</v>
      </c>
      <c r="AL2540" s="1">
        <v>1</v>
      </c>
      <c r="AM2540" s="1">
        <v>19</v>
      </c>
      <c r="AN2540" s="3">
        <v>73.323891355000001</v>
      </c>
      <c r="AO2540" s="3">
        <v>-54.323891355000001</v>
      </c>
      <c r="AP2540" s="1" t="s">
        <v>6928</v>
      </c>
      <c r="AQ2540" s="1">
        <v>78</v>
      </c>
      <c r="AR2540" s="1">
        <v>156</v>
      </c>
      <c r="AS2540" s="1">
        <v>173</v>
      </c>
      <c r="AT2540" s="1">
        <v>254</v>
      </c>
      <c r="AU2540" s="1">
        <v>368</v>
      </c>
      <c r="AV2540" s="1">
        <v>610</v>
      </c>
      <c r="AW2540" s="1">
        <v>633</v>
      </c>
      <c r="AX2540" s="1">
        <v>769</v>
      </c>
      <c r="AY2540" s="1">
        <v>943</v>
      </c>
      <c r="AZ2540" s="1">
        <v>979</v>
      </c>
      <c r="BA2540" s="1">
        <v>981</v>
      </c>
      <c r="BB2540" s="1">
        <v>995</v>
      </c>
      <c r="BC2540" s="1">
        <v>1314</v>
      </c>
      <c r="BD2540" s="1">
        <v>1327</v>
      </c>
      <c r="BE2540" s="1">
        <v>1346</v>
      </c>
      <c r="BF2540" s="1">
        <v>1456</v>
      </c>
      <c r="BG2540" s="1">
        <v>1551</v>
      </c>
      <c r="BH2540" s="1">
        <v>1662</v>
      </c>
      <c r="BI2540" s="1">
        <v>2011</v>
      </c>
      <c r="BJ2540" s="1">
        <v>2056</v>
      </c>
      <c r="BK2540" s="1">
        <v>2404</v>
      </c>
      <c r="BL2540" s="1">
        <v>2410</v>
      </c>
      <c r="BM2540" s="1">
        <v>2428</v>
      </c>
      <c r="BN2540" s="1">
        <v>2461</v>
      </c>
      <c r="BO2540" s="1">
        <v>2497</v>
      </c>
      <c r="BP2540" s="1">
        <v>2538</v>
      </c>
      <c r="BQ2540" s="1">
        <v>2568</v>
      </c>
      <c r="BR2540" s="1">
        <v>2674</v>
      </c>
      <c r="BS2540" s="1">
        <v>2676</v>
      </c>
      <c r="BT2540" s="1">
        <v>2699</v>
      </c>
      <c r="BU2540" s="1">
        <v>29</v>
      </c>
      <c r="BV2540" s="1" t="b">
        <v>0</v>
      </c>
    </row>
    <row r="2541" spans="1:74" x14ac:dyDescent="0.2">
      <c r="A2541" s="1">
        <f>IF(ISERROR(SEARCH(Lookup!B$3,All!G2541)),A2540,A2540+1)</f>
        <v>2540</v>
      </c>
      <c r="B2541" s="1" t="s">
        <v>3305</v>
      </c>
      <c r="C2541" s="1" t="s">
        <v>6326</v>
      </c>
      <c r="D2541" s="1" t="s">
        <v>6327</v>
      </c>
      <c r="E2541" s="1" t="s">
        <v>47</v>
      </c>
      <c r="F2541" s="1" t="s">
        <v>3003</v>
      </c>
      <c r="G2541" s="1" t="s">
        <v>3004</v>
      </c>
      <c r="H2541" s="1">
        <v>0</v>
      </c>
      <c r="I2541" s="1">
        <v>0</v>
      </c>
      <c r="J2541" s="1">
        <v>0</v>
      </c>
      <c r="K2541" s="1">
        <v>1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7580</v>
      </c>
      <c r="U2541" s="1">
        <v>522</v>
      </c>
      <c r="V2541" s="3">
        <v>0.60540000000000005</v>
      </c>
      <c r="W2541" s="3">
        <v>0.35823749999999999</v>
      </c>
      <c r="X2541" s="3">
        <v>0.17499999999999999</v>
      </c>
      <c r="Y2541" s="3">
        <v>0</v>
      </c>
      <c r="Z2541" s="1">
        <v>0</v>
      </c>
      <c r="AA2541" s="1">
        <v>0</v>
      </c>
      <c r="AB2541" s="1">
        <v>0</v>
      </c>
      <c r="AC2541" s="1">
        <v>0</v>
      </c>
      <c r="AD2541" s="1">
        <v>0</v>
      </c>
      <c r="AE2541" s="1">
        <v>0</v>
      </c>
      <c r="AF2541" s="1">
        <v>0</v>
      </c>
      <c r="AG2541" s="1">
        <v>0</v>
      </c>
      <c r="AH2541" s="1">
        <v>0</v>
      </c>
      <c r="AI2541" s="1">
        <v>1</v>
      </c>
      <c r="AJ2541" s="1">
        <v>1</v>
      </c>
      <c r="AK2541" s="1">
        <v>1</v>
      </c>
      <c r="AL2541" s="1">
        <v>1</v>
      </c>
      <c r="AM2541" s="1">
        <v>41</v>
      </c>
      <c r="AN2541" s="3">
        <v>57.107607437499993</v>
      </c>
      <c r="AO2541" s="3">
        <v>-16.107607437499993</v>
      </c>
      <c r="AP2541" s="1" t="s">
        <v>6925</v>
      </c>
      <c r="AQ2541" s="1">
        <v>24</v>
      </c>
      <c r="AR2541" s="1">
        <v>59</v>
      </c>
      <c r="AS2541" s="1">
        <v>106</v>
      </c>
      <c r="AT2541" s="1">
        <v>124</v>
      </c>
      <c r="AU2541" s="1">
        <v>184</v>
      </c>
      <c r="AV2541" s="1">
        <v>311</v>
      </c>
      <c r="AW2541" s="1">
        <v>315</v>
      </c>
      <c r="AX2541" s="1">
        <v>327</v>
      </c>
      <c r="AY2541" s="1">
        <v>328</v>
      </c>
      <c r="AZ2541" s="1">
        <v>342</v>
      </c>
      <c r="BA2541" s="1">
        <v>488</v>
      </c>
      <c r="BB2541" s="1">
        <v>544</v>
      </c>
      <c r="BC2541" s="1">
        <v>614</v>
      </c>
      <c r="BD2541" s="1">
        <v>729</v>
      </c>
      <c r="BE2541" s="1">
        <v>865</v>
      </c>
      <c r="BF2541" s="1">
        <v>918</v>
      </c>
      <c r="BG2541" s="1">
        <v>998</v>
      </c>
      <c r="BH2541" s="1">
        <v>1043</v>
      </c>
      <c r="BI2541" s="1">
        <v>1048</v>
      </c>
      <c r="BJ2541" s="1">
        <v>1134</v>
      </c>
      <c r="BK2541" s="1">
        <v>1354</v>
      </c>
      <c r="BL2541" s="1">
        <v>1358</v>
      </c>
      <c r="BM2541" s="1">
        <v>1493</v>
      </c>
      <c r="BN2541" s="1">
        <v>1547</v>
      </c>
      <c r="BO2541" s="1">
        <v>1655</v>
      </c>
      <c r="BP2541" s="1">
        <v>1704</v>
      </c>
      <c r="BQ2541" s="1">
        <v>1921</v>
      </c>
      <c r="BR2541" s="1">
        <v>2026</v>
      </c>
      <c r="BS2541" s="1">
        <v>2104</v>
      </c>
      <c r="BT2541" s="1">
        <v>2633</v>
      </c>
      <c r="BU2541" s="1">
        <v>21</v>
      </c>
      <c r="BV2541" s="1" t="b">
        <v>0</v>
      </c>
    </row>
    <row r="2542" spans="1:74" x14ac:dyDescent="0.2">
      <c r="A2542" s="1">
        <f>IF(ISERROR(SEARCH(Lookup!B$3,All!G2542)),A2541,A2541+1)</f>
        <v>2541</v>
      </c>
      <c r="B2542" s="1" t="s">
        <v>3305</v>
      </c>
      <c r="C2542" s="1" t="s">
        <v>6328</v>
      </c>
      <c r="D2542" s="1" t="s">
        <v>6329</v>
      </c>
      <c r="E2542" s="1" t="s">
        <v>47</v>
      </c>
      <c r="F2542" s="1" t="s">
        <v>3005</v>
      </c>
      <c r="G2542" s="1" t="s">
        <v>3005</v>
      </c>
      <c r="H2542" s="1">
        <v>1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7580</v>
      </c>
      <c r="U2542" s="1">
        <v>387</v>
      </c>
      <c r="V2542" s="3">
        <v>2.5999999999999999E-3</v>
      </c>
      <c r="W2542" s="3">
        <v>0.9328166</v>
      </c>
      <c r="X2542" s="3">
        <v>9.6000000000000002E-2</v>
      </c>
      <c r="Y2542" s="3">
        <v>0</v>
      </c>
      <c r="Z2542" s="1">
        <v>1</v>
      </c>
      <c r="AA2542" s="1">
        <v>1</v>
      </c>
      <c r="AB2542" s="1">
        <v>1</v>
      </c>
      <c r="AC2542" s="1">
        <v>1</v>
      </c>
      <c r="AD2542" s="1">
        <v>1</v>
      </c>
      <c r="AE2542" s="1">
        <v>1</v>
      </c>
      <c r="AF2542" s="1">
        <v>1</v>
      </c>
      <c r="AG2542" s="1">
        <v>1</v>
      </c>
      <c r="AH2542" s="1">
        <v>1</v>
      </c>
      <c r="AI2542" s="1">
        <v>0</v>
      </c>
      <c r="AJ2542" s="1">
        <v>0</v>
      </c>
      <c r="AK2542" s="1">
        <v>0</v>
      </c>
      <c r="AL2542" s="1">
        <v>0</v>
      </c>
      <c r="AM2542" s="1">
        <v>13</v>
      </c>
      <c r="AN2542" s="3">
        <v>6.3194727830000073</v>
      </c>
      <c r="AO2542" s="3">
        <v>6.6805272169999927</v>
      </c>
      <c r="AP2542" s="1" t="s">
        <v>6925</v>
      </c>
      <c r="AQ2542" s="1">
        <v>47</v>
      </c>
      <c r="AR2542" s="1">
        <v>386</v>
      </c>
      <c r="AS2542" s="1">
        <v>407</v>
      </c>
      <c r="AT2542" s="1">
        <v>412</v>
      </c>
      <c r="AU2542" s="1">
        <v>776</v>
      </c>
      <c r="AV2542" s="1">
        <v>885</v>
      </c>
      <c r="AW2542" s="1">
        <v>1154</v>
      </c>
      <c r="AX2542" s="1">
        <v>1333</v>
      </c>
      <c r="AY2542" s="1">
        <v>1492</v>
      </c>
      <c r="AZ2542" s="1">
        <v>1509</v>
      </c>
      <c r="BA2542" s="1">
        <v>1708</v>
      </c>
      <c r="BB2542" s="1">
        <v>2346</v>
      </c>
      <c r="BC2542" s="1">
        <v>2350</v>
      </c>
      <c r="BD2542" s="1">
        <v>2415</v>
      </c>
      <c r="BE2542" s="1">
        <v>2434</v>
      </c>
      <c r="BF2542" s="1">
        <v>2493</v>
      </c>
      <c r="BG2542" s="1">
        <v>2508</v>
      </c>
      <c r="BH2542" s="1">
        <v>2536</v>
      </c>
      <c r="BI2542" s="1">
        <v>2537</v>
      </c>
      <c r="BJ2542" s="1">
        <v>2543</v>
      </c>
      <c r="BK2542" s="1">
        <v>2555</v>
      </c>
      <c r="BL2542" s="1">
        <v>2562</v>
      </c>
      <c r="BM2542" s="1">
        <v>2563</v>
      </c>
      <c r="BN2542" s="1">
        <v>2653</v>
      </c>
      <c r="BO2542" s="1">
        <v>2682</v>
      </c>
      <c r="BP2542" s="1">
        <v>2728</v>
      </c>
      <c r="BQ2542" s="1">
        <v>2772</v>
      </c>
      <c r="BR2542" s="1">
        <v>2791</v>
      </c>
      <c r="BS2542" s="1">
        <v>2800</v>
      </c>
      <c r="BT2542" s="1">
        <v>2824</v>
      </c>
      <c r="BU2542" s="1">
        <v>16</v>
      </c>
      <c r="BV2542" s="1" t="b">
        <v>0</v>
      </c>
    </row>
    <row r="2543" spans="1:74" x14ac:dyDescent="0.2">
      <c r="A2543" s="1">
        <f>IF(ISERROR(SEARCH(Lookup!B$3,All!G2543)),A2542,A2542+1)</f>
        <v>2542</v>
      </c>
      <c r="B2543" s="1" t="s">
        <v>3305</v>
      </c>
      <c r="C2543" s="1" t="s">
        <v>6330</v>
      </c>
      <c r="D2543" s="1" t="s">
        <v>6331</v>
      </c>
      <c r="E2543" s="1" t="s">
        <v>47</v>
      </c>
      <c r="F2543" s="1" t="s">
        <v>3006</v>
      </c>
      <c r="G2543" s="1" t="s">
        <v>3006</v>
      </c>
      <c r="H2543" s="1">
        <v>0</v>
      </c>
      <c r="I2543" s="1">
        <v>0</v>
      </c>
      <c r="J2543" s="1">
        <v>0</v>
      </c>
      <c r="K2543" s="1">
        <v>1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7580</v>
      </c>
      <c r="U2543" s="1">
        <v>1304</v>
      </c>
      <c r="V2543" s="3">
        <v>0.93330000000000002</v>
      </c>
      <c r="W2543" s="3">
        <v>0.88726989999999994</v>
      </c>
      <c r="X2543" s="3">
        <v>2.5000000000000001E-2</v>
      </c>
      <c r="Y2543" s="3">
        <v>0.23100000000000001</v>
      </c>
      <c r="Z2543" s="1">
        <v>1</v>
      </c>
      <c r="AA2543" s="1">
        <v>1</v>
      </c>
      <c r="AB2543" s="1">
        <v>1</v>
      </c>
      <c r="AC2543" s="1">
        <v>1</v>
      </c>
      <c r="AD2543" s="1">
        <v>1</v>
      </c>
      <c r="AE2543" s="1">
        <v>1</v>
      </c>
      <c r="AF2543" s="1">
        <v>1</v>
      </c>
      <c r="AG2543" s="1">
        <v>1</v>
      </c>
      <c r="AH2543" s="1">
        <v>1</v>
      </c>
      <c r="AI2543" s="1">
        <v>1</v>
      </c>
      <c r="AJ2543" s="1">
        <v>1</v>
      </c>
      <c r="AK2543" s="1">
        <v>1</v>
      </c>
      <c r="AL2543" s="1">
        <v>1</v>
      </c>
      <c r="AM2543" s="1">
        <v>76</v>
      </c>
      <c r="AN2543" s="3">
        <v>26.274799899500003</v>
      </c>
      <c r="AO2543" s="3">
        <v>49.725200100499997</v>
      </c>
      <c r="AP2543" s="1" t="s">
        <v>6929</v>
      </c>
      <c r="AQ2543" s="1">
        <v>150</v>
      </c>
      <c r="AR2543" s="1">
        <v>480</v>
      </c>
      <c r="AS2543" s="1">
        <v>532</v>
      </c>
      <c r="AT2543" s="1">
        <v>681</v>
      </c>
      <c r="AU2543" s="1">
        <v>707</v>
      </c>
      <c r="AV2543" s="1">
        <v>717</v>
      </c>
      <c r="AW2543" s="1">
        <v>882</v>
      </c>
      <c r="AX2543" s="1">
        <v>957</v>
      </c>
      <c r="AY2543" s="1">
        <v>1133</v>
      </c>
      <c r="AZ2543" s="1">
        <v>1347</v>
      </c>
      <c r="BA2543" s="1">
        <v>1377</v>
      </c>
      <c r="BB2543" s="1">
        <v>1910</v>
      </c>
      <c r="BC2543" s="1">
        <v>1948</v>
      </c>
      <c r="BD2543" s="1">
        <v>2054</v>
      </c>
      <c r="BE2543" s="1">
        <v>2131</v>
      </c>
      <c r="BF2543" s="1">
        <v>2235</v>
      </c>
      <c r="BG2543" s="1">
        <v>2324</v>
      </c>
      <c r="BH2543" s="1">
        <v>2398</v>
      </c>
      <c r="BI2543" s="1">
        <v>2414</v>
      </c>
      <c r="BJ2543" s="1">
        <v>2417</v>
      </c>
      <c r="BK2543" s="1">
        <v>2432</v>
      </c>
      <c r="BL2543" s="1">
        <v>2448</v>
      </c>
      <c r="BM2543" s="1">
        <v>2479</v>
      </c>
      <c r="BN2543" s="1">
        <v>2608</v>
      </c>
      <c r="BO2543" s="1">
        <v>2679</v>
      </c>
      <c r="BP2543" s="1">
        <v>2773</v>
      </c>
      <c r="BQ2543" s="1">
        <v>2793</v>
      </c>
      <c r="BR2543" s="1">
        <v>2795</v>
      </c>
      <c r="BS2543" s="1">
        <v>2798</v>
      </c>
      <c r="BT2543" s="1">
        <v>2826</v>
      </c>
      <c r="BU2543" s="1">
        <v>3</v>
      </c>
      <c r="BV2543" s="1" t="b">
        <v>1</v>
      </c>
    </row>
    <row r="2544" spans="1:74" x14ac:dyDescent="0.2">
      <c r="A2544" s="1">
        <f>IF(ISERROR(SEARCH(Lookup!B$3,All!G2544)),A2543,A2543+1)</f>
        <v>2543</v>
      </c>
      <c r="B2544" s="1" t="s">
        <v>3305</v>
      </c>
      <c r="C2544" s="1" t="s">
        <v>6332</v>
      </c>
      <c r="D2544" s="1" t="s">
        <v>6333</v>
      </c>
      <c r="E2544" s="1" t="s">
        <v>47</v>
      </c>
      <c r="F2544" s="1" t="s">
        <v>3007</v>
      </c>
      <c r="G2544" s="1" t="s">
        <v>3007</v>
      </c>
      <c r="H2544" s="1">
        <v>1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7580</v>
      </c>
      <c r="U2544" s="1">
        <v>496</v>
      </c>
      <c r="V2544" s="3">
        <v>0</v>
      </c>
      <c r="W2544" s="3">
        <v>0.91146879999999997</v>
      </c>
      <c r="X2544" s="3">
        <v>0.13900000000000001</v>
      </c>
      <c r="Y2544" s="3">
        <v>0</v>
      </c>
      <c r="Z2544" s="1">
        <v>1</v>
      </c>
      <c r="AA2544" s="1">
        <v>1</v>
      </c>
      <c r="AB2544" s="1">
        <v>1</v>
      </c>
      <c r="AC2544" s="1">
        <v>1</v>
      </c>
      <c r="AD2544" s="1">
        <v>1</v>
      </c>
      <c r="AE2544" s="1">
        <v>1</v>
      </c>
      <c r="AF2544" s="1">
        <v>1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15</v>
      </c>
      <c r="AN2544" s="3">
        <v>6.5308389440000019</v>
      </c>
      <c r="AO2544" s="3">
        <v>8.4691610559999972</v>
      </c>
      <c r="AP2544" s="1" t="s">
        <v>6925</v>
      </c>
      <c r="AQ2544" s="1">
        <v>73</v>
      </c>
      <c r="AR2544" s="1">
        <v>89</v>
      </c>
      <c r="AS2544" s="1">
        <v>348</v>
      </c>
      <c r="AT2544" s="1">
        <v>374</v>
      </c>
      <c r="AU2544" s="1">
        <v>386</v>
      </c>
      <c r="AV2544" s="1">
        <v>407</v>
      </c>
      <c r="AW2544" s="1">
        <v>412</v>
      </c>
      <c r="AX2544" s="1">
        <v>483</v>
      </c>
      <c r="AY2544" s="1">
        <v>631</v>
      </c>
      <c r="AZ2544" s="1">
        <v>763</v>
      </c>
      <c r="BA2544" s="1">
        <v>776</v>
      </c>
      <c r="BB2544" s="1">
        <v>993</v>
      </c>
      <c r="BC2544" s="1">
        <v>1009</v>
      </c>
      <c r="BD2544" s="1">
        <v>1047</v>
      </c>
      <c r="BE2544" s="1">
        <v>1153</v>
      </c>
      <c r="BF2544" s="1">
        <v>1154</v>
      </c>
      <c r="BG2544" s="1">
        <v>1333</v>
      </c>
      <c r="BH2544" s="1">
        <v>1433</v>
      </c>
      <c r="BI2544" s="1">
        <v>1507</v>
      </c>
      <c r="BJ2544" s="1">
        <v>1508</v>
      </c>
      <c r="BK2544" s="1">
        <v>1567</v>
      </c>
      <c r="BL2544" s="1">
        <v>1616</v>
      </c>
      <c r="BM2544" s="1">
        <v>1708</v>
      </c>
      <c r="BN2544" s="1">
        <v>1756</v>
      </c>
      <c r="BO2544" s="1">
        <v>1932</v>
      </c>
      <c r="BP2544" s="1">
        <v>2214</v>
      </c>
      <c r="BQ2544" s="1">
        <v>2493</v>
      </c>
      <c r="BR2544" s="1">
        <v>2537</v>
      </c>
      <c r="BS2544" s="1">
        <v>2541</v>
      </c>
      <c r="BT2544" s="1">
        <v>2824</v>
      </c>
      <c r="BU2544" s="1">
        <v>7</v>
      </c>
      <c r="BV2544" s="1" t="b">
        <v>0</v>
      </c>
    </row>
    <row r="2545" spans="1:74" x14ac:dyDescent="0.2">
      <c r="A2545" s="1">
        <f>IF(ISERROR(SEARCH(Lookup!B$3,All!G2545)),A2544,A2544+1)</f>
        <v>2544</v>
      </c>
      <c r="B2545" s="1" t="s">
        <v>3305</v>
      </c>
      <c r="C2545" s="1" t="s">
        <v>6334</v>
      </c>
      <c r="D2545" s="1" t="s">
        <v>6335</v>
      </c>
      <c r="E2545" s="1" t="s">
        <v>47</v>
      </c>
      <c r="F2545" s="1" t="s">
        <v>3008</v>
      </c>
      <c r="G2545" s="1" t="s">
        <v>3008</v>
      </c>
      <c r="H2545" s="1">
        <v>1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7580</v>
      </c>
      <c r="U2545" s="1">
        <v>406</v>
      </c>
      <c r="V2545" s="3">
        <v>4.8999999999999998E-3</v>
      </c>
      <c r="W2545" s="3">
        <v>0.79556649999999995</v>
      </c>
      <c r="X2545" s="3">
        <v>5.1999999999999998E-2</v>
      </c>
      <c r="Y2545" s="3">
        <v>0</v>
      </c>
      <c r="Z2545" s="1">
        <v>1</v>
      </c>
      <c r="AA2545" s="1">
        <v>1</v>
      </c>
      <c r="AB2545" s="1">
        <v>1</v>
      </c>
      <c r="AC2545" s="1">
        <v>1</v>
      </c>
      <c r="AD2545" s="1">
        <v>1</v>
      </c>
      <c r="AE2545" s="1">
        <v>1</v>
      </c>
      <c r="AF2545" s="1">
        <v>1</v>
      </c>
      <c r="AG2545" s="1">
        <v>1</v>
      </c>
      <c r="AH2545" s="1">
        <v>1</v>
      </c>
      <c r="AI2545" s="1">
        <v>1</v>
      </c>
      <c r="AJ2545" s="1">
        <v>1</v>
      </c>
      <c r="AK2545" s="1">
        <v>1</v>
      </c>
      <c r="AL2545" s="1">
        <v>1</v>
      </c>
      <c r="AM2545" s="1">
        <v>18</v>
      </c>
      <c r="AN2545" s="3">
        <v>18.905157082499993</v>
      </c>
      <c r="AO2545" s="3">
        <v>-0.90515708249999349</v>
      </c>
      <c r="AP2545" s="1" t="s">
        <v>6925</v>
      </c>
      <c r="AQ2545" s="1">
        <v>776</v>
      </c>
      <c r="AR2545" s="1">
        <v>885</v>
      </c>
      <c r="AS2545" s="1">
        <v>1154</v>
      </c>
      <c r="AT2545" s="1">
        <v>1492</v>
      </c>
      <c r="AU2545" s="1">
        <v>1509</v>
      </c>
      <c r="AV2545" s="1">
        <v>1708</v>
      </c>
      <c r="AW2545" s="1">
        <v>2308</v>
      </c>
      <c r="AX2545" s="1">
        <v>2346</v>
      </c>
      <c r="AY2545" s="1">
        <v>2350</v>
      </c>
      <c r="AZ2545" s="1">
        <v>2396</v>
      </c>
      <c r="BA2545" s="1">
        <v>2415</v>
      </c>
      <c r="BB2545" s="1">
        <v>2416</v>
      </c>
      <c r="BC2545" s="1">
        <v>2434</v>
      </c>
      <c r="BD2545" s="1">
        <v>2435</v>
      </c>
      <c r="BE2545" s="1">
        <v>2493</v>
      </c>
      <c r="BF2545" s="1">
        <v>2508</v>
      </c>
      <c r="BG2545" s="1">
        <v>2536</v>
      </c>
      <c r="BH2545" s="1">
        <v>2541</v>
      </c>
      <c r="BI2545" s="1">
        <v>2555</v>
      </c>
      <c r="BJ2545" s="1">
        <v>2562</v>
      </c>
      <c r="BK2545" s="1">
        <v>2563</v>
      </c>
      <c r="BL2545" s="1">
        <v>2564</v>
      </c>
      <c r="BM2545" s="1">
        <v>2653</v>
      </c>
      <c r="BN2545" s="1">
        <v>2682</v>
      </c>
      <c r="BO2545" s="1">
        <v>2689</v>
      </c>
      <c r="BP2545" s="1">
        <v>2729</v>
      </c>
      <c r="BQ2545" s="1">
        <v>2772</v>
      </c>
      <c r="BR2545" s="1">
        <v>2791</v>
      </c>
      <c r="BS2545" s="1">
        <v>2800</v>
      </c>
      <c r="BT2545" s="1">
        <v>2828</v>
      </c>
      <c r="BU2545" s="1">
        <v>15</v>
      </c>
      <c r="BV2545" s="1" t="b">
        <v>0</v>
      </c>
    </row>
    <row r="2546" spans="1:74" x14ac:dyDescent="0.2">
      <c r="A2546" s="1">
        <f>IF(ISERROR(SEARCH(Lookup!B$3,All!G2546)),A2545,A2545+1)</f>
        <v>2545</v>
      </c>
      <c r="B2546" s="1" t="s">
        <v>3526</v>
      </c>
      <c r="C2546" s="1" t="s">
        <v>6336</v>
      </c>
      <c r="D2546" s="1" t="s">
        <v>6337</v>
      </c>
      <c r="E2546" s="1" t="s">
        <v>117</v>
      </c>
      <c r="F2546" s="1" t="s">
        <v>3009</v>
      </c>
      <c r="G2546" s="1" t="s">
        <v>3009</v>
      </c>
      <c r="H2546" s="1">
        <v>0</v>
      </c>
      <c r="I2546" s="1">
        <v>0</v>
      </c>
      <c r="J2546" s="1">
        <v>1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7580</v>
      </c>
      <c r="U2546" s="1">
        <v>693</v>
      </c>
      <c r="V2546" s="3">
        <v>0.68830000000000002</v>
      </c>
      <c r="W2546" s="3">
        <v>0.43290040000000002</v>
      </c>
      <c r="X2546" s="3">
        <v>6.6000000000000003E-2</v>
      </c>
      <c r="Y2546" s="3">
        <v>1.2E-2</v>
      </c>
      <c r="Z2546" s="1">
        <v>1</v>
      </c>
      <c r="AA2546" s="1">
        <v>1</v>
      </c>
      <c r="AB2546" s="1">
        <v>1</v>
      </c>
      <c r="AC2546" s="1">
        <v>1</v>
      </c>
      <c r="AD2546" s="1">
        <v>1</v>
      </c>
      <c r="AE2546" s="1">
        <v>1</v>
      </c>
      <c r="AF2546" s="1">
        <v>1</v>
      </c>
      <c r="AG2546" s="1">
        <v>1</v>
      </c>
      <c r="AH2546" s="1">
        <v>1</v>
      </c>
      <c r="AI2546" s="1">
        <v>0</v>
      </c>
      <c r="AJ2546" s="1">
        <v>0</v>
      </c>
      <c r="AK2546" s="1">
        <v>0</v>
      </c>
      <c r="AL2546" s="1">
        <v>0</v>
      </c>
      <c r="AM2546" s="1">
        <v>33</v>
      </c>
      <c r="AN2546" s="3">
        <v>55.973585802000002</v>
      </c>
      <c r="AO2546" s="3">
        <v>-22.973585802000002</v>
      </c>
      <c r="AP2546" s="1" t="s">
        <v>6926</v>
      </c>
      <c r="AQ2546" s="1">
        <v>36</v>
      </c>
      <c r="AR2546" s="1">
        <v>46</v>
      </c>
      <c r="AS2546" s="1">
        <v>256</v>
      </c>
      <c r="AT2546" s="1">
        <v>309</v>
      </c>
      <c r="AU2546" s="1">
        <v>638</v>
      </c>
      <c r="AV2546" s="1">
        <v>683</v>
      </c>
      <c r="AW2546" s="1">
        <v>705</v>
      </c>
      <c r="AX2546" s="1">
        <v>728</v>
      </c>
      <c r="AY2546" s="1">
        <v>837</v>
      </c>
      <c r="AZ2546" s="1">
        <v>958</v>
      </c>
      <c r="BA2546" s="1">
        <v>1035</v>
      </c>
      <c r="BB2546" s="1">
        <v>1290</v>
      </c>
      <c r="BC2546" s="1">
        <v>1533</v>
      </c>
      <c r="BD2546" s="1">
        <v>1668</v>
      </c>
      <c r="BE2546" s="1">
        <v>1725</v>
      </c>
      <c r="BF2546" s="1">
        <v>1906</v>
      </c>
      <c r="BG2546" s="1">
        <v>2448</v>
      </c>
      <c r="BH2546" s="1">
        <v>2481</v>
      </c>
      <c r="BI2546" s="1">
        <v>2482</v>
      </c>
      <c r="BJ2546" s="1">
        <v>2498</v>
      </c>
      <c r="BK2546" s="1">
        <v>2522</v>
      </c>
      <c r="BL2546" s="1">
        <v>2523</v>
      </c>
      <c r="BM2546" s="1">
        <v>2585</v>
      </c>
      <c r="BN2546" s="1">
        <v>2627</v>
      </c>
      <c r="BO2546" s="1">
        <v>2632</v>
      </c>
      <c r="BP2546" s="1">
        <v>2679</v>
      </c>
      <c r="BQ2546" s="1">
        <v>2720</v>
      </c>
      <c r="BR2546" s="1">
        <v>2768</v>
      </c>
      <c r="BS2546" s="1">
        <v>2769</v>
      </c>
      <c r="BT2546" s="1">
        <v>2815</v>
      </c>
      <c r="BU2546" s="1">
        <v>25</v>
      </c>
      <c r="BV2546" s="1" t="b">
        <v>0</v>
      </c>
    </row>
    <row r="2547" spans="1:74" x14ac:dyDescent="0.2">
      <c r="A2547" s="1">
        <f>IF(ISERROR(SEARCH(Lookup!B$3,All!G2547)),A2546,A2546+1)</f>
        <v>2546</v>
      </c>
      <c r="B2547" s="1" t="s">
        <v>3646</v>
      </c>
      <c r="C2547" s="1" t="s">
        <v>6338</v>
      </c>
      <c r="D2547" s="1" t="s">
        <v>6339</v>
      </c>
      <c r="E2547" s="1" t="s">
        <v>159</v>
      </c>
      <c r="F2547" s="1" t="s">
        <v>3010</v>
      </c>
      <c r="G2547" s="1" t="s">
        <v>3010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1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7529</v>
      </c>
      <c r="U2547" s="1">
        <v>657</v>
      </c>
      <c r="V2547" s="3">
        <v>0.75949999999999995</v>
      </c>
      <c r="W2547" s="3">
        <v>0.57534249999999998</v>
      </c>
      <c r="X2547" s="3">
        <v>6.7000000000000004E-2</v>
      </c>
      <c r="Y2547" s="3">
        <v>0</v>
      </c>
      <c r="Z2547" s="1">
        <v>1</v>
      </c>
      <c r="AA2547" s="1">
        <v>1</v>
      </c>
      <c r="AB2547" s="1">
        <v>1</v>
      </c>
      <c r="AC2547" s="1">
        <v>1</v>
      </c>
      <c r="AD2547" s="1">
        <v>1</v>
      </c>
      <c r="AE2547" s="1">
        <v>1</v>
      </c>
      <c r="AF2547" s="1">
        <v>1</v>
      </c>
      <c r="AG2547" s="1">
        <v>1</v>
      </c>
      <c r="AH2547" s="1">
        <v>1</v>
      </c>
      <c r="AI2547" s="1">
        <v>0</v>
      </c>
      <c r="AJ2547" s="1">
        <v>0</v>
      </c>
      <c r="AK2547" s="1">
        <v>0</v>
      </c>
      <c r="AL2547" s="1">
        <v>0</v>
      </c>
      <c r="AM2547" s="1">
        <v>20</v>
      </c>
      <c r="AN2547" s="3">
        <v>45.191352962500005</v>
      </c>
      <c r="AO2547" s="3">
        <v>-25.191352962500005</v>
      </c>
      <c r="AP2547" s="1" t="s">
        <v>6926</v>
      </c>
      <c r="AQ2547" s="1">
        <v>373</v>
      </c>
      <c r="AR2547" s="1">
        <v>401</v>
      </c>
      <c r="AS2547" s="1">
        <v>546</v>
      </c>
      <c r="AT2547" s="1">
        <v>559</v>
      </c>
      <c r="AU2547" s="1">
        <v>596</v>
      </c>
      <c r="AV2547" s="1">
        <v>629</v>
      </c>
      <c r="AW2547" s="1">
        <v>743</v>
      </c>
      <c r="AX2547" s="1">
        <v>852</v>
      </c>
      <c r="AY2547" s="1">
        <v>901</v>
      </c>
      <c r="AZ2547" s="1">
        <v>906</v>
      </c>
      <c r="BA2547" s="1">
        <v>907</v>
      </c>
      <c r="BB2547" s="1">
        <v>921</v>
      </c>
      <c r="BC2547" s="1">
        <v>961</v>
      </c>
      <c r="BD2547" s="1">
        <v>970</v>
      </c>
      <c r="BE2547" s="1">
        <v>1022</v>
      </c>
      <c r="BF2547" s="1">
        <v>1039</v>
      </c>
      <c r="BG2547" s="1">
        <v>1087</v>
      </c>
      <c r="BH2547" s="1">
        <v>1088</v>
      </c>
      <c r="BI2547" s="1">
        <v>1259</v>
      </c>
      <c r="BJ2547" s="1">
        <v>1404</v>
      </c>
      <c r="BK2547" s="1">
        <v>1409</v>
      </c>
      <c r="BL2547" s="1">
        <v>1565</v>
      </c>
      <c r="BM2547" s="1">
        <v>1635</v>
      </c>
      <c r="BN2547" s="1">
        <v>1652</v>
      </c>
      <c r="BO2547" s="1">
        <v>1747</v>
      </c>
      <c r="BP2547" s="1">
        <v>2067</v>
      </c>
      <c r="BQ2547" s="1">
        <v>2409</v>
      </c>
      <c r="BR2547" s="1">
        <v>2445</v>
      </c>
      <c r="BS2547" s="1">
        <v>2499</v>
      </c>
      <c r="BT2547" s="1">
        <v>2547</v>
      </c>
      <c r="BU2547" s="1">
        <v>29</v>
      </c>
      <c r="BV2547" s="1" t="b">
        <v>0</v>
      </c>
    </row>
    <row r="2548" spans="1:74" x14ac:dyDescent="0.2">
      <c r="A2548" s="1">
        <f>IF(ISERROR(SEARCH(Lookup!B$3,All!G2548)),A2547,A2547+1)</f>
        <v>2547</v>
      </c>
      <c r="B2548" s="1" t="s">
        <v>3368</v>
      </c>
      <c r="C2548" s="1" t="s">
        <v>6340</v>
      </c>
      <c r="D2548" s="1" t="s">
        <v>6341</v>
      </c>
      <c r="E2548" s="1" t="s">
        <v>149</v>
      </c>
      <c r="F2548" s="1" t="s">
        <v>3011</v>
      </c>
      <c r="G2548" s="1" t="s">
        <v>3011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1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7366</v>
      </c>
      <c r="U2548" s="1">
        <v>644</v>
      </c>
      <c r="V2548" s="3">
        <v>0.72050000000000003</v>
      </c>
      <c r="W2548" s="3">
        <v>0.51397510000000002</v>
      </c>
      <c r="X2548" s="3">
        <v>6.2E-2</v>
      </c>
      <c r="Y2548" s="3">
        <v>0</v>
      </c>
      <c r="Z2548" s="1">
        <v>1</v>
      </c>
      <c r="AA2548" s="1">
        <v>1</v>
      </c>
      <c r="AB2548" s="1">
        <v>1</v>
      </c>
      <c r="AC2548" s="1">
        <v>1</v>
      </c>
      <c r="AD2548" s="1">
        <v>1</v>
      </c>
      <c r="AE2548" s="1">
        <v>1</v>
      </c>
      <c r="AF2548" s="1">
        <v>1</v>
      </c>
      <c r="AG2548" s="1">
        <v>1</v>
      </c>
      <c r="AH2548" s="1">
        <v>1</v>
      </c>
      <c r="AI2548" s="1">
        <v>0</v>
      </c>
      <c r="AJ2548" s="1">
        <v>0</v>
      </c>
      <c r="AK2548" s="1">
        <v>0</v>
      </c>
      <c r="AL2548" s="1">
        <v>0</v>
      </c>
      <c r="AM2548" s="1">
        <v>31</v>
      </c>
      <c r="AN2548" s="3">
        <v>49.8337468255</v>
      </c>
      <c r="AO2548" s="3">
        <v>-18.8337468255</v>
      </c>
      <c r="AP2548" s="1" t="s">
        <v>6926</v>
      </c>
      <c r="AQ2548" s="1">
        <v>179</v>
      </c>
      <c r="AR2548" s="1">
        <v>401</v>
      </c>
      <c r="AS2548" s="1">
        <v>546</v>
      </c>
      <c r="AT2548" s="1">
        <v>559</v>
      </c>
      <c r="AU2548" s="1">
        <v>596</v>
      </c>
      <c r="AV2548" s="1">
        <v>629</v>
      </c>
      <c r="AW2548" s="1">
        <v>743</v>
      </c>
      <c r="AX2548" s="1">
        <v>852</v>
      </c>
      <c r="AY2548" s="1">
        <v>906</v>
      </c>
      <c r="AZ2548" s="1">
        <v>907</v>
      </c>
      <c r="BA2548" s="1">
        <v>921</v>
      </c>
      <c r="BB2548" s="1">
        <v>961</v>
      </c>
      <c r="BC2548" s="1">
        <v>970</v>
      </c>
      <c r="BD2548" s="1">
        <v>996</v>
      </c>
      <c r="BE2548" s="1">
        <v>1039</v>
      </c>
      <c r="BF2548" s="1">
        <v>1087</v>
      </c>
      <c r="BG2548" s="1">
        <v>1088</v>
      </c>
      <c r="BH2548" s="1">
        <v>1259</v>
      </c>
      <c r="BI2548" s="1">
        <v>1404</v>
      </c>
      <c r="BJ2548" s="1">
        <v>1409</v>
      </c>
      <c r="BK2548" s="1">
        <v>1565</v>
      </c>
      <c r="BL2548" s="1">
        <v>1635</v>
      </c>
      <c r="BM2548" s="1">
        <v>1652</v>
      </c>
      <c r="BN2548" s="1">
        <v>1653</v>
      </c>
      <c r="BO2548" s="1">
        <v>1747</v>
      </c>
      <c r="BP2548" s="1">
        <v>2409</v>
      </c>
      <c r="BQ2548" s="1">
        <v>2445</v>
      </c>
      <c r="BR2548" s="1">
        <v>2499</v>
      </c>
      <c r="BS2548" s="1">
        <v>2546</v>
      </c>
      <c r="BT2548" s="1">
        <v>2627</v>
      </c>
      <c r="BU2548" s="1">
        <v>27</v>
      </c>
      <c r="BV2548" s="1" t="b">
        <v>0</v>
      </c>
    </row>
    <row r="2549" spans="1:74" x14ac:dyDescent="0.2">
      <c r="A2549" s="1">
        <f>IF(ISERROR(SEARCH(Lookup!B$3,All!G2549)),A2548,A2548+1)</f>
        <v>2548</v>
      </c>
      <c r="B2549" s="1" t="s">
        <v>3585</v>
      </c>
      <c r="C2549" s="1" t="s">
        <v>4832</v>
      </c>
      <c r="D2549" s="1" t="s">
        <v>6342</v>
      </c>
      <c r="E2549" s="1" t="s">
        <v>550</v>
      </c>
      <c r="F2549" s="1" t="s">
        <v>1686</v>
      </c>
      <c r="G2549" s="1" t="s">
        <v>3012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1</v>
      </c>
      <c r="T2549" s="1">
        <v>7316</v>
      </c>
      <c r="U2549" s="1">
        <v>175</v>
      </c>
      <c r="V2549" s="3">
        <v>0.94289999999999996</v>
      </c>
      <c r="W2549" s="3">
        <v>0.59428570000000003</v>
      </c>
      <c r="X2549" s="3">
        <v>0.105</v>
      </c>
      <c r="Y2549" s="3">
        <v>0</v>
      </c>
      <c r="Z2549" s="1">
        <v>0</v>
      </c>
      <c r="AA2549" s="1">
        <v>0</v>
      </c>
      <c r="AB2549" s="1">
        <v>0</v>
      </c>
      <c r="AC2549" s="1">
        <v>0</v>
      </c>
      <c r="AD2549" s="1">
        <v>0</v>
      </c>
      <c r="AE2549" s="1">
        <v>0</v>
      </c>
      <c r="AF2549" s="1">
        <v>1</v>
      </c>
      <c r="AG2549" s="1">
        <v>1</v>
      </c>
      <c r="AH2549" s="1">
        <v>1</v>
      </c>
      <c r="AI2549" s="1">
        <v>0</v>
      </c>
      <c r="AJ2549" s="1">
        <v>0</v>
      </c>
      <c r="AK2549" s="1">
        <v>0</v>
      </c>
      <c r="AL2549" s="1">
        <v>0</v>
      </c>
      <c r="AM2549" s="1">
        <v>33</v>
      </c>
      <c r="AN2549" s="3">
        <v>44.567745078500003</v>
      </c>
      <c r="AO2549" s="3">
        <v>-11.567745078500003</v>
      </c>
      <c r="AP2549" s="1" t="s">
        <v>6925</v>
      </c>
      <c r="AQ2549" s="1">
        <v>64</v>
      </c>
      <c r="AR2549" s="1">
        <v>734</v>
      </c>
      <c r="AS2549" s="1">
        <v>880</v>
      </c>
      <c r="AT2549" s="1">
        <v>902</v>
      </c>
      <c r="AU2549" s="1">
        <v>946</v>
      </c>
      <c r="AV2549" s="1">
        <v>1271</v>
      </c>
      <c r="AW2549" s="1">
        <v>1637</v>
      </c>
      <c r="AX2549" s="1">
        <v>1792</v>
      </c>
      <c r="AY2549" s="1">
        <v>1821</v>
      </c>
      <c r="AZ2549" s="1">
        <v>1989</v>
      </c>
      <c r="BA2549" s="1">
        <v>2212</v>
      </c>
      <c r="BB2549" s="1">
        <v>2264</v>
      </c>
      <c r="BC2549" s="1">
        <v>2266</v>
      </c>
      <c r="BD2549" s="1">
        <v>2309</v>
      </c>
      <c r="BE2549" s="1">
        <v>2333</v>
      </c>
      <c r="BF2549" s="1">
        <v>2348</v>
      </c>
      <c r="BG2549" s="1">
        <v>2378</v>
      </c>
      <c r="BH2549" s="1">
        <v>2460</v>
      </c>
      <c r="BI2549" s="1">
        <v>2465</v>
      </c>
      <c r="BJ2549" s="1">
        <v>2483</v>
      </c>
      <c r="BK2549" s="1">
        <v>2489</v>
      </c>
      <c r="BL2549" s="1">
        <v>2491</v>
      </c>
      <c r="BM2549" s="1">
        <v>2559</v>
      </c>
      <c r="BN2549" s="1">
        <v>2604</v>
      </c>
      <c r="BO2549" s="1">
        <v>2624</v>
      </c>
      <c r="BP2549" s="1">
        <v>2634</v>
      </c>
      <c r="BQ2549" s="1">
        <v>2635</v>
      </c>
      <c r="BR2549" s="1">
        <v>2673</v>
      </c>
      <c r="BS2549" s="1">
        <v>2820</v>
      </c>
      <c r="BT2549" s="1">
        <v>2825</v>
      </c>
      <c r="BU2549" s="1">
        <v>24</v>
      </c>
      <c r="BV2549" s="1" t="b">
        <v>0</v>
      </c>
    </row>
    <row r="2550" spans="1:74" x14ac:dyDescent="0.2">
      <c r="A2550" s="1">
        <f>IF(ISERROR(SEARCH(Lookup!B$3,All!G2550)),A2549,A2549+1)</f>
        <v>2549</v>
      </c>
      <c r="B2550" s="1" t="s">
        <v>3320</v>
      </c>
      <c r="C2550" s="1" t="s">
        <v>4781</v>
      </c>
      <c r="D2550" s="1" t="s">
        <v>6343</v>
      </c>
      <c r="E2550" s="1" t="s">
        <v>236</v>
      </c>
      <c r="F2550" s="1" t="s">
        <v>1640</v>
      </c>
      <c r="G2550" s="1" t="s">
        <v>3013</v>
      </c>
      <c r="H2550" s="1">
        <v>0</v>
      </c>
      <c r="I2550" s="1">
        <v>0</v>
      </c>
      <c r="J2550" s="1">
        <v>0</v>
      </c>
      <c r="K2550" s="1">
        <v>0</v>
      </c>
      <c r="L2550" s="1">
        <v>1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7435</v>
      </c>
      <c r="U2550" s="1">
        <v>206</v>
      </c>
      <c r="V2550" s="3">
        <v>0.78159999999999996</v>
      </c>
      <c r="W2550" s="3">
        <v>0.32038830000000001</v>
      </c>
      <c r="X2550" s="3">
        <v>0.13100000000000001</v>
      </c>
      <c r="Y2550" s="3">
        <v>0</v>
      </c>
      <c r="Z2550" s="1">
        <v>0</v>
      </c>
      <c r="AA2550" s="1">
        <v>0</v>
      </c>
      <c r="AB2550" s="1">
        <v>0</v>
      </c>
      <c r="AC2550" s="1">
        <v>0</v>
      </c>
      <c r="AD2550" s="1">
        <v>0</v>
      </c>
      <c r="AE2550" s="1">
        <v>0</v>
      </c>
      <c r="AF2550" s="1">
        <v>1</v>
      </c>
      <c r="AG2550" s="1">
        <v>1</v>
      </c>
      <c r="AH2550" s="1">
        <v>1</v>
      </c>
      <c r="AI2550" s="1">
        <v>0</v>
      </c>
      <c r="AJ2550" s="1">
        <v>0</v>
      </c>
      <c r="AK2550" s="1">
        <v>0</v>
      </c>
      <c r="AL2550" s="1">
        <v>0</v>
      </c>
      <c r="AM2550" s="1">
        <v>85</v>
      </c>
      <c r="AN2550" s="3">
        <v>63.783163791500002</v>
      </c>
      <c r="AO2550" s="3">
        <v>21.216836208499998</v>
      </c>
      <c r="AP2550" s="1" t="s">
        <v>6927</v>
      </c>
      <c r="AQ2550" s="1">
        <v>168</v>
      </c>
      <c r="AR2550" s="1">
        <v>232</v>
      </c>
      <c r="AS2550" s="1">
        <v>295</v>
      </c>
      <c r="AT2550" s="1">
        <v>414</v>
      </c>
      <c r="AU2550" s="1">
        <v>458</v>
      </c>
      <c r="AV2550" s="1">
        <v>1210</v>
      </c>
      <c r="AW2550" s="1">
        <v>1247</v>
      </c>
      <c r="AX2550" s="1">
        <v>1752</v>
      </c>
      <c r="AY2550" s="1">
        <v>1771</v>
      </c>
      <c r="AZ2550" s="1">
        <v>1780</v>
      </c>
      <c r="BA2550" s="1">
        <v>1979</v>
      </c>
      <c r="BB2550" s="1">
        <v>1984</v>
      </c>
      <c r="BC2550" s="1">
        <v>2010</v>
      </c>
      <c r="BD2550" s="1">
        <v>2069</v>
      </c>
      <c r="BE2550" s="1">
        <v>2166</v>
      </c>
      <c r="BF2550" s="1">
        <v>2187</v>
      </c>
      <c r="BG2550" s="1">
        <v>2200</v>
      </c>
      <c r="BH2550" s="1">
        <v>2326</v>
      </c>
      <c r="BI2550" s="1">
        <v>2329</v>
      </c>
      <c r="BJ2550" s="1">
        <v>2343</v>
      </c>
      <c r="BK2550" s="1">
        <v>2406</v>
      </c>
      <c r="BL2550" s="1">
        <v>2431</v>
      </c>
      <c r="BM2550" s="1">
        <v>2456</v>
      </c>
      <c r="BN2550" s="1">
        <v>2517</v>
      </c>
      <c r="BO2550" s="1">
        <v>2567</v>
      </c>
      <c r="BP2550" s="1">
        <v>2577</v>
      </c>
      <c r="BQ2550" s="1">
        <v>2581</v>
      </c>
      <c r="BR2550" s="1">
        <v>2622</v>
      </c>
      <c r="BS2550" s="1">
        <v>2623</v>
      </c>
      <c r="BT2550" s="1">
        <v>2787</v>
      </c>
      <c r="BU2550" s="1">
        <v>9</v>
      </c>
      <c r="BV2550" s="1" t="b">
        <v>1</v>
      </c>
    </row>
    <row r="2551" spans="1:74" x14ac:dyDescent="0.2">
      <c r="A2551" s="1">
        <f>IF(ISERROR(SEARCH(Lookup!B$3,All!G2551)),A2550,A2550+1)</f>
        <v>2550</v>
      </c>
      <c r="B2551" s="1" t="s">
        <v>3311</v>
      </c>
      <c r="C2551" s="1" t="s">
        <v>5570</v>
      </c>
      <c r="D2551" s="1" t="s">
        <v>6344</v>
      </c>
      <c r="E2551" s="1" t="s">
        <v>64</v>
      </c>
      <c r="F2551" s="1" t="s">
        <v>173</v>
      </c>
      <c r="G2551" s="1" t="s">
        <v>2223</v>
      </c>
      <c r="H2551" s="1">
        <v>0</v>
      </c>
      <c r="I2551" s="1">
        <v>0</v>
      </c>
      <c r="J2551" s="1">
        <v>1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8451</v>
      </c>
      <c r="U2551" s="1">
        <v>331</v>
      </c>
      <c r="V2551" s="3">
        <v>0.74619999999999997</v>
      </c>
      <c r="W2551" s="3">
        <v>0.16012080000000001</v>
      </c>
      <c r="X2551" s="3">
        <v>0.11899999999999999</v>
      </c>
      <c r="Y2551" s="3">
        <v>0.06</v>
      </c>
      <c r="Z2551" s="1">
        <v>1</v>
      </c>
      <c r="AA2551" s="1">
        <v>1</v>
      </c>
      <c r="AB2551" s="1">
        <v>1</v>
      </c>
      <c r="AC2551" s="1">
        <v>1</v>
      </c>
      <c r="AD2551" s="1">
        <v>1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92</v>
      </c>
      <c r="AN2551" s="3">
        <v>77.361131204000003</v>
      </c>
      <c r="AO2551" s="3">
        <v>14.638868795999997</v>
      </c>
      <c r="AP2551" s="1" t="s">
        <v>6925</v>
      </c>
      <c r="AQ2551" s="1">
        <v>46</v>
      </c>
      <c r="AR2551" s="1">
        <v>319</v>
      </c>
      <c r="AS2551" s="1">
        <v>419</v>
      </c>
      <c r="AT2551" s="1">
        <v>643</v>
      </c>
      <c r="AU2551" s="1">
        <v>752</v>
      </c>
      <c r="AV2551" s="1">
        <v>832</v>
      </c>
      <c r="AW2551" s="1">
        <v>842</v>
      </c>
      <c r="AX2551" s="1">
        <v>940</v>
      </c>
      <c r="AY2551" s="1">
        <v>1035</v>
      </c>
      <c r="AZ2551" s="1">
        <v>1098</v>
      </c>
      <c r="BA2551" s="1">
        <v>1198</v>
      </c>
      <c r="BB2551" s="1">
        <v>1223</v>
      </c>
      <c r="BC2551" s="1">
        <v>1301</v>
      </c>
      <c r="BD2551" s="1">
        <v>1343</v>
      </c>
      <c r="BE2551" s="1">
        <v>1376</v>
      </c>
      <c r="BF2551" s="1">
        <v>1408</v>
      </c>
      <c r="BG2551" s="1">
        <v>1505</v>
      </c>
      <c r="BH2551" s="1">
        <v>1689</v>
      </c>
      <c r="BI2551" s="1">
        <v>1725</v>
      </c>
      <c r="BJ2551" s="1">
        <v>1797</v>
      </c>
      <c r="BK2551" s="1">
        <v>1838</v>
      </c>
      <c r="BL2551" s="1">
        <v>1887</v>
      </c>
      <c r="BM2551" s="1">
        <v>2156</v>
      </c>
      <c r="BN2551" s="1">
        <v>2157</v>
      </c>
      <c r="BO2551" s="1">
        <v>2259</v>
      </c>
      <c r="BP2551" s="1">
        <v>2312</v>
      </c>
      <c r="BQ2551" s="1">
        <v>2332</v>
      </c>
      <c r="BR2551" s="1">
        <v>2381</v>
      </c>
      <c r="BS2551" s="1">
        <v>2382</v>
      </c>
      <c r="BT2551" s="1">
        <v>2810</v>
      </c>
      <c r="BU2551" s="1">
        <v>11</v>
      </c>
      <c r="BV2551" s="1" t="b">
        <v>1</v>
      </c>
    </row>
    <row r="2552" spans="1:74" x14ac:dyDescent="0.2">
      <c r="A2552" s="1">
        <f>IF(ISERROR(SEARCH(Lookup!B$3,All!G2552)),A2551,A2551+1)</f>
        <v>2551</v>
      </c>
      <c r="B2552" s="1" t="s">
        <v>3305</v>
      </c>
      <c r="C2552" s="1" t="s">
        <v>6345</v>
      </c>
      <c r="D2552" s="1" t="s">
        <v>6346</v>
      </c>
      <c r="E2552" s="1" t="s">
        <v>47</v>
      </c>
      <c r="F2552" s="1" t="s">
        <v>3014</v>
      </c>
      <c r="G2552" s="1" t="s">
        <v>3014</v>
      </c>
      <c r="H2552" s="1">
        <v>1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7580</v>
      </c>
      <c r="U2552" s="1">
        <v>1075</v>
      </c>
      <c r="V2552" s="3">
        <v>0</v>
      </c>
      <c r="W2552" s="3">
        <v>0.67906979999999995</v>
      </c>
      <c r="X2552" s="3">
        <v>3.7999999999999999E-2</v>
      </c>
      <c r="Y2552" s="3">
        <v>0</v>
      </c>
      <c r="Z2552" s="1">
        <v>1</v>
      </c>
      <c r="AA2552" s="1">
        <v>1</v>
      </c>
      <c r="AB2552" s="1">
        <v>1</v>
      </c>
      <c r="AC2552" s="1">
        <v>1</v>
      </c>
      <c r="AD2552" s="1">
        <v>1</v>
      </c>
      <c r="AE2552" s="1">
        <v>1</v>
      </c>
      <c r="AF2552" s="1">
        <v>1</v>
      </c>
      <c r="AG2552" s="1">
        <v>1</v>
      </c>
      <c r="AH2552" s="1">
        <v>1</v>
      </c>
      <c r="AI2552" s="1">
        <v>0</v>
      </c>
      <c r="AJ2552" s="1">
        <v>0</v>
      </c>
      <c r="AK2552" s="1">
        <v>0</v>
      </c>
      <c r="AL2552" s="1">
        <v>0</v>
      </c>
      <c r="AM2552" s="1">
        <v>57</v>
      </c>
      <c r="AN2552" s="3">
        <v>28.704116449000001</v>
      </c>
      <c r="AO2552" s="3">
        <v>28.295883550999999</v>
      </c>
      <c r="AP2552" s="1" t="s">
        <v>6927</v>
      </c>
      <c r="AQ2552" s="1">
        <v>76</v>
      </c>
      <c r="AR2552" s="1">
        <v>386</v>
      </c>
      <c r="AS2552" s="1">
        <v>885</v>
      </c>
      <c r="AT2552" s="1">
        <v>1154</v>
      </c>
      <c r="AU2552" s="1">
        <v>1235</v>
      </c>
      <c r="AV2552" s="1">
        <v>1492</v>
      </c>
      <c r="AW2552" s="1">
        <v>1504</v>
      </c>
      <c r="AX2552" s="1">
        <v>1509</v>
      </c>
      <c r="AY2552" s="1">
        <v>2214</v>
      </c>
      <c r="AZ2552" s="1">
        <v>2293</v>
      </c>
      <c r="BA2552" s="1">
        <v>2308</v>
      </c>
      <c r="BB2552" s="1">
        <v>2346</v>
      </c>
      <c r="BC2552" s="1">
        <v>2350</v>
      </c>
      <c r="BD2552" s="1">
        <v>2415</v>
      </c>
      <c r="BE2552" s="1">
        <v>2416</v>
      </c>
      <c r="BF2552" s="1">
        <v>2434</v>
      </c>
      <c r="BG2552" s="1">
        <v>2485</v>
      </c>
      <c r="BH2552" s="1">
        <v>2536</v>
      </c>
      <c r="BI2552" s="1">
        <v>2541</v>
      </c>
      <c r="BJ2552" s="1">
        <v>2564</v>
      </c>
      <c r="BK2552" s="1">
        <v>2570</v>
      </c>
      <c r="BL2552" s="1">
        <v>2572</v>
      </c>
      <c r="BM2552" s="1">
        <v>2588</v>
      </c>
      <c r="BN2552" s="1">
        <v>2653</v>
      </c>
      <c r="BO2552" s="1">
        <v>2682</v>
      </c>
      <c r="BP2552" s="1">
        <v>2772</v>
      </c>
      <c r="BQ2552" s="1">
        <v>2791</v>
      </c>
      <c r="BR2552" s="1">
        <v>2800</v>
      </c>
      <c r="BS2552" s="1">
        <v>2814</v>
      </c>
      <c r="BT2552" s="1">
        <v>2816</v>
      </c>
      <c r="BU2552" s="1">
        <v>4</v>
      </c>
      <c r="BV2552" s="1" t="b">
        <v>1</v>
      </c>
    </row>
    <row r="2553" spans="1:74" x14ac:dyDescent="0.2">
      <c r="A2553" s="1">
        <f>IF(ISERROR(SEARCH(Lookup!B$3,All!G2553)),A2552,A2552+1)</f>
        <v>2552</v>
      </c>
      <c r="B2553" s="1" t="s">
        <v>3325</v>
      </c>
      <c r="C2553" s="1" t="s">
        <v>6347</v>
      </c>
      <c r="D2553" s="1" t="s">
        <v>6348</v>
      </c>
      <c r="E2553" s="1" t="s">
        <v>53</v>
      </c>
      <c r="F2553" s="1" t="s">
        <v>3015</v>
      </c>
      <c r="G2553" s="1" t="s">
        <v>3015</v>
      </c>
      <c r="H2553" s="1">
        <v>0</v>
      </c>
      <c r="I2553" s="1">
        <v>0</v>
      </c>
      <c r="J2553" s="1">
        <v>0</v>
      </c>
      <c r="K2553" s="1">
        <v>1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7580</v>
      </c>
      <c r="U2553" s="1">
        <v>626</v>
      </c>
      <c r="V2553" s="3">
        <v>0.246</v>
      </c>
      <c r="W2553" s="3">
        <v>0.74920129999999996</v>
      </c>
      <c r="X2553" s="3">
        <v>0.14000000000000001</v>
      </c>
      <c r="Y2553" s="3">
        <v>0.21099999999999999</v>
      </c>
      <c r="Z2553" s="1">
        <v>1</v>
      </c>
      <c r="AA2553" s="1">
        <v>1</v>
      </c>
      <c r="AB2553" s="1">
        <v>1</v>
      </c>
      <c r="AC2553" s="1">
        <v>1</v>
      </c>
      <c r="AD2553" s="1">
        <v>1</v>
      </c>
      <c r="AE2553" s="1">
        <v>1</v>
      </c>
      <c r="AF2553" s="1">
        <v>1</v>
      </c>
      <c r="AG2553" s="1">
        <v>1</v>
      </c>
      <c r="AH2553" s="1">
        <v>1</v>
      </c>
      <c r="AI2553" s="1">
        <v>0</v>
      </c>
      <c r="AJ2553" s="1">
        <v>0</v>
      </c>
      <c r="AK2553" s="1">
        <v>0</v>
      </c>
      <c r="AL2553" s="1">
        <v>0</v>
      </c>
      <c r="AM2553" s="1">
        <v>22</v>
      </c>
      <c r="AN2553" s="3">
        <v>24.946689356500002</v>
      </c>
      <c r="AO2553" s="3">
        <v>-2.9466893565000021</v>
      </c>
      <c r="AP2553" s="1" t="s">
        <v>6925</v>
      </c>
      <c r="AQ2553" s="1">
        <v>154</v>
      </c>
      <c r="AR2553" s="1">
        <v>177</v>
      </c>
      <c r="AS2553" s="1">
        <v>224</v>
      </c>
      <c r="AT2553" s="1">
        <v>242</v>
      </c>
      <c r="AU2553" s="1">
        <v>452</v>
      </c>
      <c r="AV2553" s="1">
        <v>624</v>
      </c>
      <c r="AW2553" s="1">
        <v>723</v>
      </c>
      <c r="AX2553" s="1">
        <v>746</v>
      </c>
      <c r="AY2553" s="1">
        <v>857</v>
      </c>
      <c r="AZ2553" s="1">
        <v>867</v>
      </c>
      <c r="BA2553" s="1">
        <v>873</v>
      </c>
      <c r="BB2553" s="1">
        <v>888</v>
      </c>
      <c r="BC2553" s="1">
        <v>1072</v>
      </c>
      <c r="BD2553" s="1">
        <v>1170</v>
      </c>
      <c r="BE2553" s="1">
        <v>1347</v>
      </c>
      <c r="BF2553" s="1">
        <v>1582</v>
      </c>
      <c r="BG2553" s="1">
        <v>1676</v>
      </c>
      <c r="BH2553" s="1">
        <v>1711</v>
      </c>
      <c r="BI2553" s="1">
        <v>1957</v>
      </c>
      <c r="BJ2553" s="1">
        <v>2025</v>
      </c>
      <c r="BK2553" s="1">
        <v>2035</v>
      </c>
      <c r="BL2553" s="1">
        <v>2447</v>
      </c>
      <c r="BM2553" s="1">
        <v>2449</v>
      </c>
      <c r="BN2553" s="1">
        <v>2593</v>
      </c>
      <c r="BO2553" s="1">
        <v>2607</v>
      </c>
      <c r="BP2553" s="1">
        <v>2702</v>
      </c>
      <c r="BQ2553" s="1">
        <v>2713</v>
      </c>
      <c r="BR2553" s="1">
        <v>2721</v>
      </c>
      <c r="BS2553" s="1">
        <v>2794</v>
      </c>
      <c r="BT2553" s="1">
        <v>2795</v>
      </c>
      <c r="BU2553" s="1">
        <v>18</v>
      </c>
      <c r="BV2553" s="1" t="b">
        <v>0</v>
      </c>
    </row>
    <row r="2554" spans="1:74" x14ac:dyDescent="0.2">
      <c r="A2554" s="1">
        <f>IF(ISERROR(SEARCH(Lookup!B$3,All!G2554)),A2553,A2553+1)</f>
        <v>2553</v>
      </c>
      <c r="B2554" s="1" t="s">
        <v>3349</v>
      </c>
      <c r="C2554" s="1" t="s">
        <v>6349</v>
      </c>
      <c r="D2554" s="1" t="s">
        <v>6350</v>
      </c>
      <c r="E2554" s="1" t="s">
        <v>154</v>
      </c>
      <c r="F2554" s="1" t="s">
        <v>3016</v>
      </c>
      <c r="G2554" s="1" t="s">
        <v>3016</v>
      </c>
      <c r="H2554" s="1">
        <v>0</v>
      </c>
      <c r="I2554" s="1">
        <v>0</v>
      </c>
      <c r="J2554" s="1">
        <v>1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7564</v>
      </c>
      <c r="U2554" s="1">
        <v>343</v>
      </c>
      <c r="V2554" s="3">
        <v>4.3700000000000003E-2</v>
      </c>
      <c r="W2554" s="3">
        <v>0.96802319999999997</v>
      </c>
      <c r="X2554" s="3">
        <v>0.23499999999999999</v>
      </c>
      <c r="Y2554" s="3">
        <v>0</v>
      </c>
      <c r="Z2554" s="1">
        <v>1</v>
      </c>
      <c r="AA2554" s="1">
        <v>1</v>
      </c>
      <c r="AB2554" s="1">
        <v>1</v>
      </c>
      <c r="AC2554" s="1">
        <v>1</v>
      </c>
      <c r="AD2554" s="1">
        <v>1</v>
      </c>
      <c r="AE2554" s="1">
        <v>1</v>
      </c>
      <c r="AF2554" s="1">
        <v>1</v>
      </c>
      <c r="AG2554" s="1">
        <v>1</v>
      </c>
      <c r="AH2554" s="1">
        <v>1</v>
      </c>
      <c r="AI2554" s="1">
        <v>0</v>
      </c>
      <c r="AJ2554" s="1">
        <v>0</v>
      </c>
      <c r="AK2554" s="1">
        <v>0</v>
      </c>
      <c r="AL2554" s="1">
        <v>0</v>
      </c>
      <c r="AM2554" s="1">
        <v>18</v>
      </c>
      <c r="AN2554" s="3">
        <v>0</v>
      </c>
      <c r="AO2554" s="3">
        <v>18</v>
      </c>
      <c r="AP2554" s="1" t="s">
        <v>6927</v>
      </c>
      <c r="AQ2554" s="1">
        <v>4</v>
      </c>
      <c r="AR2554" s="1">
        <v>267</v>
      </c>
      <c r="AS2554" s="1">
        <v>375</v>
      </c>
      <c r="AT2554" s="1">
        <v>425</v>
      </c>
      <c r="AU2554" s="1">
        <v>708</v>
      </c>
      <c r="AV2554" s="1">
        <v>712</v>
      </c>
      <c r="AW2554" s="1">
        <v>715</v>
      </c>
      <c r="AX2554" s="1">
        <v>719</v>
      </c>
      <c r="AY2554" s="1">
        <v>758</v>
      </c>
      <c r="AZ2554" s="1">
        <v>775</v>
      </c>
      <c r="BA2554" s="1">
        <v>824</v>
      </c>
      <c r="BB2554" s="1">
        <v>977</v>
      </c>
      <c r="BC2554" s="1">
        <v>1031</v>
      </c>
      <c r="BD2554" s="1">
        <v>1067</v>
      </c>
      <c r="BE2554" s="1">
        <v>1069</v>
      </c>
      <c r="BF2554" s="1">
        <v>1386</v>
      </c>
      <c r="BG2554" s="1">
        <v>1634</v>
      </c>
      <c r="BH2554" s="1">
        <v>1638</v>
      </c>
      <c r="BI2554" s="1">
        <v>1660</v>
      </c>
      <c r="BJ2554" s="1">
        <v>1924</v>
      </c>
      <c r="BK2554" s="1">
        <v>2064</v>
      </c>
      <c r="BL2554" s="1">
        <v>2177</v>
      </c>
      <c r="BM2554" s="1">
        <v>2364</v>
      </c>
      <c r="BN2554" s="1">
        <v>2593</v>
      </c>
      <c r="BO2554" s="1">
        <v>2628</v>
      </c>
      <c r="BP2554" s="1">
        <v>2681</v>
      </c>
      <c r="BQ2554" s="1">
        <v>2718</v>
      </c>
      <c r="BR2554" s="1">
        <v>2724</v>
      </c>
      <c r="BS2554" s="1">
        <v>2738</v>
      </c>
      <c r="BT2554" s="1">
        <v>2796</v>
      </c>
      <c r="BU2554" s="1">
        <v>4</v>
      </c>
      <c r="BV2554" s="1" t="b">
        <v>1</v>
      </c>
    </row>
    <row r="2555" spans="1:74" x14ac:dyDescent="0.2">
      <c r="A2555" s="1">
        <f>IF(ISERROR(SEARCH(Lookup!B$3,All!G2555)),A2554,A2554+1)</f>
        <v>2554</v>
      </c>
      <c r="B2555" s="1" t="s">
        <v>3416</v>
      </c>
      <c r="C2555" s="1" t="s">
        <v>6351</v>
      </c>
      <c r="D2555" s="1" t="s">
        <v>6352</v>
      </c>
      <c r="E2555" s="1" t="s">
        <v>50</v>
      </c>
      <c r="F2555" s="1" t="s">
        <v>3017</v>
      </c>
      <c r="G2555" s="1" t="s">
        <v>3017</v>
      </c>
      <c r="H2555" s="1">
        <v>0</v>
      </c>
      <c r="I2555" s="1">
        <v>1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7580</v>
      </c>
      <c r="U2555" s="1">
        <v>264</v>
      </c>
      <c r="V2555" s="3">
        <v>0.67420000000000002</v>
      </c>
      <c r="W2555" s="3">
        <v>0.13257579999999999</v>
      </c>
      <c r="X2555" s="3">
        <v>0.19700000000000001</v>
      </c>
      <c r="Y2555" s="3">
        <v>0</v>
      </c>
      <c r="Z2555" s="1">
        <v>1</v>
      </c>
      <c r="AA2555" s="1">
        <v>1</v>
      </c>
      <c r="AB2555" s="1">
        <v>1</v>
      </c>
      <c r="AC2555" s="1">
        <v>1</v>
      </c>
      <c r="AD2555" s="1">
        <v>1</v>
      </c>
      <c r="AE2555" s="1">
        <v>1</v>
      </c>
      <c r="AF2555" s="1">
        <v>1</v>
      </c>
      <c r="AG2555" s="1">
        <v>1</v>
      </c>
      <c r="AH2555" s="1">
        <v>1</v>
      </c>
      <c r="AI2555" s="1">
        <v>0</v>
      </c>
      <c r="AJ2555" s="1">
        <v>0</v>
      </c>
      <c r="AK2555" s="1">
        <v>0</v>
      </c>
      <c r="AL2555" s="1">
        <v>0</v>
      </c>
      <c r="AM2555" s="1">
        <v>51</v>
      </c>
      <c r="AN2555" s="3">
        <v>75.344525978999997</v>
      </c>
      <c r="AO2555" s="3">
        <v>-24.344525978999997</v>
      </c>
      <c r="AP2555" s="1" t="s">
        <v>6926</v>
      </c>
      <c r="AQ2555" s="1">
        <v>36</v>
      </c>
      <c r="AR2555" s="1">
        <v>69</v>
      </c>
      <c r="AS2555" s="1">
        <v>172</v>
      </c>
      <c r="AT2555" s="1">
        <v>355</v>
      </c>
      <c r="AU2555" s="1">
        <v>388</v>
      </c>
      <c r="AV2555" s="1">
        <v>473</v>
      </c>
      <c r="AW2555" s="1">
        <v>545</v>
      </c>
      <c r="AX2555" s="1">
        <v>641</v>
      </c>
      <c r="AY2555" s="1">
        <v>670</v>
      </c>
      <c r="AZ2555" s="1">
        <v>800</v>
      </c>
      <c r="BA2555" s="1">
        <v>966</v>
      </c>
      <c r="BB2555" s="1">
        <v>1071</v>
      </c>
      <c r="BC2555" s="1">
        <v>1112</v>
      </c>
      <c r="BD2555" s="1">
        <v>1262</v>
      </c>
      <c r="BE2555" s="1">
        <v>1266</v>
      </c>
      <c r="BF2555" s="1">
        <v>1674</v>
      </c>
      <c r="BG2555" s="1">
        <v>1888</v>
      </c>
      <c r="BH2555" s="1">
        <v>1909</v>
      </c>
      <c r="BI2555" s="1">
        <v>1955</v>
      </c>
      <c r="BJ2555" s="1">
        <v>2083</v>
      </c>
      <c r="BK2555" s="1">
        <v>2093</v>
      </c>
      <c r="BL2555" s="1">
        <v>2115</v>
      </c>
      <c r="BM2555" s="1">
        <v>2365</v>
      </c>
      <c r="BN2555" s="1">
        <v>2389</v>
      </c>
      <c r="BO2555" s="1">
        <v>2410</v>
      </c>
      <c r="BP2555" s="1">
        <v>2412</v>
      </c>
      <c r="BQ2555" s="1">
        <v>2538</v>
      </c>
      <c r="BR2555" s="1">
        <v>2568</v>
      </c>
      <c r="BS2555" s="1">
        <v>2594</v>
      </c>
      <c r="BT2555" s="1">
        <v>2636</v>
      </c>
      <c r="BU2555" s="1">
        <v>28</v>
      </c>
      <c r="BV2555" s="1" t="b">
        <v>0</v>
      </c>
    </row>
    <row r="2556" spans="1:74" x14ac:dyDescent="0.2">
      <c r="A2556" s="1">
        <f>IF(ISERROR(SEARCH(Lookup!B$3,All!G2556)),A2555,A2555+1)</f>
        <v>2555</v>
      </c>
      <c r="B2556" s="1" t="s">
        <v>3305</v>
      </c>
      <c r="C2556" s="1" t="s">
        <v>6353</v>
      </c>
      <c r="D2556" s="1" t="s">
        <v>6354</v>
      </c>
      <c r="E2556" s="1" t="s">
        <v>47</v>
      </c>
      <c r="F2556" s="1" t="s">
        <v>3018</v>
      </c>
      <c r="G2556" s="1" t="s">
        <v>3019</v>
      </c>
      <c r="H2556" s="1">
        <v>1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7580</v>
      </c>
      <c r="U2556" s="1">
        <v>252</v>
      </c>
      <c r="V2556" s="3">
        <v>0</v>
      </c>
      <c r="W2556" s="3">
        <v>0.98015870000000005</v>
      </c>
      <c r="X2556" s="3">
        <v>0.107</v>
      </c>
      <c r="Y2556" s="3">
        <v>0</v>
      </c>
      <c r="Z2556" s="1">
        <v>1</v>
      </c>
      <c r="AA2556" s="1">
        <v>1</v>
      </c>
      <c r="AB2556" s="1">
        <v>1</v>
      </c>
      <c r="AC2556" s="1">
        <v>1</v>
      </c>
      <c r="AD2556" s="1">
        <v>1</v>
      </c>
      <c r="AE2556" s="1">
        <v>1</v>
      </c>
      <c r="AF2556" s="1">
        <v>1</v>
      </c>
      <c r="AG2556" s="1">
        <v>1</v>
      </c>
      <c r="AH2556" s="1">
        <v>1</v>
      </c>
      <c r="AI2556" s="1">
        <v>0</v>
      </c>
      <c r="AJ2556" s="1">
        <v>0</v>
      </c>
      <c r="AK2556" s="1">
        <v>0</v>
      </c>
      <c r="AL2556" s="1">
        <v>0</v>
      </c>
      <c r="AM2556" s="1">
        <v>9</v>
      </c>
      <c r="AN2556" s="3">
        <v>2.0998854434999878</v>
      </c>
      <c r="AO2556" s="3">
        <v>6.9001145565000126</v>
      </c>
      <c r="AP2556" s="1" t="s">
        <v>6925</v>
      </c>
      <c r="AQ2556" s="1">
        <v>196</v>
      </c>
      <c r="AR2556" s="1">
        <v>407</v>
      </c>
      <c r="AS2556" s="1">
        <v>412</v>
      </c>
      <c r="AT2556" s="1">
        <v>662</v>
      </c>
      <c r="AU2556" s="1">
        <v>776</v>
      </c>
      <c r="AV2556" s="1">
        <v>885</v>
      </c>
      <c r="AW2556" s="1">
        <v>1154</v>
      </c>
      <c r="AX2556" s="1">
        <v>1333</v>
      </c>
      <c r="AY2556" s="1">
        <v>1508</v>
      </c>
      <c r="AZ2556" s="1">
        <v>1509</v>
      </c>
      <c r="BA2556" s="1">
        <v>1567</v>
      </c>
      <c r="BB2556" s="1">
        <v>1708</v>
      </c>
      <c r="BC2556" s="1">
        <v>2346</v>
      </c>
      <c r="BD2556" s="1">
        <v>2350</v>
      </c>
      <c r="BE2556" s="1">
        <v>2434</v>
      </c>
      <c r="BF2556" s="1">
        <v>2493</v>
      </c>
      <c r="BG2556" s="1">
        <v>2508</v>
      </c>
      <c r="BH2556" s="1">
        <v>2536</v>
      </c>
      <c r="BI2556" s="1">
        <v>2537</v>
      </c>
      <c r="BJ2556" s="1">
        <v>2541</v>
      </c>
      <c r="BK2556" s="1">
        <v>2543</v>
      </c>
      <c r="BL2556" s="1">
        <v>2562</v>
      </c>
      <c r="BM2556" s="1">
        <v>2563</v>
      </c>
      <c r="BN2556" s="1">
        <v>2653</v>
      </c>
      <c r="BO2556" s="1">
        <v>2682</v>
      </c>
      <c r="BP2556" s="1">
        <v>2728</v>
      </c>
      <c r="BQ2556" s="1">
        <v>2772</v>
      </c>
      <c r="BR2556" s="1">
        <v>2791</v>
      </c>
      <c r="BS2556" s="1">
        <v>2800</v>
      </c>
      <c r="BT2556" s="1">
        <v>2824</v>
      </c>
      <c r="BU2556" s="1">
        <v>19</v>
      </c>
      <c r="BV2556" s="1" t="b">
        <v>0</v>
      </c>
    </row>
    <row r="2557" spans="1:74" x14ac:dyDescent="0.2">
      <c r="A2557" s="1">
        <f>IF(ISERROR(SEARCH(Lookup!B$3,All!G2557)),A2556,A2556+1)</f>
        <v>2556</v>
      </c>
      <c r="B2557" s="1" t="s">
        <v>3798</v>
      </c>
      <c r="C2557" s="1" t="s">
        <v>6355</v>
      </c>
      <c r="D2557" s="1" t="s">
        <v>6356</v>
      </c>
      <c r="E2557" s="1" t="s">
        <v>104</v>
      </c>
      <c r="F2557" s="1" t="s">
        <v>105</v>
      </c>
      <c r="G2557" s="1" t="s">
        <v>3020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1</v>
      </c>
      <c r="R2557" s="1">
        <v>0</v>
      </c>
      <c r="S2557" s="1">
        <v>0</v>
      </c>
      <c r="T2557" s="1">
        <v>7316</v>
      </c>
      <c r="U2557" s="1">
        <v>394</v>
      </c>
      <c r="V2557" s="3">
        <v>0.94669999999999999</v>
      </c>
      <c r="W2557" s="3">
        <v>0.29441620000000002</v>
      </c>
      <c r="X2557" s="3">
        <v>0</v>
      </c>
      <c r="Y2557" s="3">
        <v>0</v>
      </c>
      <c r="Z2557" s="1">
        <v>1</v>
      </c>
      <c r="AA2557" s="1">
        <v>1</v>
      </c>
      <c r="AB2557" s="1">
        <v>1</v>
      </c>
      <c r="AC2557" s="1">
        <v>0</v>
      </c>
      <c r="AD2557" s="1">
        <v>0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90</v>
      </c>
      <c r="AN2557" s="3">
        <v>72.355035481000002</v>
      </c>
      <c r="AO2557" s="3">
        <v>17.644964518999998</v>
      </c>
      <c r="AP2557" s="1" t="s">
        <v>6925</v>
      </c>
      <c r="AQ2557" s="1">
        <v>29</v>
      </c>
      <c r="AR2557" s="1">
        <v>33</v>
      </c>
      <c r="AS2557" s="1">
        <v>53</v>
      </c>
      <c r="AT2557" s="1">
        <v>191</v>
      </c>
      <c r="AU2557" s="1">
        <v>233</v>
      </c>
      <c r="AV2557" s="1">
        <v>507</v>
      </c>
      <c r="AW2557" s="1">
        <v>519</v>
      </c>
      <c r="AX2557" s="1">
        <v>552</v>
      </c>
      <c r="AY2557" s="1">
        <v>709</v>
      </c>
      <c r="AZ2557" s="1">
        <v>784</v>
      </c>
      <c r="BA2557" s="1">
        <v>807</v>
      </c>
      <c r="BB2557" s="1">
        <v>854</v>
      </c>
      <c r="BC2557" s="1">
        <v>1275</v>
      </c>
      <c r="BD2557" s="1">
        <v>1324</v>
      </c>
      <c r="BE2557" s="1">
        <v>1361</v>
      </c>
      <c r="BF2557" s="1">
        <v>1472</v>
      </c>
      <c r="BG2557" s="1">
        <v>1581</v>
      </c>
      <c r="BH2557" s="1">
        <v>1768</v>
      </c>
      <c r="BI2557" s="1">
        <v>1800</v>
      </c>
      <c r="BJ2557" s="1">
        <v>1917</v>
      </c>
      <c r="BK2557" s="1">
        <v>1972</v>
      </c>
      <c r="BL2557" s="1">
        <v>2167</v>
      </c>
      <c r="BM2557" s="1">
        <v>2294</v>
      </c>
      <c r="BN2557" s="1">
        <v>2320</v>
      </c>
      <c r="BO2557" s="1">
        <v>2395</v>
      </c>
      <c r="BP2557" s="1">
        <v>2423</v>
      </c>
      <c r="BQ2557" s="1">
        <v>2450</v>
      </c>
      <c r="BR2557" s="1">
        <v>2657</v>
      </c>
      <c r="BS2557" s="1">
        <v>2742</v>
      </c>
      <c r="BT2557" s="1">
        <v>2803</v>
      </c>
      <c r="BU2557" s="1">
        <v>11</v>
      </c>
      <c r="BV2557" s="1" t="b">
        <v>0</v>
      </c>
    </row>
    <row r="2558" spans="1:74" x14ac:dyDescent="0.2">
      <c r="A2558" s="1">
        <f>IF(ISERROR(SEARCH(Lookup!B$3,All!G2558)),A2557,A2557+1)</f>
        <v>2557</v>
      </c>
      <c r="B2558" s="1" t="s">
        <v>3368</v>
      </c>
      <c r="C2558" s="1" t="s">
        <v>6357</v>
      </c>
      <c r="D2558" s="1" t="s">
        <v>6358</v>
      </c>
      <c r="E2558" s="1" t="s">
        <v>149</v>
      </c>
      <c r="F2558" s="1" t="s">
        <v>3021</v>
      </c>
      <c r="G2558" s="1" t="s">
        <v>3022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1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7366</v>
      </c>
      <c r="U2558" s="1">
        <v>150</v>
      </c>
      <c r="V2558" s="3">
        <v>0.86</v>
      </c>
      <c r="W2558" s="3">
        <v>0.66</v>
      </c>
      <c r="X2558" s="3">
        <v>0.24</v>
      </c>
      <c r="Y2558" s="3">
        <v>0</v>
      </c>
      <c r="Z2558" s="1">
        <v>1</v>
      </c>
      <c r="AA2558" s="1">
        <v>1</v>
      </c>
      <c r="AB2558" s="1">
        <v>1</v>
      </c>
      <c r="AC2558" s="1">
        <v>1</v>
      </c>
      <c r="AD2558" s="1">
        <v>1</v>
      </c>
      <c r="AE2558" s="1">
        <v>1</v>
      </c>
      <c r="AF2558" s="1">
        <v>1</v>
      </c>
      <c r="AG2558" s="1">
        <v>1</v>
      </c>
      <c r="AH2558" s="1">
        <v>1</v>
      </c>
      <c r="AI2558" s="1">
        <v>0</v>
      </c>
      <c r="AJ2558" s="1">
        <v>0</v>
      </c>
      <c r="AK2558" s="1">
        <v>0</v>
      </c>
      <c r="AL2558" s="1">
        <v>0</v>
      </c>
      <c r="AM2558" s="1">
        <v>25</v>
      </c>
      <c r="AN2558" s="3">
        <v>33.647999999999989</v>
      </c>
      <c r="AO2558" s="3">
        <v>-8.647999999999989</v>
      </c>
      <c r="AP2558" s="1" t="s">
        <v>6925</v>
      </c>
      <c r="AQ2558" s="1">
        <v>16</v>
      </c>
      <c r="AR2558" s="1">
        <v>81</v>
      </c>
      <c r="AS2558" s="1">
        <v>83</v>
      </c>
      <c r="AT2558" s="1">
        <v>84</v>
      </c>
      <c r="AU2558" s="1">
        <v>85</v>
      </c>
      <c r="AV2558" s="1">
        <v>101</v>
      </c>
      <c r="AW2558" s="1">
        <v>103</v>
      </c>
      <c r="AX2558" s="1">
        <v>115</v>
      </c>
      <c r="AY2558" s="1">
        <v>165</v>
      </c>
      <c r="AZ2558" s="1">
        <v>546</v>
      </c>
      <c r="BA2558" s="1">
        <v>596</v>
      </c>
      <c r="BB2558" s="1">
        <v>629</v>
      </c>
      <c r="BC2558" s="1">
        <v>761</v>
      </c>
      <c r="BD2558" s="1">
        <v>768</v>
      </c>
      <c r="BE2558" s="1">
        <v>901</v>
      </c>
      <c r="BF2558" s="1">
        <v>970</v>
      </c>
      <c r="BG2558" s="1">
        <v>1088</v>
      </c>
      <c r="BH2558" s="1">
        <v>1145</v>
      </c>
      <c r="BI2558" s="1">
        <v>1317</v>
      </c>
      <c r="BJ2558" s="1">
        <v>1337</v>
      </c>
      <c r="BK2558" s="1">
        <v>1409</v>
      </c>
      <c r="BL2558" s="1">
        <v>1565</v>
      </c>
      <c r="BM2558" s="1">
        <v>1594</v>
      </c>
      <c r="BN2558" s="1">
        <v>1608</v>
      </c>
      <c r="BO2558" s="1">
        <v>1649</v>
      </c>
      <c r="BP2558" s="1">
        <v>1737</v>
      </c>
      <c r="BQ2558" s="1">
        <v>1891</v>
      </c>
      <c r="BR2558" s="1">
        <v>2436</v>
      </c>
      <c r="BS2558" s="1">
        <v>2438</v>
      </c>
      <c r="BT2558" s="1">
        <v>2445</v>
      </c>
      <c r="BU2558" s="1">
        <v>16</v>
      </c>
      <c r="BV2558" s="1" t="b">
        <v>0</v>
      </c>
    </row>
    <row r="2559" spans="1:74" x14ac:dyDescent="0.2">
      <c r="A2559" s="1">
        <f>IF(ISERROR(SEARCH(Lookup!B$3,All!G2559)),A2558,A2558+1)</f>
        <v>2558</v>
      </c>
      <c r="B2559" s="1" t="s">
        <v>3314</v>
      </c>
      <c r="C2559" s="1" t="s">
        <v>4837</v>
      </c>
      <c r="D2559" s="1" t="s">
        <v>6359</v>
      </c>
      <c r="E2559" s="1" t="s">
        <v>61</v>
      </c>
      <c r="F2559" s="1" t="s">
        <v>1691</v>
      </c>
      <c r="G2559" s="1" t="s">
        <v>3023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1</v>
      </c>
      <c r="S2559" s="1">
        <v>0</v>
      </c>
      <c r="T2559" s="1">
        <v>7316</v>
      </c>
      <c r="U2559" s="1">
        <v>684</v>
      </c>
      <c r="V2559" s="3">
        <v>0.95469999999999999</v>
      </c>
      <c r="W2559" s="3">
        <v>0.27485379999999998</v>
      </c>
      <c r="X2559" s="3">
        <v>0.109</v>
      </c>
      <c r="Y2559" s="3">
        <v>0</v>
      </c>
      <c r="Z2559" s="1">
        <v>1</v>
      </c>
      <c r="AA2559" s="1">
        <v>1</v>
      </c>
      <c r="AB2559" s="1">
        <v>1</v>
      </c>
      <c r="AC2559" s="1">
        <v>1</v>
      </c>
      <c r="AD2559" s="1">
        <v>1</v>
      </c>
      <c r="AE2559" s="1">
        <v>1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76</v>
      </c>
      <c r="AN2559" s="3">
        <v>70.285030868999996</v>
      </c>
      <c r="AO2559" s="3">
        <v>5.7149691310000037</v>
      </c>
      <c r="AP2559" s="1" t="s">
        <v>6925</v>
      </c>
      <c r="AQ2559" s="1">
        <v>204</v>
      </c>
      <c r="AR2559" s="1">
        <v>323</v>
      </c>
      <c r="AS2559" s="1">
        <v>409</v>
      </c>
      <c r="AT2559" s="1">
        <v>423</v>
      </c>
      <c r="AU2559" s="1">
        <v>515</v>
      </c>
      <c r="AV2559" s="1">
        <v>602</v>
      </c>
      <c r="AW2559" s="1">
        <v>674</v>
      </c>
      <c r="AX2559" s="1">
        <v>755</v>
      </c>
      <c r="AY2559" s="1">
        <v>889</v>
      </c>
      <c r="AZ2559" s="1">
        <v>939</v>
      </c>
      <c r="BA2559" s="1">
        <v>975</v>
      </c>
      <c r="BB2559" s="1">
        <v>1236</v>
      </c>
      <c r="BC2559" s="1">
        <v>1348</v>
      </c>
      <c r="BD2559" s="1">
        <v>1421</v>
      </c>
      <c r="BE2559" s="1">
        <v>1436</v>
      </c>
      <c r="BF2559" s="1">
        <v>1506</v>
      </c>
      <c r="BG2559" s="1">
        <v>1742</v>
      </c>
      <c r="BH2559" s="1">
        <v>1779</v>
      </c>
      <c r="BI2559" s="1">
        <v>1794</v>
      </c>
      <c r="BJ2559" s="1">
        <v>1816</v>
      </c>
      <c r="BK2559" s="1">
        <v>1953</v>
      </c>
      <c r="BL2559" s="1">
        <v>1994</v>
      </c>
      <c r="BM2559" s="1">
        <v>2012</v>
      </c>
      <c r="BN2559" s="1">
        <v>2222</v>
      </c>
      <c r="BO2559" s="1">
        <v>2224</v>
      </c>
      <c r="BP2559" s="1">
        <v>2316</v>
      </c>
      <c r="BQ2559" s="1">
        <v>2319</v>
      </c>
      <c r="BR2559" s="1">
        <v>2339</v>
      </c>
      <c r="BS2559" s="1">
        <v>2349</v>
      </c>
      <c r="BT2559" s="1">
        <v>2804</v>
      </c>
      <c r="BU2559" s="1">
        <v>13</v>
      </c>
      <c r="BV2559" s="1" t="b">
        <v>0</v>
      </c>
    </row>
    <row r="2560" spans="1:74" x14ac:dyDescent="0.2">
      <c r="A2560" s="1">
        <f>IF(ISERROR(SEARCH(Lookup!B$3,All!G2560)),A2559,A2559+1)</f>
        <v>2559</v>
      </c>
      <c r="B2560" s="1" t="s">
        <v>3308</v>
      </c>
      <c r="C2560" s="1" t="s">
        <v>5284</v>
      </c>
      <c r="D2560" s="1" t="s">
        <v>6360</v>
      </c>
      <c r="E2560" s="1" t="s">
        <v>193</v>
      </c>
      <c r="F2560" s="1" t="s">
        <v>2107</v>
      </c>
      <c r="G2560" s="1" t="s">
        <v>3024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1</v>
      </c>
      <c r="T2560" s="1">
        <v>7316</v>
      </c>
      <c r="U2560" s="1">
        <v>189</v>
      </c>
      <c r="V2560" s="3">
        <v>0.94710000000000005</v>
      </c>
      <c r="W2560" s="3">
        <v>0.30687829999999999</v>
      </c>
      <c r="X2560" s="3">
        <v>0.16900000000000001</v>
      </c>
      <c r="Y2560" s="3">
        <v>0</v>
      </c>
      <c r="Z2560" s="1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1</v>
      </c>
      <c r="AG2560" s="1">
        <v>1</v>
      </c>
      <c r="AH2560" s="1">
        <v>1</v>
      </c>
      <c r="AI2560" s="1">
        <v>0</v>
      </c>
      <c r="AJ2560" s="1">
        <v>0</v>
      </c>
      <c r="AK2560" s="1">
        <v>0</v>
      </c>
      <c r="AL2560" s="1">
        <v>0</v>
      </c>
      <c r="AM2560" s="1">
        <v>54</v>
      </c>
      <c r="AN2560" s="3">
        <v>65.556628741500006</v>
      </c>
      <c r="AO2560" s="3">
        <v>-11.556628741500006</v>
      </c>
      <c r="AP2560" s="1" t="s">
        <v>6925</v>
      </c>
      <c r="AQ2560" s="1">
        <v>64</v>
      </c>
      <c r="AR2560" s="1">
        <v>88</v>
      </c>
      <c r="AS2560" s="1">
        <v>111</v>
      </c>
      <c r="AT2560" s="1">
        <v>268</v>
      </c>
      <c r="AU2560" s="1">
        <v>324</v>
      </c>
      <c r="AV2560" s="1">
        <v>620</v>
      </c>
      <c r="AW2560" s="1">
        <v>823</v>
      </c>
      <c r="AX2560" s="1">
        <v>902</v>
      </c>
      <c r="AY2560" s="1">
        <v>1076</v>
      </c>
      <c r="AZ2560" s="1">
        <v>1271</v>
      </c>
      <c r="BA2560" s="1">
        <v>1792</v>
      </c>
      <c r="BB2560" s="1">
        <v>1831</v>
      </c>
      <c r="BC2560" s="1">
        <v>2084</v>
      </c>
      <c r="BD2560" s="1">
        <v>2212</v>
      </c>
      <c r="BE2560" s="1">
        <v>2263</v>
      </c>
      <c r="BF2560" s="1">
        <v>2266</v>
      </c>
      <c r="BG2560" s="1">
        <v>2333</v>
      </c>
      <c r="BH2560" s="1">
        <v>2378</v>
      </c>
      <c r="BI2560" s="1">
        <v>2465</v>
      </c>
      <c r="BJ2560" s="1">
        <v>2483</v>
      </c>
      <c r="BK2560" s="1">
        <v>2489</v>
      </c>
      <c r="BL2560" s="1">
        <v>2491</v>
      </c>
      <c r="BM2560" s="1">
        <v>2548</v>
      </c>
      <c r="BN2560" s="1">
        <v>2577</v>
      </c>
      <c r="BO2560" s="1">
        <v>2604</v>
      </c>
      <c r="BP2560" s="1">
        <v>2624</v>
      </c>
      <c r="BQ2560" s="1">
        <v>2635</v>
      </c>
      <c r="BR2560" s="1">
        <v>2673</v>
      </c>
      <c r="BS2560" s="1">
        <v>2820</v>
      </c>
      <c r="BT2560" s="1">
        <v>2825</v>
      </c>
      <c r="BU2560" s="1">
        <v>13</v>
      </c>
      <c r="BV2560" s="1" t="b">
        <v>0</v>
      </c>
    </row>
    <row r="2561" spans="1:74" x14ac:dyDescent="0.2">
      <c r="A2561" s="1">
        <f>IF(ISERROR(SEARCH(Lookup!B$3,All!G2561)),A2560,A2560+1)</f>
        <v>2560</v>
      </c>
      <c r="B2561" s="1" t="s">
        <v>3425</v>
      </c>
      <c r="C2561" s="1" t="s">
        <v>5728</v>
      </c>
      <c r="D2561" s="1" t="s">
        <v>6361</v>
      </c>
      <c r="E2561" s="1" t="s">
        <v>101</v>
      </c>
      <c r="F2561" s="1" t="s">
        <v>102</v>
      </c>
      <c r="G2561" s="1" t="s">
        <v>3025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1</v>
      </c>
      <c r="R2561" s="1">
        <v>0</v>
      </c>
      <c r="S2561" s="1">
        <v>0</v>
      </c>
      <c r="T2561" s="1">
        <v>7316</v>
      </c>
      <c r="U2561" s="1">
        <v>389</v>
      </c>
      <c r="V2561" s="3">
        <v>0.87150000000000005</v>
      </c>
      <c r="W2561" s="3">
        <v>0.31619540000000002</v>
      </c>
      <c r="X2561" s="3">
        <v>0.155</v>
      </c>
      <c r="Y2561" s="3">
        <v>0.06</v>
      </c>
      <c r="Z2561" s="1">
        <v>1</v>
      </c>
      <c r="AA2561" s="1">
        <v>1</v>
      </c>
      <c r="AB2561" s="1">
        <v>1</v>
      </c>
      <c r="AC2561" s="1">
        <v>1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79</v>
      </c>
      <c r="AN2561" s="3">
        <v>65.069118777</v>
      </c>
      <c r="AO2561" s="3">
        <v>13.930881223</v>
      </c>
      <c r="AP2561" s="1" t="s">
        <v>6925</v>
      </c>
      <c r="AQ2561" s="1">
        <v>17</v>
      </c>
      <c r="AR2561" s="1">
        <v>29</v>
      </c>
      <c r="AS2561" s="1">
        <v>44</v>
      </c>
      <c r="AT2561" s="1">
        <v>66</v>
      </c>
      <c r="AU2561" s="1">
        <v>93</v>
      </c>
      <c r="AV2561" s="1">
        <v>351</v>
      </c>
      <c r="AW2561" s="1">
        <v>383</v>
      </c>
      <c r="AX2561" s="1">
        <v>522</v>
      </c>
      <c r="AY2561" s="1">
        <v>603</v>
      </c>
      <c r="AZ2561" s="1">
        <v>676</v>
      </c>
      <c r="BA2561" s="1">
        <v>810</v>
      </c>
      <c r="BB2561" s="1">
        <v>909</v>
      </c>
      <c r="BC2561" s="1">
        <v>925</v>
      </c>
      <c r="BD2561" s="1">
        <v>1080</v>
      </c>
      <c r="BE2561" s="1">
        <v>1147</v>
      </c>
      <c r="BF2561" s="1">
        <v>1161</v>
      </c>
      <c r="BG2561" s="1">
        <v>1392</v>
      </c>
      <c r="BH2561" s="1">
        <v>1416</v>
      </c>
      <c r="BI2561" s="1">
        <v>1546</v>
      </c>
      <c r="BJ2561" s="1">
        <v>1774</v>
      </c>
      <c r="BK2561" s="1">
        <v>1895</v>
      </c>
      <c r="BL2561" s="1">
        <v>1974</v>
      </c>
      <c r="BM2561" s="1">
        <v>1982</v>
      </c>
      <c r="BN2561" s="1">
        <v>2055</v>
      </c>
      <c r="BO2561" s="1">
        <v>2247</v>
      </c>
      <c r="BP2561" s="1">
        <v>2340</v>
      </c>
      <c r="BQ2561" s="1">
        <v>2342</v>
      </c>
      <c r="BR2561" s="1">
        <v>2355</v>
      </c>
      <c r="BS2561" s="1">
        <v>2516</v>
      </c>
      <c r="BT2561" s="1">
        <v>2744</v>
      </c>
      <c r="BU2561" s="1">
        <v>10</v>
      </c>
      <c r="BV2561" s="1" t="b">
        <v>0</v>
      </c>
    </row>
    <row r="2562" spans="1:74" x14ac:dyDescent="0.2">
      <c r="A2562" s="1">
        <f>IF(ISERROR(SEARCH(Lookup!B$3,All!G2562)),A2561,A2561+1)</f>
        <v>2561</v>
      </c>
      <c r="B2562" s="1" t="s">
        <v>3325</v>
      </c>
      <c r="C2562" s="1" t="s">
        <v>3435</v>
      </c>
      <c r="D2562" s="1" t="s">
        <v>6362</v>
      </c>
      <c r="E2562" s="1" t="s">
        <v>53</v>
      </c>
      <c r="F2562" s="1" t="s">
        <v>421</v>
      </c>
      <c r="G2562" s="1" t="s">
        <v>3026</v>
      </c>
      <c r="H2562" s="1">
        <v>0</v>
      </c>
      <c r="I2562" s="1">
        <v>0</v>
      </c>
      <c r="J2562" s="1">
        <v>0</v>
      </c>
      <c r="K2562" s="1">
        <v>1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7886</v>
      </c>
      <c r="U2562" s="1">
        <v>478</v>
      </c>
      <c r="V2562" s="3">
        <v>0.88080000000000003</v>
      </c>
      <c r="W2562" s="3">
        <v>0.28242679999999998</v>
      </c>
      <c r="X2562" s="3">
        <v>0.10100000000000001</v>
      </c>
      <c r="Y2562" s="3">
        <v>8.0000000000000002E-3</v>
      </c>
      <c r="Z2562" s="1">
        <v>0</v>
      </c>
      <c r="AA2562" s="1">
        <v>0</v>
      </c>
      <c r="AB2562" s="1">
        <v>0</v>
      </c>
      <c r="AC2562" s="1">
        <v>0</v>
      </c>
      <c r="AD2562" s="1">
        <v>1</v>
      </c>
      <c r="AE2562" s="1">
        <v>1</v>
      </c>
      <c r="AF2562" s="1">
        <v>1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81</v>
      </c>
      <c r="AN2562" s="3">
        <v>69.153498734000024</v>
      </c>
      <c r="AO2562" s="3">
        <v>11.846501265999976</v>
      </c>
      <c r="AP2562" s="1" t="s">
        <v>6925</v>
      </c>
      <c r="AQ2562" s="1">
        <v>90</v>
      </c>
      <c r="AR2562" s="1">
        <v>96</v>
      </c>
      <c r="AS2562" s="1">
        <v>257</v>
      </c>
      <c r="AT2562" s="1">
        <v>352</v>
      </c>
      <c r="AU2562" s="1">
        <v>798</v>
      </c>
      <c r="AV2562" s="1">
        <v>840</v>
      </c>
      <c r="AW2562" s="1">
        <v>886</v>
      </c>
      <c r="AX2562" s="1">
        <v>1401</v>
      </c>
      <c r="AY2562" s="1">
        <v>1423</v>
      </c>
      <c r="AZ2562" s="1">
        <v>1435</v>
      </c>
      <c r="BA2562" s="1">
        <v>1500</v>
      </c>
      <c r="BB2562" s="1">
        <v>1529</v>
      </c>
      <c r="BC2562" s="1">
        <v>1613</v>
      </c>
      <c r="BD2562" s="1">
        <v>1744</v>
      </c>
      <c r="BE2562" s="1">
        <v>1776</v>
      </c>
      <c r="BF2562" s="1">
        <v>1783</v>
      </c>
      <c r="BG2562" s="1">
        <v>1852</v>
      </c>
      <c r="BH2562" s="1">
        <v>1865</v>
      </c>
      <c r="BI2562" s="1">
        <v>1933</v>
      </c>
      <c r="BJ2562" s="1">
        <v>2091</v>
      </c>
      <c r="BK2562" s="1">
        <v>2219</v>
      </c>
      <c r="BL2562" s="1">
        <v>2390</v>
      </c>
      <c r="BM2562" s="1">
        <v>2496</v>
      </c>
      <c r="BN2562" s="1">
        <v>2503</v>
      </c>
      <c r="BO2562" s="1">
        <v>2526</v>
      </c>
      <c r="BP2562" s="1">
        <v>2603</v>
      </c>
      <c r="BQ2562" s="1">
        <v>2617</v>
      </c>
      <c r="BR2562" s="1">
        <v>2640</v>
      </c>
      <c r="BS2562" s="1">
        <v>2693</v>
      </c>
      <c r="BT2562" s="1">
        <v>2787</v>
      </c>
      <c r="BU2562" s="1">
        <v>15</v>
      </c>
      <c r="BV2562" s="1" t="b">
        <v>0</v>
      </c>
    </row>
    <row r="2563" spans="1:74" x14ac:dyDescent="0.2">
      <c r="A2563" s="1">
        <f>IF(ISERROR(SEARCH(Lookup!B$3,All!G2563)),A2562,A2562+1)</f>
        <v>2562</v>
      </c>
      <c r="B2563" s="1" t="s">
        <v>3305</v>
      </c>
      <c r="C2563" s="1" t="s">
        <v>6363</v>
      </c>
      <c r="D2563" s="1" t="s">
        <v>6364</v>
      </c>
      <c r="E2563" s="1" t="s">
        <v>47</v>
      </c>
      <c r="F2563" s="1" t="s">
        <v>3027</v>
      </c>
      <c r="G2563" s="1" t="s">
        <v>3027</v>
      </c>
      <c r="H2563" s="1">
        <v>1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7580</v>
      </c>
      <c r="U2563" s="1">
        <v>116</v>
      </c>
      <c r="V2563" s="3">
        <v>0</v>
      </c>
      <c r="W2563" s="3">
        <v>0.71551719999999996</v>
      </c>
      <c r="X2563" s="3">
        <v>0.115</v>
      </c>
      <c r="Y2563" s="3">
        <v>0</v>
      </c>
      <c r="Z2563" s="1">
        <v>1</v>
      </c>
      <c r="AA2563" s="1">
        <v>1</v>
      </c>
      <c r="AB2563" s="1">
        <v>1</v>
      </c>
      <c r="AC2563" s="1">
        <v>1</v>
      </c>
      <c r="AD2563" s="1">
        <v>1</v>
      </c>
      <c r="AE2563" s="1">
        <v>1</v>
      </c>
      <c r="AF2563" s="1">
        <v>1</v>
      </c>
      <c r="AG2563" s="1">
        <v>1</v>
      </c>
      <c r="AH2563" s="1">
        <v>1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3">
        <v>23.127642986000001</v>
      </c>
      <c r="AO2563" s="3">
        <v>-23.127642986000001</v>
      </c>
      <c r="AP2563" s="1" t="s">
        <v>6926</v>
      </c>
      <c r="AQ2563" s="1">
        <v>47</v>
      </c>
      <c r="AR2563" s="1">
        <v>76</v>
      </c>
      <c r="AS2563" s="1">
        <v>89</v>
      </c>
      <c r="AT2563" s="1">
        <v>242</v>
      </c>
      <c r="AU2563" s="1">
        <v>348</v>
      </c>
      <c r="AV2563" s="1">
        <v>407</v>
      </c>
      <c r="AW2563" s="1">
        <v>412</v>
      </c>
      <c r="AX2563" s="1">
        <v>631</v>
      </c>
      <c r="AY2563" s="1">
        <v>662</v>
      </c>
      <c r="AZ2563" s="1">
        <v>776</v>
      </c>
      <c r="BA2563" s="1">
        <v>885</v>
      </c>
      <c r="BB2563" s="1">
        <v>1154</v>
      </c>
      <c r="BC2563" s="1">
        <v>1333</v>
      </c>
      <c r="BD2563" s="1">
        <v>1492</v>
      </c>
      <c r="BE2563" s="1">
        <v>1509</v>
      </c>
      <c r="BF2563" s="1">
        <v>1708</v>
      </c>
      <c r="BG2563" s="1">
        <v>2236</v>
      </c>
      <c r="BH2563" s="1">
        <v>2346</v>
      </c>
      <c r="BI2563" s="1">
        <v>2350</v>
      </c>
      <c r="BJ2563" s="1">
        <v>2416</v>
      </c>
      <c r="BK2563" s="1">
        <v>2493</v>
      </c>
      <c r="BL2563" s="1">
        <v>2508</v>
      </c>
      <c r="BM2563" s="1">
        <v>2536</v>
      </c>
      <c r="BN2563" s="1">
        <v>2537</v>
      </c>
      <c r="BO2563" s="1">
        <v>2541</v>
      </c>
      <c r="BP2563" s="1">
        <v>2555</v>
      </c>
      <c r="BQ2563" s="1">
        <v>2563</v>
      </c>
      <c r="BR2563" s="1">
        <v>2653</v>
      </c>
      <c r="BS2563" s="1">
        <v>2682</v>
      </c>
      <c r="BT2563" s="1">
        <v>2800</v>
      </c>
      <c r="BU2563" s="1">
        <v>31</v>
      </c>
      <c r="BV2563" s="1" t="b">
        <v>0</v>
      </c>
    </row>
    <row r="2564" spans="1:74" x14ac:dyDescent="0.2">
      <c r="A2564" s="1">
        <f>IF(ISERROR(SEARCH(Lookup!B$3,All!G2564)),A2563,A2563+1)</f>
        <v>2563</v>
      </c>
      <c r="B2564" s="1" t="s">
        <v>3305</v>
      </c>
      <c r="C2564" s="1" t="s">
        <v>6365</v>
      </c>
      <c r="D2564" s="1" t="s">
        <v>6366</v>
      </c>
      <c r="E2564" s="1" t="s">
        <v>47</v>
      </c>
      <c r="F2564" s="1" t="s">
        <v>3028</v>
      </c>
      <c r="G2564" s="1" t="s">
        <v>3029</v>
      </c>
      <c r="H2564" s="1">
        <v>1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7580</v>
      </c>
      <c r="U2564" s="1">
        <v>107</v>
      </c>
      <c r="V2564" s="3">
        <v>0</v>
      </c>
      <c r="W2564" s="3">
        <v>0.94392529999999997</v>
      </c>
      <c r="X2564" s="3">
        <v>7.0999999999999994E-2</v>
      </c>
      <c r="Y2564" s="3">
        <v>0</v>
      </c>
      <c r="Z2564" s="1">
        <v>1</v>
      </c>
      <c r="AA2564" s="1">
        <v>1</v>
      </c>
      <c r="AB2564" s="1">
        <v>1</v>
      </c>
      <c r="AC2564" s="1">
        <v>1</v>
      </c>
      <c r="AD2564" s="1">
        <v>1</v>
      </c>
      <c r="AE2564" s="1">
        <v>1</v>
      </c>
      <c r="AF2564" s="1">
        <v>1</v>
      </c>
      <c r="AG2564" s="1">
        <v>1</v>
      </c>
      <c r="AH2564" s="1">
        <v>1</v>
      </c>
      <c r="AI2564" s="1">
        <v>0</v>
      </c>
      <c r="AJ2564" s="1">
        <v>0</v>
      </c>
      <c r="AK2564" s="1">
        <v>0</v>
      </c>
      <c r="AL2564" s="1">
        <v>0</v>
      </c>
      <c r="AM2564" s="1">
        <v>6</v>
      </c>
      <c r="AN2564" s="3">
        <v>6.2520129765000068</v>
      </c>
      <c r="AO2564" s="3">
        <v>-0.25201297650000676</v>
      </c>
      <c r="AP2564" s="1" t="s">
        <v>6925</v>
      </c>
      <c r="AQ2564" s="1">
        <v>412</v>
      </c>
      <c r="AR2564" s="1">
        <v>631</v>
      </c>
      <c r="AS2564" s="1">
        <v>776</v>
      </c>
      <c r="AT2564" s="1">
        <v>885</v>
      </c>
      <c r="AU2564" s="1">
        <v>1153</v>
      </c>
      <c r="AV2564" s="1">
        <v>1154</v>
      </c>
      <c r="AW2564" s="1">
        <v>1508</v>
      </c>
      <c r="AX2564" s="1">
        <v>1509</v>
      </c>
      <c r="AY2564" s="1">
        <v>1708</v>
      </c>
      <c r="AZ2564" s="1">
        <v>2308</v>
      </c>
      <c r="BA2564" s="1">
        <v>2346</v>
      </c>
      <c r="BB2564" s="1">
        <v>2350</v>
      </c>
      <c r="BC2564" s="1">
        <v>2416</v>
      </c>
      <c r="BD2564" s="1">
        <v>2434</v>
      </c>
      <c r="BE2564" s="1">
        <v>2493</v>
      </c>
      <c r="BF2564" s="1">
        <v>2508</v>
      </c>
      <c r="BG2564" s="1">
        <v>2536</v>
      </c>
      <c r="BH2564" s="1">
        <v>2537</v>
      </c>
      <c r="BI2564" s="1">
        <v>2541</v>
      </c>
      <c r="BJ2564" s="1">
        <v>2555</v>
      </c>
      <c r="BK2564" s="1">
        <v>2562</v>
      </c>
      <c r="BL2564" s="1">
        <v>2564</v>
      </c>
      <c r="BM2564" s="1">
        <v>2653</v>
      </c>
      <c r="BN2564" s="1">
        <v>2682</v>
      </c>
      <c r="BO2564" s="1">
        <v>2728</v>
      </c>
      <c r="BP2564" s="1">
        <v>2772</v>
      </c>
      <c r="BQ2564" s="1">
        <v>2791</v>
      </c>
      <c r="BR2564" s="1">
        <v>2800</v>
      </c>
      <c r="BS2564" s="1">
        <v>2824</v>
      </c>
      <c r="BT2564" s="1">
        <v>2828</v>
      </c>
      <c r="BU2564" s="1">
        <v>25</v>
      </c>
      <c r="BV2564" s="1" t="b">
        <v>0</v>
      </c>
    </row>
    <row r="2565" spans="1:74" x14ac:dyDescent="0.2">
      <c r="A2565" s="1">
        <f>IF(ISERROR(SEARCH(Lookup!B$3,All!G2565)),A2564,A2564+1)</f>
        <v>2564</v>
      </c>
      <c r="B2565" s="1" t="s">
        <v>3305</v>
      </c>
      <c r="C2565" s="1" t="s">
        <v>6367</v>
      </c>
      <c r="D2565" s="1" t="s">
        <v>6368</v>
      </c>
      <c r="E2565" s="1" t="s">
        <v>47</v>
      </c>
      <c r="F2565" s="1" t="s">
        <v>3030</v>
      </c>
      <c r="G2565" s="1" t="s">
        <v>3030</v>
      </c>
      <c r="H2565" s="1">
        <v>1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7580</v>
      </c>
      <c r="U2565" s="1">
        <v>320</v>
      </c>
      <c r="V2565" s="3">
        <v>0</v>
      </c>
      <c r="W2565" s="3">
        <v>0.73124999999999996</v>
      </c>
      <c r="X2565" s="3">
        <v>2.1999999999999999E-2</v>
      </c>
      <c r="Y2565" s="3">
        <v>0</v>
      </c>
      <c r="Z2565" s="1">
        <v>1</v>
      </c>
      <c r="AA2565" s="1">
        <v>1</v>
      </c>
      <c r="AB2565" s="1">
        <v>1</v>
      </c>
      <c r="AC2565" s="1">
        <v>1</v>
      </c>
      <c r="AD2565" s="1">
        <v>1</v>
      </c>
      <c r="AE2565" s="1">
        <v>1</v>
      </c>
      <c r="AF2565" s="1">
        <v>1</v>
      </c>
      <c r="AG2565" s="1">
        <v>1</v>
      </c>
      <c r="AH2565" s="1">
        <v>1</v>
      </c>
      <c r="AI2565" s="1">
        <v>0</v>
      </c>
      <c r="AJ2565" s="1">
        <v>0</v>
      </c>
      <c r="AK2565" s="1">
        <v>0</v>
      </c>
      <c r="AL2565" s="1">
        <v>0</v>
      </c>
      <c r="AM2565" s="1">
        <v>34</v>
      </c>
      <c r="AN2565" s="3">
        <v>25.052991249999998</v>
      </c>
      <c r="AO2565" s="3">
        <v>8.947008750000002</v>
      </c>
      <c r="AP2565" s="1" t="s">
        <v>6925</v>
      </c>
      <c r="AQ2565" s="1">
        <v>305</v>
      </c>
      <c r="AR2565" s="1">
        <v>885</v>
      </c>
      <c r="AS2565" s="1">
        <v>1153</v>
      </c>
      <c r="AT2565" s="1">
        <v>1154</v>
      </c>
      <c r="AU2565" s="1">
        <v>1509</v>
      </c>
      <c r="AV2565" s="1">
        <v>1708</v>
      </c>
      <c r="AW2565" s="1">
        <v>2293</v>
      </c>
      <c r="AX2565" s="1">
        <v>2308</v>
      </c>
      <c r="AY2565" s="1">
        <v>2346</v>
      </c>
      <c r="AZ2565" s="1">
        <v>2350</v>
      </c>
      <c r="BA2565" s="1">
        <v>2415</v>
      </c>
      <c r="BB2565" s="1">
        <v>2416</v>
      </c>
      <c r="BC2565" s="1">
        <v>2434</v>
      </c>
      <c r="BD2565" s="1">
        <v>2493</v>
      </c>
      <c r="BE2565" s="1">
        <v>2508</v>
      </c>
      <c r="BF2565" s="1">
        <v>2536</v>
      </c>
      <c r="BG2565" s="1">
        <v>2541</v>
      </c>
      <c r="BH2565" s="1">
        <v>2544</v>
      </c>
      <c r="BI2565" s="1">
        <v>2551</v>
      </c>
      <c r="BJ2565" s="1">
        <v>2555</v>
      </c>
      <c r="BK2565" s="1">
        <v>2562</v>
      </c>
      <c r="BL2565" s="1">
        <v>2563</v>
      </c>
      <c r="BM2565" s="1">
        <v>2588</v>
      </c>
      <c r="BN2565" s="1">
        <v>2653</v>
      </c>
      <c r="BO2565" s="1">
        <v>2682</v>
      </c>
      <c r="BP2565" s="1">
        <v>2772</v>
      </c>
      <c r="BQ2565" s="1">
        <v>2791</v>
      </c>
      <c r="BR2565" s="1">
        <v>2800</v>
      </c>
      <c r="BS2565" s="1">
        <v>2814</v>
      </c>
      <c r="BT2565" s="1">
        <v>2828</v>
      </c>
      <c r="BU2565" s="1">
        <v>9</v>
      </c>
      <c r="BV2565" s="1" t="b">
        <v>0</v>
      </c>
    </row>
    <row r="2566" spans="1:74" x14ac:dyDescent="0.2">
      <c r="A2566" s="1">
        <f>IF(ISERROR(SEARCH(Lookup!B$3,All!G2566)),A2565,A2565+1)</f>
        <v>2565</v>
      </c>
      <c r="B2566" s="1" t="s">
        <v>3305</v>
      </c>
      <c r="C2566" s="1" t="s">
        <v>6369</v>
      </c>
      <c r="D2566" s="1" t="s">
        <v>6370</v>
      </c>
      <c r="E2566" s="1" t="s">
        <v>47</v>
      </c>
      <c r="F2566" s="1" t="s">
        <v>3031</v>
      </c>
      <c r="G2566" s="1" t="s">
        <v>3031</v>
      </c>
      <c r="H2566" s="1">
        <v>1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7580</v>
      </c>
      <c r="U2566" s="1">
        <v>500</v>
      </c>
      <c r="V2566" s="3">
        <v>0.9</v>
      </c>
      <c r="W2566" s="3">
        <v>0.95399999999999996</v>
      </c>
      <c r="X2566" s="3">
        <v>2.1000000000000001E-2</v>
      </c>
      <c r="Y2566" s="3">
        <v>0.52100000000000002</v>
      </c>
      <c r="Z2566" s="1">
        <v>1</v>
      </c>
      <c r="AA2566" s="1">
        <v>1</v>
      </c>
      <c r="AB2566" s="1">
        <v>1</v>
      </c>
      <c r="AC2566" s="1">
        <v>1</v>
      </c>
      <c r="AD2566" s="1">
        <v>1</v>
      </c>
      <c r="AE2566" s="1">
        <v>1</v>
      </c>
      <c r="AF2566" s="1">
        <v>1</v>
      </c>
      <c r="AG2566" s="1">
        <v>1</v>
      </c>
      <c r="AH2566" s="1">
        <v>1</v>
      </c>
      <c r="AI2566" s="1">
        <v>1</v>
      </c>
      <c r="AJ2566" s="1">
        <v>1</v>
      </c>
      <c r="AK2566" s="1">
        <v>1</v>
      </c>
      <c r="AL2566" s="1">
        <v>1</v>
      </c>
      <c r="AM2566" s="1">
        <v>54</v>
      </c>
      <c r="AN2566" s="3">
        <v>23.980428000000003</v>
      </c>
      <c r="AO2566" s="3">
        <v>30.019571999999997</v>
      </c>
      <c r="AP2566" s="1" t="s">
        <v>6927</v>
      </c>
      <c r="AQ2566" s="1">
        <v>595</v>
      </c>
      <c r="AR2566" s="1">
        <v>717</v>
      </c>
      <c r="AS2566" s="1">
        <v>1016</v>
      </c>
      <c r="AT2566" s="1">
        <v>1062</v>
      </c>
      <c r="AU2566" s="1">
        <v>1094</v>
      </c>
      <c r="AV2566" s="1">
        <v>1208</v>
      </c>
      <c r="AW2566" s="1">
        <v>1372</v>
      </c>
      <c r="AX2566" s="1">
        <v>1417</v>
      </c>
      <c r="AY2566" s="1">
        <v>1714</v>
      </c>
      <c r="AZ2566" s="1">
        <v>1762</v>
      </c>
      <c r="BA2566" s="1">
        <v>1799</v>
      </c>
      <c r="BB2566" s="1">
        <v>1850</v>
      </c>
      <c r="BC2566" s="1">
        <v>2006</v>
      </c>
      <c r="BD2566" s="1">
        <v>2007</v>
      </c>
      <c r="BE2566" s="1">
        <v>2072</v>
      </c>
      <c r="BF2566" s="1">
        <v>2370</v>
      </c>
      <c r="BG2566" s="1">
        <v>2432</v>
      </c>
      <c r="BH2566" s="1">
        <v>2479</v>
      </c>
      <c r="BI2566" s="1">
        <v>2542</v>
      </c>
      <c r="BJ2566" s="1">
        <v>2716</v>
      </c>
      <c r="BK2566" s="1">
        <v>2725</v>
      </c>
      <c r="BL2566" s="1">
        <v>2751</v>
      </c>
      <c r="BM2566" s="1">
        <v>2754</v>
      </c>
      <c r="BN2566" s="1">
        <v>2763</v>
      </c>
      <c r="BO2566" s="1">
        <v>2773</v>
      </c>
      <c r="BP2566" s="1">
        <v>2782</v>
      </c>
      <c r="BQ2566" s="1">
        <v>2793</v>
      </c>
      <c r="BR2566" s="1">
        <v>2798</v>
      </c>
      <c r="BS2566" s="1">
        <v>2826</v>
      </c>
      <c r="BT2566" s="1">
        <v>2827</v>
      </c>
      <c r="BU2566" s="1">
        <v>4</v>
      </c>
      <c r="BV2566" s="1" t="b">
        <v>1</v>
      </c>
    </row>
    <row r="2567" spans="1:74" x14ac:dyDescent="0.2">
      <c r="A2567" s="1">
        <f>IF(ISERROR(SEARCH(Lookup!B$3,All!G2567)),A2566,A2566+1)</f>
        <v>2566</v>
      </c>
      <c r="B2567" s="1" t="s">
        <v>3305</v>
      </c>
      <c r="C2567" s="1" t="s">
        <v>3825</v>
      </c>
      <c r="D2567" s="1" t="s">
        <v>6371</v>
      </c>
      <c r="E2567" s="1" t="s">
        <v>47</v>
      </c>
      <c r="F2567" s="1" t="s">
        <v>760</v>
      </c>
      <c r="G2567" s="1" t="s">
        <v>3032</v>
      </c>
      <c r="H2567" s="1">
        <v>0</v>
      </c>
      <c r="I2567" s="1">
        <v>0</v>
      </c>
      <c r="J2567" s="1">
        <v>0</v>
      </c>
      <c r="K2567" s="1">
        <v>1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7316</v>
      </c>
      <c r="U2567" s="1">
        <v>670</v>
      </c>
      <c r="V2567" s="3">
        <v>0.68810000000000004</v>
      </c>
      <c r="W2567" s="3">
        <v>0.69104469999999996</v>
      </c>
      <c r="X2567" s="3">
        <v>0.14899999999999999</v>
      </c>
      <c r="Y2567" s="3">
        <v>4.1000000000000002E-2</v>
      </c>
      <c r="Z2567" s="1">
        <v>0</v>
      </c>
      <c r="AA2567" s="1">
        <v>0</v>
      </c>
      <c r="AB2567" s="1">
        <v>0</v>
      </c>
      <c r="AC2567" s="1">
        <v>0</v>
      </c>
      <c r="AD2567" s="1">
        <v>0</v>
      </c>
      <c r="AE2567" s="1">
        <v>0</v>
      </c>
      <c r="AF2567" s="1">
        <v>0</v>
      </c>
      <c r="AG2567" s="1">
        <v>1</v>
      </c>
      <c r="AH2567" s="1">
        <v>1</v>
      </c>
      <c r="AI2567" s="1">
        <v>0</v>
      </c>
      <c r="AJ2567" s="1">
        <v>0</v>
      </c>
      <c r="AK2567" s="1">
        <v>0</v>
      </c>
      <c r="AL2567" s="1">
        <v>0</v>
      </c>
      <c r="AM2567" s="1">
        <v>10</v>
      </c>
      <c r="AN2567" s="3">
        <v>32.677317373499989</v>
      </c>
      <c r="AO2567" s="3">
        <v>-22.677317373499989</v>
      </c>
      <c r="AP2567" s="1" t="s">
        <v>6926</v>
      </c>
      <c r="AQ2567" s="1">
        <v>8</v>
      </c>
      <c r="AR2567" s="1">
        <v>60</v>
      </c>
      <c r="AS2567" s="1">
        <v>113</v>
      </c>
      <c r="AT2567" s="1">
        <v>120</v>
      </c>
      <c r="AU2567" s="1">
        <v>836</v>
      </c>
      <c r="AV2567" s="1">
        <v>858</v>
      </c>
      <c r="AW2567" s="1">
        <v>1122</v>
      </c>
      <c r="AX2567" s="1">
        <v>1152</v>
      </c>
      <c r="AY2567" s="1">
        <v>1187</v>
      </c>
      <c r="AZ2567" s="1">
        <v>1207</v>
      </c>
      <c r="BA2567" s="1">
        <v>1224</v>
      </c>
      <c r="BB2567" s="1">
        <v>1253</v>
      </c>
      <c r="BC2567" s="1">
        <v>1371</v>
      </c>
      <c r="BD2567" s="1">
        <v>1411</v>
      </c>
      <c r="BE2567" s="1">
        <v>1494</v>
      </c>
      <c r="BF2567" s="1">
        <v>1532</v>
      </c>
      <c r="BG2567" s="1">
        <v>1682</v>
      </c>
      <c r="BH2567" s="1">
        <v>1736</v>
      </c>
      <c r="BI2567" s="1">
        <v>1837</v>
      </c>
      <c r="BJ2567" s="1">
        <v>1896</v>
      </c>
      <c r="BK2567" s="1">
        <v>2048</v>
      </c>
      <c r="BL2567" s="1">
        <v>2128</v>
      </c>
      <c r="BM2567" s="1">
        <v>2136</v>
      </c>
      <c r="BN2567" s="1">
        <v>2187</v>
      </c>
      <c r="BO2567" s="1">
        <v>2337</v>
      </c>
      <c r="BP2567" s="1">
        <v>2401</v>
      </c>
      <c r="BQ2567" s="1">
        <v>2625</v>
      </c>
      <c r="BR2567" s="1">
        <v>2648</v>
      </c>
      <c r="BS2567" s="1">
        <v>2675</v>
      </c>
      <c r="BT2567" s="1">
        <v>2743</v>
      </c>
      <c r="BU2567" s="1">
        <v>28</v>
      </c>
      <c r="BV2567" s="1" t="b">
        <v>0</v>
      </c>
    </row>
    <row r="2568" spans="1:74" x14ac:dyDescent="0.2">
      <c r="A2568" s="1">
        <f>IF(ISERROR(SEARCH(Lookup!B$3,All!G2568)),A2567,A2567+1)</f>
        <v>2567</v>
      </c>
      <c r="B2568" s="1" t="s">
        <v>3526</v>
      </c>
      <c r="C2568" s="1" t="s">
        <v>5076</v>
      </c>
      <c r="D2568" s="1" t="s">
        <v>6372</v>
      </c>
      <c r="E2568" s="1" t="s">
        <v>117</v>
      </c>
      <c r="F2568" s="1" t="s">
        <v>1915</v>
      </c>
      <c r="G2568" s="1" t="s">
        <v>3033</v>
      </c>
      <c r="H2568" s="1">
        <v>0</v>
      </c>
      <c r="I2568" s="1">
        <v>0</v>
      </c>
      <c r="J2568" s="1">
        <v>0</v>
      </c>
      <c r="K2568" s="1">
        <v>0</v>
      </c>
      <c r="L2568" s="1">
        <v>1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7316</v>
      </c>
      <c r="U2568" s="1">
        <v>257</v>
      </c>
      <c r="V2568" s="3">
        <v>0.96109999999999995</v>
      </c>
      <c r="W2568" s="3">
        <v>0.12840470000000001</v>
      </c>
      <c r="X2568" s="3">
        <v>0.108</v>
      </c>
      <c r="Y2568" s="3">
        <v>0</v>
      </c>
      <c r="Z2568" s="1">
        <v>0</v>
      </c>
      <c r="AA2568" s="1">
        <v>0</v>
      </c>
      <c r="AB2568" s="1">
        <v>0</v>
      </c>
      <c r="AC2568" s="1">
        <v>1</v>
      </c>
      <c r="AD2568" s="1">
        <v>1</v>
      </c>
      <c r="AE2568" s="1">
        <v>1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90</v>
      </c>
      <c r="AN2568" s="3">
        <v>82.184731173499998</v>
      </c>
      <c r="AO2568" s="3">
        <v>7.8152688265000023</v>
      </c>
      <c r="AP2568" s="1" t="s">
        <v>6925</v>
      </c>
      <c r="AQ2568" s="1">
        <v>249</v>
      </c>
      <c r="AR2568" s="1">
        <v>667</v>
      </c>
      <c r="AS2568" s="1">
        <v>711</v>
      </c>
      <c r="AT2568" s="1">
        <v>745</v>
      </c>
      <c r="AU2568" s="1">
        <v>1176</v>
      </c>
      <c r="AV2568" s="1">
        <v>1189</v>
      </c>
      <c r="AW2568" s="1">
        <v>1268</v>
      </c>
      <c r="AX2568" s="1">
        <v>1294</v>
      </c>
      <c r="AY2568" s="1">
        <v>1351</v>
      </c>
      <c r="AZ2568" s="1">
        <v>1412</v>
      </c>
      <c r="BA2568" s="1">
        <v>1463</v>
      </c>
      <c r="BB2568" s="1">
        <v>1478</v>
      </c>
      <c r="BC2568" s="1">
        <v>1483</v>
      </c>
      <c r="BD2568" s="1">
        <v>1544</v>
      </c>
      <c r="BE2568" s="1">
        <v>1789</v>
      </c>
      <c r="BF2568" s="1">
        <v>1885</v>
      </c>
      <c r="BG2568" s="1">
        <v>1979</v>
      </c>
      <c r="BH2568" s="1">
        <v>1984</v>
      </c>
      <c r="BI2568" s="1">
        <v>2024</v>
      </c>
      <c r="BJ2568" s="1">
        <v>2077</v>
      </c>
      <c r="BK2568" s="1">
        <v>2253</v>
      </c>
      <c r="BL2568" s="1">
        <v>2254</v>
      </c>
      <c r="BM2568" s="1">
        <v>2338</v>
      </c>
      <c r="BN2568" s="1">
        <v>2352</v>
      </c>
      <c r="BO2568" s="1">
        <v>2525</v>
      </c>
      <c r="BP2568" s="1">
        <v>2531</v>
      </c>
      <c r="BQ2568" s="1">
        <v>2581</v>
      </c>
      <c r="BR2568" s="1">
        <v>2612</v>
      </c>
      <c r="BS2568" s="1">
        <v>2622</v>
      </c>
      <c r="BT2568" s="1">
        <v>2623</v>
      </c>
      <c r="BU2568" s="1">
        <v>13</v>
      </c>
      <c r="BV2568" s="1" t="b">
        <v>0</v>
      </c>
    </row>
    <row r="2569" spans="1:74" x14ac:dyDescent="0.2">
      <c r="A2569" s="1">
        <f>IF(ISERROR(SEARCH(Lookup!B$3,All!G2569)),A2568,A2568+1)</f>
        <v>2568</v>
      </c>
      <c r="B2569" s="1" t="s">
        <v>3442</v>
      </c>
      <c r="C2569" s="1" t="s">
        <v>6373</v>
      </c>
      <c r="D2569" s="1" t="s">
        <v>6374</v>
      </c>
      <c r="E2569" s="1" t="s">
        <v>78</v>
      </c>
      <c r="F2569" s="1" t="s">
        <v>3034</v>
      </c>
      <c r="G2569" s="1" t="s">
        <v>3034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1</v>
      </c>
      <c r="S2569" s="1">
        <v>0</v>
      </c>
      <c r="T2569" s="1">
        <v>7316</v>
      </c>
      <c r="U2569" s="1">
        <v>159</v>
      </c>
      <c r="V2569" s="3">
        <v>0.96230000000000004</v>
      </c>
      <c r="W2569" s="3">
        <v>0.28301890000000002</v>
      </c>
      <c r="X2569" s="3">
        <v>0.25900000000000001</v>
      </c>
      <c r="Y2569" s="3">
        <v>0</v>
      </c>
      <c r="Z2569" s="1">
        <v>1</v>
      </c>
      <c r="AA2569" s="1">
        <v>1</v>
      </c>
      <c r="AB2569" s="1">
        <v>1</v>
      </c>
      <c r="AC2569" s="1">
        <v>1</v>
      </c>
      <c r="AD2569" s="1">
        <v>1</v>
      </c>
      <c r="AE2569" s="1">
        <v>1</v>
      </c>
      <c r="AF2569" s="1">
        <v>1</v>
      </c>
      <c r="AG2569" s="1">
        <v>1</v>
      </c>
      <c r="AH2569" s="1">
        <v>1</v>
      </c>
      <c r="AI2569" s="1">
        <v>0</v>
      </c>
      <c r="AJ2569" s="1">
        <v>0</v>
      </c>
      <c r="AK2569" s="1">
        <v>0</v>
      </c>
      <c r="AL2569" s="1">
        <v>0</v>
      </c>
      <c r="AM2569" s="1">
        <v>22</v>
      </c>
      <c r="AN2569" s="3">
        <v>64.571171144499999</v>
      </c>
      <c r="AO2569" s="3">
        <v>-42.571171144499999</v>
      </c>
      <c r="AP2569" s="1" t="s">
        <v>6928</v>
      </c>
      <c r="AQ2569" s="1">
        <v>68</v>
      </c>
      <c r="AR2569" s="1">
        <v>115</v>
      </c>
      <c r="AS2569" s="1">
        <v>259</v>
      </c>
      <c r="AT2569" s="1">
        <v>545</v>
      </c>
      <c r="AU2569" s="1">
        <v>547</v>
      </c>
      <c r="AV2569" s="1">
        <v>587</v>
      </c>
      <c r="AW2569" s="1">
        <v>607</v>
      </c>
      <c r="AX2569" s="1">
        <v>800</v>
      </c>
      <c r="AY2569" s="1">
        <v>899</v>
      </c>
      <c r="AZ2569" s="1">
        <v>1018</v>
      </c>
      <c r="BA2569" s="1">
        <v>1083</v>
      </c>
      <c r="BB2569" s="1">
        <v>1111</v>
      </c>
      <c r="BC2569" s="1">
        <v>1449</v>
      </c>
      <c r="BD2569" s="1">
        <v>1542</v>
      </c>
      <c r="BE2569" s="1">
        <v>1732</v>
      </c>
      <c r="BF2569" s="1">
        <v>1759</v>
      </c>
      <c r="BG2569" s="1">
        <v>1760</v>
      </c>
      <c r="BH2569" s="1">
        <v>1790</v>
      </c>
      <c r="BI2569" s="1">
        <v>1823</v>
      </c>
      <c r="BJ2569" s="1">
        <v>1853</v>
      </c>
      <c r="BK2569" s="1">
        <v>1880</v>
      </c>
      <c r="BL2569" s="1">
        <v>1911</v>
      </c>
      <c r="BM2569" s="1">
        <v>1943</v>
      </c>
      <c r="BN2569" s="1">
        <v>2032</v>
      </c>
      <c r="BO2569" s="1">
        <v>2109</v>
      </c>
      <c r="BP2569" s="1">
        <v>2224</v>
      </c>
      <c r="BQ2569" s="1">
        <v>2265</v>
      </c>
      <c r="BR2569" s="1">
        <v>2319</v>
      </c>
      <c r="BS2569" s="1">
        <v>2410</v>
      </c>
      <c r="BT2569" s="1">
        <v>2538</v>
      </c>
      <c r="BU2569" s="1">
        <v>29</v>
      </c>
      <c r="BV2569" s="1" t="b">
        <v>0</v>
      </c>
    </row>
    <row r="2570" spans="1:74" x14ac:dyDescent="0.2">
      <c r="A2570" s="1">
        <f>IF(ISERROR(SEARCH(Lookup!B$3,All!G2570)),A2569,A2569+1)</f>
        <v>2569</v>
      </c>
      <c r="B2570" s="1" t="s">
        <v>3468</v>
      </c>
      <c r="C2570" s="1" t="s">
        <v>6375</v>
      </c>
      <c r="D2570" s="1" t="s">
        <v>6376</v>
      </c>
      <c r="E2570" s="1" t="s">
        <v>89</v>
      </c>
      <c r="F2570" s="1" t="s">
        <v>3035</v>
      </c>
      <c r="G2570" s="1" t="s">
        <v>3035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1</v>
      </c>
      <c r="R2570" s="1">
        <v>0</v>
      </c>
      <c r="S2570" s="1">
        <v>0</v>
      </c>
      <c r="T2570" s="1">
        <v>7417</v>
      </c>
      <c r="U2570" s="1">
        <v>902</v>
      </c>
      <c r="V2570" s="3">
        <v>0.91349999999999998</v>
      </c>
      <c r="W2570" s="3">
        <v>0.4478936</v>
      </c>
      <c r="X2570" s="3">
        <v>0.113</v>
      </c>
      <c r="Y2570" s="3">
        <v>0</v>
      </c>
      <c r="Z2570" s="1">
        <v>1</v>
      </c>
      <c r="AA2570" s="1">
        <v>1</v>
      </c>
      <c r="AB2570" s="1">
        <v>1</v>
      </c>
      <c r="AC2570" s="1">
        <v>1</v>
      </c>
      <c r="AD2570" s="1">
        <v>1</v>
      </c>
      <c r="AE2570" s="1">
        <v>1</v>
      </c>
      <c r="AF2570" s="1">
        <v>1</v>
      </c>
      <c r="AG2570" s="1">
        <v>1</v>
      </c>
      <c r="AH2570" s="1">
        <v>1</v>
      </c>
      <c r="AI2570" s="1">
        <v>1</v>
      </c>
      <c r="AJ2570" s="1">
        <v>1</v>
      </c>
      <c r="AK2570" s="1">
        <v>1</v>
      </c>
      <c r="AL2570" s="1">
        <v>0</v>
      </c>
      <c r="AM2570" s="1">
        <v>46</v>
      </c>
      <c r="AN2570" s="3">
        <v>55.723482167999997</v>
      </c>
      <c r="AO2570" s="3">
        <v>-9.7234821679999968</v>
      </c>
      <c r="AP2570" s="1" t="s">
        <v>6925</v>
      </c>
      <c r="AQ2570" s="1">
        <v>66</v>
      </c>
      <c r="AR2570" s="1">
        <v>289</v>
      </c>
      <c r="AS2570" s="1">
        <v>600</v>
      </c>
      <c r="AT2570" s="1">
        <v>680</v>
      </c>
      <c r="AU2570" s="1">
        <v>1059</v>
      </c>
      <c r="AV2570" s="1">
        <v>1174</v>
      </c>
      <c r="AW2570" s="1">
        <v>1339</v>
      </c>
      <c r="AX2570" s="1">
        <v>1346</v>
      </c>
      <c r="AY2570" s="1">
        <v>1479</v>
      </c>
      <c r="AZ2570" s="1">
        <v>1696</v>
      </c>
      <c r="BA2570" s="1">
        <v>1923</v>
      </c>
      <c r="BB2570" s="1">
        <v>2357</v>
      </c>
      <c r="BC2570" s="1">
        <v>2404</v>
      </c>
      <c r="BD2570" s="1">
        <v>2419</v>
      </c>
      <c r="BE2570" s="1">
        <v>2426</v>
      </c>
      <c r="BF2570" s="1">
        <v>2428</v>
      </c>
      <c r="BG2570" s="1">
        <v>2430</v>
      </c>
      <c r="BH2570" s="1">
        <v>2461</v>
      </c>
      <c r="BI2570" s="1">
        <v>2482</v>
      </c>
      <c r="BJ2570" s="1">
        <v>2498</v>
      </c>
      <c r="BK2570" s="1">
        <v>2571</v>
      </c>
      <c r="BL2570" s="1">
        <v>2584</v>
      </c>
      <c r="BM2570" s="1">
        <v>2594</v>
      </c>
      <c r="BN2570" s="1">
        <v>2600</v>
      </c>
      <c r="BO2570" s="1">
        <v>2621</v>
      </c>
      <c r="BP2570" s="1">
        <v>2631</v>
      </c>
      <c r="BQ2570" s="1">
        <v>2676</v>
      </c>
      <c r="BR2570" s="1">
        <v>2679</v>
      </c>
      <c r="BS2570" s="1">
        <v>2767</v>
      </c>
      <c r="BT2570" s="1">
        <v>2769</v>
      </c>
      <c r="BU2570" s="1">
        <v>24</v>
      </c>
      <c r="BV2570" s="1" t="b">
        <v>0</v>
      </c>
    </row>
    <row r="2571" spans="1:74" x14ac:dyDescent="0.2">
      <c r="A2571" s="1">
        <f>IF(ISERROR(SEARCH(Lookup!B$3,All!G2571)),A2570,A2570+1)</f>
        <v>2570</v>
      </c>
      <c r="B2571" s="1" t="s">
        <v>3311</v>
      </c>
      <c r="C2571" s="1" t="s">
        <v>6377</v>
      </c>
      <c r="D2571" s="1" t="s">
        <v>6378</v>
      </c>
      <c r="E2571" s="1" t="s">
        <v>64</v>
      </c>
      <c r="F2571" s="1" t="s">
        <v>3036</v>
      </c>
      <c r="G2571" s="1" t="s">
        <v>3036</v>
      </c>
      <c r="H2571" s="1">
        <v>0</v>
      </c>
      <c r="I2571" s="1">
        <v>0</v>
      </c>
      <c r="J2571" s="1">
        <v>0</v>
      </c>
      <c r="K2571" s="1">
        <v>1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7580</v>
      </c>
      <c r="U2571" s="1">
        <v>708</v>
      </c>
      <c r="V2571" s="3">
        <v>2.8E-3</v>
      </c>
      <c r="W2571" s="3">
        <v>0.70621469999999997</v>
      </c>
      <c r="X2571" s="3">
        <v>7.0000000000000007E-2</v>
      </c>
      <c r="Y2571" s="3">
        <v>0</v>
      </c>
      <c r="Z2571" s="1">
        <v>1</v>
      </c>
      <c r="AA2571" s="1">
        <v>1</v>
      </c>
      <c r="AB2571" s="1">
        <v>1</v>
      </c>
      <c r="AC2571" s="1">
        <v>1</v>
      </c>
      <c r="AD2571" s="1">
        <v>1</v>
      </c>
      <c r="AE2571" s="1">
        <v>1</v>
      </c>
      <c r="AF2571" s="1">
        <v>1</v>
      </c>
      <c r="AG2571" s="1">
        <v>1</v>
      </c>
      <c r="AH2571" s="1">
        <v>1</v>
      </c>
      <c r="AI2571" s="1">
        <v>0</v>
      </c>
      <c r="AJ2571" s="1">
        <v>0</v>
      </c>
      <c r="AK2571" s="1">
        <v>0</v>
      </c>
      <c r="AL2571" s="1">
        <v>0</v>
      </c>
      <c r="AM2571" s="1">
        <v>9</v>
      </c>
      <c r="AN2571" s="3">
        <v>25.454517723500004</v>
      </c>
      <c r="AO2571" s="3">
        <v>-16.454517723500004</v>
      </c>
      <c r="AP2571" s="1" t="s">
        <v>6925</v>
      </c>
      <c r="AQ2571" s="1">
        <v>381</v>
      </c>
      <c r="AR2571" s="1">
        <v>489</v>
      </c>
      <c r="AS2571" s="1">
        <v>885</v>
      </c>
      <c r="AT2571" s="1">
        <v>1279</v>
      </c>
      <c r="AU2571" s="1">
        <v>1386</v>
      </c>
      <c r="AV2571" s="1">
        <v>1509</v>
      </c>
      <c r="AW2571" s="1">
        <v>2345</v>
      </c>
      <c r="AX2571" s="1">
        <v>2350</v>
      </c>
      <c r="AY2571" s="1">
        <v>2415</v>
      </c>
      <c r="AZ2571" s="1">
        <v>2420</v>
      </c>
      <c r="BA2571" s="1">
        <v>2421</v>
      </c>
      <c r="BB2571" s="1">
        <v>2433</v>
      </c>
      <c r="BC2571" s="1">
        <v>2590</v>
      </c>
      <c r="BD2571" s="1">
        <v>2597</v>
      </c>
      <c r="BE2571" s="1">
        <v>2598</v>
      </c>
      <c r="BF2571" s="1">
        <v>2601</v>
      </c>
      <c r="BG2571" s="1">
        <v>2606</v>
      </c>
      <c r="BH2571" s="1">
        <v>2610</v>
      </c>
      <c r="BI2571" s="1">
        <v>2652</v>
      </c>
      <c r="BJ2571" s="1">
        <v>2655</v>
      </c>
      <c r="BK2571" s="1">
        <v>2682</v>
      </c>
      <c r="BL2571" s="1">
        <v>2713</v>
      </c>
      <c r="BM2571" s="1">
        <v>2762</v>
      </c>
      <c r="BN2571" s="1">
        <v>2764</v>
      </c>
      <c r="BO2571" s="1">
        <v>2766</v>
      </c>
      <c r="BP2571" s="1">
        <v>2774</v>
      </c>
      <c r="BQ2571" s="1">
        <v>2794</v>
      </c>
      <c r="BR2571" s="1">
        <v>2796</v>
      </c>
      <c r="BS2571" s="1">
        <v>2799</v>
      </c>
      <c r="BT2571" s="1">
        <v>2816</v>
      </c>
      <c r="BU2571" s="1">
        <v>20</v>
      </c>
      <c r="BV2571" s="1" t="b">
        <v>0</v>
      </c>
    </row>
    <row r="2572" spans="1:74" x14ac:dyDescent="0.2">
      <c r="A2572" s="1">
        <f>IF(ISERROR(SEARCH(Lookup!B$3,All!G2572)),A2571,A2571+1)</f>
        <v>2571</v>
      </c>
      <c r="B2572" s="1" t="s">
        <v>3397</v>
      </c>
      <c r="C2572" s="1" t="s">
        <v>6379</v>
      </c>
      <c r="D2572" s="1" t="s">
        <v>6380</v>
      </c>
      <c r="E2572" s="1" t="s">
        <v>263</v>
      </c>
      <c r="F2572" s="1" t="s">
        <v>3037</v>
      </c>
      <c r="G2572" s="1" t="s">
        <v>3037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1</v>
      </c>
      <c r="R2572" s="1">
        <v>0</v>
      </c>
      <c r="S2572" s="1">
        <v>0</v>
      </c>
      <c r="T2572" s="1">
        <v>7316</v>
      </c>
      <c r="U2572" s="1">
        <v>1111</v>
      </c>
      <c r="V2572" s="3">
        <v>0.93069999999999997</v>
      </c>
      <c r="W2572" s="3">
        <v>0.29162919999999998</v>
      </c>
      <c r="X2572" s="3">
        <v>0.109</v>
      </c>
      <c r="Y2572" s="3">
        <v>0</v>
      </c>
      <c r="Z2572" s="1">
        <v>1</v>
      </c>
      <c r="AA2572" s="1">
        <v>1</v>
      </c>
      <c r="AB2572" s="1">
        <v>1</v>
      </c>
      <c r="AC2572" s="1">
        <v>1</v>
      </c>
      <c r="AD2572" s="1">
        <v>1</v>
      </c>
      <c r="AE2572" s="1">
        <v>1</v>
      </c>
      <c r="AF2572" s="1">
        <v>1</v>
      </c>
      <c r="AG2572" s="1">
        <v>1</v>
      </c>
      <c r="AH2572" s="1">
        <v>1</v>
      </c>
      <c r="AI2572" s="1">
        <v>1</v>
      </c>
      <c r="AJ2572" s="1">
        <v>1</v>
      </c>
      <c r="AK2572" s="1">
        <v>1</v>
      </c>
      <c r="AL2572" s="1">
        <v>1</v>
      </c>
      <c r="AM2572" s="1">
        <v>90</v>
      </c>
      <c r="AN2572" s="3">
        <v>68.646095045999999</v>
      </c>
      <c r="AO2572" s="3">
        <v>21.353904954000001</v>
      </c>
      <c r="AP2572" s="1" t="s">
        <v>6927</v>
      </c>
      <c r="AQ2572" s="1">
        <v>158</v>
      </c>
      <c r="AR2572" s="1">
        <v>289</v>
      </c>
      <c r="AS2572" s="1">
        <v>577</v>
      </c>
      <c r="AT2572" s="1">
        <v>600</v>
      </c>
      <c r="AU2572" s="1">
        <v>692</v>
      </c>
      <c r="AV2572" s="1">
        <v>741</v>
      </c>
      <c r="AW2572" s="1">
        <v>983</v>
      </c>
      <c r="AX2572" s="1">
        <v>1044</v>
      </c>
      <c r="AY2572" s="1">
        <v>1093</v>
      </c>
      <c r="AZ2572" s="1">
        <v>1346</v>
      </c>
      <c r="BA2572" s="1">
        <v>1550</v>
      </c>
      <c r="BB2572" s="1">
        <v>1687</v>
      </c>
      <c r="BC2572" s="1">
        <v>1748</v>
      </c>
      <c r="BD2572" s="1">
        <v>1920</v>
      </c>
      <c r="BE2572" s="1">
        <v>1951</v>
      </c>
      <c r="BF2572" s="1">
        <v>2021</v>
      </c>
      <c r="BG2572" s="1">
        <v>2357</v>
      </c>
      <c r="BH2572" s="1">
        <v>2404</v>
      </c>
      <c r="BI2572" s="1">
        <v>2419</v>
      </c>
      <c r="BJ2572" s="1">
        <v>2428</v>
      </c>
      <c r="BK2572" s="1">
        <v>2430</v>
      </c>
      <c r="BL2572" s="1">
        <v>2461</v>
      </c>
      <c r="BM2572" s="1">
        <v>2514</v>
      </c>
      <c r="BN2572" s="1">
        <v>2569</v>
      </c>
      <c r="BO2572" s="1">
        <v>2584</v>
      </c>
      <c r="BP2572" s="1">
        <v>2594</v>
      </c>
      <c r="BQ2572" s="1">
        <v>2600</v>
      </c>
      <c r="BR2572" s="1">
        <v>2621</v>
      </c>
      <c r="BS2572" s="1">
        <v>2676</v>
      </c>
      <c r="BT2572" s="1">
        <v>2769</v>
      </c>
      <c r="BU2572" s="1">
        <v>4</v>
      </c>
      <c r="BV2572" s="1" t="b">
        <v>1</v>
      </c>
    </row>
    <row r="2573" spans="1:74" x14ac:dyDescent="0.2">
      <c r="A2573" s="1">
        <f>IF(ISERROR(SEARCH(Lookup!B$3,All!G2573)),A2572,A2572+1)</f>
        <v>2572</v>
      </c>
      <c r="B2573" s="1" t="s">
        <v>3305</v>
      </c>
      <c r="C2573" s="1" t="s">
        <v>6381</v>
      </c>
      <c r="D2573" s="1" t="s">
        <v>6382</v>
      </c>
      <c r="E2573" s="1" t="s">
        <v>47</v>
      </c>
      <c r="F2573" s="1" t="s">
        <v>3038</v>
      </c>
      <c r="G2573" s="1" t="s">
        <v>3038</v>
      </c>
      <c r="H2573" s="1">
        <v>1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7580</v>
      </c>
      <c r="U2573" s="1">
        <v>1128</v>
      </c>
      <c r="V2573" s="3">
        <v>2.7000000000000001E-3</v>
      </c>
      <c r="W2573" s="3">
        <v>0.80673760000000005</v>
      </c>
      <c r="X2573" s="3">
        <v>0.112</v>
      </c>
      <c r="Y2573" s="3">
        <v>0</v>
      </c>
      <c r="Z2573" s="1">
        <v>1</v>
      </c>
      <c r="AA2573" s="1">
        <v>1</v>
      </c>
      <c r="AB2573" s="1">
        <v>1</v>
      </c>
      <c r="AC2573" s="1">
        <v>1</v>
      </c>
      <c r="AD2573" s="1">
        <v>1</v>
      </c>
      <c r="AE2573" s="1">
        <v>1</v>
      </c>
      <c r="AF2573" s="1">
        <v>1</v>
      </c>
      <c r="AG2573" s="1">
        <v>1</v>
      </c>
      <c r="AH2573" s="1">
        <v>1</v>
      </c>
      <c r="AI2573" s="1">
        <v>0</v>
      </c>
      <c r="AJ2573" s="1">
        <v>0</v>
      </c>
      <c r="AK2573" s="1">
        <v>0</v>
      </c>
      <c r="AL2573" s="1">
        <v>0</v>
      </c>
      <c r="AM2573" s="1">
        <v>51</v>
      </c>
      <c r="AN2573" s="3">
        <v>15.920284387999985</v>
      </c>
      <c r="AO2573" s="3">
        <v>35.079715612000015</v>
      </c>
      <c r="AP2573" s="1" t="s">
        <v>6927</v>
      </c>
      <c r="AQ2573" s="1">
        <v>76</v>
      </c>
      <c r="AR2573" s="1">
        <v>196</v>
      </c>
      <c r="AS2573" s="1">
        <v>386</v>
      </c>
      <c r="AT2573" s="1">
        <v>407</v>
      </c>
      <c r="AU2573" s="1">
        <v>662</v>
      </c>
      <c r="AV2573" s="1">
        <v>876</v>
      </c>
      <c r="AW2573" s="1">
        <v>885</v>
      </c>
      <c r="AX2573" s="1">
        <v>1024</v>
      </c>
      <c r="AY2573" s="1">
        <v>1033</v>
      </c>
      <c r="AZ2573" s="1">
        <v>1154</v>
      </c>
      <c r="BA2573" s="1">
        <v>1333</v>
      </c>
      <c r="BB2573" s="1">
        <v>1433</v>
      </c>
      <c r="BC2573" s="1">
        <v>1492</v>
      </c>
      <c r="BD2573" s="1">
        <v>1509</v>
      </c>
      <c r="BE2573" s="1">
        <v>1526</v>
      </c>
      <c r="BF2573" s="1">
        <v>2214</v>
      </c>
      <c r="BG2573" s="1">
        <v>2344</v>
      </c>
      <c r="BH2573" s="1">
        <v>2350</v>
      </c>
      <c r="BI2573" s="1">
        <v>2415</v>
      </c>
      <c r="BJ2573" s="1">
        <v>2434</v>
      </c>
      <c r="BK2573" s="1">
        <v>2485</v>
      </c>
      <c r="BL2573" s="1">
        <v>2493</v>
      </c>
      <c r="BM2573" s="1">
        <v>2541</v>
      </c>
      <c r="BN2573" s="1">
        <v>2551</v>
      </c>
      <c r="BO2573" s="1">
        <v>2653</v>
      </c>
      <c r="BP2573" s="1">
        <v>2682</v>
      </c>
      <c r="BQ2573" s="1">
        <v>2772</v>
      </c>
      <c r="BR2573" s="1">
        <v>2791</v>
      </c>
      <c r="BS2573" s="1">
        <v>2800</v>
      </c>
      <c r="BT2573" s="1">
        <v>2824</v>
      </c>
      <c r="BU2573" s="1">
        <v>3</v>
      </c>
      <c r="BV2573" s="1" t="b">
        <v>1</v>
      </c>
    </row>
    <row r="2574" spans="1:74" x14ac:dyDescent="0.2">
      <c r="A2574" s="1">
        <f>IF(ISERROR(SEARCH(Lookup!B$3,All!G2574)),A2573,A2573+1)</f>
        <v>2573</v>
      </c>
      <c r="B2574" s="1" t="s">
        <v>3386</v>
      </c>
      <c r="C2574" s="1" t="s">
        <v>6383</v>
      </c>
      <c r="D2574" s="1" t="s">
        <v>6384</v>
      </c>
      <c r="E2574" s="1" t="s">
        <v>41</v>
      </c>
      <c r="F2574" s="1" t="s">
        <v>3039</v>
      </c>
      <c r="G2574" s="1" t="s">
        <v>3039</v>
      </c>
      <c r="H2574" s="1">
        <v>0</v>
      </c>
      <c r="I2574" s="1">
        <v>0</v>
      </c>
      <c r="J2574" s="1">
        <v>0</v>
      </c>
      <c r="K2574" s="1">
        <v>1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7580</v>
      </c>
      <c r="U2574" s="1">
        <v>471</v>
      </c>
      <c r="V2574" s="3">
        <v>0.41830000000000001</v>
      </c>
      <c r="W2574" s="3">
        <v>0.6900212</v>
      </c>
      <c r="X2574" s="3">
        <v>0.23799999999999999</v>
      </c>
      <c r="Y2574" s="3">
        <v>0</v>
      </c>
      <c r="Z2574" s="1">
        <v>1</v>
      </c>
      <c r="AA2574" s="1">
        <v>1</v>
      </c>
      <c r="AB2574" s="1">
        <v>1</v>
      </c>
      <c r="AC2574" s="1">
        <v>1</v>
      </c>
      <c r="AD2574" s="1">
        <v>1</v>
      </c>
      <c r="AE2574" s="1">
        <v>1</v>
      </c>
      <c r="AF2574" s="1">
        <v>1</v>
      </c>
      <c r="AG2574" s="1">
        <v>1</v>
      </c>
      <c r="AH2574" s="1">
        <v>1</v>
      </c>
      <c r="AI2574" s="1">
        <v>0</v>
      </c>
      <c r="AJ2574" s="1">
        <v>0</v>
      </c>
      <c r="AK2574" s="1">
        <v>0</v>
      </c>
      <c r="AL2574" s="1">
        <v>0</v>
      </c>
      <c r="AM2574" s="1">
        <v>16</v>
      </c>
      <c r="AN2574" s="3">
        <v>25.988641005999995</v>
      </c>
      <c r="AO2574" s="3">
        <v>-9.9886410059999946</v>
      </c>
      <c r="AP2574" s="1" t="s">
        <v>6925</v>
      </c>
      <c r="AQ2574" s="1">
        <v>122</v>
      </c>
      <c r="AR2574" s="1">
        <v>154</v>
      </c>
      <c r="AS2574" s="1">
        <v>192</v>
      </c>
      <c r="AT2574" s="1">
        <v>466</v>
      </c>
      <c r="AU2574" s="1">
        <v>502</v>
      </c>
      <c r="AV2574" s="1">
        <v>509</v>
      </c>
      <c r="AW2574" s="1">
        <v>714</v>
      </c>
      <c r="AX2574" s="1">
        <v>715</v>
      </c>
      <c r="AY2574" s="1">
        <v>719</v>
      </c>
      <c r="AZ2574" s="1">
        <v>773</v>
      </c>
      <c r="BA2574" s="1">
        <v>848</v>
      </c>
      <c r="BB2574" s="1">
        <v>1302</v>
      </c>
      <c r="BC2574" s="1">
        <v>1310</v>
      </c>
      <c r="BD2574" s="1">
        <v>1342</v>
      </c>
      <c r="BE2574" s="1">
        <v>1350</v>
      </c>
      <c r="BF2574" s="1">
        <v>1386</v>
      </c>
      <c r="BG2574" s="1">
        <v>1403</v>
      </c>
      <c r="BH2574" s="1">
        <v>1491</v>
      </c>
      <c r="BI2574" s="1">
        <v>1539</v>
      </c>
      <c r="BJ2574" s="1">
        <v>1577</v>
      </c>
      <c r="BK2574" s="1">
        <v>1677</v>
      </c>
      <c r="BL2574" s="1">
        <v>2033</v>
      </c>
      <c r="BM2574" s="1">
        <v>2094</v>
      </c>
      <c r="BN2574" s="1">
        <v>2341</v>
      </c>
      <c r="BO2574" s="1">
        <v>2436</v>
      </c>
      <c r="BP2574" s="1">
        <v>2481</v>
      </c>
      <c r="BQ2574" s="1">
        <v>2582</v>
      </c>
      <c r="BR2574" s="1">
        <v>2608</v>
      </c>
      <c r="BS2574" s="1">
        <v>2733</v>
      </c>
      <c r="BT2574" s="1">
        <v>2735</v>
      </c>
      <c r="BU2574" s="1">
        <v>17</v>
      </c>
      <c r="BV2574" s="1" t="b">
        <v>0</v>
      </c>
    </row>
    <row r="2575" spans="1:74" x14ac:dyDescent="0.2">
      <c r="A2575" s="1">
        <f>IF(ISERROR(SEARCH(Lookup!B$3,All!G2575)),A2574,A2574+1)</f>
        <v>2574</v>
      </c>
      <c r="B2575" s="1" t="s">
        <v>3333</v>
      </c>
      <c r="C2575" s="1" t="s">
        <v>6385</v>
      </c>
      <c r="D2575" s="1" t="s">
        <v>6386</v>
      </c>
      <c r="E2575" s="1" t="s">
        <v>196</v>
      </c>
      <c r="F2575" s="1" t="s">
        <v>3040</v>
      </c>
      <c r="G2575" s="1" t="s">
        <v>3040</v>
      </c>
      <c r="H2575" s="1">
        <v>0</v>
      </c>
      <c r="I2575" s="1">
        <v>0</v>
      </c>
      <c r="J2575" s="1">
        <v>1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7316</v>
      </c>
      <c r="U2575" s="1">
        <v>396</v>
      </c>
      <c r="V2575" s="3">
        <v>2.0199999999999999E-2</v>
      </c>
      <c r="W2575" s="3">
        <v>0.96464649999999996</v>
      </c>
      <c r="X2575" s="3">
        <v>7.5999999999999998E-2</v>
      </c>
      <c r="Y2575" s="3">
        <v>0</v>
      </c>
      <c r="Z2575" s="1">
        <v>1</v>
      </c>
      <c r="AA2575" s="1">
        <v>1</v>
      </c>
      <c r="AB2575" s="1">
        <v>1</v>
      </c>
      <c r="AC2575" s="1">
        <v>1</v>
      </c>
      <c r="AD2575" s="1">
        <v>1</v>
      </c>
      <c r="AE2575" s="1">
        <v>1</v>
      </c>
      <c r="AF2575" s="1">
        <v>1</v>
      </c>
      <c r="AG2575" s="1">
        <v>1</v>
      </c>
      <c r="AH2575" s="1">
        <v>1</v>
      </c>
      <c r="AI2575" s="1">
        <v>0</v>
      </c>
      <c r="AJ2575" s="1">
        <v>0</v>
      </c>
      <c r="AK2575" s="1">
        <v>0</v>
      </c>
      <c r="AL2575" s="1">
        <v>0</v>
      </c>
      <c r="AM2575" s="1">
        <v>36</v>
      </c>
      <c r="AN2575" s="3">
        <v>4.6553649824999956</v>
      </c>
      <c r="AO2575" s="3">
        <v>31.344635017500003</v>
      </c>
      <c r="AP2575" s="1" t="s">
        <v>6927</v>
      </c>
      <c r="AQ2575" s="1">
        <v>723</v>
      </c>
      <c r="AR2575" s="1">
        <v>758</v>
      </c>
      <c r="AS2575" s="1">
        <v>824</v>
      </c>
      <c r="AT2575" s="1">
        <v>1183</v>
      </c>
      <c r="AU2575" s="1">
        <v>1211</v>
      </c>
      <c r="AV2575" s="1">
        <v>1740</v>
      </c>
      <c r="AW2575" s="1">
        <v>2420</v>
      </c>
      <c r="AX2575" s="1">
        <v>2421</v>
      </c>
      <c r="AY2575" s="1">
        <v>2433</v>
      </c>
      <c r="AZ2575" s="1">
        <v>2473</v>
      </c>
      <c r="BA2575" s="1">
        <v>2508</v>
      </c>
      <c r="BB2575" s="1">
        <v>2570</v>
      </c>
      <c r="BC2575" s="1">
        <v>2586</v>
      </c>
      <c r="BD2575" s="1">
        <v>2591</v>
      </c>
      <c r="BE2575" s="1">
        <v>2593</v>
      </c>
      <c r="BF2575" s="1">
        <v>2597</v>
      </c>
      <c r="BG2575" s="1">
        <v>2598</v>
      </c>
      <c r="BH2575" s="1">
        <v>2606</v>
      </c>
      <c r="BI2575" s="1">
        <v>2628</v>
      </c>
      <c r="BJ2575" s="1">
        <v>2655</v>
      </c>
      <c r="BK2575" s="1">
        <v>2681</v>
      </c>
      <c r="BL2575" s="1">
        <v>2713</v>
      </c>
      <c r="BM2575" s="1">
        <v>2718</v>
      </c>
      <c r="BN2575" s="1">
        <v>2762</v>
      </c>
      <c r="BO2575" s="1">
        <v>2766</v>
      </c>
      <c r="BP2575" s="1">
        <v>2770</v>
      </c>
      <c r="BQ2575" s="1">
        <v>2774</v>
      </c>
      <c r="BR2575" s="1">
        <v>2794</v>
      </c>
      <c r="BS2575" s="1">
        <v>2796</v>
      </c>
      <c r="BT2575" s="1">
        <v>2799</v>
      </c>
      <c r="BU2575" s="1">
        <v>2</v>
      </c>
      <c r="BV2575" s="1" t="b">
        <v>1</v>
      </c>
    </row>
    <row r="2576" spans="1:74" x14ac:dyDescent="0.2">
      <c r="A2576" s="1">
        <f>IF(ISERROR(SEARCH(Lookup!B$3,All!G2576)),A2575,A2575+1)</f>
        <v>2575</v>
      </c>
      <c r="B2576" s="1" t="s">
        <v>3325</v>
      </c>
      <c r="C2576" s="1" t="s">
        <v>3448</v>
      </c>
      <c r="D2576" s="1" t="s">
        <v>6387</v>
      </c>
      <c r="E2576" s="1" t="s">
        <v>53</v>
      </c>
      <c r="F2576" s="1" t="s">
        <v>430</v>
      </c>
      <c r="G2576" s="1" t="s">
        <v>3041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1</v>
      </c>
      <c r="R2576" s="1">
        <v>0</v>
      </c>
      <c r="S2576" s="1">
        <v>0</v>
      </c>
      <c r="T2576" s="1">
        <v>8389</v>
      </c>
      <c r="U2576" s="1">
        <v>479</v>
      </c>
      <c r="V2576" s="3">
        <v>0.94779999999999998</v>
      </c>
      <c r="W2576" s="3">
        <v>0.1231733</v>
      </c>
      <c r="X2576" s="3">
        <v>0.14299999999999999</v>
      </c>
      <c r="Y2576" s="3">
        <v>0</v>
      </c>
      <c r="Z2576" s="1">
        <v>1</v>
      </c>
      <c r="AA2576" s="1">
        <v>1</v>
      </c>
      <c r="AB2576" s="1">
        <v>1</v>
      </c>
      <c r="AC2576" s="1">
        <v>1</v>
      </c>
      <c r="AD2576" s="1">
        <v>1</v>
      </c>
      <c r="AE2576" s="1">
        <v>1</v>
      </c>
      <c r="AF2576" s="1">
        <v>0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95</v>
      </c>
      <c r="AN2576" s="3">
        <v>81.244700216500007</v>
      </c>
      <c r="AO2576" s="3">
        <v>13.755299783499993</v>
      </c>
      <c r="AP2576" s="1" t="s">
        <v>6925</v>
      </c>
      <c r="AQ2576" s="1">
        <v>17</v>
      </c>
      <c r="AR2576" s="1">
        <v>77</v>
      </c>
      <c r="AS2576" s="1">
        <v>212</v>
      </c>
      <c r="AT2576" s="1">
        <v>383</v>
      </c>
      <c r="AU2576" s="1">
        <v>468</v>
      </c>
      <c r="AV2576" s="1">
        <v>810</v>
      </c>
      <c r="AW2576" s="1">
        <v>925</v>
      </c>
      <c r="AX2576" s="1">
        <v>1161</v>
      </c>
      <c r="AY2576" s="1">
        <v>1243</v>
      </c>
      <c r="AZ2576" s="1">
        <v>1416</v>
      </c>
      <c r="BA2576" s="1">
        <v>1607</v>
      </c>
      <c r="BB2576" s="1">
        <v>1624</v>
      </c>
      <c r="BC2576" s="1">
        <v>1765</v>
      </c>
      <c r="BD2576" s="1">
        <v>1952</v>
      </c>
      <c r="BE2576" s="1">
        <v>2055</v>
      </c>
      <c r="BF2576" s="1">
        <v>2127</v>
      </c>
      <c r="BG2576" s="1">
        <v>2204</v>
      </c>
      <c r="BH2576" s="1">
        <v>2295</v>
      </c>
      <c r="BI2576" s="1">
        <v>2355</v>
      </c>
      <c r="BJ2576" s="1">
        <v>2399</v>
      </c>
      <c r="BK2576" s="1">
        <v>2516</v>
      </c>
      <c r="BL2576" s="1">
        <v>2580</v>
      </c>
      <c r="BM2576" s="1">
        <v>2642</v>
      </c>
      <c r="BN2576" s="1">
        <v>2645</v>
      </c>
      <c r="BO2576" s="1">
        <v>2662</v>
      </c>
      <c r="BP2576" s="1">
        <v>2669</v>
      </c>
      <c r="BQ2576" s="1">
        <v>2692</v>
      </c>
      <c r="BR2576" s="1">
        <v>2741</v>
      </c>
      <c r="BS2576" s="1">
        <v>2744</v>
      </c>
      <c r="BT2576" s="1">
        <v>2801</v>
      </c>
      <c r="BU2576" s="1">
        <v>9</v>
      </c>
      <c r="BV2576" s="1" t="b">
        <v>1</v>
      </c>
    </row>
    <row r="2577" spans="1:74" x14ac:dyDescent="0.2">
      <c r="A2577" s="1">
        <f>IF(ISERROR(SEARCH(Lookup!B$3,All!G2577)),A2576,A2576+1)</f>
        <v>2576</v>
      </c>
      <c r="B2577" s="1" t="s">
        <v>3325</v>
      </c>
      <c r="C2577" s="1" t="s">
        <v>3451</v>
      </c>
      <c r="D2577" s="1" t="s">
        <v>6388</v>
      </c>
      <c r="E2577" s="1" t="s">
        <v>53</v>
      </c>
      <c r="F2577" s="1" t="s">
        <v>433</v>
      </c>
      <c r="G2577" s="1" t="s">
        <v>3042</v>
      </c>
      <c r="H2577" s="1">
        <v>0</v>
      </c>
      <c r="I2577" s="1">
        <v>0</v>
      </c>
      <c r="J2577" s="1">
        <v>1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7474</v>
      </c>
      <c r="U2577" s="1">
        <v>413</v>
      </c>
      <c r="V2577" s="3">
        <v>0.1671</v>
      </c>
      <c r="W2577" s="3">
        <v>0.84745760000000003</v>
      </c>
      <c r="X2577" s="3">
        <v>0</v>
      </c>
      <c r="Y2577" s="3">
        <v>0</v>
      </c>
      <c r="Z2577" s="1">
        <v>1</v>
      </c>
      <c r="AA2577" s="1">
        <v>1</v>
      </c>
      <c r="AB2577" s="1">
        <v>1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59</v>
      </c>
      <c r="AN2577" s="3">
        <v>18.463277988000002</v>
      </c>
      <c r="AO2577" s="3">
        <v>40.536722011999998</v>
      </c>
      <c r="AP2577" s="1" t="s">
        <v>6929</v>
      </c>
      <c r="AQ2577" s="1">
        <v>131</v>
      </c>
      <c r="AR2577" s="1">
        <v>381</v>
      </c>
      <c r="AS2577" s="1">
        <v>580</v>
      </c>
      <c r="AT2577" s="1">
        <v>657</v>
      </c>
      <c r="AU2577" s="1">
        <v>1096</v>
      </c>
      <c r="AV2577" s="1">
        <v>1183</v>
      </c>
      <c r="AW2577" s="1">
        <v>1211</v>
      </c>
      <c r="AX2577" s="1">
        <v>1257</v>
      </c>
      <c r="AY2577" s="1">
        <v>1340</v>
      </c>
      <c r="AZ2577" s="1">
        <v>1496</v>
      </c>
      <c r="BA2577" s="1">
        <v>1517</v>
      </c>
      <c r="BB2577" s="1">
        <v>1566</v>
      </c>
      <c r="BC2577" s="1">
        <v>1669</v>
      </c>
      <c r="BD2577" s="1">
        <v>1740</v>
      </c>
      <c r="BE2577" s="1">
        <v>2345</v>
      </c>
      <c r="BF2577" s="1">
        <v>2420</v>
      </c>
      <c r="BG2577" s="1">
        <v>2433</v>
      </c>
      <c r="BH2577" s="1">
        <v>2473</v>
      </c>
      <c r="BI2577" s="1">
        <v>2522</v>
      </c>
      <c r="BJ2577" s="1">
        <v>2574</v>
      </c>
      <c r="BK2577" s="1">
        <v>2583</v>
      </c>
      <c r="BL2577" s="1">
        <v>2588</v>
      </c>
      <c r="BM2577" s="1">
        <v>2590</v>
      </c>
      <c r="BN2577" s="1">
        <v>2601</v>
      </c>
      <c r="BO2577" s="1">
        <v>2655</v>
      </c>
      <c r="BP2577" s="1">
        <v>2710</v>
      </c>
      <c r="BQ2577" s="1">
        <v>2770</v>
      </c>
      <c r="BR2577" s="1">
        <v>2777</v>
      </c>
      <c r="BS2577" s="1">
        <v>2813</v>
      </c>
      <c r="BT2577" s="1">
        <v>2828</v>
      </c>
      <c r="BU2577" s="1">
        <v>1</v>
      </c>
      <c r="BV2577" s="1" t="b">
        <v>1</v>
      </c>
    </row>
    <row r="2578" spans="1:74" x14ac:dyDescent="0.2">
      <c r="A2578" s="1">
        <f>IF(ISERROR(SEARCH(Lookup!B$3,All!G2578)),A2577,A2577+1)</f>
        <v>2577</v>
      </c>
      <c r="B2578" s="1" t="s">
        <v>3420</v>
      </c>
      <c r="C2578" s="1" t="s">
        <v>3745</v>
      </c>
      <c r="D2578" s="1" t="s">
        <v>6389</v>
      </c>
      <c r="E2578" s="1" t="s">
        <v>123</v>
      </c>
      <c r="F2578" s="1" t="s">
        <v>124</v>
      </c>
      <c r="G2578" s="1" t="s">
        <v>3043</v>
      </c>
      <c r="H2578" s="1">
        <v>0</v>
      </c>
      <c r="I2578" s="1">
        <v>0</v>
      </c>
      <c r="J2578" s="1">
        <v>0</v>
      </c>
      <c r="K2578" s="1">
        <v>1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7316</v>
      </c>
      <c r="U2578" s="1">
        <v>545</v>
      </c>
      <c r="V2578" s="3">
        <v>0.93210000000000004</v>
      </c>
      <c r="W2578" s="3">
        <v>0.31376150000000003</v>
      </c>
      <c r="X2578" s="3">
        <v>0.14499999999999999</v>
      </c>
      <c r="Y2578" s="3">
        <v>7.0000000000000001E-3</v>
      </c>
      <c r="Z2578" s="1">
        <v>0</v>
      </c>
      <c r="AA2578" s="1">
        <v>0</v>
      </c>
      <c r="AB2578" s="1">
        <v>0</v>
      </c>
      <c r="AC2578" s="1">
        <v>0</v>
      </c>
      <c r="AD2578" s="1">
        <v>0</v>
      </c>
      <c r="AE2578" s="1">
        <v>0</v>
      </c>
      <c r="AF2578" s="1">
        <v>1</v>
      </c>
      <c r="AG2578" s="1">
        <v>1</v>
      </c>
      <c r="AH2578" s="1">
        <v>1</v>
      </c>
      <c r="AI2578" s="1">
        <v>0</v>
      </c>
      <c r="AJ2578" s="1">
        <v>0</v>
      </c>
      <c r="AK2578" s="1">
        <v>0</v>
      </c>
      <c r="AL2578" s="1">
        <v>0</v>
      </c>
      <c r="AM2578" s="1">
        <v>75</v>
      </c>
      <c r="AN2578" s="3">
        <v>65.726496557499985</v>
      </c>
      <c r="AO2578" s="3">
        <v>9.2735034425000151</v>
      </c>
      <c r="AP2578" s="1" t="s">
        <v>6925</v>
      </c>
      <c r="AQ2578" s="1">
        <v>39</v>
      </c>
      <c r="AR2578" s="1">
        <v>43</v>
      </c>
      <c r="AS2578" s="1">
        <v>326</v>
      </c>
      <c r="AT2578" s="1">
        <v>533</v>
      </c>
      <c r="AU2578" s="1">
        <v>549</v>
      </c>
      <c r="AV2578" s="1">
        <v>702</v>
      </c>
      <c r="AW2578" s="1">
        <v>819</v>
      </c>
      <c r="AX2578" s="1">
        <v>886</v>
      </c>
      <c r="AY2578" s="1">
        <v>924</v>
      </c>
      <c r="AZ2578" s="1">
        <v>1125</v>
      </c>
      <c r="BA2578" s="1">
        <v>1187</v>
      </c>
      <c r="BB2578" s="1">
        <v>1315</v>
      </c>
      <c r="BC2578" s="1">
        <v>1401</v>
      </c>
      <c r="BD2578" s="1">
        <v>1439</v>
      </c>
      <c r="BE2578" s="1">
        <v>1494</v>
      </c>
      <c r="BF2578" s="1">
        <v>1532</v>
      </c>
      <c r="BG2578" s="1">
        <v>1574</v>
      </c>
      <c r="BH2578" s="1">
        <v>1771</v>
      </c>
      <c r="BI2578" s="1">
        <v>1780</v>
      </c>
      <c r="BJ2578" s="1">
        <v>1963</v>
      </c>
      <c r="BK2578" s="1">
        <v>1995</v>
      </c>
      <c r="BL2578" s="1">
        <v>2089</v>
      </c>
      <c r="BM2578" s="1">
        <v>2128</v>
      </c>
      <c r="BN2578" s="1">
        <v>2187</v>
      </c>
      <c r="BO2578" s="1">
        <v>2233</v>
      </c>
      <c r="BP2578" s="1">
        <v>2245</v>
      </c>
      <c r="BQ2578" s="1">
        <v>2380</v>
      </c>
      <c r="BR2578" s="1">
        <v>2401</v>
      </c>
      <c r="BS2578" s="1">
        <v>2403</v>
      </c>
      <c r="BT2578" s="1">
        <v>2787</v>
      </c>
      <c r="BU2578" s="1">
        <v>9</v>
      </c>
      <c r="BV2578" s="1" t="b">
        <v>0</v>
      </c>
    </row>
    <row r="2579" spans="1:74" x14ac:dyDescent="0.2">
      <c r="A2579" s="1">
        <f>IF(ISERROR(SEARCH(Lookup!B$3,All!G2579)),A2578,A2578+1)</f>
        <v>2578</v>
      </c>
      <c r="B2579" s="1" t="s">
        <v>3355</v>
      </c>
      <c r="C2579" s="1" t="s">
        <v>3998</v>
      </c>
      <c r="D2579" s="1" t="s">
        <v>6390</v>
      </c>
      <c r="E2579" s="1" t="s">
        <v>360</v>
      </c>
      <c r="F2579" s="1" t="s">
        <v>911</v>
      </c>
      <c r="G2579" s="1" t="s">
        <v>3044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1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7316</v>
      </c>
      <c r="U2579" s="1">
        <v>652</v>
      </c>
      <c r="V2579" s="3">
        <v>0.94940000000000002</v>
      </c>
      <c r="W2579" s="3">
        <v>0.30828220000000001</v>
      </c>
      <c r="X2579" s="3">
        <v>0.17199999999999999</v>
      </c>
      <c r="Y2579" s="3">
        <v>0</v>
      </c>
      <c r="Z2579" s="1">
        <v>0</v>
      </c>
      <c r="AA2579" s="1">
        <v>0</v>
      </c>
      <c r="AB2579" s="1">
        <v>0</v>
      </c>
      <c r="AC2579" s="1">
        <v>0</v>
      </c>
      <c r="AD2579" s="1">
        <v>0</v>
      </c>
      <c r="AE2579" s="1">
        <v>0</v>
      </c>
      <c r="AF2579" s="1">
        <v>1</v>
      </c>
      <c r="AG2579" s="1">
        <v>1</v>
      </c>
      <c r="AH2579" s="1">
        <v>1</v>
      </c>
      <c r="AI2579" s="1">
        <v>0</v>
      </c>
      <c r="AJ2579" s="1">
        <v>0</v>
      </c>
      <c r="AK2579" s="1">
        <v>0</v>
      </c>
      <c r="AL2579" s="1">
        <v>0</v>
      </c>
      <c r="AM2579" s="1">
        <v>35</v>
      </c>
      <c r="AN2579" s="3">
        <v>65.368319310999993</v>
      </c>
      <c r="AO2579" s="3">
        <v>-30.368319310999993</v>
      </c>
      <c r="AP2579" s="1" t="s">
        <v>6926</v>
      </c>
      <c r="AQ2579" s="1">
        <v>253</v>
      </c>
      <c r="AR2579" s="1">
        <v>288</v>
      </c>
      <c r="AS2579" s="1">
        <v>292</v>
      </c>
      <c r="AT2579" s="1">
        <v>347</v>
      </c>
      <c r="AU2579" s="1">
        <v>654</v>
      </c>
      <c r="AV2579" s="1">
        <v>1000</v>
      </c>
      <c r="AW2579" s="1">
        <v>1065</v>
      </c>
      <c r="AX2579" s="1">
        <v>1139</v>
      </c>
      <c r="AY2579" s="1">
        <v>1180</v>
      </c>
      <c r="AZ2579" s="1">
        <v>1238</v>
      </c>
      <c r="BA2579" s="1">
        <v>1700</v>
      </c>
      <c r="BB2579" s="1">
        <v>1717</v>
      </c>
      <c r="BC2579" s="1">
        <v>1755</v>
      </c>
      <c r="BD2579" s="1">
        <v>1856</v>
      </c>
      <c r="BE2579" s="1">
        <v>1941</v>
      </c>
      <c r="BF2579" s="1">
        <v>2038</v>
      </c>
      <c r="BG2579" s="1">
        <v>2052</v>
      </c>
      <c r="BH2579" s="1">
        <v>2056</v>
      </c>
      <c r="BI2579" s="1">
        <v>2102</v>
      </c>
      <c r="BJ2579" s="1">
        <v>2121</v>
      </c>
      <c r="BK2579" s="1">
        <v>2149</v>
      </c>
      <c r="BL2579" s="1">
        <v>2172</v>
      </c>
      <c r="BM2579" s="1">
        <v>2184</v>
      </c>
      <c r="BN2579" s="1">
        <v>2248</v>
      </c>
      <c r="BO2579" s="1">
        <v>2275</v>
      </c>
      <c r="BP2579" s="1">
        <v>2356</v>
      </c>
      <c r="BQ2579" s="1">
        <v>2459</v>
      </c>
      <c r="BR2579" s="1">
        <v>2484</v>
      </c>
      <c r="BS2579" s="1">
        <v>2674</v>
      </c>
      <c r="BT2579" s="1">
        <v>2781</v>
      </c>
      <c r="BU2579" s="1">
        <v>27</v>
      </c>
      <c r="BV2579" s="1" t="b">
        <v>0</v>
      </c>
    </row>
    <row r="2580" spans="1:74" x14ac:dyDescent="0.2">
      <c r="A2580" s="1">
        <f>IF(ISERROR(SEARCH(Lookup!B$3,All!G2580)),A2579,A2579+1)</f>
        <v>2579</v>
      </c>
      <c r="B2580" s="1" t="s">
        <v>3325</v>
      </c>
      <c r="C2580" s="1" t="s">
        <v>3702</v>
      </c>
      <c r="D2580" s="1" t="s">
        <v>6391</v>
      </c>
      <c r="E2580" s="1" t="s">
        <v>53</v>
      </c>
      <c r="F2580" s="1" t="s">
        <v>276</v>
      </c>
      <c r="G2580" s="1" t="s">
        <v>3045</v>
      </c>
      <c r="H2580" s="1">
        <v>0</v>
      </c>
      <c r="I2580" s="1">
        <v>0</v>
      </c>
      <c r="J2580" s="1">
        <v>0</v>
      </c>
      <c r="K2580" s="1">
        <v>1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7316</v>
      </c>
      <c r="U2580" s="1">
        <v>410</v>
      </c>
      <c r="V2580" s="3">
        <v>0.9073</v>
      </c>
      <c r="W2580" s="3">
        <v>0.26097559999999997</v>
      </c>
      <c r="X2580" s="3">
        <v>0.124</v>
      </c>
      <c r="Y2580" s="3">
        <v>0</v>
      </c>
      <c r="Z2580" s="1">
        <v>1</v>
      </c>
      <c r="AA2580" s="1">
        <v>1</v>
      </c>
      <c r="AB2580" s="1">
        <v>1</v>
      </c>
      <c r="AC2580" s="1">
        <v>1</v>
      </c>
      <c r="AD2580" s="1">
        <v>1</v>
      </c>
      <c r="AE2580" s="1">
        <v>1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0</v>
      </c>
      <c r="AM2580" s="1">
        <v>89</v>
      </c>
      <c r="AN2580" s="3">
        <v>70.317371578000021</v>
      </c>
      <c r="AO2580" s="3">
        <v>18.682628421999979</v>
      </c>
      <c r="AP2580" s="1" t="s">
        <v>6927</v>
      </c>
      <c r="AQ2580" s="1">
        <v>35</v>
      </c>
      <c r="AR2580" s="1">
        <v>41</v>
      </c>
      <c r="AS2580" s="1">
        <v>54</v>
      </c>
      <c r="AT2580" s="1">
        <v>118</v>
      </c>
      <c r="AU2580" s="1">
        <v>123</v>
      </c>
      <c r="AV2580" s="1">
        <v>281</v>
      </c>
      <c r="AW2580" s="1">
        <v>318</v>
      </c>
      <c r="AX2580" s="1">
        <v>527</v>
      </c>
      <c r="AY2580" s="1">
        <v>591</v>
      </c>
      <c r="AZ2580" s="1">
        <v>767</v>
      </c>
      <c r="BA2580" s="1">
        <v>839</v>
      </c>
      <c r="BB2580" s="1">
        <v>903</v>
      </c>
      <c r="BC2580" s="1">
        <v>965</v>
      </c>
      <c r="BD2580" s="1">
        <v>1117</v>
      </c>
      <c r="BE2580" s="1">
        <v>1131</v>
      </c>
      <c r="BF2580" s="1">
        <v>1178</v>
      </c>
      <c r="BG2580" s="1">
        <v>1254</v>
      </c>
      <c r="BH2580" s="1">
        <v>1303</v>
      </c>
      <c r="BI2580" s="1">
        <v>1524</v>
      </c>
      <c r="BJ2580" s="1">
        <v>1525</v>
      </c>
      <c r="BK2580" s="1">
        <v>1554</v>
      </c>
      <c r="BL2580" s="1">
        <v>1642</v>
      </c>
      <c r="BM2580" s="1">
        <v>1961</v>
      </c>
      <c r="BN2580" s="1">
        <v>2079</v>
      </c>
      <c r="BO2580" s="1">
        <v>2192</v>
      </c>
      <c r="BP2580" s="1">
        <v>2213</v>
      </c>
      <c r="BQ2580" s="1">
        <v>2250</v>
      </c>
      <c r="BR2580" s="1">
        <v>2301</v>
      </c>
      <c r="BS2580" s="1">
        <v>2442</v>
      </c>
      <c r="BT2580" s="1">
        <v>2698</v>
      </c>
      <c r="BU2580" s="1">
        <v>8</v>
      </c>
      <c r="BV2580" s="1" t="b">
        <v>1</v>
      </c>
    </row>
    <row r="2581" spans="1:74" x14ac:dyDescent="0.2">
      <c r="A2581" s="1">
        <f>IF(ISERROR(SEARCH(Lookup!B$3,All!G2581)),A2580,A2580+1)</f>
        <v>2580</v>
      </c>
      <c r="B2581" s="1" t="s">
        <v>3311</v>
      </c>
      <c r="C2581" s="1" t="s">
        <v>3618</v>
      </c>
      <c r="D2581" s="1" t="s">
        <v>6392</v>
      </c>
      <c r="E2581" s="1" t="s">
        <v>64</v>
      </c>
      <c r="F2581" s="1" t="s">
        <v>133</v>
      </c>
      <c r="G2581" s="1" t="s">
        <v>3046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1</v>
      </c>
      <c r="R2581" s="1">
        <v>0</v>
      </c>
      <c r="S2581" s="1">
        <v>0</v>
      </c>
      <c r="T2581" s="1">
        <v>7552</v>
      </c>
      <c r="U2581" s="1">
        <v>534</v>
      </c>
      <c r="V2581" s="3">
        <v>0.92130000000000001</v>
      </c>
      <c r="W2581" s="3">
        <v>7.8651700000000005E-2</v>
      </c>
      <c r="X2581" s="3">
        <v>0.121</v>
      </c>
      <c r="Y2581" s="3">
        <v>1.7999999999999999E-2</v>
      </c>
      <c r="Z2581" s="1">
        <v>1</v>
      </c>
      <c r="AA2581" s="1">
        <v>1</v>
      </c>
      <c r="AB2581" s="1">
        <v>1</v>
      </c>
      <c r="AC2581" s="1">
        <v>1</v>
      </c>
      <c r="AD2581" s="1">
        <v>1</v>
      </c>
      <c r="AE2581" s="1">
        <v>1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98</v>
      </c>
      <c r="AN2581" s="3">
        <v>85.472167908499998</v>
      </c>
      <c r="AO2581" s="3">
        <v>12.527832091500002</v>
      </c>
      <c r="AP2581" s="1" t="s">
        <v>6925</v>
      </c>
      <c r="AQ2581" s="1">
        <v>33</v>
      </c>
      <c r="AR2581" s="1">
        <v>77</v>
      </c>
      <c r="AS2581" s="1">
        <v>212</v>
      </c>
      <c r="AT2581" s="1">
        <v>363</v>
      </c>
      <c r="AU2581" s="1">
        <v>468</v>
      </c>
      <c r="AV2581" s="1">
        <v>777</v>
      </c>
      <c r="AW2581" s="1">
        <v>810</v>
      </c>
      <c r="AX2581" s="1">
        <v>925</v>
      </c>
      <c r="AY2581" s="1">
        <v>1161</v>
      </c>
      <c r="AZ2581" s="1">
        <v>1416</v>
      </c>
      <c r="BA2581" s="1">
        <v>1607</v>
      </c>
      <c r="BB2581" s="1">
        <v>1624</v>
      </c>
      <c r="BC2581" s="1">
        <v>1765</v>
      </c>
      <c r="BD2581" s="1">
        <v>1800</v>
      </c>
      <c r="BE2581" s="1">
        <v>1952</v>
      </c>
      <c r="BF2581" s="1">
        <v>2127</v>
      </c>
      <c r="BG2581" s="1">
        <v>2204</v>
      </c>
      <c r="BH2581" s="1">
        <v>2317</v>
      </c>
      <c r="BI2581" s="1">
        <v>2355</v>
      </c>
      <c r="BJ2581" s="1">
        <v>2399</v>
      </c>
      <c r="BK2581" s="1">
        <v>2575</v>
      </c>
      <c r="BL2581" s="1">
        <v>2642</v>
      </c>
      <c r="BM2581" s="1">
        <v>2645</v>
      </c>
      <c r="BN2581" s="1">
        <v>2662</v>
      </c>
      <c r="BO2581" s="1">
        <v>2669</v>
      </c>
      <c r="BP2581" s="1">
        <v>2692</v>
      </c>
      <c r="BQ2581" s="1">
        <v>2741</v>
      </c>
      <c r="BR2581" s="1">
        <v>2742</v>
      </c>
      <c r="BS2581" s="1">
        <v>2744</v>
      </c>
      <c r="BT2581" s="1">
        <v>2801</v>
      </c>
      <c r="BU2581" s="1">
        <v>2</v>
      </c>
      <c r="BV2581" s="1" t="b">
        <v>1</v>
      </c>
    </row>
    <row r="2582" spans="1:74" x14ac:dyDescent="0.2">
      <c r="A2582" s="1">
        <f>IF(ISERROR(SEARCH(Lookup!B$3,All!G2582)),A2581,A2581+1)</f>
        <v>2581</v>
      </c>
      <c r="B2582" s="1" t="s">
        <v>3355</v>
      </c>
      <c r="C2582" s="1" t="s">
        <v>3514</v>
      </c>
      <c r="D2582" s="1" t="s">
        <v>6393</v>
      </c>
      <c r="E2582" s="1" t="s">
        <v>360</v>
      </c>
      <c r="F2582" s="1" t="s">
        <v>488</v>
      </c>
      <c r="G2582" s="1" t="s">
        <v>3047</v>
      </c>
      <c r="H2582" s="1">
        <v>0</v>
      </c>
      <c r="I2582" s="1">
        <v>0</v>
      </c>
      <c r="J2582" s="1">
        <v>0</v>
      </c>
      <c r="K2582" s="1">
        <v>0</v>
      </c>
      <c r="L2582" s="1">
        <v>1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7316</v>
      </c>
      <c r="U2582" s="1">
        <v>765</v>
      </c>
      <c r="V2582" s="3">
        <v>0.97389999999999999</v>
      </c>
      <c r="W2582" s="3">
        <v>0.17385619999999999</v>
      </c>
      <c r="X2582" s="3">
        <v>0.13600000000000001</v>
      </c>
      <c r="Y2582" s="3">
        <v>0</v>
      </c>
      <c r="Z2582" s="1">
        <v>0</v>
      </c>
      <c r="AA2582" s="1">
        <v>0</v>
      </c>
      <c r="AB2582" s="1">
        <v>0</v>
      </c>
      <c r="AC2582" s="1">
        <v>0</v>
      </c>
      <c r="AD2582" s="1">
        <v>0</v>
      </c>
      <c r="AE2582" s="1">
        <v>1</v>
      </c>
      <c r="AF2582" s="1">
        <v>0</v>
      </c>
      <c r="AG2582" s="1">
        <v>1</v>
      </c>
      <c r="AH2582" s="1">
        <v>1</v>
      </c>
      <c r="AI2582" s="1">
        <v>0</v>
      </c>
      <c r="AJ2582" s="1">
        <v>0</v>
      </c>
      <c r="AK2582" s="1">
        <v>0</v>
      </c>
      <c r="AL2582" s="1">
        <v>0</v>
      </c>
      <c r="AM2582" s="1">
        <v>64</v>
      </c>
      <c r="AN2582" s="3">
        <v>77.719072681</v>
      </c>
      <c r="AO2582" s="3">
        <v>-13.719072681</v>
      </c>
      <c r="AP2582" s="1" t="s">
        <v>6925</v>
      </c>
      <c r="AQ2582" s="1">
        <v>168</v>
      </c>
      <c r="AR2582" s="1">
        <v>414</v>
      </c>
      <c r="AS2582" s="1">
        <v>458</v>
      </c>
      <c r="AT2582" s="1">
        <v>745</v>
      </c>
      <c r="AU2582" s="1">
        <v>1176</v>
      </c>
      <c r="AV2582" s="1">
        <v>1189</v>
      </c>
      <c r="AW2582" s="1">
        <v>1247</v>
      </c>
      <c r="AX2582" s="1">
        <v>1351</v>
      </c>
      <c r="AY2582" s="1">
        <v>1483</v>
      </c>
      <c r="AZ2582" s="1">
        <v>1752</v>
      </c>
      <c r="BA2582" s="1">
        <v>1979</v>
      </c>
      <c r="BB2582" s="1">
        <v>1984</v>
      </c>
      <c r="BC2582" s="1">
        <v>2010</v>
      </c>
      <c r="BD2582" s="1">
        <v>2069</v>
      </c>
      <c r="BE2582" s="1">
        <v>2200</v>
      </c>
      <c r="BF2582" s="1">
        <v>2253</v>
      </c>
      <c r="BG2582" s="1">
        <v>2326</v>
      </c>
      <c r="BH2582" s="1">
        <v>2329</v>
      </c>
      <c r="BI2582" s="1">
        <v>2338</v>
      </c>
      <c r="BJ2582" s="1">
        <v>2343</v>
      </c>
      <c r="BK2582" s="1">
        <v>2352</v>
      </c>
      <c r="BL2582" s="1">
        <v>2406</v>
      </c>
      <c r="BM2582" s="1">
        <v>2431</v>
      </c>
      <c r="BN2582" s="1">
        <v>2517</v>
      </c>
      <c r="BO2582" s="1">
        <v>2531</v>
      </c>
      <c r="BP2582" s="1">
        <v>2549</v>
      </c>
      <c r="BQ2582" s="1">
        <v>2567</v>
      </c>
      <c r="BR2582" s="1">
        <v>2612</v>
      </c>
      <c r="BS2582" s="1">
        <v>2622</v>
      </c>
      <c r="BT2582" s="1">
        <v>2623</v>
      </c>
      <c r="BU2582" s="1">
        <v>25</v>
      </c>
      <c r="BV2582" s="1" t="b">
        <v>0</v>
      </c>
    </row>
    <row r="2583" spans="1:74" x14ac:dyDescent="0.2">
      <c r="A2583" s="1">
        <f>IF(ISERROR(SEARCH(Lookup!B$3,All!G2583)),A2582,A2582+1)</f>
        <v>2582</v>
      </c>
      <c r="B2583" s="1" t="s">
        <v>3442</v>
      </c>
      <c r="C2583" s="1" t="s">
        <v>6394</v>
      </c>
      <c r="D2583" s="1" t="s">
        <v>6395</v>
      </c>
      <c r="E2583" s="1" t="s">
        <v>78</v>
      </c>
      <c r="F2583" s="1" t="s">
        <v>3048</v>
      </c>
      <c r="G2583" s="1" t="s">
        <v>3048</v>
      </c>
      <c r="H2583" s="1">
        <v>0</v>
      </c>
      <c r="I2583" s="1">
        <v>1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7580</v>
      </c>
      <c r="U2583" s="1">
        <v>198</v>
      </c>
      <c r="V2583" s="3">
        <v>0.32829999999999998</v>
      </c>
      <c r="W2583" s="3">
        <v>0.83838389999999996</v>
      </c>
      <c r="X2583" s="3">
        <v>0.25800000000000001</v>
      </c>
      <c r="Y2583" s="3">
        <v>0</v>
      </c>
      <c r="Z2583" s="1">
        <v>1</v>
      </c>
      <c r="AA2583" s="1">
        <v>1</v>
      </c>
      <c r="AB2583" s="1">
        <v>1</v>
      </c>
      <c r="AC2583" s="1">
        <v>1</v>
      </c>
      <c r="AD2583" s="1">
        <v>1</v>
      </c>
      <c r="AE2583" s="1">
        <v>1</v>
      </c>
      <c r="AF2583" s="1">
        <v>1</v>
      </c>
      <c r="AG2583" s="1">
        <v>1</v>
      </c>
      <c r="AH2583" s="1">
        <v>1</v>
      </c>
      <c r="AI2583" s="1">
        <v>0</v>
      </c>
      <c r="AJ2583" s="1">
        <v>0</v>
      </c>
      <c r="AK2583" s="1">
        <v>0</v>
      </c>
      <c r="AL2583" s="1">
        <v>0</v>
      </c>
      <c r="AM2583" s="1">
        <v>2</v>
      </c>
      <c r="AN2583" s="3">
        <v>12.2775354695</v>
      </c>
      <c r="AO2583" s="3">
        <v>-10.2775354695</v>
      </c>
      <c r="AP2583" s="1" t="s">
        <v>6925</v>
      </c>
      <c r="AQ2583" s="1">
        <v>61</v>
      </c>
      <c r="AR2583" s="1">
        <v>181</v>
      </c>
      <c r="AS2583" s="1">
        <v>229</v>
      </c>
      <c r="AT2583" s="1">
        <v>247</v>
      </c>
      <c r="AU2583" s="1">
        <v>411</v>
      </c>
      <c r="AV2583" s="1">
        <v>498</v>
      </c>
      <c r="AW2583" s="1">
        <v>556</v>
      </c>
      <c r="AX2583" s="1">
        <v>557</v>
      </c>
      <c r="AY2583" s="1">
        <v>578</v>
      </c>
      <c r="AZ2583" s="1">
        <v>713</v>
      </c>
      <c r="BA2583" s="1">
        <v>719</v>
      </c>
      <c r="BB2583" s="1">
        <v>831</v>
      </c>
      <c r="BC2583" s="1">
        <v>862</v>
      </c>
      <c r="BD2583" s="1">
        <v>866</v>
      </c>
      <c r="BE2583" s="1">
        <v>989</v>
      </c>
      <c r="BF2583" s="1">
        <v>1026</v>
      </c>
      <c r="BG2583" s="1">
        <v>1063</v>
      </c>
      <c r="BH2583" s="1">
        <v>1121</v>
      </c>
      <c r="BI2583" s="1">
        <v>1293</v>
      </c>
      <c r="BJ2583" s="1">
        <v>1326</v>
      </c>
      <c r="BK2583" s="1">
        <v>1362</v>
      </c>
      <c r="BL2583" s="1">
        <v>1625</v>
      </c>
      <c r="BM2583" s="1">
        <v>1721</v>
      </c>
      <c r="BN2583" s="1">
        <v>2218</v>
      </c>
      <c r="BO2583" s="1">
        <v>2427</v>
      </c>
      <c r="BP2583" s="1">
        <v>2573</v>
      </c>
      <c r="BQ2583" s="1">
        <v>2671</v>
      </c>
      <c r="BR2583" s="1">
        <v>2703</v>
      </c>
      <c r="BS2583" s="1">
        <v>2705</v>
      </c>
      <c r="BT2583" s="1">
        <v>2709</v>
      </c>
      <c r="BU2583" s="1">
        <v>27</v>
      </c>
      <c r="BV2583" s="1" t="b">
        <v>0</v>
      </c>
    </row>
    <row r="2584" spans="1:74" x14ac:dyDescent="0.2">
      <c r="A2584" s="1">
        <f>IF(ISERROR(SEARCH(Lookup!B$3,All!G2584)),A2583,A2583+1)</f>
        <v>2583</v>
      </c>
      <c r="B2584" s="1" t="s">
        <v>3305</v>
      </c>
      <c r="C2584" s="1" t="s">
        <v>6396</v>
      </c>
      <c r="D2584" s="1" t="s">
        <v>6397</v>
      </c>
      <c r="E2584" s="1" t="s">
        <v>47</v>
      </c>
      <c r="F2584" s="1" t="s">
        <v>3049</v>
      </c>
      <c r="G2584" s="1" t="s">
        <v>3049</v>
      </c>
      <c r="H2584" s="1">
        <v>1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7580</v>
      </c>
      <c r="U2584" s="1">
        <v>152</v>
      </c>
      <c r="V2584" s="3">
        <v>0</v>
      </c>
      <c r="W2584" s="3">
        <v>0.9802632</v>
      </c>
      <c r="X2584" s="3">
        <v>0</v>
      </c>
      <c r="Y2584" s="3">
        <v>0</v>
      </c>
      <c r="Z2584" s="1">
        <v>1</v>
      </c>
      <c r="AA2584" s="1">
        <v>1</v>
      </c>
      <c r="AB2584" s="1">
        <v>1</v>
      </c>
      <c r="AC2584" s="1">
        <v>0</v>
      </c>
      <c r="AD2584" s="1">
        <v>0</v>
      </c>
      <c r="AE2584" s="1">
        <v>0</v>
      </c>
      <c r="AF2584" s="1">
        <v>0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15</v>
      </c>
      <c r="AN2584" s="3">
        <v>5.763713715999998</v>
      </c>
      <c r="AO2584" s="3">
        <v>9.236286284000002</v>
      </c>
      <c r="AP2584" s="1" t="s">
        <v>6925</v>
      </c>
      <c r="AQ2584" s="1">
        <v>14</v>
      </c>
      <c r="AR2584" s="1">
        <v>89</v>
      </c>
      <c r="AS2584" s="1">
        <v>386</v>
      </c>
      <c r="AT2584" s="1">
        <v>631</v>
      </c>
      <c r="AU2584" s="1">
        <v>1153</v>
      </c>
      <c r="AV2584" s="1">
        <v>1257</v>
      </c>
      <c r="AW2584" s="1">
        <v>1508</v>
      </c>
      <c r="AX2584" s="1">
        <v>1509</v>
      </c>
      <c r="AY2584" s="1">
        <v>1708</v>
      </c>
      <c r="AZ2584" s="1">
        <v>1756</v>
      </c>
      <c r="BA2584" s="1">
        <v>2308</v>
      </c>
      <c r="BB2584" s="1">
        <v>2346</v>
      </c>
      <c r="BC2584" s="1">
        <v>2416</v>
      </c>
      <c r="BD2584" s="1">
        <v>2434</v>
      </c>
      <c r="BE2584" s="1">
        <v>2508</v>
      </c>
      <c r="BF2584" s="1">
        <v>2537</v>
      </c>
      <c r="BG2584" s="1">
        <v>2541</v>
      </c>
      <c r="BH2584" s="1">
        <v>2563</v>
      </c>
      <c r="BI2584" s="1">
        <v>2564</v>
      </c>
      <c r="BJ2584" s="1">
        <v>2576</v>
      </c>
      <c r="BK2584" s="1">
        <v>2588</v>
      </c>
      <c r="BL2584" s="1">
        <v>2630</v>
      </c>
      <c r="BM2584" s="1">
        <v>2654</v>
      </c>
      <c r="BN2584" s="1">
        <v>2680</v>
      </c>
      <c r="BO2584" s="1">
        <v>2775</v>
      </c>
      <c r="BP2584" s="1">
        <v>2777</v>
      </c>
      <c r="BQ2584" s="1">
        <v>2814</v>
      </c>
      <c r="BR2584" s="1">
        <v>2828</v>
      </c>
      <c r="BS2584" s="1">
        <v>2829</v>
      </c>
      <c r="BT2584" s="1">
        <v>2831</v>
      </c>
      <c r="BU2584" s="1">
        <v>18</v>
      </c>
      <c r="BV2584" s="1" t="b">
        <v>0</v>
      </c>
    </row>
    <row r="2585" spans="1:74" x14ac:dyDescent="0.2">
      <c r="A2585" s="1">
        <f>IF(ISERROR(SEARCH(Lookup!B$3,All!G2585)),A2584,A2584+1)</f>
        <v>2584</v>
      </c>
      <c r="B2585" s="1" t="s">
        <v>3325</v>
      </c>
      <c r="C2585" s="1" t="s">
        <v>6398</v>
      </c>
      <c r="D2585" s="1" t="s">
        <v>6399</v>
      </c>
      <c r="E2585" s="1" t="s">
        <v>53</v>
      </c>
      <c r="F2585" s="1" t="s">
        <v>3050</v>
      </c>
      <c r="G2585" s="1" t="s">
        <v>3050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1</v>
      </c>
      <c r="R2585" s="1">
        <v>0</v>
      </c>
      <c r="S2585" s="1">
        <v>0</v>
      </c>
      <c r="T2585" s="1">
        <v>7331</v>
      </c>
      <c r="U2585" s="1">
        <v>702</v>
      </c>
      <c r="V2585" s="3">
        <v>0.95299999999999996</v>
      </c>
      <c r="W2585" s="3">
        <v>0.27635330000000002</v>
      </c>
      <c r="X2585" s="3">
        <v>9.1999999999999998E-2</v>
      </c>
      <c r="Y2585" s="3">
        <v>5.0000000000000001E-3</v>
      </c>
      <c r="Z2585" s="1">
        <v>1</v>
      </c>
      <c r="AA2585" s="1">
        <v>1</v>
      </c>
      <c r="AB2585" s="1">
        <v>1</v>
      </c>
      <c r="AC2585" s="1">
        <v>1</v>
      </c>
      <c r="AD2585" s="1">
        <v>1</v>
      </c>
      <c r="AE2585" s="1">
        <v>1</v>
      </c>
      <c r="AF2585" s="1">
        <v>1</v>
      </c>
      <c r="AG2585" s="1">
        <v>1</v>
      </c>
      <c r="AH2585" s="1">
        <v>1</v>
      </c>
      <c r="AI2585" s="1">
        <v>0</v>
      </c>
      <c r="AJ2585" s="1">
        <v>0</v>
      </c>
      <c r="AK2585" s="1">
        <v>0</v>
      </c>
      <c r="AL2585" s="1">
        <v>0</v>
      </c>
      <c r="AM2585" s="1">
        <v>88</v>
      </c>
      <c r="AN2585" s="3">
        <v>70.7849161165</v>
      </c>
      <c r="AO2585" s="3">
        <v>17.2150838835</v>
      </c>
      <c r="AP2585" s="1" t="s">
        <v>6925</v>
      </c>
      <c r="AQ2585" s="1">
        <v>33</v>
      </c>
      <c r="AR2585" s="1">
        <v>66</v>
      </c>
      <c r="AS2585" s="1">
        <v>777</v>
      </c>
      <c r="AT2585" s="1">
        <v>784</v>
      </c>
      <c r="AU2585" s="1">
        <v>807</v>
      </c>
      <c r="AV2585" s="1">
        <v>1059</v>
      </c>
      <c r="AW2585" s="1">
        <v>1231</v>
      </c>
      <c r="AX2585" s="1">
        <v>1339</v>
      </c>
      <c r="AY2585" s="1">
        <v>1479</v>
      </c>
      <c r="AZ2585" s="1">
        <v>1581</v>
      </c>
      <c r="BA2585" s="1">
        <v>1607</v>
      </c>
      <c r="BB2585" s="1">
        <v>1923</v>
      </c>
      <c r="BC2585" s="1">
        <v>2247</v>
      </c>
      <c r="BD2585" s="1">
        <v>2317</v>
      </c>
      <c r="BE2585" s="1">
        <v>2426</v>
      </c>
      <c r="BF2585" s="1">
        <v>2429</v>
      </c>
      <c r="BG2585" s="1">
        <v>2482</v>
      </c>
      <c r="BH2585" s="1">
        <v>2498</v>
      </c>
      <c r="BI2585" s="1">
        <v>2594</v>
      </c>
      <c r="BJ2585" s="1">
        <v>2600</v>
      </c>
      <c r="BK2585" s="1">
        <v>2620</v>
      </c>
      <c r="BL2585" s="1">
        <v>2631</v>
      </c>
      <c r="BM2585" s="1">
        <v>2642</v>
      </c>
      <c r="BN2585" s="1">
        <v>2660</v>
      </c>
      <c r="BO2585" s="1">
        <v>2662</v>
      </c>
      <c r="BP2585" s="1">
        <v>2692</v>
      </c>
      <c r="BQ2585" s="1">
        <v>2741</v>
      </c>
      <c r="BR2585" s="1">
        <v>2742</v>
      </c>
      <c r="BS2585" s="1">
        <v>2769</v>
      </c>
      <c r="BT2585" s="1">
        <v>2801</v>
      </c>
      <c r="BU2585" s="1">
        <v>15</v>
      </c>
      <c r="BV2585" s="1" t="b">
        <v>0</v>
      </c>
    </row>
    <row r="2586" spans="1:74" x14ac:dyDescent="0.2">
      <c r="A2586" s="1">
        <f>IF(ISERROR(SEARCH(Lookup!B$3,All!G2586)),A2585,A2585+1)</f>
        <v>2585</v>
      </c>
      <c r="B2586" s="1" t="s">
        <v>3442</v>
      </c>
      <c r="C2586" s="1" t="s">
        <v>6400</v>
      </c>
      <c r="D2586" s="1" t="s">
        <v>6401</v>
      </c>
      <c r="E2586" s="1" t="s">
        <v>78</v>
      </c>
      <c r="F2586" s="1" t="s">
        <v>3051</v>
      </c>
      <c r="G2586" s="1" t="s">
        <v>3051</v>
      </c>
      <c r="H2586" s="1">
        <v>0</v>
      </c>
      <c r="I2586" s="1">
        <v>0</v>
      </c>
      <c r="J2586" s="1">
        <v>0</v>
      </c>
      <c r="K2586" s="1">
        <v>1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7580</v>
      </c>
      <c r="U2586" s="1">
        <v>680</v>
      </c>
      <c r="V2586" s="3">
        <v>0.47349999999999998</v>
      </c>
      <c r="W2586" s="3">
        <v>0.51617650000000004</v>
      </c>
      <c r="X2586" s="3">
        <v>0.104</v>
      </c>
      <c r="Y2586" s="3">
        <v>5.0000000000000001E-3</v>
      </c>
      <c r="Z2586" s="1">
        <v>1</v>
      </c>
      <c r="AA2586" s="1">
        <v>1</v>
      </c>
      <c r="AB2586" s="1">
        <v>1</v>
      </c>
      <c r="AC2586" s="1">
        <v>1</v>
      </c>
      <c r="AD2586" s="1">
        <v>1</v>
      </c>
      <c r="AE2586" s="1">
        <v>1</v>
      </c>
      <c r="AF2586" s="1">
        <v>1</v>
      </c>
      <c r="AG2586" s="1">
        <v>1</v>
      </c>
      <c r="AH2586" s="1">
        <v>1</v>
      </c>
      <c r="AI2586" s="1">
        <v>0</v>
      </c>
      <c r="AJ2586" s="1">
        <v>0</v>
      </c>
      <c r="AK2586" s="1">
        <v>0</v>
      </c>
      <c r="AL2586" s="1">
        <v>0</v>
      </c>
      <c r="AM2586" s="1">
        <v>26</v>
      </c>
      <c r="AN2586" s="3">
        <v>45.302520132499993</v>
      </c>
      <c r="AO2586" s="3">
        <v>-19.302520132499993</v>
      </c>
      <c r="AP2586" s="1" t="s">
        <v>6926</v>
      </c>
      <c r="AQ2586" s="1">
        <v>79</v>
      </c>
      <c r="AR2586" s="1">
        <v>408</v>
      </c>
      <c r="AS2586" s="1">
        <v>434</v>
      </c>
      <c r="AT2586" s="1">
        <v>441</v>
      </c>
      <c r="AU2586" s="1">
        <v>443</v>
      </c>
      <c r="AV2586" s="1">
        <v>542</v>
      </c>
      <c r="AW2586" s="1">
        <v>808</v>
      </c>
      <c r="AX2586" s="1">
        <v>837</v>
      </c>
      <c r="AY2586" s="1">
        <v>1429</v>
      </c>
      <c r="AZ2586" s="1">
        <v>1533</v>
      </c>
      <c r="BA2586" s="1">
        <v>1543</v>
      </c>
      <c r="BB2586" s="1">
        <v>1568</v>
      </c>
      <c r="BC2586" s="1">
        <v>1712</v>
      </c>
      <c r="BD2586" s="1">
        <v>1734</v>
      </c>
      <c r="BE2586" s="1">
        <v>2182</v>
      </c>
      <c r="BF2586" s="1">
        <v>2191</v>
      </c>
      <c r="BG2586" s="1">
        <v>2251</v>
      </c>
      <c r="BH2586" s="1">
        <v>2436</v>
      </c>
      <c r="BI2586" s="1">
        <v>2481</v>
      </c>
      <c r="BJ2586" s="1">
        <v>2482</v>
      </c>
      <c r="BK2586" s="1">
        <v>2498</v>
      </c>
      <c r="BL2586" s="1">
        <v>2545</v>
      </c>
      <c r="BM2586" s="1">
        <v>2608</v>
      </c>
      <c r="BN2586" s="1">
        <v>2610</v>
      </c>
      <c r="BO2586" s="1">
        <v>2627</v>
      </c>
      <c r="BP2586" s="1">
        <v>2764</v>
      </c>
      <c r="BQ2586" s="1">
        <v>2767</v>
      </c>
      <c r="BR2586" s="1">
        <v>2768</v>
      </c>
      <c r="BS2586" s="1">
        <v>2769</v>
      </c>
      <c r="BT2586" s="1">
        <v>2815</v>
      </c>
      <c r="BU2586" s="1">
        <v>20</v>
      </c>
      <c r="BV2586" s="1" t="b">
        <v>0</v>
      </c>
    </row>
    <row r="2587" spans="1:74" x14ac:dyDescent="0.2">
      <c r="A2587" s="1">
        <f>IF(ISERROR(SEARCH(Lookup!B$3,All!G2587)),A2586,A2586+1)</f>
        <v>2586</v>
      </c>
      <c r="B2587" s="1" t="s">
        <v>3386</v>
      </c>
      <c r="C2587" s="1" t="s">
        <v>6402</v>
      </c>
      <c r="D2587" s="1" t="s">
        <v>6403</v>
      </c>
      <c r="E2587" s="1" t="s">
        <v>41</v>
      </c>
      <c r="F2587" s="1" t="s">
        <v>3052</v>
      </c>
      <c r="G2587" s="1" t="s">
        <v>3052</v>
      </c>
      <c r="H2587" s="1">
        <v>0</v>
      </c>
      <c r="I2587" s="1">
        <v>1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7580</v>
      </c>
      <c r="U2587" s="1">
        <v>264</v>
      </c>
      <c r="V2587" s="3">
        <v>0</v>
      </c>
      <c r="W2587" s="3">
        <v>0.98106059999999995</v>
      </c>
      <c r="X2587" s="3">
        <v>9.4E-2</v>
      </c>
      <c r="Y2587" s="3">
        <v>0</v>
      </c>
      <c r="Z2587" s="1">
        <v>1</v>
      </c>
      <c r="AA2587" s="1">
        <v>1</v>
      </c>
      <c r="AB2587" s="1">
        <v>1</v>
      </c>
      <c r="AC2587" s="1">
        <v>1</v>
      </c>
      <c r="AD2587" s="1">
        <v>1</v>
      </c>
      <c r="AE2587" s="1">
        <v>1</v>
      </c>
      <c r="AF2587" s="1">
        <v>1</v>
      </c>
      <c r="AG2587" s="1">
        <v>1</v>
      </c>
      <c r="AH2587" s="1">
        <v>1</v>
      </c>
      <c r="AI2587" s="1">
        <v>0</v>
      </c>
      <c r="AJ2587" s="1">
        <v>0</v>
      </c>
      <c r="AK2587" s="1">
        <v>0</v>
      </c>
      <c r="AL2587" s="1">
        <v>0</v>
      </c>
      <c r="AM2587" s="1">
        <v>6</v>
      </c>
      <c r="AN2587" s="3">
        <v>2.473447003</v>
      </c>
      <c r="AO2587" s="3">
        <v>3.526552997</v>
      </c>
      <c r="AP2587" s="1" t="s">
        <v>6925</v>
      </c>
      <c r="AQ2587" s="1">
        <v>350</v>
      </c>
      <c r="AR2587" s="1">
        <v>430</v>
      </c>
      <c r="AS2587" s="1">
        <v>454</v>
      </c>
      <c r="AT2587" s="1">
        <v>713</v>
      </c>
      <c r="AU2587" s="1">
        <v>1309</v>
      </c>
      <c r="AV2587" s="1">
        <v>1332</v>
      </c>
      <c r="AW2587" s="1">
        <v>1434</v>
      </c>
      <c r="AX2587" s="1">
        <v>1625</v>
      </c>
      <c r="AY2587" s="1">
        <v>1798</v>
      </c>
      <c r="AZ2587" s="1">
        <v>1905</v>
      </c>
      <c r="BA2587" s="1">
        <v>2025</v>
      </c>
      <c r="BB2587" s="1">
        <v>2034</v>
      </c>
      <c r="BC2587" s="1">
        <v>2199</v>
      </c>
      <c r="BD2587" s="1">
        <v>2413</v>
      </c>
      <c r="BE2587" s="1">
        <v>2421</v>
      </c>
      <c r="BF2587" s="1">
        <v>2427</v>
      </c>
      <c r="BG2587" s="1">
        <v>2433</v>
      </c>
      <c r="BH2587" s="1">
        <v>2513</v>
      </c>
      <c r="BI2587" s="1">
        <v>2574</v>
      </c>
      <c r="BJ2587" s="1">
        <v>2591</v>
      </c>
      <c r="BK2587" s="1">
        <v>2596</v>
      </c>
      <c r="BL2587" s="1">
        <v>2606</v>
      </c>
      <c r="BM2587" s="1">
        <v>2677</v>
      </c>
      <c r="BN2587" s="1">
        <v>2710</v>
      </c>
      <c r="BO2587" s="1">
        <v>2760</v>
      </c>
      <c r="BP2587" s="1">
        <v>2765</v>
      </c>
      <c r="BQ2587" s="1">
        <v>2774</v>
      </c>
      <c r="BR2587" s="1">
        <v>2792</v>
      </c>
      <c r="BS2587" s="1">
        <v>2796</v>
      </c>
      <c r="BT2587" s="1">
        <v>2799</v>
      </c>
      <c r="BU2587" s="1">
        <v>27</v>
      </c>
      <c r="BV2587" s="1" t="b">
        <v>0</v>
      </c>
    </row>
    <row r="2588" spans="1:74" x14ac:dyDescent="0.2">
      <c r="A2588" s="1">
        <f>IF(ISERROR(SEARCH(Lookup!B$3,All!G2588)),A2587,A2587+1)</f>
        <v>2587</v>
      </c>
      <c r="B2588" s="1" t="s">
        <v>3305</v>
      </c>
      <c r="C2588" s="1" t="s">
        <v>6404</v>
      </c>
      <c r="D2588" s="1" t="s">
        <v>6405</v>
      </c>
      <c r="E2588" s="1" t="s">
        <v>47</v>
      </c>
      <c r="F2588" s="1" t="s">
        <v>3053</v>
      </c>
      <c r="G2588" s="1" t="s">
        <v>3053</v>
      </c>
      <c r="H2588" s="1">
        <v>1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7580</v>
      </c>
      <c r="U2588" s="1">
        <v>455</v>
      </c>
      <c r="V2588" s="3">
        <v>2.1999999999999999E-2</v>
      </c>
      <c r="W2588" s="3">
        <v>0.94945060000000003</v>
      </c>
      <c r="X2588" s="3">
        <v>0.125</v>
      </c>
      <c r="Y2588" s="3">
        <v>0.65200000000000002</v>
      </c>
      <c r="Z2588" s="1">
        <v>1</v>
      </c>
      <c r="AA2588" s="1">
        <v>1</v>
      </c>
      <c r="AB2588" s="1">
        <v>1</v>
      </c>
      <c r="AC2588" s="1">
        <v>1</v>
      </c>
      <c r="AD2588" s="1">
        <v>1</v>
      </c>
      <c r="AE2588" s="1">
        <v>1</v>
      </c>
      <c r="AF2588" s="1">
        <v>1</v>
      </c>
      <c r="AG2588" s="1">
        <v>1</v>
      </c>
      <c r="AH2588" s="1">
        <v>1</v>
      </c>
      <c r="AI2588" s="1">
        <v>0</v>
      </c>
      <c r="AJ2588" s="1">
        <v>0</v>
      </c>
      <c r="AK2588" s="1">
        <v>0</v>
      </c>
      <c r="AL2588" s="1">
        <v>0</v>
      </c>
      <c r="AM2588" s="1">
        <v>20</v>
      </c>
      <c r="AN2588" s="3">
        <v>11.728259952999995</v>
      </c>
      <c r="AO2588" s="3">
        <v>8.2717400470000051</v>
      </c>
      <c r="AP2588" s="1" t="s">
        <v>6925</v>
      </c>
      <c r="AQ2588" s="1">
        <v>37</v>
      </c>
      <c r="AR2588" s="1">
        <v>104</v>
      </c>
      <c r="AS2588" s="1">
        <v>121</v>
      </c>
      <c r="AT2588" s="1">
        <v>185</v>
      </c>
      <c r="AU2588" s="1">
        <v>201</v>
      </c>
      <c r="AV2588" s="1">
        <v>404</v>
      </c>
      <c r="AW2588" s="1">
        <v>595</v>
      </c>
      <c r="AX2588" s="1">
        <v>628</v>
      </c>
      <c r="AY2588" s="1">
        <v>672</v>
      </c>
      <c r="AZ2588" s="1">
        <v>690</v>
      </c>
      <c r="BA2588" s="1">
        <v>884</v>
      </c>
      <c r="BB2588" s="1">
        <v>974</v>
      </c>
      <c r="BC2588" s="1">
        <v>1058</v>
      </c>
      <c r="BD2588" s="1">
        <v>1137</v>
      </c>
      <c r="BE2588" s="1">
        <v>1330</v>
      </c>
      <c r="BF2588" s="1">
        <v>1455</v>
      </c>
      <c r="BG2588" s="1">
        <v>1664</v>
      </c>
      <c r="BH2588" s="1">
        <v>1723</v>
      </c>
      <c r="BI2588" s="1">
        <v>2000</v>
      </c>
      <c r="BJ2588" s="1">
        <v>2321</v>
      </c>
      <c r="BK2588" s="1">
        <v>2327</v>
      </c>
      <c r="BL2588" s="1">
        <v>2328</v>
      </c>
      <c r="BM2588" s="1">
        <v>2362</v>
      </c>
      <c r="BN2588" s="1">
        <v>2440</v>
      </c>
      <c r="BO2588" s="1">
        <v>2507</v>
      </c>
      <c r="BP2588" s="1">
        <v>2711</v>
      </c>
      <c r="BQ2588" s="1">
        <v>2725</v>
      </c>
      <c r="BR2588" s="1">
        <v>2773</v>
      </c>
      <c r="BS2588" s="1">
        <v>2790</v>
      </c>
      <c r="BT2588" s="1">
        <v>2827</v>
      </c>
      <c r="BU2588" s="1">
        <v>9</v>
      </c>
      <c r="BV2588" s="1" t="b">
        <v>0</v>
      </c>
    </row>
    <row r="2589" spans="1:74" x14ac:dyDescent="0.2">
      <c r="A2589" s="1">
        <f>IF(ISERROR(SEARCH(Lookup!B$3,All!G2589)),A2588,A2588+1)</f>
        <v>2588</v>
      </c>
      <c r="B2589" s="1" t="s">
        <v>3305</v>
      </c>
      <c r="C2589" s="1" t="s">
        <v>6406</v>
      </c>
      <c r="D2589" s="1" t="s">
        <v>6407</v>
      </c>
      <c r="E2589" s="1" t="s">
        <v>47</v>
      </c>
      <c r="F2589" s="1" t="s">
        <v>3054</v>
      </c>
      <c r="G2589" s="1" t="s">
        <v>3055</v>
      </c>
      <c r="H2589" s="1">
        <v>1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7580</v>
      </c>
      <c r="U2589" s="1">
        <v>694</v>
      </c>
      <c r="V2589" s="3">
        <v>1.4E-3</v>
      </c>
      <c r="W2589" s="3">
        <v>0.87752160000000001</v>
      </c>
      <c r="X2589" s="3">
        <v>5.3999999999999999E-2</v>
      </c>
      <c r="Y2589" s="3">
        <v>0</v>
      </c>
      <c r="Z2589" s="1">
        <v>1</v>
      </c>
      <c r="AA2589" s="1">
        <v>1</v>
      </c>
      <c r="AB2589" s="1">
        <v>1</v>
      </c>
      <c r="AC2589" s="1">
        <v>1</v>
      </c>
      <c r="AD2589" s="1">
        <v>1</v>
      </c>
      <c r="AE2589" s="1">
        <v>1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23</v>
      </c>
      <c r="AN2589" s="3">
        <v>12.197453808000004</v>
      </c>
      <c r="AO2589" s="3">
        <v>10.802546191999996</v>
      </c>
      <c r="AP2589" s="1" t="s">
        <v>6925</v>
      </c>
      <c r="AQ2589" s="1">
        <v>89</v>
      </c>
      <c r="AR2589" s="1">
        <v>386</v>
      </c>
      <c r="AS2589" s="1">
        <v>631</v>
      </c>
      <c r="AT2589" s="1">
        <v>776</v>
      </c>
      <c r="AU2589" s="1">
        <v>885</v>
      </c>
      <c r="AV2589" s="1">
        <v>1009</v>
      </c>
      <c r="AW2589" s="1">
        <v>1153</v>
      </c>
      <c r="AX2589" s="1">
        <v>1507</v>
      </c>
      <c r="AY2589" s="1">
        <v>1508</v>
      </c>
      <c r="AZ2589" s="1">
        <v>1509</v>
      </c>
      <c r="BA2589" s="1">
        <v>1567</v>
      </c>
      <c r="BB2589" s="1">
        <v>1708</v>
      </c>
      <c r="BC2589" s="1">
        <v>1756</v>
      </c>
      <c r="BD2589" s="1">
        <v>2214</v>
      </c>
      <c r="BE2589" s="1">
        <v>2415</v>
      </c>
      <c r="BF2589" s="1">
        <v>2434</v>
      </c>
      <c r="BG2589" s="1">
        <v>2485</v>
      </c>
      <c r="BH2589" s="1">
        <v>2493</v>
      </c>
      <c r="BI2589" s="1">
        <v>2508</v>
      </c>
      <c r="BJ2589" s="1">
        <v>2537</v>
      </c>
      <c r="BK2589" s="1">
        <v>2541</v>
      </c>
      <c r="BL2589" s="1">
        <v>2543</v>
      </c>
      <c r="BM2589" s="1">
        <v>2653</v>
      </c>
      <c r="BN2589" s="1">
        <v>2682</v>
      </c>
      <c r="BO2589" s="1">
        <v>2772</v>
      </c>
      <c r="BP2589" s="1">
        <v>2791</v>
      </c>
      <c r="BQ2589" s="1">
        <v>2800</v>
      </c>
      <c r="BR2589" s="1">
        <v>2814</v>
      </c>
      <c r="BS2589" s="1">
        <v>2824</v>
      </c>
      <c r="BT2589" s="1">
        <v>2828</v>
      </c>
      <c r="BU2589" s="1">
        <v>8</v>
      </c>
      <c r="BV2589" s="1" t="b">
        <v>0</v>
      </c>
    </row>
    <row r="2590" spans="1:74" x14ac:dyDescent="0.2">
      <c r="A2590" s="1">
        <f>IF(ISERROR(SEARCH(Lookup!B$3,All!G2590)),A2589,A2589+1)</f>
        <v>2589</v>
      </c>
      <c r="B2590" s="1" t="s">
        <v>3420</v>
      </c>
      <c r="C2590" s="1" t="s">
        <v>6408</v>
      </c>
      <c r="D2590" s="1" t="s">
        <v>6409</v>
      </c>
      <c r="E2590" s="1" t="s">
        <v>123</v>
      </c>
      <c r="F2590" s="1" t="s">
        <v>3056</v>
      </c>
      <c r="G2590" s="1" t="s">
        <v>3056</v>
      </c>
      <c r="H2590" s="1">
        <v>0</v>
      </c>
      <c r="I2590" s="1">
        <v>0</v>
      </c>
      <c r="J2590" s="1">
        <v>0</v>
      </c>
      <c r="K2590" s="1">
        <v>1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7580</v>
      </c>
      <c r="U2590" s="1">
        <v>428</v>
      </c>
      <c r="V2590" s="3">
        <v>0.71260000000000001</v>
      </c>
      <c r="W2590" s="3">
        <v>0.47196260000000001</v>
      </c>
      <c r="X2590" s="3">
        <v>0.188</v>
      </c>
      <c r="Y2590" s="3">
        <v>7.3999999999999996E-2</v>
      </c>
      <c r="Z2590" s="1">
        <v>1</v>
      </c>
      <c r="AA2590" s="1">
        <v>1</v>
      </c>
      <c r="AB2590" s="1">
        <v>1</v>
      </c>
      <c r="AC2590" s="1">
        <v>1</v>
      </c>
      <c r="AD2590" s="1">
        <v>1</v>
      </c>
      <c r="AE2590" s="1">
        <v>1</v>
      </c>
      <c r="AF2590" s="1">
        <v>1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24</v>
      </c>
      <c r="AN2590" s="3">
        <v>49.648557512999993</v>
      </c>
      <c r="AO2590" s="3">
        <v>-25.648557512999993</v>
      </c>
      <c r="AP2590" s="1" t="s">
        <v>6926</v>
      </c>
      <c r="AQ2590" s="1">
        <v>22</v>
      </c>
      <c r="AR2590" s="1">
        <v>117</v>
      </c>
      <c r="AS2590" s="1">
        <v>197</v>
      </c>
      <c r="AT2590" s="1">
        <v>259</v>
      </c>
      <c r="AU2590" s="1">
        <v>304</v>
      </c>
      <c r="AV2590" s="1">
        <v>420</v>
      </c>
      <c r="AW2590" s="1">
        <v>443</v>
      </c>
      <c r="AX2590" s="1">
        <v>466</v>
      </c>
      <c r="AY2590" s="1">
        <v>495</v>
      </c>
      <c r="AZ2590" s="1">
        <v>545</v>
      </c>
      <c r="BA2590" s="1">
        <v>555</v>
      </c>
      <c r="BB2590" s="1">
        <v>848</v>
      </c>
      <c r="BC2590" s="1">
        <v>1021</v>
      </c>
      <c r="BD2590" s="1">
        <v>1104</v>
      </c>
      <c r="BE2590" s="1">
        <v>1266</v>
      </c>
      <c r="BF2590" s="1">
        <v>1311</v>
      </c>
      <c r="BG2590" s="1">
        <v>1553</v>
      </c>
      <c r="BH2590" s="1">
        <v>1628</v>
      </c>
      <c r="BI2590" s="1">
        <v>1648</v>
      </c>
      <c r="BJ2590" s="1">
        <v>1674</v>
      </c>
      <c r="BK2590" s="1">
        <v>1683</v>
      </c>
      <c r="BL2590" s="1">
        <v>1882</v>
      </c>
      <c r="BM2590" s="1">
        <v>1902</v>
      </c>
      <c r="BN2590" s="1">
        <v>1967</v>
      </c>
      <c r="BO2590" s="1">
        <v>2080</v>
      </c>
      <c r="BP2590" s="1">
        <v>2182</v>
      </c>
      <c r="BQ2590" s="1">
        <v>2234</v>
      </c>
      <c r="BR2590" s="1">
        <v>2252</v>
      </c>
      <c r="BS2590" s="1">
        <v>2535</v>
      </c>
      <c r="BT2590" s="1">
        <v>2805</v>
      </c>
      <c r="BU2590" s="1">
        <v>24</v>
      </c>
      <c r="BV2590" s="1" t="b">
        <v>0</v>
      </c>
    </row>
    <row r="2591" spans="1:74" x14ac:dyDescent="0.2">
      <c r="A2591" s="1">
        <f>IF(ISERROR(SEARCH(Lookup!B$3,All!G2591)),A2590,A2590+1)</f>
        <v>2590</v>
      </c>
      <c r="B2591" s="1" t="s">
        <v>3420</v>
      </c>
      <c r="C2591" s="1" t="s">
        <v>6410</v>
      </c>
      <c r="D2591" s="1" t="s">
        <v>6411</v>
      </c>
      <c r="E2591" s="1" t="s">
        <v>123</v>
      </c>
      <c r="F2591" s="1" t="s">
        <v>3057</v>
      </c>
      <c r="G2591" s="1" t="s">
        <v>3058</v>
      </c>
      <c r="H2591" s="1">
        <v>0</v>
      </c>
      <c r="I2591" s="1">
        <v>0</v>
      </c>
      <c r="J2591" s="1">
        <v>0</v>
      </c>
      <c r="K2591" s="1">
        <v>1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7580</v>
      </c>
      <c r="U2591" s="1">
        <v>534</v>
      </c>
      <c r="V2591" s="3">
        <v>0.1704</v>
      </c>
      <c r="W2591" s="3">
        <v>0.835206</v>
      </c>
      <c r="X2591" s="3">
        <v>0.06</v>
      </c>
      <c r="Y2591" s="3">
        <v>0</v>
      </c>
      <c r="Z2591" s="1">
        <v>1</v>
      </c>
      <c r="AA2591" s="1">
        <v>1</v>
      </c>
      <c r="AB2591" s="1">
        <v>1</v>
      </c>
      <c r="AC2591" s="1">
        <v>1</v>
      </c>
      <c r="AD2591" s="1">
        <v>1</v>
      </c>
      <c r="AE2591" s="1">
        <v>1</v>
      </c>
      <c r="AF2591" s="1">
        <v>1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7</v>
      </c>
      <c r="AN2591" s="3">
        <v>17.429953029999997</v>
      </c>
      <c r="AO2591" s="3">
        <v>-10.429953029999997</v>
      </c>
      <c r="AP2591" s="1" t="s">
        <v>6925</v>
      </c>
      <c r="AQ2591" s="1">
        <v>56</v>
      </c>
      <c r="AR2591" s="1">
        <v>241</v>
      </c>
      <c r="AS2591" s="1">
        <v>381</v>
      </c>
      <c r="AT2591" s="1">
        <v>403</v>
      </c>
      <c r="AU2591" s="1">
        <v>434</v>
      </c>
      <c r="AV2591" s="1">
        <v>746</v>
      </c>
      <c r="AW2591" s="1">
        <v>873</v>
      </c>
      <c r="AX2591" s="1">
        <v>985</v>
      </c>
      <c r="AY2591" s="1">
        <v>1279</v>
      </c>
      <c r="AZ2591" s="1">
        <v>2035</v>
      </c>
      <c r="BA2591" s="1">
        <v>2205</v>
      </c>
      <c r="BB2591" s="1">
        <v>2242</v>
      </c>
      <c r="BC2591" s="1">
        <v>2345</v>
      </c>
      <c r="BD2591" s="1">
        <v>2421</v>
      </c>
      <c r="BE2591" s="1">
        <v>2433</v>
      </c>
      <c r="BF2591" s="1">
        <v>2570</v>
      </c>
      <c r="BG2591" s="1">
        <v>2598</v>
      </c>
      <c r="BH2591" s="1">
        <v>2601</v>
      </c>
      <c r="BI2591" s="1">
        <v>2606</v>
      </c>
      <c r="BJ2591" s="1">
        <v>2644</v>
      </c>
      <c r="BK2591" s="1">
        <v>2652</v>
      </c>
      <c r="BL2591" s="1">
        <v>2655</v>
      </c>
      <c r="BM2591" s="1">
        <v>2713</v>
      </c>
      <c r="BN2591" s="1">
        <v>2734</v>
      </c>
      <c r="BO2591" s="1">
        <v>2762</v>
      </c>
      <c r="BP2591" s="1">
        <v>2770</v>
      </c>
      <c r="BQ2591" s="1">
        <v>2774</v>
      </c>
      <c r="BR2591" s="1">
        <v>2799</v>
      </c>
      <c r="BS2591" s="1">
        <v>2813</v>
      </c>
      <c r="BT2591" s="1">
        <v>2816</v>
      </c>
      <c r="BU2591" s="1">
        <v>27</v>
      </c>
      <c r="BV2591" s="1" t="b">
        <v>0</v>
      </c>
    </row>
    <row r="2592" spans="1:74" x14ac:dyDescent="0.2">
      <c r="A2592" s="1">
        <f>IF(ISERROR(SEARCH(Lookup!B$3,All!G2592)),A2591,A2591+1)</f>
        <v>2591</v>
      </c>
      <c r="B2592" s="1" t="s">
        <v>3386</v>
      </c>
      <c r="C2592" s="1" t="s">
        <v>6412</v>
      </c>
      <c r="D2592" s="1" t="s">
        <v>6413</v>
      </c>
      <c r="E2592" s="1" t="s">
        <v>41</v>
      </c>
      <c r="F2592" s="1" t="s">
        <v>3059</v>
      </c>
      <c r="G2592" s="1" t="s">
        <v>3059</v>
      </c>
      <c r="H2592" s="1">
        <v>0</v>
      </c>
      <c r="I2592" s="1">
        <v>1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7580</v>
      </c>
      <c r="U2592" s="1">
        <v>491</v>
      </c>
      <c r="V2592" s="3">
        <v>4.6800000000000001E-2</v>
      </c>
      <c r="W2592" s="3">
        <v>0.95591179999999998</v>
      </c>
      <c r="X2592" s="3">
        <v>0.09</v>
      </c>
      <c r="Y2592" s="3">
        <v>0</v>
      </c>
      <c r="Z2592" s="1">
        <v>1</v>
      </c>
      <c r="AA2592" s="1">
        <v>1</v>
      </c>
      <c r="AB2592" s="1">
        <v>1</v>
      </c>
      <c r="AC2592" s="1">
        <v>1</v>
      </c>
      <c r="AD2592" s="1">
        <v>1</v>
      </c>
      <c r="AE2592" s="1">
        <v>1</v>
      </c>
      <c r="AF2592" s="1">
        <v>1</v>
      </c>
      <c r="AG2592" s="1">
        <v>1</v>
      </c>
      <c r="AH2592" s="1">
        <v>1</v>
      </c>
      <c r="AI2592" s="1">
        <v>0</v>
      </c>
      <c r="AJ2592" s="1">
        <v>0</v>
      </c>
      <c r="AK2592" s="1">
        <v>0</v>
      </c>
      <c r="AL2592" s="1">
        <v>0</v>
      </c>
      <c r="AM2592" s="1">
        <v>7</v>
      </c>
      <c r="AN2592" s="3">
        <v>5.1978496590000054</v>
      </c>
      <c r="AO2592" s="3">
        <v>1.8021503409999946</v>
      </c>
      <c r="AP2592" s="1" t="s">
        <v>6925</v>
      </c>
      <c r="AQ2592" s="1">
        <v>350</v>
      </c>
      <c r="AR2592" s="1">
        <v>430</v>
      </c>
      <c r="AS2592" s="1">
        <v>454</v>
      </c>
      <c r="AT2592" s="1">
        <v>490</v>
      </c>
      <c r="AU2592" s="1">
        <v>713</v>
      </c>
      <c r="AV2592" s="1">
        <v>1309</v>
      </c>
      <c r="AW2592" s="1">
        <v>1332</v>
      </c>
      <c r="AX2592" s="1">
        <v>1434</v>
      </c>
      <c r="AY2592" s="1">
        <v>1625</v>
      </c>
      <c r="AZ2592" s="1">
        <v>1751</v>
      </c>
      <c r="BA2592" s="1">
        <v>1798</v>
      </c>
      <c r="BB2592" s="1">
        <v>1905</v>
      </c>
      <c r="BC2592" s="1">
        <v>2025</v>
      </c>
      <c r="BD2592" s="1">
        <v>2034</v>
      </c>
      <c r="BE2592" s="1">
        <v>2413</v>
      </c>
      <c r="BF2592" s="1">
        <v>2421</v>
      </c>
      <c r="BG2592" s="1">
        <v>2427</v>
      </c>
      <c r="BH2592" s="1">
        <v>2433</v>
      </c>
      <c r="BI2592" s="1">
        <v>2513</v>
      </c>
      <c r="BJ2592" s="1">
        <v>2586</v>
      </c>
      <c r="BK2592" s="1">
        <v>2596</v>
      </c>
      <c r="BL2592" s="1">
        <v>2606</v>
      </c>
      <c r="BM2592" s="1">
        <v>2677</v>
      </c>
      <c r="BN2592" s="1">
        <v>2710</v>
      </c>
      <c r="BO2592" s="1">
        <v>2719</v>
      </c>
      <c r="BP2592" s="1">
        <v>2760</v>
      </c>
      <c r="BQ2592" s="1">
        <v>2765</v>
      </c>
      <c r="BR2592" s="1">
        <v>2774</v>
      </c>
      <c r="BS2592" s="1">
        <v>2792</v>
      </c>
      <c r="BT2592" s="1">
        <v>2799</v>
      </c>
      <c r="BU2592" s="1">
        <v>26</v>
      </c>
      <c r="BV2592" s="1" t="b">
        <v>0</v>
      </c>
    </row>
    <row r="2593" spans="1:74" x14ac:dyDescent="0.2">
      <c r="A2593" s="1">
        <f>IF(ISERROR(SEARCH(Lookup!B$3,All!G2593)),A2592,A2592+1)</f>
        <v>2592</v>
      </c>
      <c r="B2593" s="1" t="s">
        <v>3386</v>
      </c>
      <c r="C2593" s="1" t="s">
        <v>6414</v>
      </c>
      <c r="D2593" s="1" t="s">
        <v>6415</v>
      </c>
      <c r="E2593" s="1" t="s">
        <v>41</v>
      </c>
      <c r="F2593" s="1" t="s">
        <v>3060</v>
      </c>
      <c r="G2593" s="1" t="s">
        <v>3061</v>
      </c>
      <c r="H2593" s="1">
        <v>0</v>
      </c>
      <c r="I2593" s="1">
        <v>1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7580</v>
      </c>
      <c r="U2593" s="1">
        <v>1180</v>
      </c>
      <c r="V2593" s="3">
        <v>0.13139999999999999</v>
      </c>
      <c r="W2593" s="3">
        <v>0.81779659999999998</v>
      </c>
      <c r="X2593" s="3">
        <v>8.2000000000000003E-2</v>
      </c>
      <c r="Y2593" s="3">
        <v>0</v>
      </c>
      <c r="Z2593" s="1">
        <v>1</v>
      </c>
      <c r="AA2593" s="1">
        <v>1</v>
      </c>
      <c r="AB2593" s="1">
        <v>1</v>
      </c>
      <c r="AC2593" s="1">
        <v>1</v>
      </c>
      <c r="AD2593" s="1">
        <v>1</v>
      </c>
      <c r="AE2593" s="1">
        <v>1</v>
      </c>
      <c r="AF2593" s="1">
        <v>1</v>
      </c>
      <c r="AG2593" s="1">
        <v>1</v>
      </c>
      <c r="AH2593" s="1">
        <v>1</v>
      </c>
      <c r="AI2593" s="1">
        <v>1</v>
      </c>
      <c r="AJ2593" s="1">
        <v>1</v>
      </c>
      <c r="AK2593" s="1">
        <v>1</v>
      </c>
      <c r="AL2593" s="1">
        <v>1</v>
      </c>
      <c r="AM2593" s="1">
        <v>55</v>
      </c>
      <c r="AN2593" s="3">
        <v>17.607307682999998</v>
      </c>
      <c r="AO2593" s="3">
        <v>37.392692316999998</v>
      </c>
      <c r="AP2593" s="1" t="s">
        <v>6929</v>
      </c>
      <c r="AQ2593" s="1">
        <v>350</v>
      </c>
      <c r="AR2593" s="1">
        <v>430</v>
      </c>
      <c r="AS2593" s="1">
        <v>464</v>
      </c>
      <c r="AT2593" s="1">
        <v>713</v>
      </c>
      <c r="AU2593" s="1">
        <v>797</v>
      </c>
      <c r="AV2593" s="1">
        <v>1192</v>
      </c>
      <c r="AW2593" s="1">
        <v>1309</v>
      </c>
      <c r="AX2593" s="1">
        <v>1332</v>
      </c>
      <c r="AY2593" s="1">
        <v>1369</v>
      </c>
      <c r="AZ2593" s="1">
        <v>1434</v>
      </c>
      <c r="BA2593" s="1">
        <v>1489</v>
      </c>
      <c r="BB2593" s="1">
        <v>1751</v>
      </c>
      <c r="BC2593" s="1">
        <v>2025</v>
      </c>
      <c r="BD2593" s="1">
        <v>2101</v>
      </c>
      <c r="BE2593" s="1">
        <v>2435</v>
      </c>
      <c r="BF2593" s="1">
        <v>2446</v>
      </c>
      <c r="BG2593" s="1">
        <v>2544</v>
      </c>
      <c r="BH2593" s="1">
        <v>2570</v>
      </c>
      <c r="BI2593" s="1">
        <v>2572</v>
      </c>
      <c r="BJ2593" s="1">
        <v>2586</v>
      </c>
      <c r="BK2593" s="1">
        <v>2591</v>
      </c>
      <c r="BL2593" s="1">
        <v>2598</v>
      </c>
      <c r="BM2593" s="1">
        <v>2652</v>
      </c>
      <c r="BN2593" s="1">
        <v>2712</v>
      </c>
      <c r="BO2593" s="1">
        <v>2719</v>
      </c>
      <c r="BP2593" s="1">
        <v>2729</v>
      </c>
      <c r="BQ2593" s="1">
        <v>2760</v>
      </c>
      <c r="BR2593" s="1">
        <v>2765</v>
      </c>
      <c r="BS2593" s="1">
        <v>2792</v>
      </c>
      <c r="BT2593" s="1">
        <v>2816</v>
      </c>
      <c r="BU2593" s="1">
        <v>2</v>
      </c>
      <c r="BV2593" s="1" t="b">
        <v>1</v>
      </c>
    </row>
    <row r="2594" spans="1:74" x14ac:dyDescent="0.2">
      <c r="A2594" s="1">
        <f>IF(ISERROR(SEARCH(Lookup!B$3,All!G2594)),A2593,A2593+1)</f>
        <v>2593</v>
      </c>
      <c r="B2594" s="1" t="s">
        <v>3305</v>
      </c>
      <c r="C2594" s="1" t="s">
        <v>6416</v>
      </c>
      <c r="D2594" s="1" t="s">
        <v>6417</v>
      </c>
      <c r="E2594" s="1" t="s">
        <v>47</v>
      </c>
      <c r="F2594" s="1" t="s">
        <v>3062</v>
      </c>
      <c r="G2594" s="1" t="s">
        <v>3062</v>
      </c>
      <c r="H2594" s="1">
        <v>0</v>
      </c>
      <c r="I2594" s="1">
        <v>0</v>
      </c>
      <c r="J2594" s="1">
        <v>1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7580</v>
      </c>
      <c r="U2594" s="1">
        <v>403</v>
      </c>
      <c r="V2594" s="3">
        <v>0.17119999999999999</v>
      </c>
      <c r="W2594" s="3">
        <v>0.85607940000000005</v>
      </c>
      <c r="X2594" s="3">
        <v>0.126</v>
      </c>
      <c r="Y2594" s="3">
        <v>6.9000000000000006E-2</v>
      </c>
      <c r="Z2594" s="1">
        <v>1</v>
      </c>
      <c r="AA2594" s="1">
        <v>1</v>
      </c>
      <c r="AB2594" s="1">
        <v>1</v>
      </c>
      <c r="AC2594" s="1">
        <v>1</v>
      </c>
      <c r="AD2594" s="1">
        <v>1</v>
      </c>
      <c r="AE2594" s="1">
        <v>1</v>
      </c>
      <c r="AF2594" s="1">
        <v>1</v>
      </c>
      <c r="AG2594" s="1">
        <v>1</v>
      </c>
      <c r="AH2594" s="1">
        <v>1</v>
      </c>
      <c r="AI2594" s="1">
        <v>0</v>
      </c>
      <c r="AJ2594" s="1">
        <v>0</v>
      </c>
      <c r="AK2594" s="1">
        <v>0</v>
      </c>
      <c r="AL2594" s="1">
        <v>0</v>
      </c>
      <c r="AM2594" s="1">
        <v>32</v>
      </c>
      <c r="AN2594" s="3">
        <v>14.288990696999988</v>
      </c>
      <c r="AO2594" s="3">
        <v>17.711009303000012</v>
      </c>
      <c r="AP2594" s="1" t="s">
        <v>6925</v>
      </c>
      <c r="AQ2594" s="1">
        <v>425</v>
      </c>
      <c r="AR2594" s="1">
        <v>479</v>
      </c>
      <c r="AS2594" s="1">
        <v>580</v>
      </c>
      <c r="AT2594" s="1">
        <v>582</v>
      </c>
      <c r="AU2594" s="1">
        <v>721</v>
      </c>
      <c r="AV2594" s="1">
        <v>723</v>
      </c>
      <c r="AW2594" s="1">
        <v>758</v>
      </c>
      <c r="AX2594" s="1">
        <v>824</v>
      </c>
      <c r="AY2594" s="1">
        <v>859</v>
      </c>
      <c r="AZ2594" s="1">
        <v>1069</v>
      </c>
      <c r="BA2594" s="1">
        <v>1096</v>
      </c>
      <c r="BB2594" s="1">
        <v>1183</v>
      </c>
      <c r="BC2594" s="1">
        <v>1211</v>
      </c>
      <c r="BD2594" s="1">
        <v>1496</v>
      </c>
      <c r="BE2594" s="1">
        <v>1638</v>
      </c>
      <c r="BF2594" s="1">
        <v>1676</v>
      </c>
      <c r="BG2594" s="1">
        <v>1740</v>
      </c>
      <c r="BH2594" s="1">
        <v>2420</v>
      </c>
      <c r="BI2594" s="1">
        <v>2449</v>
      </c>
      <c r="BJ2594" s="1">
        <v>2473</v>
      </c>
      <c r="BK2594" s="1">
        <v>2574</v>
      </c>
      <c r="BL2594" s="1">
        <v>2607</v>
      </c>
      <c r="BM2594" s="1">
        <v>2628</v>
      </c>
      <c r="BN2594" s="1">
        <v>2681</v>
      </c>
      <c r="BO2594" s="1">
        <v>2702</v>
      </c>
      <c r="BP2594" s="1">
        <v>2713</v>
      </c>
      <c r="BQ2594" s="1">
        <v>2718</v>
      </c>
      <c r="BR2594" s="1">
        <v>2766</v>
      </c>
      <c r="BS2594" s="1">
        <v>2794</v>
      </c>
      <c r="BT2594" s="1">
        <v>2796</v>
      </c>
      <c r="BU2594" s="1">
        <v>5</v>
      </c>
      <c r="BV2594" s="1" t="b">
        <v>1</v>
      </c>
    </row>
    <row r="2595" spans="1:74" x14ac:dyDescent="0.2">
      <c r="A2595" s="1">
        <f>IF(ISERROR(SEARCH(Lookup!B$3,All!G2595)),A2594,A2594+1)</f>
        <v>2594</v>
      </c>
      <c r="B2595" s="1" t="s">
        <v>3311</v>
      </c>
      <c r="C2595" s="1" t="s">
        <v>6418</v>
      </c>
      <c r="D2595" s="1" t="s">
        <v>6419</v>
      </c>
      <c r="E2595" s="1" t="s">
        <v>64</v>
      </c>
      <c r="F2595" s="1" t="s">
        <v>3063</v>
      </c>
      <c r="G2595" s="1" t="s">
        <v>3063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1</v>
      </c>
      <c r="R2595" s="1">
        <v>0</v>
      </c>
      <c r="S2595" s="1">
        <v>0</v>
      </c>
      <c r="T2595" s="1">
        <v>7316</v>
      </c>
      <c r="U2595" s="1">
        <v>713</v>
      </c>
      <c r="V2595" s="3">
        <v>0.92569999999999997</v>
      </c>
      <c r="W2595" s="3">
        <v>0.15007010000000001</v>
      </c>
      <c r="X2595" s="3">
        <v>0.151</v>
      </c>
      <c r="Y2595" s="3">
        <v>0</v>
      </c>
      <c r="Z2595" s="1">
        <v>1</v>
      </c>
      <c r="AA2595" s="1">
        <v>1</v>
      </c>
      <c r="AB2595" s="1">
        <v>1</v>
      </c>
      <c r="AC2595" s="1">
        <v>1</v>
      </c>
      <c r="AD2595" s="1">
        <v>1</v>
      </c>
      <c r="AE2595" s="1">
        <v>1</v>
      </c>
      <c r="AF2595" s="1">
        <v>1</v>
      </c>
      <c r="AG2595" s="1">
        <v>1</v>
      </c>
      <c r="AH2595" s="1">
        <v>1</v>
      </c>
      <c r="AI2595" s="1">
        <v>0</v>
      </c>
      <c r="AJ2595" s="1">
        <v>0</v>
      </c>
      <c r="AK2595" s="1">
        <v>0</v>
      </c>
      <c r="AL2595" s="1">
        <v>0</v>
      </c>
      <c r="AM2595" s="1">
        <v>95</v>
      </c>
      <c r="AN2595" s="3">
        <v>78.539329800499985</v>
      </c>
      <c r="AO2595" s="3">
        <v>16.460670199500015</v>
      </c>
      <c r="AP2595" s="1" t="s">
        <v>6925</v>
      </c>
      <c r="AQ2595" s="1">
        <v>17</v>
      </c>
      <c r="AR2595" s="1">
        <v>66</v>
      </c>
      <c r="AS2595" s="1">
        <v>93</v>
      </c>
      <c r="AT2595" s="1">
        <v>363</v>
      </c>
      <c r="AU2595" s="1">
        <v>383</v>
      </c>
      <c r="AV2595" s="1">
        <v>468</v>
      </c>
      <c r="AW2595" s="1">
        <v>777</v>
      </c>
      <c r="AX2595" s="1">
        <v>925</v>
      </c>
      <c r="AY2595" s="1">
        <v>1161</v>
      </c>
      <c r="AZ2595" s="1">
        <v>1339</v>
      </c>
      <c r="BA2595" s="1">
        <v>1607</v>
      </c>
      <c r="BB2595" s="1">
        <v>1624</v>
      </c>
      <c r="BC2595" s="1">
        <v>1765</v>
      </c>
      <c r="BD2595" s="1">
        <v>2055</v>
      </c>
      <c r="BE2595" s="1">
        <v>2204</v>
      </c>
      <c r="BF2595" s="1">
        <v>2355</v>
      </c>
      <c r="BG2595" s="1">
        <v>2399</v>
      </c>
      <c r="BH2595" s="1">
        <v>2410</v>
      </c>
      <c r="BI2595" s="1">
        <v>2429</v>
      </c>
      <c r="BJ2595" s="1">
        <v>2516</v>
      </c>
      <c r="BK2595" s="1">
        <v>2580</v>
      </c>
      <c r="BL2595" s="1">
        <v>2584</v>
      </c>
      <c r="BM2595" s="1">
        <v>2600</v>
      </c>
      <c r="BN2595" s="1">
        <v>2642</v>
      </c>
      <c r="BO2595" s="1">
        <v>2662</v>
      </c>
      <c r="BP2595" s="1">
        <v>2692</v>
      </c>
      <c r="BQ2595" s="1">
        <v>2741</v>
      </c>
      <c r="BR2595" s="1">
        <v>2744</v>
      </c>
      <c r="BS2595" s="1">
        <v>2769</v>
      </c>
      <c r="BT2595" s="1">
        <v>2801</v>
      </c>
      <c r="BU2595" s="1">
        <v>5</v>
      </c>
      <c r="BV2595" s="1" t="b">
        <v>1</v>
      </c>
    </row>
    <row r="2596" spans="1:74" x14ac:dyDescent="0.2">
      <c r="A2596" s="1">
        <f>IF(ISERROR(SEARCH(Lookup!B$3,All!G2596)),A2595,A2595+1)</f>
        <v>2595</v>
      </c>
      <c r="B2596" s="1" t="s">
        <v>3420</v>
      </c>
      <c r="C2596" s="1" t="s">
        <v>3598</v>
      </c>
      <c r="D2596" s="1" t="s">
        <v>6420</v>
      </c>
      <c r="E2596" s="1" t="s">
        <v>123</v>
      </c>
      <c r="F2596" s="1" t="s">
        <v>167</v>
      </c>
      <c r="G2596" s="1" t="s">
        <v>3064</v>
      </c>
      <c r="H2596" s="1">
        <v>0</v>
      </c>
      <c r="I2596" s="1">
        <v>0</v>
      </c>
      <c r="J2596" s="1">
        <v>0</v>
      </c>
      <c r="K2596" s="1">
        <v>1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7868</v>
      </c>
      <c r="U2596" s="1">
        <v>792</v>
      </c>
      <c r="V2596" s="3">
        <v>0.82199999999999995</v>
      </c>
      <c r="W2596" s="3">
        <v>0.3762626</v>
      </c>
      <c r="X2596" s="3">
        <v>7.8E-2</v>
      </c>
      <c r="Y2596" s="3">
        <v>1.6E-2</v>
      </c>
      <c r="Z2596" s="1">
        <v>0</v>
      </c>
      <c r="AA2596" s="1">
        <v>0</v>
      </c>
      <c r="AB2596" s="1">
        <v>0</v>
      </c>
      <c r="AC2596" s="1">
        <v>0</v>
      </c>
      <c r="AD2596" s="1">
        <v>0</v>
      </c>
      <c r="AE2596" s="1">
        <v>0</v>
      </c>
      <c r="AF2596" s="1">
        <v>1</v>
      </c>
      <c r="AG2596" s="1">
        <v>1</v>
      </c>
      <c r="AH2596" s="1">
        <v>1</v>
      </c>
      <c r="AI2596" s="1">
        <v>0</v>
      </c>
      <c r="AJ2596" s="1">
        <v>0</v>
      </c>
      <c r="AK2596" s="1">
        <v>0</v>
      </c>
      <c r="AL2596" s="1">
        <v>0</v>
      </c>
      <c r="AM2596" s="1">
        <v>70</v>
      </c>
      <c r="AN2596" s="3">
        <v>61.774620013000003</v>
      </c>
      <c r="AO2596" s="3">
        <v>8.2253799869999966</v>
      </c>
      <c r="AP2596" s="1" t="s">
        <v>6925</v>
      </c>
      <c r="AQ2596" s="1">
        <v>302</v>
      </c>
      <c r="AR2596" s="1">
        <v>385</v>
      </c>
      <c r="AS2596" s="1">
        <v>549</v>
      </c>
      <c r="AT2596" s="1">
        <v>828</v>
      </c>
      <c r="AU2596" s="1">
        <v>886</v>
      </c>
      <c r="AV2596" s="1">
        <v>920</v>
      </c>
      <c r="AW2596" s="1">
        <v>924</v>
      </c>
      <c r="AX2596" s="1">
        <v>1125</v>
      </c>
      <c r="AY2596" s="1">
        <v>1313</v>
      </c>
      <c r="AZ2596" s="1">
        <v>1315</v>
      </c>
      <c r="BA2596" s="1">
        <v>1401</v>
      </c>
      <c r="BB2596" s="1">
        <v>1439</v>
      </c>
      <c r="BC2596" s="1">
        <v>1474</v>
      </c>
      <c r="BD2596" s="1">
        <v>1532</v>
      </c>
      <c r="BE2596" s="1">
        <v>1574</v>
      </c>
      <c r="BF2596" s="1">
        <v>1780</v>
      </c>
      <c r="BG2596" s="1">
        <v>1782</v>
      </c>
      <c r="BH2596" s="1">
        <v>1843</v>
      </c>
      <c r="BI2596" s="1">
        <v>1865</v>
      </c>
      <c r="BJ2596" s="1">
        <v>1963</v>
      </c>
      <c r="BK2596" s="1">
        <v>1995</v>
      </c>
      <c r="BL2596" s="1">
        <v>2018</v>
      </c>
      <c r="BM2596" s="1">
        <v>2037</v>
      </c>
      <c r="BN2596" s="1">
        <v>2178</v>
      </c>
      <c r="BO2596" s="1">
        <v>2233</v>
      </c>
      <c r="BP2596" s="1">
        <v>2245</v>
      </c>
      <c r="BQ2596" s="1">
        <v>2337</v>
      </c>
      <c r="BR2596" s="1">
        <v>2380</v>
      </c>
      <c r="BS2596" s="1">
        <v>2403</v>
      </c>
      <c r="BT2596" s="1">
        <v>2747</v>
      </c>
      <c r="BU2596" s="1">
        <v>10</v>
      </c>
      <c r="BV2596" s="1" t="b">
        <v>0</v>
      </c>
    </row>
    <row r="2597" spans="1:74" x14ac:dyDescent="0.2">
      <c r="A2597" s="1">
        <f>IF(ISERROR(SEARCH(Lookup!B$3,All!G2597)),A2596,A2596+1)</f>
        <v>2596</v>
      </c>
      <c r="B2597" s="1" t="s">
        <v>3420</v>
      </c>
      <c r="C2597" s="1" t="s">
        <v>6421</v>
      </c>
      <c r="D2597" s="1" t="s">
        <v>6422</v>
      </c>
      <c r="E2597" s="1" t="s">
        <v>123</v>
      </c>
      <c r="F2597" s="1" t="s">
        <v>3065</v>
      </c>
      <c r="G2597" s="1" t="s">
        <v>3065</v>
      </c>
      <c r="H2597" s="1">
        <v>0</v>
      </c>
      <c r="I2597" s="1">
        <v>1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7580</v>
      </c>
      <c r="U2597" s="1">
        <v>180</v>
      </c>
      <c r="V2597" s="3">
        <v>2.2200000000000001E-2</v>
      </c>
      <c r="W2597" s="3">
        <v>0.91111109999999995</v>
      </c>
      <c r="X2597" s="3">
        <v>0.13400000000000001</v>
      </c>
      <c r="Y2597" s="3">
        <v>0</v>
      </c>
      <c r="Z2597" s="1">
        <v>1</v>
      </c>
      <c r="AA2597" s="1">
        <v>1</v>
      </c>
      <c r="AB2597" s="1">
        <v>1</v>
      </c>
      <c r="AC2597" s="1">
        <v>1</v>
      </c>
      <c r="AD2597" s="1">
        <v>1</v>
      </c>
      <c r="AE2597" s="1">
        <v>1</v>
      </c>
      <c r="AF2597" s="1">
        <v>1</v>
      </c>
      <c r="AG2597" s="1">
        <v>1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30</v>
      </c>
      <c r="AN2597" s="3">
        <v>6.998187005499994</v>
      </c>
      <c r="AO2597" s="3">
        <v>23.001812994500007</v>
      </c>
      <c r="AP2597" s="1" t="s">
        <v>6927</v>
      </c>
      <c r="AQ2597" s="1">
        <v>181</v>
      </c>
      <c r="AR2597" s="1">
        <v>350</v>
      </c>
      <c r="AS2597" s="1">
        <v>370</v>
      </c>
      <c r="AT2597" s="1">
        <v>430</v>
      </c>
      <c r="AU2597" s="1">
        <v>454</v>
      </c>
      <c r="AV2597" s="1">
        <v>490</v>
      </c>
      <c r="AW2597" s="1">
        <v>713</v>
      </c>
      <c r="AX2597" s="1">
        <v>947</v>
      </c>
      <c r="AY2597" s="1">
        <v>1121</v>
      </c>
      <c r="AZ2597" s="1">
        <v>1309</v>
      </c>
      <c r="BA2597" s="1">
        <v>1332</v>
      </c>
      <c r="BB2597" s="1">
        <v>1362</v>
      </c>
      <c r="BC2597" s="1">
        <v>1434</v>
      </c>
      <c r="BD2597" s="1">
        <v>1625</v>
      </c>
      <c r="BE2597" s="1">
        <v>1751</v>
      </c>
      <c r="BF2597" s="1">
        <v>1798</v>
      </c>
      <c r="BG2597" s="1">
        <v>1905</v>
      </c>
      <c r="BH2597" s="1">
        <v>2025</v>
      </c>
      <c r="BI2597" s="1">
        <v>2034</v>
      </c>
      <c r="BJ2597" s="1">
        <v>2199</v>
      </c>
      <c r="BK2597" s="1">
        <v>2413</v>
      </c>
      <c r="BL2597" s="1">
        <v>2427</v>
      </c>
      <c r="BM2597" s="1">
        <v>2513</v>
      </c>
      <c r="BN2597" s="1">
        <v>2586</v>
      </c>
      <c r="BO2597" s="1">
        <v>2591</v>
      </c>
      <c r="BP2597" s="1">
        <v>2677</v>
      </c>
      <c r="BQ2597" s="1">
        <v>2710</v>
      </c>
      <c r="BR2597" s="1">
        <v>2760</v>
      </c>
      <c r="BS2597" s="1">
        <v>2765</v>
      </c>
      <c r="BT2597" s="1">
        <v>2792</v>
      </c>
      <c r="BU2597" s="1">
        <v>4</v>
      </c>
      <c r="BV2597" s="1" t="b">
        <v>1</v>
      </c>
    </row>
    <row r="2598" spans="1:74" x14ac:dyDescent="0.2">
      <c r="A2598" s="1">
        <f>IF(ISERROR(SEARCH(Lookup!B$3,All!G2598)),A2597,A2597+1)</f>
        <v>2597</v>
      </c>
      <c r="B2598" s="1" t="s">
        <v>3386</v>
      </c>
      <c r="C2598" s="1" t="s">
        <v>6423</v>
      </c>
      <c r="D2598" s="1" t="s">
        <v>6424</v>
      </c>
      <c r="E2598" s="1" t="s">
        <v>41</v>
      </c>
      <c r="F2598" s="1" t="s">
        <v>3066</v>
      </c>
      <c r="G2598" s="1" t="s">
        <v>3066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1</v>
      </c>
      <c r="R2598" s="1">
        <v>0</v>
      </c>
      <c r="S2598" s="1">
        <v>0</v>
      </c>
      <c r="T2598" s="1">
        <v>7396</v>
      </c>
      <c r="U2598" s="1">
        <v>564</v>
      </c>
      <c r="V2598" s="3">
        <v>5.3E-3</v>
      </c>
      <c r="W2598" s="3">
        <v>0.96276589999999995</v>
      </c>
      <c r="X2598" s="3">
        <v>5.6000000000000001E-2</v>
      </c>
      <c r="Y2598" s="3">
        <v>0</v>
      </c>
      <c r="Z2598" s="1">
        <v>1</v>
      </c>
      <c r="AA2598" s="1">
        <v>1</v>
      </c>
      <c r="AB2598" s="1">
        <v>1</v>
      </c>
      <c r="AC2598" s="1">
        <v>1</v>
      </c>
      <c r="AD2598" s="1">
        <v>1</v>
      </c>
      <c r="AE2598" s="1">
        <v>1</v>
      </c>
      <c r="AF2598" s="1">
        <v>1</v>
      </c>
      <c r="AG2598" s="1">
        <v>1</v>
      </c>
      <c r="AH2598" s="1">
        <v>1</v>
      </c>
      <c r="AI2598" s="1">
        <v>0</v>
      </c>
      <c r="AJ2598" s="1">
        <v>0</v>
      </c>
      <c r="AK2598" s="1">
        <v>0</v>
      </c>
      <c r="AL2598" s="1">
        <v>0</v>
      </c>
      <c r="AM2598" s="1">
        <v>3</v>
      </c>
      <c r="AN2598" s="3">
        <v>5.3139713795000034</v>
      </c>
      <c r="AO2598" s="3">
        <v>-2.3139713795000034</v>
      </c>
      <c r="AP2598" s="1" t="s">
        <v>6925</v>
      </c>
      <c r="AQ2598" s="1">
        <v>1509</v>
      </c>
      <c r="AR2598" s="1">
        <v>2345</v>
      </c>
      <c r="AS2598" s="1">
        <v>2420</v>
      </c>
      <c r="AT2598" s="1">
        <v>2421</v>
      </c>
      <c r="AU2598" s="1">
        <v>2433</v>
      </c>
      <c r="AV2598" s="1">
        <v>2434</v>
      </c>
      <c r="AW2598" s="1">
        <v>2473</v>
      </c>
      <c r="AX2598" s="1">
        <v>2508</v>
      </c>
      <c r="AY2598" s="1">
        <v>2541</v>
      </c>
      <c r="AZ2598" s="1">
        <v>2570</v>
      </c>
      <c r="BA2598" s="1">
        <v>2574</v>
      </c>
      <c r="BB2598" s="1">
        <v>2586</v>
      </c>
      <c r="BC2598" s="1">
        <v>2590</v>
      </c>
      <c r="BD2598" s="1">
        <v>2591</v>
      </c>
      <c r="BE2598" s="1">
        <v>2598</v>
      </c>
      <c r="BF2598" s="1">
        <v>2606</v>
      </c>
      <c r="BG2598" s="1">
        <v>2652</v>
      </c>
      <c r="BH2598" s="1">
        <v>2653</v>
      </c>
      <c r="BI2598" s="1">
        <v>2655</v>
      </c>
      <c r="BJ2598" s="1">
        <v>2682</v>
      </c>
      <c r="BK2598" s="1">
        <v>2713</v>
      </c>
      <c r="BL2598" s="1">
        <v>2762</v>
      </c>
      <c r="BM2598" s="1">
        <v>2772</v>
      </c>
      <c r="BN2598" s="1">
        <v>2774</v>
      </c>
      <c r="BO2598" s="1">
        <v>2791</v>
      </c>
      <c r="BP2598" s="1">
        <v>2792</v>
      </c>
      <c r="BQ2598" s="1">
        <v>2794</v>
      </c>
      <c r="BR2598" s="1">
        <v>2796</v>
      </c>
      <c r="BS2598" s="1">
        <v>2799</v>
      </c>
      <c r="BT2598" s="1">
        <v>2816</v>
      </c>
      <c r="BU2598" s="1">
        <v>30</v>
      </c>
      <c r="BV2598" s="1" t="b">
        <v>0</v>
      </c>
    </row>
    <row r="2599" spans="1:74" x14ac:dyDescent="0.2">
      <c r="A2599" s="1">
        <f>IF(ISERROR(SEARCH(Lookup!B$3,All!G2599)),A2598,A2598+1)</f>
        <v>2598</v>
      </c>
      <c r="B2599" s="1" t="s">
        <v>3386</v>
      </c>
      <c r="C2599" s="1" t="s">
        <v>6425</v>
      </c>
      <c r="D2599" s="1" t="s">
        <v>6426</v>
      </c>
      <c r="E2599" s="1" t="s">
        <v>41</v>
      </c>
      <c r="F2599" s="1" t="s">
        <v>3067</v>
      </c>
      <c r="G2599" s="1" t="s">
        <v>3067</v>
      </c>
      <c r="H2599" s="1">
        <v>0</v>
      </c>
      <c r="I2599" s="1">
        <v>0</v>
      </c>
      <c r="J2599" s="1">
        <v>0</v>
      </c>
      <c r="K2599" s="1">
        <v>1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7396</v>
      </c>
      <c r="U2599" s="1">
        <v>772</v>
      </c>
      <c r="V2599" s="3">
        <v>5.7000000000000002E-2</v>
      </c>
      <c r="W2599" s="3">
        <v>0.87176169999999997</v>
      </c>
      <c r="X2599" s="3">
        <v>0.13400000000000001</v>
      </c>
      <c r="Y2599" s="3">
        <v>0</v>
      </c>
      <c r="Z2599" s="1">
        <v>1</v>
      </c>
      <c r="AA2599" s="1">
        <v>1</v>
      </c>
      <c r="AB2599" s="1">
        <v>1</v>
      </c>
      <c r="AC2599" s="1">
        <v>1</v>
      </c>
      <c r="AD2599" s="1">
        <v>1</v>
      </c>
      <c r="AE2599" s="1">
        <v>1</v>
      </c>
      <c r="AF2599" s="1">
        <v>1</v>
      </c>
      <c r="AG2599" s="1">
        <v>1</v>
      </c>
      <c r="AH2599" s="1">
        <v>1</v>
      </c>
      <c r="AI2599" s="1">
        <v>0</v>
      </c>
      <c r="AJ2599" s="1">
        <v>0</v>
      </c>
      <c r="AK2599" s="1">
        <v>0</v>
      </c>
      <c r="AL2599" s="1">
        <v>0</v>
      </c>
      <c r="AM2599" s="1">
        <v>32</v>
      </c>
      <c r="AN2599" s="3">
        <v>10.584086958499988</v>
      </c>
      <c r="AO2599" s="3">
        <v>21.415913041500012</v>
      </c>
      <c r="AP2599" s="1" t="s">
        <v>6927</v>
      </c>
      <c r="AQ2599" s="1">
        <v>187</v>
      </c>
      <c r="AR2599" s="1">
        <v>375</v>
      </c>
      <c r="AS2599" s="1">
        <v>407</v>
      </c>
      <c r="AT2599" s="1">
        <v>885</v>
      </c>
      <c r="AU2599" s="1">
        <v>1333</v>
      </c>
      <c r="AV2599" s="1">
        <v>1386</v>
      </c>
      <c r="AW2599" s="1">
        <v>2033</v>
      </c>
      <c r="AX2599" s="1">
        <v>2035</v>
      </c>
      <c r="AY2599" s="1">
        <v>2242</v>
      </c>
      <c r="AZ2599" s="1">
        <v>2421</v>
      </c>
      <c r="BA2599" s="1">
        <v>2433</v>
      </c>
      <c r="BB2599" s="1">
        <v>2570</v>
      </c>
      <c r="BC2599" s="1">
        <v>2590</v>
      </c>
      <c r="BD2599" s="1">
        <v>2593</v>
      </c>
      <c r="BE2599" s="1">
        <v>2597</v>
      </c>
      <c r="BF2599" s="1">
        <v>2606</v>
      </c>
      <c r="BG2599" s="1">
        <v>2608</v>
      </c>
      <c r="BH2599" s="1">
        <v>2610</v>
      </c>
      <c r="BI2599" s="1">
        <v>2628</v>
      </c>
      <c r="BJ2599" s="1">
        <v>2655</v>
      </c>
      <c r="BK2599" s="1">
        <v>2681</v>
      </c>
      <c r="BL2599" s="1">
        <v>2713</v>
      </c>
      <c r="BM2599" s="1">
        <v>2734</v>
      </c>
      <c r="BN2599" s="1">
        <v>2762</v>
      </c>
      <c r="BO2599" s="1">
        <v>2766</v>
      </c>
      <c r="BP2599" s="1">
        <v>2774</v>
      </c>
      <c r="BQ2599" s="1">
        <v>2794</v>
      </c>
      <c r="BR2599" s="1">
        <v>2796</v>
      </c>
      <c r="BS2599" s="1">
        <v>2799</v>
      </c>
      <c r="BT2599" s="1">
        <v>2816</v>
      </c>
      <c r="BU2599" s="1">
        <v>6</v>
      </c>
      <c r="BV2599" s="1" t="b">
        <v>1</v>
      </c>
    </row>
    <row r="2600" spans="1:74" x14ac:dyDescent="0.2">
      <c r="A2600" s="1">
        <f>IF(ISERROR(SEARCH(Lookup!B$3,All!G2600)),A2599,A2599+1)</f>
        <v>2599</v>
      </c>
      <c r="B2600" s="1" t="s">
        <v>3349</v>
      </c>
      <c r="C2600" s="1" t="s">
        <v>6427</v>
      </c>
      <c r="D2600" s="1" t="s">
        <v>6428</v>
      </c>
      <c r="E2600" s="1" t="s">
        <v>154</v>
      </c>
      <c r="F2600" s="1" t="s">
        <v>3068</v>
      </c>
      <c r="G2600" s="1" t="s">
        <v>3068</v>
      </c>
      <c r="H2600" s="1">
        <v>0</v>
      </c>
      <c r="I2600" s="1">
        <v>0</v>
      </c>
      <c r="J2600" s="1">
        <v>0</v>
      </c>
      <c r="K2600" s="1">
        <v>0</v>
      </c>
      <c r="L2600" s="1">
        <v>1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7564</v>
      </c>
      <c r="U2600" s="1">
        <v>532</v>
      </c>
      <c r="V2600" s="3">
        <v>0.28010000000000002</v>
      </c>
      <c r="W2600" s="3">
        <v>0.77443609999999996</v>
      </c>
      <c r="X2600" s="3">
        <v>0.13100000000000001</v>
      </c>
      <c r="Y2600" s="3">
        <v>0.02</v>
      </c>
      <c r="Z2600" s="1">
        <v>1</v>
      </c>
      <c r="AA2600" s="1">
        <v>1</v>
      </c>
      <c r="AB2600" s="1">
        <v>1</v>
      </c>
      <c r="AC2600" s="1">
        <v>1</v>
      </c>
      <c r="AD2600" s="1">
        <v>1</v>
      </c>
      <c r="AE2600" s="1">
        <v>1</v>
      </c>
      <c r="AF2600" s="1">
        <v>1</v>
      </c>
      <c r="AG2600" s="1">
        <v>1</v>
      </c>
      <c r="AH2600" s="1">
        <v>1</v>
      </c>
      <c r="AI2600" s="1">
        <v>0</v>
      </c>
      <c r="AJ2600" s="1">
        <v>0</v>
      </c>
      <c r="AK2600" s="1">
        <v>0</v>
      </c>
      <c r="AL2600" s="1">
        <v>0</v>
      </c>
      <c r="AM2600" s="1">
        <v>13</v>
      </c>
      <c r="AN2600" s="3">
        <v>21.434408630499998</v>
      </c>
      <c r="AO2600" s="3">
        <v>-8.4344086304999983</v>
      </c>
      <c r="AP2600" s="1" t="s">
        <v>6925</v>
      </c>
      <c r="AQ2600" s="1">
        <v>207</v>
      </c>
      <c r="AR2600" s="1">
        <v>220</v>
      </c>
      <c r="AS2600" s="1">
        <v>301</v>
      </c>
      <c r="AT2600" s="1">
        <v>437</v>
      </c>
      <c r="AU2600" s="1">
        <v>457</v>
      </c>
      <c r="AV2600" s="1">
        <v>477</v>
      </c>
      <c r="AW2600" s="1">
        <v>736</v>
      </c>
      <c r="AX2600" s="1">
        <v>746</v>
      </c>
      <c r="AY2600" s="1">
        <v>1181</v>
      </c>
      <c r="AZ2600" s="1">
        <v>1368</v>
      </c>
      <c r="BA2600" s="1">
        <v>1386</v>
      </c>
      <c r="BB2600" s="1">
        <v>1533</v>
      </c>
      <c r="BC2600" s="1">
        <v>1686</v>
      </c>
      <c r="BD2600" s="1">
        <v>1693</v>
      </c>
      <c r="BE2600" s="1">
        <v>1828</v>
      </c>
      <c r="BF2600" s="1">
        <v>2166</v>
      </c>
      <c r="BG2600" s="1">
        <v>2421</v>
      </c>
      <c r="BH2600" s="1">
        <v>2456</v>
      </c>
      <c r="BI2600" s="1">
        <v>2486</v>
      </c>
      <c r="BJ2600" s="1">
        <v>2500</v>
      </c>
      <c r="BK2600" s="1">
        <v>2593</v>
      </c>
      <c r="BL2600" s="1">
        <v>2598</v>
      </c>
      <c r="BM2600" s="1">
        <v>2606</v>
      </c>
      <c r="BN2600" s="1">
        <v>2608</v>
      </c>
      <c r="BO2600" s="1">
        <v>2610</v>
      </c>
      <c r="BP2600" s="1">
        <v>2713</v>
      </c>
      <c r="BQ2600" s="1">
        <v>2765</v>
      </c>
      <c r="BR2600" s="1">
        <v>2788</v>
      </c>
      <c r="BS2600" s="1">
        <v>2794</v>
      </c>
      <c r="BT2600" s="1">
        <v>2796</v>
      </c>
      <c r="BU2600" s="1">
        <v>16</v>
      </c>
      <c r="BV2600" s="1" t="b">
        <v>0</v>
      </c>
    </row>
    <row r="2601" spans="1:74" x14ac:dyDescent="0.2">
      <c r="A2601" s="1">
        <f>IF(ISERROR(SEARCH(Lookup!B$3,All!G2601)),A2600,A2600+1)</f>
        <v>2600</v>
      </c>
      <c r="B2601" s="1" t="s">
        <v>3416</v>
      </c>
      <c r="C2601" s="1" t="s">
        <v>6429</v>
      </c>
      <c r="D2601" s="1" t="s">
        <v>6430</v>
      </c>
      <c r="E2601" s="1" t="s">
        <v>50</v>
      </c>
      <c r="F2601" s="1" t="s">
        <v>3069</v>
      </c>
      <c r="G2601" s="1" t="s">
        <v>3069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1</v>
      </c>
      <c r="R2601" s="1">
        <v>0</v>
      </c>
      <c r="S2601" s="1">
        <v>0</v>
      </c>
      <c r="T2601" s="1">
        <v>7316</v>
      </c>
      <c r="U2601" s="1">
        <v>767</v>
      </c>
      <c r="V2601" s="3">
        <v>0.69230000000000003</v>
      </c>
      <c r="W2601" s="3">
        <v>0.19295960000000001</v>
      </c>
      <c r="X2601" s="3">
        <v>5.6000000000000001E-2</v>
      </c>
      <c r="Y2601" s="3">
        <v>2.7E-2</v>
      </c>
      <c r="Z2601" s="1">
        <v>1</v>
      </c>
      <c r="AA2601" s="1">
        <v>1</v>
      </c>
      <c r="AB2601" s="1">
        <v>1</v>
      </c>
      <c r="AC2601" s="1">
        <v>1</v>
      </c>
      <c r="AD2601" s="1">
        <v>1</v>
      </c>
      <c r="AE2601" s="1">
        <v>1</v>
      </c>
      <c r="AF2601" s="1">
        <v>1</v>
      </c>
      <c r="AG2601" s="1">
        <v>1</v>
      </c>
      <c r="AH2601" s="1">
        <v>1</v>
      </c>
      <c r="AI2601" s="1">
        <v>0</v>
      </c>
      <c r="AJ2601" s="1">
        <v>0</v>
      </c>
      <c r="AK2601" s="1">
        <v>0</v>
      </c>
      <c r="AL2601" s="1">
        <v>0</v>
      </c>
      <c r="AM2601" s="1">
        <v>94</v>
      </c>
      <c r="AN2601" s="3">
        <v>75.851690497999996</v>
      </c>
      <c r="AO2601" s="3">
        <v>18.148309502000004</v>
      </c>
      <c r="AP2601" s="1" t="s">
        <v>6927</v>
      </c>
      <c r="AQ2601" s="1">
        <v>33</v>
      </c>
      <c r="AR2601" s="1">
        <v>552</v>
      </c>
      <c r="AS2601" s="1">
        <v>807</v>
      </c>
      <c r="AT2601" s="1">
        <v>837</v>
      </c>
      <c r="AU2601" s="1">
        <v>1581</v>
      </c>
      <c r="AV2601" s="1">
        <v>1607</v>
      </c>
      <c r="AW2601" s="1">
        <v>2317</v>
      </c>
      <c r="AX2601" s="1">
        <v>2426</v>
      </c>
      <c r="AY2601" s="1">
        <v>2429</v>
      </c>
      <c r="AZ2601" s="1">
        <v>2482</v>
      </c>
      <c r="BA2601" s="1">
        <v>2498</v>
      </c>
      <c r="BB2601" s="1">
        <v>2545</v>
      </c>
      <c r="BC2601" s="1">
        <v>2584</v>
      </c>
      <c r="BD2601" s="1">
        <v>2594</v>
      </c>
      <c r="BE2601" s="1">
        <v>2620</v>
      </c>
      <c r="BF2601" s="1">
        <v>2627</v>
      </c>
      <c r="BG2601" s="1">
        <v>2631</v>
      </c>
      <c r="BH2601" s="1">
        <v>2642</v>
      </c>
      <c r="BI2601" s="1">
        <v>2645</v>
      </c>
      <c r="BJ2601" s="1">
        <v>2660</v>
      </c>
      <c r="BK2601" s="1">
        <v>2692</v>
      </c>
      <c r="BL2601" s="1">
        <v>2694</v>
      </c>
      <c r="BM2601" s="1">
        <v>2720</v>
      </c>
      <c r="BN2601" s="1">
        <v>2741</v>
      </c>
      <c r="BO2601" s="1">
        <v>2742</v>
      </c>
      <c r="BP2601" s="1">
        <v>2746</v>
      </c>
      <c r="BQ2601" s="1">
        <v>2769</v>
      </c>
      <c r="BR2601" s="1">
        <v>2801</v>
      </c>
      <c r="BS2601" s="1">
        <v>2802</v>
      </c>
      <c r="BT2601" s="1">
        <v>2809</v>
      </c>
      <c r="BU2601" s="1">
        <v>11</v>
      </c>
      <c r="BV2601" s="1" t="b">
        <v>0</v>
      </c>
    </row>
    <row r="2602" spans="1:74" x14ac:dyDescent="0.2">
      <c r="A2602" s="1">
        <f>IF(ISERROR(SEARCH(Lookup!B$3,All!G2602)),A2601,A2601+1)</f>
        <v>2601</v>
      </c>
      <c r="B2602" s="1" t="s">
        <v>3416</v>
      </c>
      <c r="C2602" s="1" t="s">
        <v>6431</v>
      </c>
      <c r="D2602" s="1" t="s">
        <v>6432</v>
      </c>
      <c r="E2602" s="1" t="s">
        <v>50</v>
      </c>
      <c r="F2602" s="1" t="s">
        <v>3070</v>
      </c>
      <c r="G2602" s="1" t="s">
        <v>3070</v>
      </c>
      <c r="H2602" s="1">
        <v>0</v>
      </c>
      <c r="I2602" s="1">
        <v>0</v>
      </c>
      <c r="J2602" s="1">
        <v>0</v>
      </c>
      <c r="K2602" s="1">
        <v>1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7580</v>
      </c>
      <c r="U2602" s="1">
        <v>184</v>
      </c>
      <c r="V2602" s="3">
        <v>3.7999999999999999E-2</v>
      </c>
      <c r="W2602" s="3">
        <v>0.73913039999999997</v>
      </c>
      <c r="X2602" s="3">
        <v>9.5000000000000001E-2</v>
      </c>
      <c r="Y2602" s="3">
        <v>0</v>
      </c>
      <c r="Z2602" s="1">
        <v>1</v>
      </c>
      <c r="AA2602" s="1">
        <v>1</v>
      </c>
      <c r="AB2602" s="1">
        <v>1</v>
      </c>
      <c r="AC2602" s="1">
        <v>1</v>
      </c>
      <c r="AD2602" s="1">
        <v>1</v>
      </c>
      <c r="AE2602" s="1">
        <v>1</v>
      </c>
      <c r="AF2602" s="1">
        <v>0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9</v>
      </c>
      <c r="AN2602" s="3">
        <v>22.370248452000009</v>
      </c>
      <c r="AO2602" s="3">
        <v>-13.370248452000009</v>
      </c>
      <c r="AP2602" s="1" t="s">
        <v>6925</v>
      </c>
      <c r="AQ2602" s="1">
        <v>56</v>
      </c>
      <c r="AR2602" s="1">
        <v>100</v>
      </c>
      <c r="AS2602" s="1">
        <v>241</v>
      </c>
      <c r="AT2602" s="1">
        <v>377</v>
      </c>
      <c r="AU2602" s="1">
        <v>381</v>
      </c>
      <c r="AV2602" s="1">
        <v>434</v>
      </c>
      <c r="AW2602" s="1">
        <v>489</v>
      </c>
      <c r="AX2602" s="1">
        <v>494</v>
      </c>
      <c r="AY2602" s="1">
        <v>580</v>
      </c>
      <c r="AZ2602" s="1">
        <v>624</v>
      </c>
      <c r="BA2602" s="1">
        <v>746</v>
      </c>
      <c r="BB2602" s="1">
        <v>873</v>
      </c>
      <c r="BC2602" s="1">
        <v>1183</v>
      </c>
      <c r="BD2602" s="1">
        <v>1279</v>
      </c>
      <c r="BE2602" s="1">
        <v>1740</v>
      </c>
      <c r="BF2602" s="1">
        <v>2035</v>
      </c>
      <c r="BG2602" s="1">
        <v>2205</v>
      </c>
      <c r="BH2602" s="1">
        <v>2242</v>
      </c>
      <c r="BI2602" s="1">
        <v>2345</v>
      </c>
      <c r="BJ2602" s="1">
        <v>2421</v>
      </c>
      <c r="BK2602" s="1">
        <v>2433</v>
      </c>
      <c r="BL2602" s="1">
        <v>2590</v>
      </c>
      <c r="BM2602" s="1">
        <v>2606</v>
      </c>
      <c r="BN2602" s="1">
        <v>2644</v>
      </c>
      <c r="BO2602" s="1">
        <v>2655</v>
      </c>
      <c r="BP2602" s="1">
        <v>2734</v>
      </c>
      <c r="BQ2602" s="1">
        <v>2762</v>
      </c>
      <c r="BR2602" s="1">
        <v>2796</v>
      </c>
      <c r="BS2602" s="1">
        <v>2799</v>
      </c>
      <c r="BT2602" s="1">
        <v>2813</v>
      </c>
      <c r="BU2602" s="1">
        <v>18</v>
      </c>
      <c r="BV2602" s="1" t="b">
        <v>0</v>
      </c>
    </row>
    <row r="2603" spans="1:74" x14ac:dyDescent="0.2">
      <c r="A2603" s="1">
        <f>IF(ISERROR(SEARCH(Lookup!B$3,All!G2603)),A2602,A2602+1)</f>
        <v>2602</v>
      </c>
      <c r="B2603" s="1" t="s">
        <v>3454</v>
      </c>
      <c r="C2603" s="1" t="s">
        <v>4155</v>
      </c>
      <c r="D2603" s="1" t="s">
        <v>6433</v>
      </c>
      <c r="E2603" s="1" t="s">
        <v>210</v>
      </c>
      <c r="F2603" s="1" t="s">
        <v>1060</v>
      </c>
      <c r="G2603" s="1" t="s">
        <v>3071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1</v>
      </c>
      <c r="Q2603" s="1">
        <v>0</v>
      </c>
      <c r="R2603" s="1">
        <v>0</v>
      </c>
      <c r="S2603" s="1">
        <v>0</v>
      </c>
      <c r="T2603" s="1">
        <v>7316</v>
      </c>
      <c r="U2603" s="1">
        <v>197</v>
      </c>
      <c r="V2603" s="3">
        <v>0.97460000000000002</v>
      </c>
      <c r="W2603" s="3">
        <v>0.45177669999999998</v>
      </c>
      <c r="X2603" s="3">
        <v>0.13</v>
      </c>
      <c r="Y2603" s="3">
        <v>0</v>
      </c>
      <c r="Z2603" s="1">
        <v>0</v>
      </c>
      <c r="AA2603" s="1">
        <v>0</v>
      </c>
      <c r="AB2603" s="1">
        <v>0</v>
      </c>
      <c r="AC2603" s="1">
        <v>0</v>
      </c>
      <c r="AD2603" s="1">
        <v>0</v>
      </c>
      <c r="AE2603" s="1">
        <v>0</v>
      </c>
      <c r="AF2603" s="1">
        <v>1</v>
      </c>
      <c r="AG2603" s="1">
        <v>1</v>
      </c>
      <c r="AH2603" s="1">
        <v>1</v>
      </c>
      <c r="AI2603" s="1">
        <v>0</v>
      </c>
      <c r="AJ2603" s="1">
        <v>0</v>
      </c>
      <c r="AK2603" s="1">
        <v>0</v>
      </c>
      <c r="AL2603" s="1">
        <v>0</v>
      </c>
      <c r="AM2603" s="1">
        <v>93</v>
      </c>
      <c r="AN2603" s="3">
        <v>55.562199533500007</v>
      </c>
      <c r="AO2603" s="3">
        <v>37.437800466499993</v>
      </c>
      <c r="AP2603" s="1" t="s">
        <v>6929</v>
      </c>
      <c r="AQ2603" s="1">
        <v>72</v>
      </c>
      <c r="AR2603" s="1">
        <v>208</v>
      </c>
      <c r="AS2603" s="1">
        <v>276</v>
      </c>
      <c r="AT2603" s="1">
        <v>286</v>
      </c>
      <c r="AU2603" s="1">
        <v>512</v>
      </c>
      <c r="AV2603" s="1">
        <v>612</v>
      </c>
      <c r="AW2603" s="1">
        <v>817</v>
      </c>
      <c r="AX2603" s="1">
        <v>844</v>
      </c>
      <c r="AY2603" s="1">
        <v>849</v>
      </c>
      <c r="AZ2603" s="1">
        <v>863</v>
      </c>
      <c r="BA2603" s="1">
        <v>878</v>
      </c>
      <c r="BB2603" s="1">
        <v>980</v>
      </c>
      <c r="BC2603" s="1">
        <v>987</v>
      </c>
      <c r="BD2603" s="1">
        <v>1008</v>
      </c>
      <c r="BE2603" s="1">
        <v>1158</v>
      </c>
      <c r="BF2603" s="1">
        <v>1200</v>
      </c>
      <c r="BG2603" s="1">
        <v>1287</v>
      </c>
      <c r="BH2603" s="1">
        <v>1357</v>
      </c>
      <c r="BI2603" s="1">
        <v>1397</v>
      </c>
      <c r="BJ2603" s="1">
        <v>1808</v>
      </c>
      <c r="BK2603" s="1">
        <v>1892</v>
      </c>
      <c r="BL2603" s="1">
        <v>1893</v>
      </c>
      <c r="BM2603" s="1">
        <v>1987</v>
      </c>
      <c r="BN2603" s="1">
        <v>2118</v>
      </c>
      <c r="BO2603" s="1">
        <v>2148</v>
      </c>
      <c r="BP2603" s="1">
        <v>2165</v>
      </c>
      <c r="BQ2603" s="1">
        <v>2189</v>
      </c>
      <c r="BR2603" s="1">
        <v>2239</v>
      </c>
      <c r="BS2603" s="1">
        <v>2732</v>
      </c>
      <c r="BT2603" s="1">
        <v>2807</v>
      </c>
      <c r="BU2603" s="1">
        <v>1</v>
      </c>
      <c r="BV2603" s="1" t="b">
        <v>1</v>
      </c>
    </row>
    <row r="2604" spans="1:74" x14ac:dyDescent="0.2">
      <c r="A2604" s="1">
        <f>IF(ISERROR(SEARCH(Lookup!B$3,All!G2604)),A2603,A2603+1)</f>
        <v>2603</v>
      </c>
      <c r="B2604" s="1" t="s">
        <v>3325</v>
      </c>
      <c r="C2604" s="1" t="s">
        <v>4391</v>
      </c>
      <c r="D2604" s="1" t="s">
        <v>6434</v>
      </c>
      <c r="E2604" s="1" t="s">
        <v>53</v>
      </c>
      <c r="F2604" s="1" t="s">
        <v>1277</v>
      </c>
      <c r="G2604" s="1" t="s">
        <v>3072</v>
      </c>
      <c r="H2604" s="1">
        <v>0</v>
      </c>
      <c r="I2604" s="1">
        <v>0</v>
      </c>
      <c r="J2604" s="1">
        <v>0</v>
      </c>
      <c r="K2604" s="1">
        <v>1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7622</v>
      </c>
      <c r="U2604" s="1">
        <v>508</v>
      </c>
      <c r="V2604" s="3">
        <v>0.76770000000000005</v>
      </c>
      <c r="W2604" s="3">
        <v>0.48133589999999998</v>
      </c>
      <c r="X2604" s="3">
        <v>0.154</v>
      </c>
      <c r="Y2604" s="3">
        <v>5.6000000000000001E-2</v>
      </c>
      <c r="Z2604" s="1">
        <v>0</v>
      </c>
      <c r="AA2604" s="1">
        <v>0</v>
      </c>
      <c r="AB2604" s="1">
        <v>0</v>
      </c>
      <c r="AC2604" s="1">
        <v>0</v>
      </c>
      <c r="AD2604" s="1">
        <v>0</v>
      </c>
      <c r="AE2604" s="1">
        <v>1</v>
      </c>
      <c r="AF2604" s="1">
        <v>1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60</v>
      </c>
      <c r="AN2604" s="3">
        <v>50.516187229500005</v>
      </c>
      <c r="AO2604" s="3">
        <v>9.4838127704999948</v>
      </c>
      <c r="AP2604" s="1" t="s">
        <v>6925</v>
      </c>
      <c r="AQ2604" s="1">
        <v>113</v>
      </c>
      <c r="AR2604" s="1">
        <v>159</v>
      </c>
      <c r="AS2604" s="1">
        <v>223</v>
      </c>
      <c r="AT2604" s="1">
        <v>316</v>
      </c>
      <c r="AU2604" s="1">
        <v>352</v>
      </c>
      <c r="AV2604" s="1">
        <v>417</v>
      </c>
      <c r="AW2604" s="1">
        <v>840</v>
      </c>
      <c r="AX2604" s="1">
        <v>924</v>
      </c>
      <c r="AY2604" s="1">
        <v>1202</v>
      </c>
      <c r="AZ2604" s="1">
        <v>1494</v>
      </c>
      <c r="BA2604" s="1">
        <v>1500</v>
      </c>
      <c r="BB2604" s="1">
        <v>1532</v>
      </c>
      <c r="BC2604" s="1">
        <v>1574</v>
      </c>
      <c r="BD2604" s="1">
        <v>1783</v>
      </c>
      <c r="BE2604" s="1">
        <v>1852</v>
      </c>
      <c r="BF2604" s="1">
        <v>1865</v>
      </c>
      <c r="BG2604" s="1">
        <v>1933</v>
      </c>
      <c r="BH2604" s="1">
        <v>1963</v>
      </c>
      <c r="BI2604" s="1">
        <v>2096</v>
      </c>
      <c r="BJ2604" s="1">
        <v>2128</v>
      </c>
      <c r="BK2604" s="1">
        <v>2136</v>
      </c>
      <c r="BL2604" s="1">
        <v>2187</v>
      </c>
      <c r="BM2604" s="1">
        <v>2219</v>
      </c>
      <c r="BN2604" s="1">
        <v>2366</v>
      </c>
      <c r="BO2604" s="1">
        <v>2401</v>
      </c>
      <c r="BP2604" s="1">
        <v>2511</v>
      </c>
      <c r="BQ2604" s="1">
        <v>2526</v>
      </c>
      <c r="BR2604" s="1">
        <v>2561</v>
      </c>
      <c r="BS2604" s="1">
        <v>2640</v>
      </c>
      <c r="BT2604" s="1">
        <v>2648</v>
      </c>
      <c r="BU2604" s="1">
        <v>11</v>
      </c>
      <c r="BV2604" s="1" t="b">
        <v>0</v>
      </c>
    </row>
    <row r="2605" spans="1:74" x14ac:dyDescent="0.2">
      <c r="A2605" s="1">
        <f>IF(ISERROR(SEARCH(Lookup!B$3,All!G2605)),A2604,A2604+1)</f>
        <v>2604</v>
      </c>
      <c r="B2605" s="1" t="s">
        <v>3344</v>
      </c>
      <c r="C2605" s="1" t="s">
        <v>3345</v>
      </c>
      <c r="D2605" s="1" t="s">
        <v>6435</v>
      </c>
      <c r="E2605" s="1" t="s">
        <v>247</v>
      </c>
      <c r="F2605" s="1" t="s">
        <v>351</v>
      </c>
      <c r="G2605" s="1" t="s">
        <v>3073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1</v>
      </c>
      <c r="T2605" s="1">
        <v>7801</v>
      </c>
      <c r="U2605" s="1">
        <v>176</v>
      </c>
      <c r="V2605" s="3">
        <v>0.90910000000000002</v>
      </c>
      <c r="W2605" s="3">
        <v>0.70454539999999999</v>
      </c>
      <c r="X2605" s="3">
        <v>0.186</v>
      </c>
      <c r="Y2605" s="3">
        <v>0</v>
      </c>
      <c r="Z2605" s="1">
        <v>0</v>
      </c>
      <c r="AA2605" s="1">
        <v>0</v>
      </c>
      <c r="AB2605" s="1">
        <v>0</v>
      </c>
      <c r="AC2605" s="1">
        <v>0</v>
      </c>
      <c r="AD2605" s="1">
        <v>0</v>
      </c>
      <c r="AE2605" s="1">
        <v>0</v>
      </c>
      <c r="AF2605" s="1">
        <v>1</v>
      </c>
      <c r="AG2605" s="1">
        <v>1</v>
      </c>
      <c r="AH2605" s="1">
        <v>1</v>
      </c>
      <c r="AI2605" s="1">
        <v>0</v>
      </c>
      <c r="AJ2605" s="1">
        <v>0</v>
      </c>
      <c r="AK2605" s="1">
        <v>0</v>
      </c>
      <c r="AL2605" s="1">
        <v>0</v>
      </c>
      <c r="AM2605" s="1">
        <v>30</v>
      </c>
      <c r="AN2605" s="3">
        <v>32.506025527000006</v>
      </c>
      <c r="AO2605" s="3">
        <v>-2.5060255270000056</v>
      </c>
      <c r="AP2605" s="1" t="s">
        <v>6925</v>
      </c>
      <c r="AQ2605" s="1">
        <v>64</v>
      </c>
      <c r="AR2605" s="1">
        <v>734</v>
      </c>
      <c r="AS2605" s="1">
        <v>902</v>
      </c>
      <c r="AT2605" s="1">
        <v>1025</v>
      </c>
      <c r="AU2605" s="1">
        <v>1100</v>
      </c>
      <c r="AV2605" s="1">
        <v>1271</v>
      </c>
      <c r="AW2605" s="1">
        <v>1328</v>
      </c>
      <c r="AX2605" s="1">
        <v>1556</v>
      </c>
      <c r="AY2605" s="1">
        <v>1792</v>
      </c>
      <c r="AZ2605" s="1">
        <v>1821</v>
      </c>
      <c r="BA2605" s="1">
        <v>1831</v>
      </c>
      <c r="BB2605" s="1">
        <v>1908</v>
      </c>
      <c r="BC2605" s="1">
        <v>2212</v>
      </c>
      <c r="BD2605" s="1">
        <v>2264</v>
      </c>
      <c r="BE2605" s="1">
        <v>2266</v>
      </c>
      <c r="BF2605" s="1">
        <v>2289</v>
      </c>
      <c r="BG2605" s="1">
        <v>2348</v>
      </c>
      <c r="BH2605" s="1">
        <v>2360</v>
      </c>
      <c r="BI2605" s="1">
        <v>2378</v>
      </c>
      <c r="BJ2605" s="1">
        <v>2465</v>
      </c>
      <c r="BK2605" s="1">
        <v>2483</v>
      </c>
      <c r="BL2605" s="1">
        <v>2489</v>
      </c>
      <c r="BM2605" s="1">
        <v>2491</v>
      </c>
      <c r="BN2605" s="1">
        <v>2548</v>
      </c>
      <c r="BO2605" s="1">
        <v>2559</v>
      </c>
      <c r="BP2605" s="1">
        <v>2624</v>
      </c>
      <c r="BQ2605" s="1">
        <v>2635</v>
      </c>
      <c r="BR2605" s="1">
        <v>2673</v>
      </c>
      <c r="BS2605" s="1">
        <v>2820</v>
      </c>
      <c r="BT2605" s="1">
        <v>2825</v>
      </c>
      <c r="BU2605" s="1">
        <v>22</v>
      </c>
      <c r="BV2605" s="1" t="b">
        <v>0</v>
      </c>
    </row>
    <row r="2606" spans="1:74" x14ac:dyDescent="0.2">
      <c r="A2606" s="1">
        <f>IF(ISERROR(SEARCH(Lookup!B$3,All!G2606)),A2605,A2605+1)</f>
        <v>2605</v>
      </c>
      <c r="B2606" s="1" t="s">
        <v>3349</v>
      </c>
      <c r="C2606" s="1" t="s">
        <v>3546</v>
      </c>
      <c r="D2606" s="1" t="s">
        <v>6436</v>
      </c>
      <c r="E2606" s="1" t="s">
        <v>154</v>
      </c>
      <c r="F2606" s="1" t="s">
        <v>155</v>
      </c>
      <c r="G2606" s="1" t="s">
        <v>3074</v>
      </c>
      <c r="H2606" s="1">
        <v>0</v>
      </c>
      <c r="I2606" s="1">
        <v>0</v>
      </c>
      <c r="J2606" s="1">
        <v>1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7564</v>
      </c>
      <c r="U2606" s="1">
        <v>693</v>
      </c>
      <c r="V2606" s="3">
        <v>0.48199999999999998</v>
      </c>
      <c r="W2606" s="3">
        <v>0.3102453</v>
      </c>
      <c r="X2606" s="3">
        <v>1.7000000000000001E-2</v>
      </c>
      <c r="Y2606" s="3">
        <v>5.0000000000000001E-3</v>
      </c>
      <c r="Z2606" s="1">
        <v>0</v>
      </c>
      <c r="AA2606" s="1">
        <v>0</v>
      </c>
      <c r="AB2606" s="1">
        <v>0</v>
      </c>
      <c r="AC2606" s="1">
        <v>0</v>
      </c>
      <c r="AD2606" s="1">
        <v>0</v>
      </c>
      <c r="AE2606" s="1">
        <v>1</v>
      </c>
      <c r="AF2606" s="1">
        <v>1</v>
      </c>
      <c r="AG2606" s="1">
        <v>1</v>
      </c>
      <c r="AH2606" s="1">
        <v>1</v>
      </c>
      <c r="AI2606" s="1">
        <v>1</v>
      </c>
      <c r="AJ2606" s="1">
        <v>1</v>
      </c>
      <c r="AK2606" s="1">
        <v>1</v>
      </c>
      <c r="AL2606" s="1">
        <v>1</v>
      </c>
      <c r="AM2606" s="1">
        <v>99</v>
      </c>
      <c r="AN2606" s="3">
        <v>64.967004576500003</v>
      </c>
      <c r="AO2606" s="3">
        <v>34.032995423499997</v>
      </c>
      <c r="AP2606" s="1" t="s">
        <v>6927</v>
      </c>
      <c r="AQ2606" s="1">
        <v>82</v>
      </c>
      <c r="AR2606" s="1">
        <v>130</v>
      </c>
      <c r="AS2606" s="1">
        <v>160</v>
      </c>
      <c r="AT2606" s="1">
        <v>169</v>
      </c>
      <c r="AU2606" s="1">
        <v>170</v>
      </c>
      <c r="AV2606" s="1">
        <v>311</v>
      </c>
      <c r="AW2606" s="1">
        <v>630</v>
      </c>
      <c r="AX2606" s="1">
        <v>856</v>
      </c>
      <c r="AY2606" s="1">
        <v>1103</v>
      </c>
      <c r="AZ2606" s="1">
        <v>1146</v>
      </c>
      <c r="BA2606" s="1">
        <v>1155</v>
      </c>
      <c r="BB2606" s="1">
        <v>1277</v>
      </c>
      <c r="BC2606" s="1">
        <v>1313</v>
      </c>
      <c r="BD2606" s="1">
        <v>1319</v>
      </c>
      <c r="BE2606" s="1">
        <v>1321</v>
      </c>
      <c r="BF2606" s="1">
        <v>1322</v>
      </c>
      <c r="BG2606" s="1">
        <v>1702</v>
      </c>
      <c r="BH2606" s="1">
        <v>1745</v>
      </c>
      <c r="BI2606" s="1">
        <v>1788</v>
      </c>
      <c r="BJ2606" s="1">
        <v>1834</v>
      </c>
      <c r="BK2606" s="1">
        <v>1983</v>
      </c>
      <c r="BL2606" s="1">
        <v>1993</v>
      </c>
      <c r="BM2606" s="1">
        <v>2046</v>
      </c>
      <c r="BN2606" s="1">
        <v>2130</v>
      </c>
      <c r="BO2606" s="1">
        <v>2170</v>
      </c>
      <c r="BP2606" s="1">
        <v>2430</v>
      </c>
      <c r="BQ2606" s="1">
        <v>2476</v>
      </c>
      <c r="BR2606" s="1">
        <v>2545</v>
      </c>
      <c r="BS2606" s="1">
        <v>2633</v>
      </c>
      <c r="BT2606" s="1">
        <v>2679</v>
      </c>
      <c r="BU2606" s="1">
        <v>1</v>
      </c>
      <c r="BV2606" s="1" t="b">
        <v>1</v>
      </c>
    </row>
    <row r="2607" spans="1:74" x14ac:dyDescent="0.2">
      <c r="A2607" s="1">
        <f>IF(ISERROR(SEARCH(Lookup!B$3,All!G2607)),A2606,A2606+1)</f>
        <v>2606</v>
      </c>
      <c r="B2607" s="1" t="s">
        <v>3305</v>
      </c>
      <c r="C2607" s="1" t="s">
        <v>6437</v>
      </c>
      <c r="D2607" s="1" t="s">
        <v>6438</v>
      </c>
      <c r="E2607" s="1" t="s">
        <v>47</v>
      </c>
      <c r="F2607" s="1" t="s">
        <v>3075</v>
      </c>
      <c r="G2607" s="1" t="s">
        <v>3075</v>
      </c>
      <c r="H2607" s="1">
        <v>0</v>
      </c>
      <c r="I2607" s="1">
        <v>0</v>
      </c>
      <c r="J2607" s="1">
        <v>0</v>
      </c>
      <c r="K2607" s="1">
        <v>1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7580</v>
      </c>
      <c r="U2607" s="1">
        <v>495</v>
      </c>
      <c r="V2607" s="3">
        <v>0</v>
      </c>
      <c r="W2607" s="3">
        <v>0.93737380000000003</v>
      </c>
      <c r="X2607" s="3">
        <v>0.105</v>
      </c>
      <c r="Y2607" s="3">
        <v>0</v>
      </c>
      <c r="Z2607" s="1">
        <v>1</v>
      </c>
      <c r="AA2607" s="1">
        <v>1</v>
      </c>
      <c r="AB2607" s="1">
        <v>1</v>
      </c>
      <c r="AC2607" s="1">
        <v>1</v>
      </c>
      <c r="AD2607" s="1">
        <v>1</v>
      </c>
      <c r="AE2607" s="1">
        <v>1</v>
      </c>
      <c r="AF2607" s="1">
        <v>1</v>
      </c>
      <c r="AG2607" s="1">
        <v>1</v>
      </c>
      <c r="AH2607" s="1">
        <v>1</v>
      </c>
      <c r="AI2607" s="1">
        <v>0</v>
      </c>
      <c r="AJ2607" s="1">
        <v>0</v>
      </c>
      <c r="AK2607" s="1">
        <v>0</v>
      </c>
      <c r="AL2607" s="1">
        <v>0</v>
      </c>
      <c r="AM2607" s="1">
        <v>8</v>
      </c>
      <c r="AN2607" s="3">
        <v>5.612495968999994</v>
      </c>
      <c r="AO2607" s="3">
        <v>2.387504031000006</v>
      </c>
      <c r="AP2607" s="1" t="s">
        <v>6925</v>
      </c>
      <c r="AQ2607" s="1">
        <v>187</v>
      </c>
      <c r="AR2607" s="1">
        <v>375</v>
      </c>
      <c r="AS2607" s="1">
        <v>1154</v>
      </c>
      <c r="AT2607" s="1">
        <v>1386</v>
      </c>
      <c r="AU2607" s="1">
        <v>2035</v>
      </c>
      <c r="AV2607" s="1">
        <v>2242</v>
      </c>
      <c r="AW2607" s="1">
        <v>2345</v>
      </c>
      <c r="AX2607" s="1">
        <v>2420</v>
      </c>
      <c r="AY2607" s="1">
        <v>2421</v>
      </c>
      <c r="AZ2607" s="1">
        <v>2433</v>
      </c>
      <c r="BA2607" s="1">
        <v>2473</v>
      </c>
      <c r="BB2607" s="1">
        <v>2570</v>
      </c>
      <c r="BC2607" s="1">
        <v>2574</v>
      </c>
      <c r="BD2607" s="1">
        <v>2590</v>
      </c>
      <c r="BE2607" s="1">
        <v>2591</v>
      </c>
      <c r="BF2607" s="1">
        <v>2597</v>
      </c>
      <c r="BG2607" s="1">
        <v>2598</v>
      </c>
      <c r="BH2607" s="1">
        <v>2601</v>
      </c>
      <c r="BI2607" s="1">
        <v>2628</v>
      </c>
      <c r="BJ2607" s="1">
        <v>2655</v>
      </c>
      <c r="BK2607" s="1">
        <v>2681</v>
      </c>
      <c r="BL2607" s="1">
        <v>2713</v>
      </c>
      <c r="BM2607" s="1">
        <v>2734</v>
      </c>
      <c r="BN2607" s="1">
        <v>2762</v>
      </c>
      <c r="BO2607" s="1">
        <v>2774</v>
      </c>
      <c r="BP2607" s="1">
        <v>2794</v>
      </c>
      <c r="BQ2607" s="1">
        <v>2796</v>
      </c>
      <c r="BR2607" s="1">
        <v>2799</v>
      </c>
      <c r="BS2607" s="1">
        <v>2813</v>
      </c>
      <c r="BT2607" s="1">
        <v>2816</v>
      </c>
      <c r="BU2607" s="1">
        <v>20</v>
      </c>
      <c r="BV2607" s="1" t="b">
        <v>0</v>
      </c>
    </row>
    <row r="2608" spans="1:74" x14ac:dyDescent="0.2">
      <c r="A2608" s="1">
        <f>IF(ISERROR(SEARCH(Lookup!B$3,All!G2608)),A2607,A2607+1)</f>
        <v>2607</v>
      </c>
      <c r="B2608" s="1" t="s">
        <v>3311</v>
      </c>
      <c r="C2608" s="1" t="s">
        <v>6439</v>
      </c>
      <c r="D2608" s="1" t="s">
        <v>6440</v>
      </c>
      <c r="E2608" s="1" t="s">
        <v>64</v>
      </c>
      <c r="F2608" s="1" t="s">
        <v>3076</v>
      </c>
      <c r="G2608" s="1" t="s">
        <v>3076</v>
      </c>
      <c r="H2608" s="1">
        <v>0</v>
      </c>
      <c r="I2608" s="1">
        <v>0</v>
      </c>
      <c r="J2608" s="1">
        <v>1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7491</v>
      </c>
      <c r="U2608" s="1">
        <v>769</v>
      </c>
      <c r="V2608" s="3">
        <v>0.18990000000000001</v>
      </c>
      <c r="W2608" s="3">
        <v>0.78413520000000003</v>
      </c>
      <c r="X2608" s="3">
        <v>0.113</v>
      </c>
      <c r="Y2608" s="3">
        <v>0.21</v>
      </c>
      <c r="Z2608" s="1">
        <v>1</v>
      </c>
      <c r="AA2608" s="1">
        <v>1</v>
      </c>
      <c r="AB2608" s="1">
        <v>1</v>
      </c>
      <c r="AC2608" s="1">
        <v>1</v>
      </c>
      <c r="AD2608" s="1">
        <v>1</v>
      </c>
      <c r="AE2608" s="1">
        <v>1</v>
      </c>
      <c r="AF2608" s="1">
        <v>1</v>
      </c>
      <c r="AG2608" s="1">
        <v>1</v>
      </c>
      <c r="AH2608" s="1">
        <v>1</v>
      </c>
      <c r="AI2608" s="1">
        <v>0</v>
      </c>
      <c r="AJ2608" s="1">
        <v>0</v>
      </c>
      <c r="AK2608" s="1">
        <v>0</v>
      </c>
      <c r="AL2608" s="1">
        <v>0</v>
      </c>
      <c r="AM2608" s="1">
        <v>30</v>
      </c>
      <c r="AN2608" s="3">
        <v>22.375204575999987</v>
      </c>
      <c r="AO2608" s="3">
        <v>7.6247954240000126</v>
      </c>
      <c r="AP2608" s="1" t="s">
        <v>6925</v>
      </c>
      <c r="AQ2608" s="1">
        <v>20</v>
      </c>
      <c r="AR2608" s="1">
        <v>50</v>
      </c>
      <c r="AS2608" s="1">
        <v>297</v>
      </c>
      <c r="AT2608" s="1">
        <v>613</v>
      </c>
      <c r="AU2608" s="1">
        <v>721</v>
      </c>
      <c r="AV2608" s="1">
        <v>723</v>
      </c>
      <c r="AW2608" s="1">
        <v>859</v>
      </c>
      <c r="AX2608" s="1">
        <v>959</v>
      </c>
      <c r="AY2608" s="1">
        <v>1109</v>
      </c>
      <c r="AZ2608" s="1">
        <v>1170</v>
      </c>
      <c r="BA2608" s="1">
        <v>1211</v>
      </c>
      <c r="BB2608" s="1">
        <v>1212</v>
      </c>
      <c r="BC2608" s="1">
        <v>1239</v>
      </c>
      <c r="BD2608" s="1">
        <v>1255</v>
      </c>
      <c r="BE2608" s="1">
        <v>1475</v>
      </c>
      <c r="BF2608" s="1">
        <v>1676</v>
      </c>
      <c r="BG2608" s="1">
        <v>1679</v>
      </c>
      <c r="BH2608" s="1">
        <v>1711</v>
      </c>
      <c r="BI2608" s="1">
        <v>1957</v>
      </c>
      <c r="BJ2608" s="1">
        <v>2025</v>
      </c>
      <c r="BK2608" s="1">
        <v>2447</v>
      </c>
      <c r="BL2608" s="1">
        <v>2449</v>
      </c>
      <c r="BM2608" s="1">
        <v>2552</v>
      </c>
      <c r="BN2608" s="1">
        <v>2593</v>
      </c>
      <c r="BO2608" s="1">
        <v>2681</v>
      </c>
      <c r="BP2608" s="1">
        <v>2702</v>
      </c>
      <c r="BQ2608" s="1">
        <v>2721</v>
      </c>
      <c r="BR2608" s="1">
        <v>2730</v>
      </c>
      <c r="BS2608" s="1">
        <v>2794</v>
      </c>
      <c r="BT2608" s="1">
        <v>2795</v>
      </c>
      <c r="BU2608" s="1">
        <v>11</v>
      </c>
      <c r="BV2608" s="1" t="b">
        <v>0</v>
      </c>
    </row>
    <row r="2609" spans="1:74" x14ac:dyDescent="0.2">
      <c r="A2609" s="1">
        <f>IF(ISERROR(SEARCH(Lookup!B$3,All!G2609)),A2608,A2608+1)</f>
        <v>2608</v>
      </c>
      <c r="B2609" s="1" t="s">
        <v>3386</v>
      </c>
      <c r="C2609" s="1" t="s">
        <v>6441</v>
      </c>
      <c r="D2609" s="1" t="s">
        <v>6442</v>
      </c>
      <c r="E2609" s="1" t="s">
        <v>41</v>
      </c>
      <c r="F2609" s="1" t="s">
        <v>3077</v>
      </c>
      <c r="G2609" s="1" t="s">
        <v>3077</v>
      </c>
      <c r="H2609" s="1">
        <v>0</v>
      </c>
      <c r="I2609" s="1">
        <v>0</v>
      </c>
      <c r="J2609" s="1">
        <v>0</v>
      </c>
      <c r="K2609" s="1">
        <v>1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7316</v>
      </c>
      <c r="U2609" s="1">
        <v>769</v>
      </c>
      <c r="V2609" s="3">
        <v>0.55530000000000002</v>
      </c>
      <c r="W2609" s="3">
        <v>0.80104030000000004</v>
      </c>
      <c r="X2609" s="3">
        <v>0.13300000000000001</v>
      </c>
      <c r="Y2609" s="3">
        <v>6.0000000000000001E-3</v>
      </c>
      <c r="Z2609" s="1">
        <v>1</v>
      </c>
      <c r="AA2609" s="1">
        <v>1</v>
      </c>
      <c r="AB2609" s="1">
        <v>1</v>
      </c>
      <c r="AC2609" s="1">
        <v>1</v>
      </c>
      <c r="AD2609" s="1">
        <v>1</v>
      </c>
      <c r="AE2609" s="1">
        <v>1</v>
      </c>
      <c r="AF2609" s="1">
        <v>1</v>
      </c>
      <c r="AG2609" s="1">
        <v>1</v>
      </c>
      <c r="AH2609" s="1">
        <v>1</v>
      </c>
      <c r="AI2609" s="1">
        <v>0</v>
      </c>
      <c r="AJ2609" s="1">
        <v>0</v>
      </c>
      <c r="AK2609" s="1">
        <v>0</v>
      </c>
      <c r="AL2609" s="1">
        <v>0</v>
      </c>
      <c r="AM2609" s="1">
        <v>15</v>
      </c>
      <c r="AN2609" s="3">
        <v>22.372291551499998</v>
      </c>
      <c r="AO2609" s="3">
        <v>-7.3722915514999983</v>
      </c>
      <c r="AP2609" s="1" t="s">
        <v>6925</v>
      </c>
      <c r="AQ2609" s="1">
        <v>79</v>
      </c>
      <c r="AR2609" s="1">
        <v>403</v>
      </c>
      <c r="AS2609" s="1">
        <v>408</v>
      </c>
      <c r="AT2609" s="1">
        <v>410</v>
      </c>
      <c r="AU2609" s="1">
        <v>441</v>
      </c>
      <c r="AV2609" s="1">
        <v>443</v>
      </c>
      <c r="AW2609" s="1">
        <v>714</v>
      </c>
      <c r="AX2609" s="1">
        <v>753</v>
      </c>
      <c r="AY2609" s="1">
        <v>773</v>
      </c>
      <c r="AZ2609" s="1">
        <v>804</v>
      </c>
      <c r="BA2609" s="1">
        <v>870</v>
      </c>
      <c r="BB2609" s="1">
        <v>888</v>
      </c>
      <c r="BC2609" s="1">
        <v>1055</v>
      </c>
      <c r="BD2609" s="1">
        <v>1452</v>
      </c>
      <c r="BE2609" s="1">
        <v>1533</v>
      </c>
      <c r="BF2609" s="1">
        <v>1543</v>
      </c>
      <c r="BG2609" s="1">
        <v>1603</v>
      </c>
      <c r="BH2609" s="1">
        <v>1734</v>
      </c>
      <c r="BI2609" s="1">
        <v>1874</v>
      </c>
      <c r="BJ2609" s="1">
        <v>2436</v>
      </c>
      <c r="BK2609" s="1">
        <v>2481</v>
      </c>
      <c r="BL2609" s="1">
        <v>2585</v>
      </c>
      <c r="BM2609" s="1">
        <v>2598</v>
      </c>
      <c r="BN2609" s="1">
        <v>2610</v>
      </c>
      <c r="BO2609" s="1">
        <v>2713</v>
      </c>
      <c r="BP2609" s="1">
        <v>2719</v>
      </c>
      <c r="BQ2609" s="1">
        <v>2767</v>
      </c>
      <c r="BR2609" s="1">
        <v>2768</v>
      </c>
      <c r="BS2609" s="1">
        <v>2794</v>
      </c>
      <c r="BT2609" s="1">
        <v>2815</v>
      </c>
      <c r="BU2609" s="1">
        <v>24</v>
      </c>
      <c r="BV2609" s="1" t="b">
        <v>0</v>
      </c>
    </row>
    <row r="2610" spans="1:74" x14ac:dyDescent="0.2">
      <c r="A2610" s="1">
        <f>IF(ISERROR(SEARCH(Lookup!B$3,All!G2610)),A2609,A2609+1)</f>
        <v>2609</v>
      </c>
      <c r="B2610" s="1" t="s">
        <v>3325</v>
      </c>
      <c r="C2610" s="1" t="s">
        <v>6443</v>
      </c>
      <c r="D2610" s="1" t="s">
        <v>6444</v>
      </c>
      <c r="E2610" s="1" t="s">
        <v>53</v>
      </c>
      <c r="F2610" s="1" t="s">
        <v>3078</v>
      </c>
      <c r="G2610" s="1" t="s">
        <v>3078</v>
      </c>
      <c r="H2610" s="1">
        <v>0</v>
      </c>
      <c r="I2610" s="1">
        <v>1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7546</v>
      </c>
      <c r="U2610" s="1">
        <v>197</v>
      </c>
      <c r="V2610" s="3">
        <v>0.51780000000000004</v>
      </c>
      <c r="W2610" s="3">
        <v>0.6700507</v>
      </c>
      <c r="X2610" s="3">
        <v>0.14899999999999999</v>
      </c>
      <c r="Y2610" s="3">
        <v>0.126</v>
      </c>
      <c r="Z2610" s="1">
        <v>1</v>
      </c>
      <c r="AA2610" s="1">
        <v>1</v>
      </c>
      <c r="AB2610" s="1">
        <v>1</v>
      </c>
      <c r="AC2610" s="1">
        <v>1</v>
      </c>
      <c r="AD2610" s="1">
        <v>1</v>
      </c>
      <c r="AE2610" s="1">
        <v>1</v>
      </c>
      <c r="AF2610" s="1">
        <v>0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7</v>
      </c>
      <c r="AN2610" s="3">
        <v>33.298401903500007</v>
      </c>
      <c r="AO2610" s="3">
        <v>-26.298401903500007</v>
      </c>
      <c r="AP2610" s="1" t="s">
        <v>6926</v>
      </c>
      <c r="AQ2610" s="1">
        <v>61</v>
      </c>
      <c r="AR2610" s="1">
        <v>140</v>
      </c>
      <c r="AS2610" s="1">
        <v>177</v>
      </c>
      <c r="AT2610" s="1">
        <v>224</v>
      </c>
      <c r="AU2610" s="1">
        <v>247</v>
      </c>
      <c r="AV2610" s="1">
        <v>370</v>
      </c>
      <c r="AW2610" s="1">
        <v>524</v>
      </c>
      <c r="AX2610" s="1">
        <v>556</v>
      </c>
      <c r="AY2610" s="1">
        <v>557</v>
      </c>
      <c r="AZ2610" s="1">
        <v>608</v>
      </c>
      <c r="BA2610" s="1">
        <v>831</v>
      </c>
      <c r="BB2610" s="1">
        <v>866</v>
      </c>
      <c r="BC2610" s="1">
        <v>947</v>
      </c>
      <c r="BD2610" s="1">
        <v>989</v>
      </c>
      <c r="BE2610" s="1">
        <v>1072</v>
      </c>
      <c r="BF2610" s="1">
        <v>1119</v>
      </c>
      <c r="BG2610" s="1">
        <v>1121</v>
      </c>
      <c r="BH2610" s="1">
        <v>1138</v>
      </c>
      <c r="BI2610" s="1">
        <v>1242</v>
      </c>
      <c r="BJ2610" s="1">
        <v>1293</v>
      </c>
      <c r="BK2610" s="1">
        <v>1325</v>
      </c>
      <c r="BL2610" s="1">
        <v>1407</v>
      </c>
      <c r="BM2610" s="1">
        <v>1428</v>
      </c>
      <c r="BN2610" s="1">
        <v>1444</v>
      </c>
      <c r="BO2610" s="1">
        <v>1690</v>
      </c>
      <c r="BP2610" s="1">
        <v>1751</v>
      </c>
      <c r="BQ2610" s="1">
        <v>1905</v>
      </c>
      <c r="BR2610" s="1">
        <v>2218</v>
      </c>
      <c r="BS2610" s="1">
        <v>2393</v>
      </c>
      <c r="BT2610" s="1">
        <v>2704</v>
      </c>
      <c r="BU2610" s="1">
        <v>29</v>
      </c>
      <c r="BV2610" s="1" t="b">
        <v>0</v>
      </c>
    </row>
    <row r="2611" spans="1:74" x14ac:dyDescent="0.2">
      <c r="A2611" s="1">
        <f>IF(ISERROR(SEARCH(Lookup!B$3,All!G2611)),A2610,A2610+1)</f>
        <v>2610</v>
      </c>
      <c r="B2611" s="1" t="s">
        <v>3305</v>
      </c>
      <c r="C2611" s="1" t="s">
        <v>6445</v>
      </c>
      <c r="D2611" s="1" t="s">
        <v>6446</v>
      </c>
      <c r="E2611" s="1" t="s">
        <v>47</v>
      </c>
      <c r="F2611" s="1" t="s">
        <v>3079</v>
      </c>
      <c r="G2611" s="1" t="s">
        <v>3079</v>
      </c>
      <c r="H2611" s="1">
        <v>0</v>
      </c>
      <c r="I2611" s="1">
        <v>0</v>
      </c>
      <c r="J2611" s="1">
        <v>0</v>
      </c>
      <c r="K2611" s="1">
        <v>1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7580</v>
      </c>
      <c r="U2611" s="1">
        <v>721</v>
      </c>
      <c r="V2611" s="3">
        <v>0.25800000000000001</v>
      </c>
      <c r="W2611" s="3">
        <v>0.56865469999999996</v>
      </c>
      <c r="X2611" s="3">
        <v>0.121</v>
      </c>
      <c r="Y2611" s="3">
        <v>2E-3</v>
      </c>
      <c r="Z2611" s="1">
        <v>1</v>
      </c>
      <c r="AA2611" s="1">
        <v>1</v>
      </c>
      <c r="AB2611" s="1">
        <v>1</v>
      </c>
      <c r="AC2611" s="1">
        <v>1</v>
      </c>
      <c r="AD2611" s="1">
        <v>1</v>
      </c>
      <c r="AE2611" s="1">
        <v>1</v>
      </c>
      <c r="AF2611" s="1">
        <v>1</v>
      </c>
      <c r="AG2611" s="1">
        <v>1</v>
      </c>
      <c r="AH2611" s="1">
        <v>1</v>
      </c>
      <c r="AI2611" s="1">
        <v>0</v>
      </c>
      <c r="AJ2611" s="1">
        <v>0</v>
      </c>
      <c r="AK2611" s="1">
        <v>0</v>
      </c>
      <c r="AL2611" s="1">
        <v>0</v>
      </c>
      <c r="AM2611" s="1">
        <v>43</v>
      </c>
      <c r="AN2611" s="3">
        <v>37.868905923500002</v>
      </c>
      <c r="AO2611" s="3">
        <v>5.1310940764999984</v>
      </c>
      <c r="AP2611" s="1" t="s">
        <v>6925</v>
      </c>
      <c r="AQ2611" s="1">
        <v>56</v>
      </c>
      <c r="AR2611" s="1">
        <v>381</v>
      </c>
      <c r="AS2611" s="1">
        <v>403</v>
      </c>
      <c r="AT2611" s="1">
        <v>408</v>
      </c>
      <c r="AU2611" s="1">
        <v>434</v>
      </c>
      <c r="AV2611" s="1">
        <v>489</v>
      </c>
      <c r="AW2611" s="1">
        <v>513</v>
      </c>
      <c r="AX2611" s="1">
        <v>542</v>
      </c>
      <c r="AY2611" s="1">
        <v>829</v>
      </c>
      <c r="AZ2611" s="1">
        <v>837</v>
      </c>
      <c r="BA2611" s="1">
        <v>1279</v>
      </c>
      <c r="BB2611" s="1">
        <v>1309</v>
      </c>
      <c r="BC2611" s="1">
        <v>1386</v>
      </c>
      <c r="BD2611" s="1">
        <v>1429</v>
      </c>
      <c r="BE2611" s="1">
        <v>1533</v>
      </c>
      <c r="BF2611" s="1">
        <v>2251</v>
      </c>
      <c r="BG2611" s="1">
        <v>2345</v>
      </c>
      <c r="BH2611" s="1">
        <v>2421</v>
      </c>
      <c r="BI2611" s="1">
        <v>2481</v>
      </c>
      <c r="BJ2611" s="1">
        <v>2570</v>
      </c>
      <c r="BK2611" s="1">
        <v>2585</v>
      </c>
      <c r="BL2611" s="1">
        <v>2598</v>
      </c>
      <c r="BM2611" s="1">
        <v>2608</v>
      </c>
      <c r="BN2611" s="1">
        <v>2627</v>
      </c>
      <c r="BO2611" s="1">
        <v>2713</v>
      </c>
      <c r="BP2611" s="1">
        <v>2764</v>
      </c>
      <c r="BQ2611" s="1">
        <v>2766</v>
      </c>
      <c r="BR2611" s="1">
        <v>2767</v>
      </c>
      <c r="BS2611" s="1">
        <v>2768</v>
      </c>
      <c r="BT2611" s="1">
        <v>2816</v>
      </c>
      <c r="BU2611" s="1">
        <v>4</v>
      </c>
      <c r="BV2611" s="1" t="b">
        <v>1</v>
      </c>
    </row>
    <row r="2612" spans="1:74" x14ac:dyDescent="0.2">
      <c r="A2612" s="1">
        <f>IF(ISERROR(SEARCH(Lookup!B$3,All!G2612)),A2611,A2611+1)</f>
        <v>2611</v>
      </c>
      <c r="B2612" s="1" t="s">
        <v>3320</v>
      </c>
      <c r="C2612" s="1" t="s">
        <v>6447</v>
      </c>
      <c r="D2612" s="1" t="s">
        <v>6448</v>
      </c>
      <c r="E2612" s="1" t="s">
        <v>236</v>
      </c>
      <c r="F2612" s="1" t="s">
        <v>3080</v>
      </c>
      <c r="G2612" s="1" t="s">
        <v>3080</v>
      </c>
      <c r="H2612" s="1">
        <v>0</v>
      </c>
      <c r="I2612" s="1">
        <v>0</v>
      </c>
      <c r="J2612" s="1">
        <v>0</v>
      </c>
      <c r="K2612" s="1">
        <v>0</v>
      </c>
      <c r="L2612" s="1">
        <v>1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7507</v>
      </c>
      <c r="U2612" s="1">
        <v>212</v>
      </c>
      <c r="V2612" s="3">
        <v>0.6038</v>
      </c>
      <c r="W2612" s="3">
        <v>0.78773579999999999</v>
      </c>
      <c r="X2612" s="3">
        <v>0.113</v>
      </c>
      <c r="Y2612" s="3">
        <v>0</v>
      </c>
      <c r="Z2612" s="1">
        <v>0</v>
      </c>
      <c r="AA2612" s="1">
        <v>0</v>
      </c>
      <c r="AB2612" s="1">
        <v>0</v>
      </c>
      <c r="AC2612" s="1">
        <v>0</v>
      </c>
      <c r="AD2612" s="1">
        <v>0</v>
      </c>
      <c r="AE2612" s="1">
        <v>0</v>
      </c>
      <c r="AF2612" s="1">
        <v>1</v>
      </c>
      <c r="AG2612" s="1">
        <v>1</v>
      </c>
      <c r="AH2612" s="1">
        <v>1</v>
      </c>
      <c r="AI2612" s="1">
        <v>1</v>
      </c>
      <c r="AJ2612" s="1">
        <v>1</v>
      </c>
      <c r="AK2612" s="1">
        <v>1</v>
      </c>
      <c r="AL2612" s="1">
        <v>1</v>
      </c>
      <c r="AM2612" s="1">
        <v>13</v>
      </c>
      <c r="AN2612" s="3">
        <v>24.643741778999996</v>
      </c>
      <c r="AO2612" s="3">
        <v>-11.643741778999996</v>
      </c>
      <c r="AP2612" s="1" t="s">
        <v>6925</v>
      </c>
      <c r="AQ2612" s="1">
        <v>59</v>
      </c>
      <c r="AR2612" s="1">
        <v>119</v>
      </c>
      <c r="AS2612" s="1">
        <v>124</v>
      </c>
      <c r="AT2612" s="1">
        <v>164</v>
      </c>
      <c r="AU2612" s="1">
        <v>170</v>
      </c>
      <c r="AV2612" s="1">
        <v>232</v>
      </c>
      <c r="AW2612" s="1">
        <v>234</v>
      </c>
      <c r="AX2612" s="1">
        <v>341</v>
      </c>
      <c r="AY2612" s="1">
        <v>393</v>
      </c>
      <c r="AZ2612" s="1">
        <v>462</v>
      </c>
      <c r="BA2612" s="1">
        <v>472</v>
      </c>
      <c r="BB2612" s="1">
        <v>584</v>
      </c>
      <c r="BC2612" s="1">
        <v>736</v>
      </c>
      <c r="BD2612" s="1">
        <v>931</v>
      </c>
      <c r="BE2612" s="1">
        <v>999</v>
      </c>
      <c r="BF2612" s="1">
        <v>1034</v>
      </c>
      <c r="BG2612" s="1">
        <v>1173</v>
      </c>
      <c r="BH2612" s="1">
        <v>1209</v>
      </c>
      <c r="BI2612" s="1">
        <v>1210</v>
      </c>
      <c r="BJ2612" s="1">
        <v>1246</v>
      </c>
      <c r="BK2612" s="1">
        <v>1247</v>
      </c>
      <c r="BL2612" s="1">
        <v>1696</v>
      </c>
      <c r="BM2612" s="1">
        <v>1752</v>
      </c>
      <c r="BN2612" s="1">
        <v>2051</v>
      </c>
      <c r="BO2612" s="1">
        <v>2166</v>
      </c>
      <c r="BP2612" s="1">
        <v>2398</v>
      </c>
      <c r="BQ2612" s="1">
        <v>2456</v>
      </c>
      <c r="BR2612" s="1">
        <v>2466</v>
      </c>
      <c r="BS2612" s="1">
        <v>2549</v>
      </c>
      <c r="BT2612" s="1">
        <v>2599</v>
      </c>
      <c r="BU2612" s="1">
        <v>29</v>
      </c>
      <c r="BV2612" s="1" t="b">
        <v>0</v>
      </c>
    </row>
    <row r="2613" spans="1:74" x14ac:dyDescent="0.2">
      <c r="A2613" s="1">
        <f>IF(ISERROR(SEARCH(Lookup!B$3,All!G2613)),A2612,A2612+1)</f>
        <v>2612</v>
      </c>
      <c r="B2613" s="1" t="s">
        <v>3311</v>
      </c>
      <c r="C2613" s="1" t="s">
        <v>4744</v>
      </c>
      <c r="D2613" s="1" t="s">
        <v>6449</v>
      </c>
      <c r="E2613" s="1" t="s">
        <v>64</v>
      </c>
      <c r="F2613" s="1" t="s">
        <v>1607</v>
      </c>
      <c r="G2613" s="1" t="s">
        <v>3081</v>
      </c>
      <c r="H2613" s="1">
        <v>0</v>
      </c>
      <c r="I2613" s="1">
        <v>0</v>
      </c>
      <c r="J2613" s="1">
        <v>0</v>
      </c>
      <c r="K2613" s="1">
        <v>0</v>
      </c>
      <c r="L2613" s="1">
        <v>1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7370</v>
      </c>
      <c r="U2613" s="1">
        <v>452</v>
      </c>
      <c r="V2613" s="3">
        <v>0.95350000000000001</v>
      </c>
      <c r="W2613" s="3">
        <v>0.15486730000000001</v>
      </c>
      <c r="X2613" s="3">
        <v>9.8000000000000004E-2</v>
      </c>
      <c r="Y2613" s="3">
        <v>0</v>
      </c>
      <c r="Z2613" s="1">
        <v>1</v>
      </c>
      <c r="AA2613" s="1">
        <v>1</v>
      </c>
      <c r="AB2613" s="1">
        <v>1</v>
      </c>
      <c r="AC2613" s="1">
        <v>1</v>
      </c>
      <c r="AD2613" s="1">
        <v>1</v>
      </c>
      <c r="AE2613" s="1">
        <v>1</v>
      </c>
      <c r="AF2613" s="1">
        <v>0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95</v>
      </c>
      <c r="AN2613" s="3">
        <v>80.306434186500013</v>
      </c>
      <c r="AO2613" s="3">
        <v>14.693565813499987</v>
      </c>
      <c r="AP2613" s="1" t="s">
        <v>6925</v>
      </c>
      <c r="AQ2613" s="1">
        <v>249</v>
      </c>
      <c r="AR2613" s="1">
        <v>476</v>
      </c>
      <c r="AS2613" s="1">
        <v>667</v>
      </c>
      <c r="AT2613" s="1">
        <v>711</v>
      </c>
      <c r="AU2613" s="1">
        <v>745</v>
      </c>
      <c r="AV2613" s="1">
        <v>1176</v>
      </c>
      <c r="AW2613" s="1">
        <v>1189</v>
      </c>
      <c r="AX2613" s="1">
        <v>1268</v>
      </c>
      <c r="AY2613" s="1">
        <v>1294</v>
      </c>
      <c r="AZ2613" s="1">
        <v>1351</v>
      </c>
      <c r="BA2613" s="1">
        <v>1412</v>
      </c>
      <c r="BB2613" s="1">
        <v>1463</v>
      </c>
      <c r="BC2613" s="1">
        <v>1478</v>
      </c>
      <c r="BD2613" s="1">
        <v>1483</v>
      </c>
      <c r="BE2613" s="1">
        <v>1488</v>
      </c>
      <c r="BF2613" s="1">
        <v>1544</v>
      </c>
      <c r="BG2613" s="1">
        <v>1789</v>
      </c>
      <c r="BH2613" s="1">
        <v>1885</v>
      </c>
      <c r="BI2613" s="1">
        <v>2024</v>
      </c>
      <c r="BJ2613" s="1">
        <v>2077</v>
      </c>
      <c r="BK2613" s="1">
        <v>2253</v>
      </c>
      <c r="BL2613" s="1">
        <v>2254</v>
      </c>
      <c r="BM2613" s="1">
        <v>2338</v>
      </c>
      <c r="BN2613" s="1">
        <v>2352</v>
      </c>
      <c r="BO2613" s="1">
        <v>2406</v>
      </c>
      <c r="BP2613" s="1">
        <v>2431</v>
      </c>
      <c r="BQ2613" s="1">
        <v>2525</v>
      </c>
      <c r="BR2613" s="1">
        <v>2531</v>
      </c>
      <c r="BS2613" s="1">
        <v>2567</v>
      </c>
      <c r="BT2613" s="1">
        <v>2623</v>
      </c>
      <c r="BU2613" s="1">
        <v>5</v>
      </c>
      <c r="BV2613" s="1" t="b">
        <v>1</v>
      </c>
    </row>
    <row r="2614" spans="1:74" x14ac:dyDescent="0.2">
      <c r="A2614" s="1">
        <f>IF(ISERROR(SEARCH(Lookup!B$3,All!G2614)),A2613,A2613+1)</f>
        <v>2613</v>
      </c>
      <c r="B2614" s="1" t="s">
        <v>3325</v>
      </c>
      <c r="C2614" s="1" t="s">
        <v>3702</v>
      </c>
      <c r="D2614" s="1" t="s">
        <v>6450</v>
      </c>
      <c r="E2614" s="1" t="s">
        <v>53</v>
      </c>
      <c r="F2614" s="1" t="s">
        <v>276</v>
      </c>
      <c r="G2614" s="1" t="s">
        <v>3082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1</v>
      </c>
      <c r="R2614" s="1">
        <v>0</v>
      </c>
      <c r="S2614" s="1">
        <v>0</v>
      </c>
      <c r="T2614" s="1">
        <v>7316</v>
      </c>
      <c r="U2614" s="1">
        <v>939</v>
      </c>
      <c r="V2614" s="3">
        <v>0.92969999999999997</v>
      </c>
      <c r="W2614" s="3">
        <v>0.13418530000000001</v>
      </c>
      <c r="X2614" s="3">
        <v>7.5999999999999998E-2</v>
      </c>
      <c r="Y2614" s="3">
        <v>1E-3</v>
      </c>
      <c r="Z2614" s="1">
        <v>0</v>
      </c>
      <c r="AA2614" s="1">
        <v>0</v>
      </c>
      <c r="AB2614" s="1">
        <v>0</v>
      </c>
      <c r="AC2614" s="1">
        <v>0</v>
      </c>
      <c r="AD2614" s="1">
        <v>0</v>
      </c>
      <c r="AE2614" s="1">
        <v>0</v>
      </c>
      <c r="AF2614" s="1">
        <v>1</v>
      </c>
      <c r="AG2614" s="1">
        <v>1</v>
      </c>
      <c r="AH2614" s="1">
        <v>1</v>
      </c>
      <c r="AI2614" s="1">
        <v>0</v>
      </c>
      <c r="AJ2614" s="1">
        <v>0</v>
      </c>
      <c r="AK2614" s="1">
        <v>0</v>
      </c>
      <c r="AL2614" s="1">
        <v>0</v>
      </c>
      <c r="AM2614" s="1">
        <v>91</v>
      </c>
      <c r="AN2614" s="3">
        <v>82.451594776499988</v>
      </c>
      <c r="AO2614" s="3">
        <v>8.5484052235000121</v>
      </c>
      <c r="AP2614" s="1" t="s">
        <v>6925</v>
      </c>
      <c r="AQ2614" s="1">
        <v>39</v>
      </c>
      <c r="AR2614" s="1">
        <v>764</v>
      </c>
      <c r="AS2614" s="1">
        <v>779</v>
      </c>
      <c r="AT2614" s="1">
        <v>982</v>
      </c>
      <c r="AU2614" s="1">
        <v>1132</v>
      </c>
      <c r="AV2614" s="1">
        <v>1230</v>
      </c>
      <c r="AW2614" s="1">
        <v>1312</v>
      </c>
      <c r="AX2614" s="1">
        <v>1396</v>
      </c>
      <c r="AY2614" s="1">
        <v>1739</v>
      </c>
      <c r="AZ2614" s="1">
        <v>1767</v>
      </c>
      <c r="BA2614" s="1">
        <v>1842</v>
      </c>
      <c r="BB2614" s="1">
        <v>1978</v>
      </c>
      <c r="BC2614" s="1">
        <v>1988</v>
      </c>
      <c r="BD2614" s="1">
        <v>2018</v>
      </c>
      <c r="BE2614" s="1">
        <v>2022</v>
      </c>
      <c r="BF2614" s="1">
        <v>2050</v>
      </c>
      <c r="BG2614" s="1">
        <v>2134</v>
      </c>
      <c r="BH2614" s="1">
        <v>2141</v>
      </c>
      <c r="BI2614" s="1">
        <v>2142</v>
      </c>
      <c r="BJ2614" s="1">
        <v>2153</v>
      </c>
      <c r="BK2614" s="1">
        <v>2380</v>
      </c>
      <c r="BL2614" s="1">
        <v>2385</v>
      </c>
      <c r="BM2614" s="1">
        <v>2453</v>
      </c>
      <c r="BN2614" s="1">
        <v>2506</v>
      </c>
      <c r="BO2614" s="1">
        <v>2515</v>
      </c>
      <c r="BP2614" s="1">
        <v>2616</v>
      </c>
      <c r="BQ2614" s="1">
        <v>2667</v>
      </c>
      <c r="BR2614" s="1">
        <v>2746</v>
      </c>
      <c r="BS2614" s="1">
        <v>2752</v>
      </c>
      <c r="BT2614" s="1">
        <v>2779</v>
      </c>
      <c r="BU2614" s="1">
        <v>3</v>
      </c>
      <c r="BV2614" s="1" t="b">
        <v>1</v>
      </c>
    </row>
    <row r="2615" spans="1:74" x14ac:dyDescent="0.2">
      <c r="A2615" s="1">
        <f>IF(ISERROR(SEARCH(Lookup!B$3,All!G2615)),A2614,A2614+1)</f>
        <v>2614</v>
      </c>
      <c r="B2615" s="1" t="s">
        <v>3305</v>
      </c>
      <c r="C2615" s="1" t="s">
        <v>4796</v>
      </c>
      <c r="D2615" s="1" t="s">
        <v>6451</v>
      </c>
      <c r="E2615" s="1" t="s">
        <v>47</v>
      </c>
      <c r="F2615" s="1" t="s">
        <v>121</v>
      </c>
      <c r="G2615" s="1" t="s">
        <v>1130</v>
      </c>
      <c r="H2615" s="1">
        <v>0</v>
      </c>
      <c r="I2615" s="1">
        <v>0</v>
      </c>
      <c r="J2615" s="1">
        <v>0</v>
      </c>
      <c r="K2615" s="1">
        <v>1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8218</v>
      </c>
      <c r="U2615" s="1">
        <v>847</v>
      </c>
      <c r="V2615" s="3">
        <v>0.87490000000000001</v>
      </c>
      <c r="W2615" s="3">
        <v>3.3057799999999998E-2</v>
      </c>
      <c r="X2615" s="3">
        <v>5.1999999999999998E-2</v>
      </c>
      <c r="Y2615" s="3">
        <v>1.2999999999999999E-2</v>
      </c>
      <c r="Z2615" s="1">
        <v>0</v>
      </c>
      <c r="AA2615" s="1">
        <v>0</v>
      </c>
      <c r="AB2615" s="1">
        <v>0</v>
      </c>
      <c r="AC2615" s="1">
        <v>0</v>
      </c>
      <c r="AD2615" s="1">
        <v>0</v>
      </c>
      <c r="AE2615" s="1">
        <v>0</v>
      </c>
      <c r="AF2615" s="1">
        <v>1</v>
      </c>
      <c r="AG2615" s="1">
        <v>1</v>
      </c>
      <c r="AH2615" s="1">
        <v>1</v>
      </c>
      <c r="AI2615" s="1">
        <v>0</v>
      </c>
      <c r="AJ2615" s="1">
        <v>0</v>
      </c>
      <c r="AK2615" s="1">
        <v>0</v>
      </c>
      <c r="AL2615" s="1">
        <v>0</v>
      </c>
      <c r="AM2615" s="1">
        <v>96</v>
      </c>
      <c r="AN2615" s="3">
        <v>90.894778889000008</v>
      </c>
      <c r="AO2615" s="3">
        <v>5.1052211109999917</v>
      </c>
      <c r="AP2615" s="1" t="s">
        <v>6925</v>
      </c>
      <c r="AQ2615" s="1">
        <v>39</v>
      </c>
      <c r="AR2615" s="1">
        <v>302</v>
      </c>
      <c r="AS2615" s="1">
        <v>321</v>
      </c>
      <c r="AT2615" s="1">
        <v>445</v>
      </c>
      <c r="AU2615" s="1">
        <v>659</v>
      </c>
      <c r="AV2615" s="1">
        <v>886</v>
      </c>
      <c r="AW2615" s="1">
        <v>896</v>
      </c>
      <c r="AX2615" s="1">
        <v>982</v>
      </c>
      <c r="AY2615" s="1">
        <v>1125</v>
      </c>
      <c r="AZ2615" s="1">
        <v>1132</v>
      </c>
      <c r="BA2615" s="1">
        <v>1312</v>
      </c>
      <c r="BB2615" s="1">
        <v>1313</v>
      </c>
      <c r="BC2615" s="1">
        <v>1401</v>
      </c>
      <c r="BD2615" s="1">
        <v>1474</v>
      </c>
      <c r="BE2615" s="1">
        <v>1531</v>
      </c>
      <c r="BF2615" s="1">
        <v>1678</v>
      </c>
      <c r="BG2615" s="1">
        <v>1767</v>
      </c>
      <c r="BH2615" s="1">
        <v>1772</v>
      </c>
      <c r="BI2615" s="1">
        <v>2018</v>
      </c>
      <c r="BJ2615" s="1">
        <v>2141</v>
      </c>
      <c r="BK2615" s="1">
        <v>2174</v>
      </c>
      <c r="BL2615" s="1">
        <v>2178</v>
      </c>
      <c r="BM2615" s="1">
        <v>2206</v>
      </c>
      <c r="BN2615" s="1">
        <v>2334</v>
      </c>
      <c r="BO2615" s="1">
        <v>2380</v>
      </c>
      <c r="BP2615" s="1">
        <v>2385</v>
      </c>
      <c r="BQ2615" s="1">
        <v>2394</v>
      </c>
      <c r="BR2615" s="1">
        <v>2515</v>
      </c>
      <c r="BS2615" s="1">
        <v>2519</v>
      </c>
      <c r="BT2615" s="1">
        <v>2746</v>
      </c>
      <c r="BU2615" s="1">
        <v>3</v>
      </c>
      <c r="BV2615" s="1" t="b">
        <v>1</v>
      </c>
    </row>
    <row r="2616" spans="1:74" x14ac:dyDescent="0.2">
      <c r="A2616" s="1">
        <f>IF(ISERROR(SEARCH(Lookup!B$3,All!G2616)),A2615,A2615+1)</f>
        <v>2615</v>
      </c>
      <c r="B2616" s="1" t="s">
        <v>3311</v>
      </c>
      <c r="C2616" s="1" t="s">
        <v>4810</v>
      </c>
      <c r="D2616" s="1" t="s">
        <v>6452</v>
      </c>
      <c r="E2616" s="1" t="s">
        <v>64</v>
      </c>
      <c r="F2616" s="1" t="s">
        <v>1665</v>
      </c>
      <c r="G2616" s="1" t="s">
        <v>2775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1</v>
      </c>
      <c r="R2616" s="1">
        <v>0</v>
      </c>
      <c r="S2616" s="1">
        <v>0</v>
      </c>
      <c r="T2616" s="1">
        <v>8799</v>
      </c>
      <c r="U2616" s="1">
        <v>451</v>
      </c>
      <c r="V2616" s="3">
        <v>0.52990000000000004</v>
      </c>
      <c r="W2616" s="3">
        <v>1.99557E-2</v>
      </c>
      <c r="X2616" s="3">
        <v>9.6000000000000002E-2</v>
      </c>
      <c r="Y2616" s="3">
        <v>8.1000000000000003E-2</v>
      </c>
      <c r="Z2616" s="1">
        <v>1</v>
      </c>
      <c r="AA2616" s="1">
        <v>1</v>
      </c>
      <c r="AB2616" s="1">
        <v>1</v>
      </c>
      <c r="AC2616" s="1">
        <v>1</v>
      </c>
      <c r="AD2616" s="1">
        <v>1</v>
      </c>
      <c r="AE2616" s="1">
        <v>0</v>
      </c>
      <c r="AF2616" s="1">
        <v>0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99</v>
      </c>
      <c r="AN2616" s="3">
        <v>87.073951428499996</v>
      </c>
      <c r="AO2616" s="3">
        <v>11.926048571500004</v>
      </c>
      <c r="AP2616" s="1" t="s">
        <v>6925</v>
      </c>
      <c r="AQ2616" s="1">
        <v>65</v>
      </c>
      <c r="AR2616" s="1">
        <v>77</v>
      </c>
      <c r="AS2616" s="1">
        <v>212</v>
      </c>
      <c r="AT2616" s="1">
        <v>335</v>
      </c>
      <c r="AU2616" s="1">
        <v>355</v>
      </c>
      <c r="AV2616" s="1">
        <v>496</v>
      </c>
      <c r="AW2616" s="1">
        <v>651</v>
      </c>
      <c r="AX2616" s="1">
        <v>940</v>
      </c>
      <c r="AY2616" s="1">
        <v>1198</v>
      </c>
      <c r="AZ2616" s="1">
        <v>1223</v>
      </c>
      <c r="BA2616" s="1">
        <v>1505</v>
      </c>
      <c r="BB2616" s="1">
        <v>1728</v>
      </c>
      <c r="BC2616" s="1">
        <v>2073</v>
      </c>
      <c r="BD2616" s="1">
        <v>2119</v>
      </c>
      <c r="BE2616" s="1">
        <v>2127</v>
      </c>
      <c r="BF2616" s="1">
        <v>2207</v>
      </c>
      <c r="BG2616" s="1">
        <v>2295</v>
      </c>
      <c r="BH2616" s="1">
        <v>2296</v>
      </c>
      <c r="BI2616" s="1">
        <v>2297</v>
      </c>
      <c r="BJ2616" s="1">
        <v>2312</v>
      </c>
      <c r="BK2616" s="1">
        <v>2332</v>
      </c>
      <c r="BL2616" s="1">
        <v>2373</v>
      </c>
      <c r="BM2616" s="1">
        <v>2550</v>
      </c>
      <c r="BN2616" s="1">
        <v>2575</v>
      </c>
      <c r="BO2616" s="1">
        <v>2645</v>
      </c>
      <c r="BP2616" s="1">
        <v>2664</v>
      </c>
      <c r="BQ2616" s="1">
        <v>2669</v>
      </c>
      <c r="BR2616" s="1">
        <v>2694</v>
      </c>
      <c r="BS2616" s="1">
        <v>2737</v>
      </c>
      <c r="BT2616" s="1">
        <v>2802</v>
      </c>
      <c r="BU2616" s="1">
        <v>1</v>
      </c>
      <c r="BV2616" s="1" t="b">
        <v>0</v>
      </c>
    </row>
    <row r="2617" spans="1:74" x14ac:dyDescent="0.2">
      <c r="A2617" s="1">
        <f>IF(ISERROR(SEARCH(Lookup!B$3,All!G2617)),A2616,A2616+1)</f>
        <v>2616</v>
      </c>
      <c r="B2617" s="1" t="s">
        <v>3425</v>
      </c>
      <c r="C2617" s="1" t="s">
        <v>3983</v>
      </c>
      <c r="D2617" s="1" t="s">
        <v>6453</v>
      </c>
      <c r="E2617" s="1" t="s">
        <v>101</v>
      </c>
      <c r="F2617" s="1" t="s">
        <v>115</v>
      </c>
      <c r="G2617" s="1" t="s">
        <v>3083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1</v>
      </c>
      <c r="R2617" s="1">
        <v>0</v>
      </c>
      <c r="S2617" s="1">
        <v>0</v>
      </c>
      <c r="T2617" s="1">
        <v>7316</v>
      </c>
      <c r="U2617" s="1">
        <v>472</v>
      </c>
      <c r="V2617" s="3">
        <v>0.91310000000000002</v>
      </c>
      <c r="W2617" s="3">
        <v>0.31567800000000001</v>
      </c>
      <c r="X2617" s="3">
        <v>9.8000000000000004E-2</v>
      </c>
      <c r="Y2617" s="3">
        <v>7.0000000000000001E-3</v>
      </c>
      <c r="Z2617" s="1">
        <v>0</v>
      </c>
      <c r="AA2617" s="1">
        <v>0</v>
      </c>
      <c r="AB2617" s="1">
        <v>0</v>
      </c>
      <c r="AC2617" s="1">
        <v>0</v>
      </c>
      <c r="AD2617" s="1">
        <v>0</v>
      </c>
      <c r="AE2617" s="1">
        <v>0</v>
      </c>
      <c r="AF2617" s="1">
        <v>1</v>
      </c>
      <c r="AG2617" s="1">
        <v>1</v>
      </c>
      <c r="AH2617" s="1">
        <v>1</v>
      </c>
      <c r="AI2617" s="1">
        <v>0</v>
      </c>
      <c r="AJ2617" s="1">
        <v>0</v>
      </c>
      <c r="AK2617" s="1">
        <v>0</v>
      </c>
      <c r="AL2617" s="1">
        <v>0</v>
      </c>
      <c r="AM2617" s="1">
        <v>61</v>
      </c>
      <c r="AN2617" s="3">
        <v>66.956792890000003</v>
      </c>
      <c r="AO2617" s="3">
        <v>-5.9567928900000027</v>
      </c>
      <c r="AP2617" s="1" t="s">
        <v>6925</v>
      </c>
      <c r="AQ2617" s="1">
        <v>251</v>
      </c>
      <c r="AR2617" s="1">
        <v>429</v>
      </c>
      <c r="AS2617" s="1">
        <v>599</v>
      </c>
      <c r="AT2617" s="1">
        <v>779</v>
      </c>
      <c r="AU2617" s="1">
        <v>1045</v>
      </c>
      <c r="AV2617" s="1">
        <v>1081</v>
      </c>
      <c r="AW2617" s="1">
        <v>1089</v>
      </c>
      <c r="AX2617" s="1">
        <v>1190</v>
      </c>
      <c r="AY2617" s="1">
        <v>1230</v>
      </c>
      <c r="AZ2617" s="1">
        <v>1274</v>
      </c>
      <c r="BA2617" s="1">
        <v>1396</v>
      </c>
      <c r="BB2617" s="1">
        <v>1739</v>
      </c>
      <c r="BC2617" s="1">
        <v>1842</v>
      </c>
      <c r="BD2617" s="1">
        <v>1897</v>
      </c>
      <c r="BE2617" s="1">
        <v>1939</v>
      </c>
      <c r="BF2617" s="1">
        <v>1978</v>
      </c>
      <c r="BG2617" s="1">
        <v>1988</v>
      </c>
      <c r="BH2617" s="1">
        <v>2022</v>
      </c>
      <c r="BI2617" s="1">
        <v>2044</v>
      </c>
      <c r="BJ2617" s="1">
        <v>2050</v>
      </c>
      <c r="BK2617" s="1">
        <v>2134</v>
      </c>
      <c r="BL2617" s="1">
        <v>2142</v>
      </c>
      <c r="BM2617" s="1">
        <v>2153</v>
      </c>
      <c r="BN2617" s="1">
        <v>2262</v>
      </c>
      <c r="BO2617" s="1">
        <v>2267</v>
      </c>
      <c r="BP2617" s="1">
        <v>2453</v>
      </c>
      <c r="BQ2617" s="1">
        <v>2506</v>
      </c>
      <c r="BR2617" s="1">
        <v>2667</v>
      </c>
      <c r="BS2617" s="1">
        <v>2748</v>
      </c>
      <c r="BT2617" s="1">
        <v>2779</v>
      </c>
      <c r="BU2617" s="1">
        <v>14</v>
      </c>
      <c r="BV2617" s="1" t="b">
        <v>0</v>
      </c>
    </row>
    <row r="2618" spans="1:74" x14ac:dyDescent="0.2">
      <c r="A2618" s="1">
        <f>IF(ISERROR(SEARCH(Lookup!B$3,All!G2618)),A2617,A2617+1)</f>
        <v>2617</v>
      </c>
      <c r="B2618" s="1" t="s">
        <v>3762</v>
      </c>
      <c r="C2618" s="1" t="s">
        <v>3763</v>
      </c>
      <c r="D2618" s="1" t="s">
        <v>6454</v>
      </c>
      <c r="E2618" s="1" t="s">
        <v>223</v>
      </c>
      <c r="F2618" s="1" t="s">
        <v>705</v>
      </c>
      <c r="G2618" s="1" t="s">
        <v>3084</v>
      </c>
      <c r="H2618" s="1">
        <v>0</v>
      </c>
      <c r="I2618" s="1">
        <v>0</v>
      </c>
      <c r="J2618" s="1">
        <v>0</v>
      </c>
      <c r="K2618" s="1">
        <v>1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7316</v>
      </c>
      <c r="U2618" s="1">
        <v>432</v>
      </c>
      <c r="V2618" s="3">
        <v>0.89810000000000001</v>
      </c>
      <c r="W2618" s="3">
        <v>0.1203704</v>
      </c>
      <c r="X2618" s="3">
        <v>9.8000000000000004E-2</v>
      </c>
      <c r="Y2618" s="3">
        <v>0</v>
      </c>
      <c r="Z2618" s="1">
        <v>0</v>
      </c>
      <c r="AA2618" s="1">
        <v>0</v>
      </c>
      <c r="AB2618" s="1">
        <v>0</v>
      </c>
      <c r="AC2618" s="1">
        <v>0</v>
      </c>
      <c r="AD2618" s="1">
        <v>0</v>
      </c>
      <c r="AE2618" s="1">
        <v>1</v>
      </c>
      <c r="AF2618" s="1">
        <v>1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89</v>
      </c>
      <c r="AN2618" s="3">
        <v>82.41707715199999</v>
      </c>
      <c r="AO2618" s="3">
        <v>6.5829228480000097</v>
      </c>
      <c r="AP2618" s="1" t="s">
        <v>6925</v>
      </c>
      <c r="AQ2618" s="1">
        <v>90</v>
      </c>
      <c r="AR2618" s="1">
        <v>96</v>
      </c>
      <c r="AS2618" s="1">
        <v>352</v>
      </c>
      <c r="AT2618" s="1">
        <v>702</v>
      </c>
      <c r="AU2618" s="1">
        <v>840</v>
      </c>
      <c r="AV2618" s="1">
        <v>886</v>
      </c>
      <c r="AW2618" s="1">
        <v>1125</v>
      </c>
      <c r="AX2618" s="1">
        <v>1312</v>
      </c>
      <c r="AY2618" s="1">
        <v>1401</v>
      </c>
      <c r="AZ2618" s="1">
        <v>1435</v>
      </c>
      <c r="BA2618" s="1">
        <v>1613</v>
      </c>
      <c r="BB2618" s="1">
        <v>1744</v>
      </c>
      <c r="BC2618" s="1">
        <v>1767</v>
      </c>
      <c r="BD2618" s="1">
        <v>1771</v>
      </c>
      <c r="BE2618" s="1">
        <v>1780</v>
      </c>
      <c r="BF2618" s="1">
        <v>1995</v>
      </c>
      <c r="BG2618" s="1">
        <v>2049</v>
      </c>
      <c r="BH2618" s="1">
        <v>2141</v>
      </c>
      <c r="BI2618" s="1">
        <v>2178</v>
      </c>
      <c r="BJ2618" s="1">
        <v>2219</v>
      </c>
      <c r="BK2618" s="1">
        <v>2245</v>
      </c>
      <c r="BL2618" s="1">
        <v>2366</v>
      </c>
      <c r="BM2618" s="1">
        <v>2380</v>
      </c>
      <c r="BN2618" s="1">
        <v>2390</v>
      </c>
      <c r="BO2618" s="1">
        <v>2403</v>
      </c>
      <c r="BP2618" s="1">
        <v>2496</v>
      </c>
      <c r="BQ2618" s="1">
        <v>2503</v>
      </c>
      <c r="BR2618" s="1">
        <v>2526</v>
      </c>
      <c r="BS2618" s="1">
        <v>2561</v>
      </c>
      <c r="BT2618" s="1">
        <v>2787</v>
      </c>
      <c r="BU2618" s="1">
        <v>11</v>
      </c>
      <c r="BV2618" s="1" t="b">
        <v>0</v>
      </c>
    </row>
    <row r="2619" spans="1:74" x14ac:dyDescent="0.2">
      <c r="A2619" s="1">
        <f>IF(ISERROR(SEARCH(Lookup!B$3,All!G2619)),A2618,A2618+1)</f>
        <v>2618</v>
      </c>
      <c r="B2619" s="1" t="s">
        <v>3682</v>
      </c>
      <c r="C2619" s="1" t="s">
        <v>4255</v>
      </c>
      <c r="D2619" s="1" t="s">
        <v>6455</v>
      </c>
      <c r="E2619" s="1" t="s">
        <v>93</v>
      </c>
      <c r="F2619" s="1" t="s">
        <v>1152</v>
      </c>
      <c r="G2619" s="1" t="s">
        <v>3085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1</v>
      </c>
      <c r="S2619" s="1">
        <v>0</v>
      </c>
      <c r="T2619" s="1">
        <v>7316</v>
      </c>
      <c r="U2619" s="1">
        <v>353</v>
      </c>
      <c r="V2619" s="3">
        <v>0.96879999999999999</v>
      </c>
      <c r="W2619" s="3">
        <v>0.36543910000000002</v>
      </c>
      <c r="X2619" s="3">
        <v>6.3E-2</v>
      </c>
      <c r="Y2619" s="3">
        <v>0</v>
      </c>
      <c r="Z2619" s="1">
        <v>0</v>
      </c>
      <c r="AA2619" s="1">
        <v>0</v>
      </c>
      <c r="AB2619" s="1">
        <v>0</v>
      </c>
      <c r="AC2619" s="1">
        <v>0</v>
      </c>
      <c r="AD2619" s="1">
        <v>0</v>
      </c>
      <c r="AE2619" s="1">
        <v>0</v>
      </c>
      <c r="AF2619" s="1">
        <v>1</v>
      </c>
      <c r="AG2619" s="1">
        <v>1</v>
      </c>
      <c r="AH2619" s="1">
        <v>1</v>
      </c>
      <c r="AI2619" s="1">
        <v>0</v>
      </c>
      <c r="AJ2619" s="1">
        <v>0</v>
      </c>
      <c r="AK2619" s="1">
        <v>0</v>
      </c>
      <c r="AL2619" s="1">
        <v>0</v>
      </c>
      <c r="AM2619" s="1">
        <v>83</v>
      </c>
      <c r="AN2619" s="3">
        <v>64.741639645500001</v>
      </c>
      <c r="AO2619" s="3">
        <v>18.258360354499999</v>
      </c>
      <c r="AP2619" s="1" t="s">
        <v>6927</v>
      </c>
      <c r="AQ2619" s="1">
        <v>295</v>
      </c>
      <c r="AR2619" s="1">
        <v>491</v>
      </c>
      <c r="AS2619" s="1">
        <v>791</v>
      </c>
      <c r="AT2619" s="1">
        <v>911</v>
      </c>
      <c r="AU2619" s="1">
        <v>1004</v>
      </c>
      <c r="AV2619" s="1">
        <v>1229</v>
      </c>
      <c r="AW2619" s="1">
        <v>1237</v>
      </c>
      <c r="AX2619" s="1">
        <v>1438</v>
      </c>
      <c r="AY2619" s="1">
        <v>1876</v>
      </c>
      <c r="AZ2619" s="1">
        <v>1997</v>
      </c>
      <c r="BA2619" s="1">
        <v>2139</v>
      </c>
      <c r="BB2619" s="1">
        <v>2145</v>
      </c>
      <c r="BC2619" s="1">
        <v>2147</v>
      </c>
      <c r="BD2619" s="1">
        <v>2150</v>
      </c>
      <c r="BE2619" s="1">
        <v>2176</v>
      </c>
      <c r="BF2619" s="1">
        <v>2183</v>
      </c>
      <c r="BG2619" s="1">
        <v>2195</v>
      </c>
      <c r="BH2619" s="1">
        <v>2196</v>
      </c>
      <c r="BI2619" s="1">
        <v>2216</v>
      </c>
      <c r="BJ2619" s="1">
        <v>2238</v>
      </c>
      <c r="BK2619" s="1">
        <v>2246</v>
      </c>
      <c r="BL2619" s="1">
        <v>2309</v>
      </c>
      <c r="BM2619" s="1">
        <v>2314</v>
      </c>
      <c r="BN2619" s="1">
        <v>2384</v>
      </c>
      <c r="BO2619" s="1">
        <v>2418</v>
      </c>
      <c r="BP2619" s="1">
        <v>2460</v>
      </c>
      <c r="BQ2619" s="1">
        <v>2634</v>
      </c>
      <c r="BR2619" s="1">
        <v>2638</v>
      </c>
      <c r="BS2619" s="1">
        <v>2639</v>
      </c>
      <c r="BT2619" s="1">
        <v>2715</v>
      </c>
      <c r="BU2619" s="1">
        <v>3</v>
      </c>
      <c r="BV2619" s="1" t="b">
        <v>1</v>
      </c>
    </row>
    <row r="2620" spans="1:74" x14ac:dyDescent="0.2">
      <c r="A2620" s="1">
        <f>IF(ISERROR(SEARCH(Lookup!B$3,All!G2620)),A2619,A2619+1)</f>
        <v>2619</v>
      </c>
      <c r="B2620" s="1" t="s">
        <v>3311</v>
      </c>
      <c r="C2620" s="1" t="s">
        <v>3312</v>
      </c>
      <c r="D2620" s="1" t="s">
        <v>6456</v>
      </c>
      <c r="E2620" s="1" t="s">
        <v>64</v>
      </c>
      <c r="F2620" s="1" t="s">
        <v>326</v>
      </c>
      <c r="G2620" s="1" t="s">
        <v>3086</v>
      </c>
      <c r="H2620" s="1">
        <v>0</v>
      </c>
      <c r="I2620" s="1">
        <v>0</v>
      </c>
      <c r="J2620" s="1">
        <v>0</v>
      </c>
      <c r="K2620" s="1">
        <v>1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8302</v>
      </c>
      <c r="U2620" s="1">
        <v>540</v>
      </c>
      <c r="V2620" s="3">
        <v>0.9093</v>
      </c>
      <c r="W2620" s="3">
        <v>0.14259260000000001</v>
      </c>
      <c r="X2620" s="3">
        <v>0.114</v>
      </c>
      <c r="Y2620" s="3">
        <v>7.0000000000000001E-3</v>
      </c>
      <c r="Z2620" s="1">
        <v>1</v>
      </c>
      <c r="AA2620" s="1">
        <v>1</v>
      </c>
      <c r="AB2620" s="1">
        <v>1</v>
      </c>
      <c r="AC2620" s="1">
        <v>1</v>
      </c>
      <c r="AD2620" s="1">
        <v>1</v>
      </c>
      <c r="AE2620" s="1">
        <v>1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97</v>
      </c>
      <c r="AN2620" s="3">
        <v>80.294487162999985</v>
      </c>
      <c r="AO2620" s="3">
        <v>16.705512837000015</v>
      </c>
      <c r="AP2620" s="1" t="s">
        <v>6925</v>
      </c>
      <c r="AQ2620" s="1">
        <v>51</v>
      </c>
      <c r="AR2620" s="1">
        <v>143</v>
      </c>
      <c r="AS2620" s="1">
        <v>200</v>
      </c>
      <c r="AT2620" s="1">
        <v>424</v>
      </c>
      <c r="AU2620" s="1">
        <v>496</v>
      </c>
      <c r="AV2620" s="1">
        <v>622</v>
      </c>
      <c r="AW2620" s="1">
        <v>677</v>
      </c>
      <c r="AX2620" s="1">
        <v>782</v>
      </c>
      <c r="AY2620" s="1">
        <v>803</v>
      </c>
      <c r="AZ2620" s="1">
        <v>853</v>
      </c>
      <c r="BA2620" s="1">
        <v>965</v>
      </c>
      <c r="BB2620" s="1">
        <v>1131</v>
      </c>
      <c r="BC2620" s="1">
        <v>1171</v>
      </c>
      <c r="BD2620" s="1">
        <v>1195</v>
      </c>
      <c r="BE2620" s="1">
        <v>1462</v>
      </c>
      <c r="BF2620" s="1">
        <v>1661</v>
      </c>
      <c r="BG2620" s="1">
        <v>1844</v>
      </c>
      <c r="BH2620" s="1">
        <v>1848</v>
      </c>
      <c r="BI2620" s="1">
        <v>1854</v>
      </c>
      <c r="BJ2620" s="1">
        <v>1862</v>
      </c>
      <c r="BK2620" s="1">
        <v>1950</v>
      </c>
      <c r="BL2620" s="1">
        <v>2152</v>
      </c>
      <c r="BM2620" s="1">
        <v>2221</v>
      </c>
      <c r="BN2620" s="1">
        <v>2297</v>
      </c>
      <c r="BO2620" s="1">
        <v>2299</v>
      </c>
      <c r="BP2620" s="1">
        <v>2307</v>
      </c>
      <c r="BQ2620" s="1">
        <v>2425</v>
      </c>
      <c r="BR2620" s="1">
        <v>2464</v>
      </c>
      <c r="BS2620" s="1">
        <v>2737</v>
      </c>
      <c r="BT2620" s="1">
        <v>2818</v>
      </c>
      <c r="BU2620" s="1">
        <v>9</v>
      </c>
      <c r="BV2620" s="1" t="b">
        <v>0</v>
      </c>
    </row>
    <row r="2621" spans="1:74" x14ac:dyDescent="0.2">
      <c r="A2621" s="1">
        <f>IF(ISERROR(SEARCH(Lookup!B$3,All!G2621)),A2620,A2620+1)</f>
        <v>2620</v>
      </c>
      <c r="B2621" s="1" t="s">
        <v>3305</v>
      </c>
      <c r="C2621" s="1" t="s">
        <v>6457</v>
      </c>
      <c r="D2621" s="1" t="s">
        <v>6458</v>
      </c>
      <c r="E2621" s="1" t="s">
        <v>47</v>
      </c>
      <c r="F2621" s="1" t="s">
        <v>3087</v>
      </c>
      <c r="G2621" s="1" t="s">
        <v>3087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1</v>
      </c>
      <c r="R2621" s="1">
        <v>0</v>
      </c>
      <c r="S2621" s="1">
        <v>0</v>
      </c>
      <c r="T2621" s="1">
        <v>7580</v>
      </c>
      <c r="U2621" s="1">
        <v>711</v>
      </c>
      <c r="V2621" s="3">
        <v>0.54990000000000006</v>
      </c>
      <c r="W2621" s="3">
        <v>0.12095640000000001</v>
      </c>
      <c r="X2621" s="3">
        <v>0.06</v>
      </c>
      <c r="Y2621" s="3">
        <v>4.0000000000000001E-3</v>
      </c>
      <c r="Z2621" s="1">
        <v>1</v>
      </c>
      <c r="AA2621" s="1">
        <v>1</v>
      </c>
      <c r="AB2621" s="1">
        <v>1</v>
      </c>
      <c r="AC2621" s="1">
        <v>1</v>
      </c>
      <c r="AD2621" s="1">
        <v>1</v>
      </c>
      <c r="AE2621" s="1">
        <v>1</v>
      </c>
      <c r="AF2621" s="1">
        <v>1</v>
      </c>
      <c r="AG2621" s="1">
        <v>1</v>
      </c>
      <c r="AH2621" s="1">
        <v>1</v>
      </c>
      <c r="AI2621" s="1">
        <v>0</v>
      </c>
      <c r="AJ2621" s="1">
        <v>0</v>
      </c>
      <c r="AK2621" s="1">
        <v>0</v>
      </c>
      <c r="AL2621" s="1">
        <v>0</v>
      </c>
      <c r="AM2621" s="1">
        <v>98</v>
      </c>
      <c r="AN2621" s="3">
        <v>79.533034082</v>
      </c>
      <c r="AO2621" s="3">
        <v>18.466965918</v>
      </c>
      <c r="AP2621" s="1" t="s">
        <v>6927</v>
      </c>
      <c r="AQ2621" s="1">
        <v>552</v>
      </c>
      <c r="AR2621" s="1">
        <v>807</v>
      </c>
      <c r="AS2621" s="1">
        <v>837</v>
      </c>
      <c r="AT2621" s="1">
        <v>1607</v>
      </c>
      <c r="AU2621" s="1">
        <v>2123</v>
      </c>
      <c r="AV2621" s="1">
        <v>2127</v>
      </c>
      <c r="AW2621" s="1">
        <v>2228</v>
      </c>
      <c r="AX2621" s="1">
        <v>2295</v>
      </c>
      <c r="AY2621" s="1">
        <v>2426</v>
      </c>
      <c r="AZ2621" s="1">
        <v>2429</v>
      </c>
      <c r="BA2621" s="1">
        <v>2498</v>
      </c>
      <c r="BB2621" s="1">
        <v>2580</v>
      </c>
      <c r="BC2621" s="1">
        <v>2584</v>
      </c>
      <c r="BD2621" s="1">
        <v>2594</v>
      </c>
      <c r="BE2621" s="1">
        <v>2600</v>
      </c>
      <c r="BF2621" s="1">
        <v>2627</v>
      </c>
      <c r="BG2621" s="1">
        <v>2631</v>
      </c>
      <c r="BH2621" s="1">
        <v>2642</v>
      </c>
      <c r="BI2621" s="1">
        <v>2645</v>
      </c>
      <c r="BJ2621" s="1">
        <v>2660</v>
      </c>
      <c r="BK2621" s="1">
        <v>2687</v>
      </c>
      <c r="BL2621" s="1">
        <v>2694</v>
      </c>
      <c r="BM2621" s="1">
        <v>2720</v>
      </c>
      <c r="BN2621" s="1">
        <v>2741</v>
      </c>
      <c r="BO2621" s="1">
        <v>2742</v>
      </c>
      <c r="BP2621" s="1">
        <v>2746</v>
      </c>
      <c r="BQ2621" s="1">
        <v>2769</v>
      </c>
      <c r="BR2621" s="1">
        <v>2801</v>
      </c>
      <c r="BS2621" s="1">
        <v>2802</v>
      </c>
      <c r="BT2621" s="1">
        <v>2809</v>
      </c>
      <c r="BU2621" s="1">
        <v>2</v>
      </c>
      <c r="BV2621" s="1" t="b">
        <v>1</v>
      </c>
    </row>
    <row r="2622" spans="1:74" x14ac:dyDescent="0.2">
      <c r="A2622" s="1">
        <f>IF(ISERROR(SEARCH(Lookup!B$3,All!G2622)),A2621,A2621+1)</f>
        <v>2621</v>
      </c>
      <c r="B2622" s="1" t="s">
        <v>3646</v>
      </c>
      <c r="C2622" s="1" t="s">
        <v>6459</v>
      </c>
      <c r="D2622" s="1" t="s">
        <v>6460</v>
      </c>
      <c r="E2622" s="1" t="s">
        <v>159</v>
      </c>
      <c r="F2622" s="1" t="s">
        <v>3088</v>
      </c>
      <c r="G2622" s="1" t="s">
        <v>3088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1</v>
      </c>
      <c r="R2622" s="1">
        <v>0</v>
      </c>
      <c r="S2622" s="1">
        <v>0</v>
      </c>
      <c r="T2622" s="1">
        <v>7316</v>
      </c>
      <c r="U2622" s="1">
        <v>263</v>
      </c>
      <c r="V2622" s="3">
        <v>0.81369999999999998</v>
      </c>
      <c r="W2622" s="3">
        <v>0.24714829999999999</v>
      </c>
      <c r="X2622" s="3">
        <v>6.7000000000000004E-2</v>
      </c>
      <c r="Y2622" s="3">
        <v>7.0000000000000001E-3</v>
      </c>
      <c r="Z2622" s="1">
        <v>1</v>
      </c>
      <c r="AA2622" s="1">
        <v>1</v>
      </c>
      <c r="AB2622" s="1">
        <v>1</v>
      </c>
      <c r="AC2622" s="1">
        <v>1</v>
      </c>
      <c r="AD2622" s="1">
        <v>1</v>
      </c>
      <c r="AE2622" s="1">
        <v>1</v>
      </c>
      <c r="AF2622" s="1">
        <v>1</v>
      </c>
      <c r="AG2622" s="1">
        <v>1</v>
      </c>
      <c r="AH2622" s="1">
        <v>1</v>
      </c>
      <c r="AI2622" s="1">
        <v>1</v>
      </c>
      <c r="AJ2622" s="1">
        <v>1</v>
      </c>
      <c r="AK2622" s="1">
        <v>1</v>
      </c>
      <c r="AL2622" s="1">
        <v>1</v>
      </c>
      <c r="AM2622" s="1">
        <v>25</v>
      </c>
      <c r="AN2622" s="3">
        <v>72.341726091499993</v>
      </c>
      <c r="AO2622" s="3">
        <v>-47.341726091499993</v>
      </c>
      <c r="AP2622" s="1" t="s">
        <v>6928</v>
      </c>
      <c r="AQ2622" s="1">
        <v>33</v>
      </c>
      <c r="AR2622" s="1">
        <v>92</v>
      </c>
      <c r="AS2622" s="1">
        <v>289</v>
      </c>
      <c r="AT2622" s="1">
        <v>552</v>
      </c>
      <c r="AU2622" s="1">
        <v>807</v>
      </c>
      <c r="AV2622" s="1">
        <v>995</v>
      </c>
      <c r="AW2622" s="1">
        <v>1197</v>
      </c>
      <c r="AX2622" s="1">
        <v>1346</v>
      </c>
      <c r="AY2622" s="1">
        <v>1394</v>
      </c>
      <c r="AZ2622" s="1">
        <v>1581</v>
      </c>
      <c r="BA2622" s="1">
        <v>1626</v>
      </c>
      <c r="BB2622" s="1">
        <v>1769</v>
      </c>
      <c r="BC2622" s="1">
        <v>2011</v>
      </c>
      <c r="BD2622" s="1">
        <v>2082</v>
      </c>
      <c r="BE2622" s="1">
        <v>2317</v>
      </c>
      <c r="BF2622" s="1">
        <v>2404</v>
      </c>
      <c r="BG2622" s="1">
        <v>2417</v>
      </c>
      <c r="BH2622" s="1">
        <v>2419</v>
      </c>
      <c r="BI2622" s="1">
        <v>2426</v>
      </c>
      <c r="BJ2622" s="1">
        <v>2428</v>
      </c>
      <c r="BK2622" s="1">
        <v>2430</v>
      </c>
      <c r="BL2622" s="1">
        <v>2461</v>
      </c>
      <c r="BM2622" s="1">
        <v>2514</v>
      </c>
      <c r="BN2622" s="1">
        <v>2569</v>
      </c>
      <c r="BO2622" s="1">
        <v>2571</v>
      </c>
      <c r="BP2622" s="1">
        <v>2584</v>
      </c>
      <c r="BQ2622" s="1">
        <v>2600</v>
      </c>
      <c r="BR2622" s="1">
        <v>2620</v>
      </c>
      <c r="BS2622" s="1">
        <v>2676</v>
      </c>
      <c r="BT2622" s="1">
        <v>2769</v>
      </c>
      <c r="BU2622" s="1">
        <v>30</v>
      </c>
      <c r="BV2622" s="1" t="b">
        <v>0</v>
      </c>
    </row>
    <row r="2623" spans="1:74" x14ac:dyDescent="0.2">
      <c r="A2623" s="1">
        <f>IF(ISERROR(SEARCH(Lookup!B$3,All!G2623)),A2622,A2622+1)</f>
        <v>2622</v>
      </c>
      <c r="B2623" s="1" t="s">
        <v>3425</v>
      </c>
      <c r="C2623" s="1" t="s">
        <v>4242</v>
      </c>
      <c r="D2623" s="1" t="s">
        <v>6461</v>
      </c>
      <c r="E2623" s="1" t="s">
        <v>101</v>
      </c>
      <c r="F2623" s="1" t="s">
        <v>1141</v>
      </c>
      <c r="G2623" s="1" t="s">
        <v>3089</v>
      </c>
      <c r="H2623" s="1">
        <v>0</v>
      </c>
      <c r="I2623" s="1">
        <v>0</v>
      </c>
      <c r="J2623" s="1">
        <v>0</v>
      </c>
      <c r="K2623" s="1">
        <v>0</v>
      </c>
      <c r="L2623" s="1">
        <v>1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7350</v>
      </c>
      <c r="U2623" s="1">
        <v>337</v>
      </c>
      <c r="V2623" s="3">
        <v>0.96140000000000003</v>
      </c>
      <c r="W2623" s="3">
        <v>0.1928783</v>
      </c>
      <c r="X2623" s="3">
        <v>0.125</v>
      </c>
      <c r="Y2623" s="3">
        <v>0</v>
      </c>
      <c r="Z2623" s="1">
        <v>0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1">
        <v>1</v>
      </c>
      <c r="AH2623" s="1">
        <v>1</v>
      </c>
      <c r="AI2623" s="1">
        <v>0</v>
      </c>
      <c r="AJ2623" s="1">
        <v>0</v>
      </c>
      <c r="AK2623" s="1">
        <v>0</v>
      </c>
      <c r="AL2623" s="1">
        <v>0</v>
      </c>
      <c r="AM2623" s="1">
        <v>93</v>
      </c>
      <c r="AN2623" s="3">
        <v>76.415096241499995</v>
      </c>
      <c r="AO2623" s="3">
        <v>16.584903758500005</v>
      </c>
      <c r="AP2623" s="1" t="s">
        <v>6925</v>
      </c>
      <c r="AQ2623" s="1">
        <v>168</v>
      </c>
      <c r="AR2623" s="1">
        <v>458</v>
      </c>
      <c r="AS2623" s="1">
        <v>667</v>
      </c>
      <c r="AT2623" s="1">
        <v>745</v>
      </c>
      <c r="AU2623" s="1">
        <v>1189</v>
      </c>
      <c r="AV2623" s="1">
        <v>1247</v>
      </c>
      <c r="AW2623" s="1">
        <v>1412</v>
      </c>
      <c r="AX2623" s="1">
        <v>1431</v>
      </c>
      <c r="AY2623" s="1">
        <v>1478</v>
      </c>
      <c r="AZ2623" s="1">
        <v>1752</v>
      </c>
      <c r="BA2623" s="1">
        <v>1979</v>
      </c>
      <c r="BB2623" s="1">
        <v>1984</v>
      </c>
      <c r="BC2623" s="1">
        <v>2010</v>
      </c>
      <c r="BD2623" s="1">
        <v>2069</v>
      </c>
      <c r="BE2623" s="1">
        <v>2200</v>
      </c>
      <c r="BF2623" s="1">
        <v>2253</v>
      </c>
      <c r="BG2623" s="1">
        <v>2254</v>
      </c>
      <c r="BH2623" s="1">
        <v>2326</v>
      </c>
      <c r="BI2623" s="1">
        <v>2329</v>
      </c>
      <c r="BJ2623" s="1">
        <v>2338</v>
      </c>
      <c r="BK2623" s="1">
        <v>2343</v>
      </c>
      <c r="BL2623" s="1">
        <v>2406</v>
      </c>
      <c r="BM2623" s="1">
        <v>2431</v>
      </c>
      <c r="BN2623" s="1">
        <v>2525</v>
      </c>
      <c r="BO2623" s="1">
        <v>2531</v>
      </c>
      <c r="BP2623" s="1">
        <v>2549</v>
      </c>
      <c r="BQ2623" s="1">
        <v>2567</v>
      </c>
      <c r="BR2623" s="1">
        <v>2581</v>
      </c>
      <c r="BS2623" s="1">
        <v>2612</v>
      </c>
      <c r="BT2623" s="1">
        <v>2623</v>
      </c>
      <c r="BU2623" s="1">
        <v>9</v>
      </c>
      <c r="BV2623" s="1" t="b">
        <v>1</v>
      </c>
    </row>
    <row r="2624" spans="1:74" x14ac:dyDescent="0.2">
      <c r="A2624" s="1">
        <f>IF(ISERROR(SEARCH(Lookup!B$3,All!G2624)),A2623,A2623+1)</f>
        <v>2623</v>
      </c>
      <c r="B2624" s="1" t="s">
        <v>3425</v>
      </c>
      <c r="C2624" s="1" t="s">
        <v>4242</v>
      </c>
      <c r="D2624" s="1" t="s">
        <v>6462</v>
      </c>
      <c r="E2624" s="1" t="s">
        <v>101</v>
      </c>
      <c r="F2624" s="1" t="s">
        <v>1141</v>
      </c>
      <c r="G2624" s="1" t="s">
        <v>3090</v>
      </c>
      <c r="H2624" s="1">
        <v>0</v>
      </c>
      <c r="I2624" s="1">
        <v>0</v>
      </c>
      <c r="J2624" s="1">
        <v>0</v>
      </c>
      <c r="K2624" s="1">
        <v>0</v>
      </c>
      <c r="L2624" s="1">
        <v>1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7350</v>
      </c>
      <c r="U2624" s="1">
        <v>333</v>
      </c>
      <c r="V2624" s="3">
        <v>0.94889999999999997</v>
      </c>
      <c r="W2624" s="3">
        <v>0.2042042</v>
      </c>
      <c r="X2624" s="3">
        <v>0.14199999999999999</v>
      </c>
      <c r="Y2624" s="3">
        <v>0</v>
      </c>
      <c r="Z2624" s="1">
        <v>0</v>
      </c>
      <c r="AA2624" s="1">
        <v>0</v>
      </c>
      <c r="AB2624" s="1">
        <v>0</v>
      </c>
      <c r="AC2624" s="1">
        <v>0</v>
      </c>
      <c r="AD2624" s="1">
        <v>0</v>
      </c>
      <c r="AE2624" s="1">
        <v>1</v>
      </c>
      <c r="AF2624" s="1">
        <v>1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96</v>
      </c>
      <c r="AN2624" s="3">
        <v>74.769665420999999</v>
      </c>
      <c r="AO2624" s="3">
        <v>21.230334579000001</v>
      </c>
      <c r="AP2624" s="1" t="s">
        <v>6927</v>
      </c>
      <c r="AQ2624" s="1">
        <v>458</v>
      </c>
      <c r="AR2624" s="1">
        <v>745</v>
      </c>
      <c r="AS2624" s="1">
        <v>1176</v>
      </c>
      <c r="AT2624" s="1">
        <v>1189</v>
      </c>
      <c r="AU2624" s="1">
        <v>1351</v>
      </c>
      <c r="AV2624" s="1">
        <v>1412</v>
      </c>
      <c r="AW2624" s="1">
        <v>1478</v>
      </c>
      <c r="AX2624" s="1">
        <v>1483</v>
      </c>
      <c r="AY2624" s="1">
        <v>1544</v>
      </c>
      <c r="AZ2624" s="1">
        <v>1979</v>
      </c>
      <c r="BA2624" s="1">
        <v>1984</v>
      </c>
      <c r="BB2624" s="1">
        <v>2010</v>
      </c>
      <c r="BC2624" s="1">
        <v>2077</v>
      </c>
      <c r="BD2624" s="1">
        <v>2200</v>
      </c>
      <c r="BE2624" s="1">
        <v>2253</v>
      </c>
      <c r="BF2624" s="1">
        <v>2326</v>
      </c>
      <c r="BG2624" s="1">
        <v>2329</v>
      </c>
      <c r="BH2624" s="1">
        <v>2338</v>
      </c>
      <c r="BI2624" s="1">
        <v>2343</v>
      </c>
      <c r="BJ2624" s="1">
        <v>2352</v>
      </c>
      <c r="BK2624" s="1">
        <v>2406</v>
      </c>
      <c r="BL2624" s="1">
        <v>2431</v>
      </c>
      <c r="BM2624" s="1">
        <v>2517</v>
      </c>
      <c r="BN2624" s="1">
        <v>2525</v>
      </c>
      <c r="BO2624" s="1">
        <v>2531</v>
      </c>
      <c r="BP2624" s="1">
        <v>2549</v>
      </c>
      <c r="BQ2624" s="1">
        <v>2567</v>
      </c>
      <c r="BR2624" s="1">
        <v>2581</v>
      </c>
      <c r="BS2624" s="1">
        <v>2612</v>
      </c>
      <c r="BT2624" s="1">
        <v>2622</v>
      </c>
      <c r="BU2624" s="1">
        <v>2</v>
      </c>
      <c r="BV2624" s="1" t="b">
        <v>1</v>
      </c>
    </row>
    <row r="2625" spans="1:74" x14ac:dyDescent="0.2">
      <c r="A2625" s="1">
        <f>IF(ISERROR(SEARCH(Lookup!B$3,All!G2625)),A2624,A2624+1)</f>
        <v>2624</v>
      </c>
      <c r="B2625" s="1" t="s">
        <v>3459</v>
      </c>
      <c r="C2625" s="1" t="s">
        <v>5295</v>
      </c>
      <c r="D2625" s="1" t="s">
        <v>6463</v>
      </c>
      <c r="E2625" s="1" t="s">
        <v>440</v>
      </c>
      <c r="F2625" s="1" t="s">
        <v>2118</v>
      </c>
      <c r="G2625" s="1" t="s">
        <v>3091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1</v>
      </c>
      <c r="T2625" s="1">
        <v>7316</v>
      </c>
      <c r="U2625" s="1">
        <v>78</v>
      </c>
      <c r="V2625" s="3">
        <v>0.97440000000000004</v>
      </c>
      <c r="W2625" s="3">
        <v>0.70512819999999998</v>
      </c>
      <c r="X2625" s="3">
        <v>0.17100000000000001</v>
      </c>
      <c r="Y2625" s="3">
        <v>0</v>
      </c>
      <c r="Z2625" s="1">
        <v>0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1</v>
      </c>
      <c r="AG2625" s="1">
        <v>1</v>
      </c>
      <c r="AH2625" s="1">
        <v>1</v>
      </c>
      <c r="AI2625" s="1">
        <v>0</v>
      </c>
      <c r="AJ2625" s="1">
        <v>0</v>
      </c>
      <c r="AK2625" s="1">
        <v>0</v>
      </c>
      <c r="AL2625" s="1">
        <v>0</v>
      </c>
      <c r="AM2625" s="1">
        <v>6</v>
      </c>
      <c r="AN2625" s="3">
        <v>33.759145541000002</v>
      </c>
      <c r="AO2625" s="3">
        <v>-27.759145541000002</v>
      </c>
      <c r="AP2625" s="1" t="s">
        <v>6926</v>
      </c>
      <c r="AQ2625" s="1">
        <v>64</v>
      </c>
      <c r="AR2625" s="1">
        <v>521</v>
      </c>
      <c r="AS2625" s="1">
        <v>734</v>
      </c>
      <c r="AT2625" s="1">
        <v>902</v>
      </c>
      <c r="AU2625" s="1">
        <v>1025</v>
      </c>
      <c r="AV2625" s="1">
        <v>1271</v>
      </c>
      <c r="AW2625" s="1">
        <v>1328</v>
      </c>
      <c r="AX2625" s="1">
        <v>1556</v>
      </c>
      <c r="AY2625" s="1">
        <v>1792</v>
      </c>
      <c r="AZ2625" s="1">
        <v>1821</v>
      </c>
      <c r="BA2625" s="1">
        <v>1831</v>
      </c>
      <c r="BB2625" s="1">
        <v>1855</v>
      </c>
      <c r="BC2625" s="1">
        <v>2212</v>
      </c>
      <c r="BD2625" s="1">
        <v>2264</v>
      </c>
      <c r="BE2625" s="1">
        <v>2266</v>
      </c>
      <c r="BF2625" s="1">
        <v>2289</v>
      </c>
      <c r="BG2625" s="1">
        <v>2348</v>
      </c>
      <c r="BH2625" s="1">
        <v>2378</v>
      </c>
      <c r="BI2625" s="1">
        <v>2465</v>
      </c>
      <c r="BJ2625" s="1">
        <v>2483</v>
      </c>
      <c r="BK2625" s="1">
        <v>2489</v>
      </c>
      <c r="BL2625" s="1">
        <v>2491</v>
      </c>
      <c r="BM2625" s="1">
        <v>2548</v>
      </c>
      <c r="BN2625" s="1">
        <v>2559</v>
      </c>
      <c r="BO2625" s="1">
        <v>2604</v>
      </c>
      <c r="BP2625" s="1">
        <v>2625</v>
      </c>
      <c r="BQ2625" s="1">
        <v>2635</v>
      </c>
      <c r="BR2625" s="1">
        <v>2673</v>
      </c>
      <c r="BS2625" s="1">
        <v>2820</v>
      </c>
      <c r="BT2625" s="1">
        <v>2825</v>
      </c>
      <c r="BU2625" s="1">
        <v>31</v>
      </c>
      <c r="BV2625" s="1" t="b">
        <v>0</v>
      </c>
    </row>
    <row r="2626" spans="1:74" x14ac:dyDescent="0.2">
      <c r="A2626" s="1">
        <f>IF(ISERROR(SEARCH(Lookup!B$3,All!G2626)),A2625,A2625+1)</f>
        <v>2625</v>
      </c>
      <c r="B2626" s="1" t="s">
        <v>3333</v>
      </c>
      <c r="C2626" s="1" t="s">
        <v>3338</v>
      </c>
      <c r="D2626" s="1" t="s">
        <v>6464</v>
      </c>
      <c r="E2626" s="1" t="s">
        <v>196</v>
      </c>
      <c r="F2626" s="1" t="s">
        <v>346</v>
      </c>
      <c r="G2626" s="1" t="s">
        <v>3092</v>
      </c>
      <c r="H2626" s="1">
        <v>0</v>
      </c>
      <c r="I2626" s="1">
        <v>0</v>
      </c>
      <c r="J2626" s="1">
        <v>0</v>
      </c>
      <c r="K2626" s="1">
        <v>1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7316</v>
      </c>
      <c r="U2626" s="1">
        <v>228</v>
      </c>
      <c r="V2626" s="3">
        <v>0.92979999999999996</v>
      </c>
      <c r="W2626" s="3">
        <v>0.60262009999999999</v>
      </c>
      <c r="X2626" s="3">
        <v>0.16600000000000001</v>
      </c>
      <c r="Y2626" s="3">
        <v>0</v>
      </c>
      <c r="Z2626" s="1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0</v>
      </c>
      <c r="AG2626" s="1">
        <v>1</v>
      </c>
      <c r="AH2626" s="1">
        <v>1</v>
      </c>
      <c r="AI2626" s="1">
        <v>0</v>
      </c>
      <c r="AJ2626" s="1">
        <v>0</v>
      </c>
      <c r="AK2626" s="1">
        <v>0</v>
      </c>
      <c r="AL2626" s="1">
        <v>0</v>
      </c>
      <c r="AM2626" s="1">
        <v>27</v>
      </c>
      <c r="AN2626" s="3">
        <v>41.645820050500006</v>
      </c>
      <c r="AO2626" s="3">
        <v>-14.645820050500006</v>
      </c>
      <c r="AP2626" s="1" t="s">
        <v>6925</v>
      </c>
      <c r="AQ2626" s="1">
        <v>60</v>
      </c>
      <c r="AR2626" s="1">
        <v>278</v>
      </c>
      <c r="AS2626" s="1">
        <v>448</v>
      </c>
      <c r="AT2626" s="1">
        <v>910</v>
      </c>
      <c r="AU2626" s="1">
        <v>1006</v>
      </c>
      <c r="AV2626" s="1">
        <v>1042</v>
      </c>
      <c r="AW2626" s="1">
        <v>1122</v>
      </c>
      <c r="AX2626" s="1">
        <v>1187</v>
      </c>
      <c r="AY2626" s="1">
        <v>1202</v>
      </c>
      <c r="AZ2626" s="1">
        <v>1207</v>
      </c>
      <c r="BA2626" s="1">
        <v>1229</v>
      </c>
      <c r="BB2626" s="1">
        <v>1411</v>
      </c>
      <c r="BC2626" s="1">
        <v>1494</v>
      </c>
      <c r="BD2626" s="1">
        <v>1556</v>
      </c>
      <c r="BE2626" s="1">
        <v>1574</v>
      </c>
      <c r="BF2626" s="1">
        <v>1682</v>
      </c>
      <c r="BG2626" s="1">
        <v>2106</v>
      </c>
      <c r="BH2626" s="1">
        <v>2128</v>
      </c>
      <c r="BI2626" s="1">
        <v>2155</v>
      </c>
      <c r="BJ2626" s="1">
        <v>2162</v>
      </c>
      <c r="BK2626" s="1">
        <v>2187</v>
      </c>
      <c r="BL2626" s="1">
        <v>2216</v>
      </c>
      <c r="BM2626" s="1">
        <v>2274</v>
      </c>
      <c r="BN2626" s="1">
        <v>2289</v>
      </c>
      <c r="BO2626" s="1">
        <v>2323</v>
      </c>
      <c r="BP2626" s="1">
        <v>2401</v>
      </c>
      <c r="BQ2626" s="1">
        <v>2458</v>
      </c>
      <c r="BR2626" s="1">
        <v>2566</v>
      </c>
      <c r="BS2626" s="1">
        <v>2577</v>
      </c>
      <c r="BT2626" s="1">
        <v>2648</v>
      </c>
      <c r="BU2626" s="1">
        <v>22</v>
      </c>
      <c r="BV2626" s="1" t="b">
        <v>0</v>
      </c>
    </row>
    <row r="2627" spans="1:74" x14ac:dyDescent="0.2">
      <c r="A2627" s="1">
        <f>IF(ISERROR(SEARCH(Lookup!B$3,All!G2627)),A2626,A2626+1)</f>
        <v>2626</v>
      </c>
      <c r="B2627" s="1" t="s">
        <v>3397</v>
      </c>
      <c r="C2627" s="1" t="s">
        <v>3712</v>
      </c>
      <c r="D2627" s="1" t="s">
        <v>6465</v>
      </c>
      <c r="E2627" s="1" t="s">
        <v>263</v>
      </c>
      <c r="F2627" s="1" t="s">
        <v>288</v>
      </c>
      <c r="G2627" s="1" t="s">
        <v>3093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1</v>
      </c>
      <c r="S2627" s="1">
        <v>0</v>
      </c>
      <c r="T2627" s="1">
        <v>7316</v>
      </c>
      <c r="U2627" s="1">
        <v>280</v>
      </c>
      <c r="V2627" s="3">
        <v>0.9536</v>
      </c>
      <c r="W2627" s="3">
        <v>0.5607143</v>
      </c>
      <c r="X2627" s="3">
        <v>9.1999999999999998E-2</v>
      </c>
      <c r="Y2627" s="3">
        <v>0</v>
      </c>
      <c r="Z2627" s="1">
        <v>1</v>
      </c>
      <c r="AA2627" s="1">
        <v>1</v>
      </c>
      <c r="AB2627" s="1">
        <v>1</v>
      </c>
      <c r="AC2627" s="1">
        <v>1</v>
      </c>
      <c r="AD2627" s="1">
        <v>1</v>
      </c>
      <c r="AE2627" s="1">
        <v>1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88</v>
      </c>
      <c r="AN2627" s="3">
        <v>47.844902421499995</v>
      </c>
      <c r="AO2627" s="3">
        <v>40.155097578500005</v>
      </c>
      <c r="AP2627" s="1" t="s">
        <v>6929</v>
      </c>
      <c r="AQ2627" s="1">
        <v>80</v>
      </c>
      <c r="AR2627" s="1">
        <v>204</v>
      </c>
      <c r="AS2627" s="1">
        <v>338</v>
      </c>
      <c r="AT2627" s="1">
        <v>372</v>
      </c>
      <c r="AU2627" s="1">
        <v>447</v>
      </c>
      <c r="AV2627" s="1">
        <v>737</v>
      </c>
      <c r="AW2627" s="1">
        <v>755</v>
      </c>
      <c r="AX2627" s="1">
        <v>789</v>
      </c>
      <c r="AY2627" s="1">
        <v>893</v>
      </c>
      <c r="AZ2627" s="1">
        <v>955</v>
      </c>
      <c r="BA2627" s="1">
        <v>975</v>
      </c>
      <c r="BB2627" s="1">
        <v>1078</v>
      </c>
      <c r="BC2627" s="1">
        <v>1160</v>
      </c>
      <c r="BD2627" s="1">
        <v>1306</v>
      </c>
      <c r="BE2627" s="1">
        <v>1348</v>
      </c>
      <c r="BF2627" s="1">
        <v>1436</v>
      </c>
      <c r="BG2627" s="1">
        <v>1498</v>
      </c>
      <c r="BH2627" s="1">
        <v>1519</v>
      </c>
      <c r="BI2627" s="1">
        <v>1522</v>
      </c>
      <c r="BJ2627" s="1">
        <v>1639</v>
      </c>
      <c r="BK2627" s="1">
        <v>1716</v>
      </c>
      <c r="BL2627" s="1">
        <v>1722</v>
      </c>
      <c r="BM2627" s="1">
        <v>1742</v>
      </c>
      <c r="BN2627" s="1">
        <v>1860</v>
      </c>
      <c r="BO2627" s="1">
        <v>1871</v>
      </c>
      <c r="BP2627" s="1">
        <v>2029</v>
      </c>
      <c r="BQ2627" s="1">
        <v>2057</v>
      </c>
      <c r="BR2627" s="1">
        <v>2209</v>
      </c>
      <c r="BS2627" s="1">
        <v>2339</v>
      </c>
      <c r="BT2627" s="1">
        <v>2804</v>
      </c>
      <c r="BU2627" s="1">
        <v>1</v>
      </c>
      <c r="BV2627" s="1" t="b">
        <v>1</v>
      </c>
    </row>
    <row r="2628" spans="1:74" x14ac:dyDescent="0.2">
      <c r="A2628" s="1">
        <f>IF(ISERROR(SEARCH(Lookup!B$3,All!G2628)),A2627,A2627+1)</f>
        <v>2627</v>
      </c>
      <c r="B2628" s="1" t="s">
        <v>3305</v>
      </c>
      <c r="C2628" s="1" t="s">
        <v>6466</v>
      </c>
      <c r="D2628" s="1" t="s">
        <v>6467</v>
      </c>
      <c r="E2628" s="1" t="s">
        <v>47</v>
      </c>
      <c r="F2628" s="1" t="s">
        <v>3094</v>
      </c>
      <c r="G2628" s="1" t="s">
        <v>3094</v>
      </c>
      <c r="H2628" s="1">
        <v>0</v>
      </c>
      <c r="I2628" s="1">
        <v>0</v>
      </c>
      <c r="J2628" s="1">
        <v>0</v>
      </c>
      <c r="K2628" s="1">
        <v>1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7535</v>
      </c>
      <c r="U2628" s="1">
        <v>654</v>
      </c>
      <c r="V2628" s="3">
        <v>0.57950000000000002</v>
      </c>
      <c r="W2628" s="3">
        <v>0.4159021</v>
      </c>
      <c r="X2628" s="3">
        <v>6.5000000000000002E-2</v>
      </c>
      <c r="Y2628" s="3">
        <v>3.0000000000000001E-3</v>
      </c>
      <c r="Z2628" s="1">
        <v>1</v>
      </c>
      <c r="AA2628" s="1">
        <v>1</v>
      </c>
      <c r="AB2628" s="1">
        <v>1</v>
      </c>
      <c r="AC2628" s="1">
        <v>1</v>
      </c>
      <c r="AD2628" s="1">
        <v>1</v>
      </c>
      <c r="AE2628" s="1">
        <v>1</v>
      </c>
      <c r="AF2628" s="1">
        <v>1</v>
      </c>
      <c r="AG2628" s="1">
        <v>1</v>
      </c>
      <c r="AH2628" s="1">
        <v>1</v>
      </c>
      <c r="AI2628" s="1">
        <v>0</v>
      </c>
      <c r="AJ2628" s="1">
        <v>0</v>
      </c>
      <c r="AK2628" s="1">
        <v>0</v>
      </c>
      <c r="AL2628" s="1">
        <v>0</v>
      </c>
      <c r="AM2628" s="1">
        <v>56</v>
      </c>
      <c r="AN2628" s="3">
        <v>55.964201960499992</v>
      </c>
      <c r="AO2628" s="3">
        <v>3.5798039500008372E-2</v>
      </c>
      <c r="AP2628" s="1" t="s">
        <v>6925</v>
      </c>
      <c r="AQ2628" s="1">
        <v>91</v>
      </c>
      <c r="AR2628" s="1">
        <v>199</v>
      </c>
      <c r="AS2628" s="1">
        <v>475</v>
      </c>
      <c r="AT2628" s="1">
        <v>561</v>
      </c>
      <c r="AU2628" s="1">
        <v>808</v>
      </c>
      <c r="AV2628" s="1">
        <v>837</v>
      </c>
      <c r="AW2628" s="1">
        <v>1381</v>
      </c>
      <c r="AX2628" s="1">
        <v>1423</v>
      </c>
      <c r="AY2628" s="1">
        <v>1500</v>
      </c>
      <c r="AZ2628" s="1">
        <v>1533</v>
      </c>
      <c r="BA2628" s="1">
        <v>1568</v>
      </c>
      <c r="BB2628" s="1">
        <v>1571</v>
      </c>
      <c r="BC2628" s="1">
        <v>1572</v>
      </c>
      <c r="BD2628" s="1">
        <v>2191</v>
      </c>
      <c r="BE2628" s="1">
        <v>2227</v>
      </c>
      <c r="BF2628" s="1">
        <v>2228</v>
      </c>
      <c r="BG2628" s="1">
        <v>2251</v>
      </c>
      <c r="BH2628" s="1">
        <v>2411</v>
      </c>
      <c r="BI2628" s="1">
        <v>2481</v>
      </c>
      <c r="BJ2628" s="1">
        <v>2482</v>
      </c>
      <c r="BK2628" s="1">
        <v>2498</v>
      </c>
      <c r="BL2628" s="1">
        <v>2545</v>
      </c>
      <c r="BM2628" s="1">
        <v>2585</v>
      </c>
      <c r="BN2628" s="1">
        <v>2600</v>
      </c>
      <c r="BO2628" s="1">
        <v>2610</v>
      </c>
      <c r="BP2628" s="1">
        <v>2720</v>
      </c>
      <c r="BQ2628" s="1">
        <v>2764</v>
      </c>
      <c r="BR2628" s="1">
        <v>2768</v>
      </c>
      <c r="BS2628" s="1">
        <v>2769</v>
      </c>
      <c r="BT2628" s="1">
        <v>2815</v>
      </c>
      <c r="BU2628" s="1">
        <v>10</v>
      </c>
      <c r="BV2628" s="1" t="b">
        <v>0</v>
      </c>
    </row>
    <row r="2629" spans="1:74" x14ac:dyDescent="0.2">
      <c r="A2629" s="1">
        <f>IF(ISERROR(SEARCH(Lookup!B$3,All!G2629)),A2628,A2628+1)</f>
        <v>2628</v>
      </c>
      <c r="B2629" s="1" t="s">
        <v>3311</v>
      </c>
      <c r="C2629" s="1" t="s">
        <v>6468</v>
      </c>
      <c r="D2629" s="1" t="s">
        <v>6469</v>
      </c>
      <c r="E2629" s="1" t="s">
        <v>64</v>
      </c>
      <c r="F2629" s="1" t="s">
        <v>3095</v>
      </c>
      <c r="G2629" s="1" t="s">
        <v>3095</v>
      </c>
      <c r="H2629" s="1">
        <v>0</v>
      </c>
      <c r="I2629" s="1">
        <v>0</v>
      </c>
      <c r="J2629" s="1">
        <v>1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7491</v>
      </c>
      <c r="U2629" s="1">
        <v>373</v>
      </c>
      <c r="V2629" s="3">
        <v>5.6300000000000003E-2</v>
      </c>
      <c r="W2629" s="3">
        <v>0.93029490000000004</v>
      </c>
      <c r="X2629" s="3">
        <v>0.17100000000000001</v>
      </c>
      <c r="Y2629" s="3">
        <v>4.0000000000000001E-3</v>
      </c>
      <c r="Z2629" s="1">
        <v>1</v>
      </c>
      <c r="AA2629" s="1">
        <v>1</v>
      </c>
      <c r="AB2629" s="1">
        <v>1</v>
      </c>
      <c r="AC2629" s="1">
        <v>1</v>
      </c>
      <c r="AD2629" s="1">
        <v>1</v>
      </c>
      <c r="AE2629" s="1">
        <v>1</v>
      </c>
      <c r="AF2629" s="1">
        <v>1</v>
      </c>
      <c r="AG2629" s="1">
        <v>1</v>
      </c>
      <c r="AH2629" s="1">
        <v>1</v>
      </c>
      <c r="AI2629" s="1">
        <v>0</v>
      </c>
      <c r="AJ2629" s="1">
        <v>0</v>
      </c>
      <c r="AK2629" s="1">
        <v>0</v>
      </c>
      <c r="AL2629" s="1">
        <v>0</v>
      </c>
      <c r="AM2629" s="1">
        <v>15</v>
      </c>
      <c r="AN2629" s="3">
        <v>4.6402715244999939</v>
      </c>
      <c r="AO2629" s="3">
        <v>10.359728475500006</v>
      </c>
      <c r="AP2629" s="1" t="s">
        <v>6925</v>
      </c>
      <c r="AQ2629" s="1">
        <v>375</v>
      </c>
      <c r="AR2629" s="1">
        <v>425</v>
      </c>
      <c r="AS2629" s="1">
        <v>479</v>
      </c>
      <c r="AT2629" s="1">
        <v>708</v>
      </c>
      <c r="AU2629" s="1">
        <v>712</v>
      </c>
      <c r="AV2629" s="1">
        <v>723</v>
      </c>
      <c r="AW2629" s="1">
        <v>758</v>
      </c>
      <c r="AX2629" s="1">
        <v>824</v>
      </c>
      <c r="AY2629" s="1">
        <v>977</v>
      </c>
      <c r="AZ2629" s="1">
        <v>1067</v>
      </c>
      <c r="BA2629" s="1">
        <v>1069</v>
      </c>
      <c r="BB2629" s="1">
        <v>1386</v>
      </c>
      <c r="BC2629" s="1">
        <v>1638</v>
      </c>
      <c r="BD2629" s="1">
        <v>1740</v>
      </c>
      <c r="BE2629" s="1">
        <v>2177</v>
      </c>
      <c r="BF2629" s="1">
        <v>2420</v>
      </c>
      <c r="BG2629" s="1">
        <v>2473</v>
      </c>
      <c r="BH2629" s="1">
        <v>2553</v>
      </c>
      <c r="BI2629" s="1">
        <v>2574</v>
      </c>
      <c r="BJ2629" s="1">
        <v>2593</v>
      </c>
      <c r="BK2629" s="1">
        <v>2598</v>
      </c>
      <c r="BL2629" s="1">
        <v>2606</v>
      </c>
      <c r="BM2629" s="1">
        <v>2681</v>
      </c>
      <c r="BN2629" s="1">
        <v>2713</v>
      </c>
      <c r="BO2629" s="1">
        <v>2718</v>
      </c>
      <c r="BP2629" s="1">
        <v>2724</v>
      </c>
      <c r="BQ2629" s="1">
        <v>2766</v>
      </c>
      <c r="BR2629" s="1">
        <v>2774</v>
      </c>
      <c r="BS2629" s="1">
        <v>2794</v>
      </c>
      <c r="BT2629" s="1">
        <v>2796</v>
      </c>
      <c r="BU2629" s="1">
        <v>11</v>
      </c>
      <c r="BV2629" s="1" t="b">
        <v>0</v>
      </c>
    </row>
    <row r="2630" spans="1:74" x14ac:dyDescent="0.2">
      <c r="A2630" s="1">
        <f>IF(ISERROR(SEARCH(Lookup!B$3,All!G2630)),A2629,A2629+1)</f>
        <v>2629</v>
      </c>
      <c r="B2630" s="1" t="s">
        <v>4036</v>
      </c>
      <c r="C2630" s="1" t="s">
        <v>6470</v>
      </c>
      <c r="D2630" s="1" t="s">
        <v>6471</v>
      </c>
      <c r="E2630" s="1" t="s">
        <v>169</v>
      </c>
      <c r="F2630" s="1" t="s">
        <v>3096</v>
      </c>
      <c r="G2630" s="1" t="s">
        <v>3096</v>
      </c>
      <c r="H2630" s="1">
        <v>0</v>
      </c>
      <c r="I2630" s="1">
        <v>0</v>
      </c>
      <c r="J2630" s="1">
        <v>1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7316</v>
      </c>
      <c r="U2630" s="1">
        <v>234</v>
      </c>
      <c r="V2630" s="3">
        <v>0.7863</v>
      </c>
      <c r="W2630" s="3">
        <v>0.83760679999999998</v>
      </c>
      <c r="X2630" s="3">
        <v>0.191</v>
      </c>
      <c r="Y2630" s="3">
        <v>8.5000000000000006E-2</v>
      </c>
      <c r="Z2630" s="1">
        <v>1</v>
      </c>
      <c r="AA2630" s="1">
        <v>1</v>
      </c>
      <c r="AB2630" s="1">
        <v>1</v>
      </c>
      <c r="AC2630" s="1">
        <v>1</v>
      </c>
      <c r="AD2630" s="1">
        <v>1</v>
      </c>
      <c r="AE2630" s="1">
        <v>1</v>
      </c>
      <c r="AF2630" s="1">
        <v>1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3</v>
      </c>
      <c r="AN2630" s="3">
        <v>21.126008133999996</v>
      </c>
      <c r="AO2630" s="3">
        <v>-18.126008133999996</v>
      </c>
      <c r="AP2630" s="1" t="s">
        <v>6926</v>
      </c>
      <c r="AQ2630" s="1">
        <v>122</v>
      </c>
      <c r="AR2630" s="1">
        <v>297</v>
      </c>
      <c r="AS2630" s="1">
        <v>514</v>
      </c>
      <c r="AT2630" s="1">
        <v>537</v>
      </c>
      <c r="AU2630" s="1">
        <v>540</v>
      </c>
      <c r="AV2630" s="1">
        <v>582</v>
      </c>
      <c r="AW2630" s="1">
        <v>739</v>
      </c>
      <c r="AX2630" s="1">
        <v>744</v>
      </c>
      <c r="AY2630" s="1">
        <v>754</v>
      </c>
      <c r="AZ2630" s="1">
        <v>848</v>
      </c>
      <c r="BA2630" s="1">
        <v>883</v>
      </c>
      <c r="BB2630" s="1">
        <v>888</v>
      </c>
      <c r="BC2630" s="1">
        <v>969</v>
      </c>
      <c r="BD2630" s="1">
        <v>1010</v>
      </c>
      <c r="BE2630" s="1">
        <v>1156</v>
      </c>
      <c r="BF2630" s="1">
        <v>1255</v>
      </c>
      <c r="BG2630" s="1">
        <v>1329</v>
      </c>
      <c r="BH2630" s="1">
        <v>1482</v>
      </c>
      <c r="BI2630" s="1">
        <v>1561</v>
      </c>
      <c r="BJ2630" s="1">
        <v>1603</v>
      </c>
      <c r="BK2630" s="1">
        <v>1605</v>
      </c>
      <c r="BL2630" s="1">
        <v>1640</v>
      </c>
      <c r="BM2630" s="1">
        <v>1666</v>
      </c>
      <c r="BN2630" s="1">
        <v>1986</v>
      </c>
      <c r="BO2630" s="1">
        <v>2124</v>
      </c>
      <c r="BP2630" s="1">
        <v>2269</v>
      </c>
      <c r="BQ2630" s="1">
        <v>2318</v>
      </c>
      <c r="BR2630" s="1">
        <v>2530</v>
      </c>
      <c r="BS2630" s="1">
        <v>2724</v>
      </c>
      <c r="BT2630" s="1">
        <v>2739</v>
      </c>
      <c r="BU2630" s="1">
        <v>31</v>
      </c>
      <c r="BV2630" s="1" t="b">
        <v>0</v>
      </c>
    </row>
    <row r="2631" spans="1:74" x14ac:dyDescent="0.2">
      <c r="A2631" s="1">
        <f>IF(ISERROR(SEARCH(Lookup!B$3,All!G2631)),A2630,A2630+1)</f>
        <v>2630</v>
      </c>
      <c r="B2631" s="1" t="s">
        <v>3305</v>
      </c>
      <c r="C2631" s="1" t="s">
        <v>6472</v>
      </c>
      <c r="D2631" s="1" t="s">
        <v>6473</v>
      </c>
      <c r="E2631" s="1" t="s">
        <v>47</v>
      </c>
      <c r="F2631" s="1" t="s">
        <v>3097</v>
      </c>
      <c r="G2631" s="1" t="s">
        <v>3098</v>
      </c>
      <c r="H2631" s="1">
        <v>1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7580</v>
      </c>
      <c r="U2631" s="1">
        <v>277</v>
      </c>
      <c r="V2631" s="3">
        <v>0</v>
      </c>
      <c r="W2631" s="3">
        <v>0.87725629999999999</v>
      </c>
      <c r="X2631" s="3">
        <v>7.6999999999999999E-2</v>
      </c>
      <c r="Y2631" s="3">
        <v>0</v>
      </c>
      <c r="Z2631" s="1">
        <v>0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1</v>
      </c>
      <c r="AG2631" s="1">
        <v>1</v>
      </c>
      <c r="AH2631" s="1">
        <v>1</v>
      </c>
      <c r="AI2631" s="1">
        <v>0</v>
      </c>
      <c r="AJ2631" s="1">
        <v>0</v>
      </c>
      <c r="AK2631" s="1">
        <v>0</v>
      </c>
      <c r="AL2631" s="1">
        <v>0</v>
      </c>
      <c r="AM2631" s="1">
        <v>43</v>
      </c>
      <c r="AN2631" s="3">
        <v>11.412614131499993</v>
      </c>
      <c r="AO2631" s="3">
        <v>31.587385868500007</v>
      </c>
      <c r="AP2631" s="1" t="s">
        <v>6927</v>
      </c>
      <c r="AQ2631" s="1">
        <v>531</v>
      </c>
      <c r="AR2631" s="1">
        <v>673</v>
      </c>
      <c r="AS2631" s="1">
        <v>776</v>
      </c>
      <c r="AT2631" s="1">
        <v>885</v>
      </c>
      <c r="AU2631" s="1">
        <v>1154</v>
      </c>
      <c r="AV2631" s="1">
        <v>1504</v>
      </c>
      <c r="AW2631" s="1">
        <v>1509</v>
      </c>
      <c r="AX2631" s="1">
        <v>1890</v>
      </c>
      <c r="AY2631" s="1">
        <v>2346</v>
      </c>
      <c r="AZ2631" s="1">
        <v>2350</v>
      </c>
      <c r="BA2631" s="1">
        <v>2434</v>
      </c>
      <c r="BB2631" s="1">
        <v>2493</v>
      </c>
      <c r="BC2631" s="1">
        <v>2508</v>
      </c>
      <c r="BD2631" s="1">
        <v>2536</v>
      </c>
      <c r="BE2631" s="1">
        <v>2541</v>
      </c>
      <c r="BF2631" s="1">
        <v>2555</v>
      </c>
      <c r="BG2631" s="1">
        <v>2562</v>
      </c>
      <c r="BH2631" s="1">
        <v>2563</v>
      </c>
      <c r="BI2631" s="1">
        <v>2653</v>
      </c>
      <c r="BJ2631" s="1">
        <v>2654</v>
      </c>
      <c r="BK2631" s="1">
        <v>2680</v>
      </c>
      <c r="BL2631" s="1">
        <v>2682</v>
      </c>
      <c r="BM2631" s="1">
        <v>2689</v>
      </c>
      <c r="BN2631" s="1">
        <v>2728</v>
      </c>
      <c r="BO2631" s="1">
        <v>2772</v>
      </c>
      <c r="BP2631" s="1">
        <v>2775</v>
      </c>
      <c r="BQ2631" s="1">
        <v>2791</v>
      </c>
      <c r="BR2631" s="1">
        <v>2800</v>
      </c>
      <c r="BS2631" s="1">
        <v>2829</v>
      </c>
      <c r="BT2631" s="1">
        <v>2831</v>
      </c>
      <c r="BU2631" s="1">
        <v>5</v>
      </c>
      <c r="BV2631" s="1" t="b">
        <v>1</v>
      </c>
    </row>
    <row r="2632" spans="1:74" x14ac:dyDescent="0.2">
      <c r="A2632" s="1">
        <f>IF(ISERROR(SEARCH(Lookup!B$3,All!G2632)),A2631,A2631+1)</f>
        <v>2631</v>
      </c>
      <c r="B2632" s="1" t="s">
        <v>3420</v>
      </c>
      <c r="C2632" s="1" t="s">
        <v>3598</v>
      </c>
      <c r="D2632" s="1" t="s">
        <v>6474</v>
      </c>
      <c r="E2632" s="1" t="s">
        <v>123</v>
      </c>
      <c r="F2632" s="1" t="s">
        <v>167</v>
      </c>
      <c r="G2632" s="1" t="s">
        <v>3099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1</v>
      </c>
      <c r="R2632" s="1">
        <v>0</v>
      </c>
      <c r="S2632" s="1">
        <v>0</v>
      </c>
      <c r="T2632" s="1">
        <v>7868</v>
      </c>
      <c r="U2632" s="1">
        <v>600</v>
      </c>
      <c r="V2632" s="3">
        <v>0.79</v>
      </c>
      <c r="W2632" s="3">
        <v>0.3516667</v>
      </c>
      <c r="X2632" s="3">
        <v>8.5999999999999993E-2</v>
      </c>
      <c r="Y2632" s="3">
        <v>1.2999999999999999E-2</v>
      </c>
      <c r="Z2632" s="1">
        <v>1</v>
      </c>
      <c r="AA2632" s="1">
        <v>1</v>
      </c>
      <c r="AB2632" s="1">
        <v>1</v>
      </c>
      <c r="AC2632" s="1">
        <v>1</v>
      </c>
      <c r="AD2632" s="1">
        <v>1</v>
      </c>
      <c r="AE2632" s="1">
        <v>1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58</v>
      </c>
      <c r="AN2632" s="3">
        <v>63.06055298350001</v>
      </c>
      <c r="AO2632" s="3">
        <v>-5.0605529835000098</v>
      </c>
      <c r="AP2632" s="1" t="s">
        <v>6925</v>
      </c>
      <c r="AQ2632" s="1">
        <v>17</v>
      </c>
      <c r="AR2632" s="1">
        <v>33</v>
      </c>
      <c r="AS2632" s="1">
        <v>66</v>
      </c>
      <c r="AT2632" s="1">
        <v>93</v>
      </c>
      <c r="AU2632" s="1">
        <v>212</v>
      </c>
      <c r="AV2632" s="1">
        <v>293</v>
      </c>
      <c r="AW2632" s="1">
        <v>343</v>
      </c>
      <c r="AX2632" s="1">
        <v>468</v>
      </c>
      <c r="AY2632" s="1">
        <v>680</v>
      </c>
      <c r="AZ2632" s="1">
        <v>784</v>
      </c>
      <c r="BA2632" s="1">
        <v>807</v>
      </c>
      <c r="BB2632" s="1">
        <v>909</v>
      </c>
      <c r="BC2632" s="1">
        <v>1147</v>
      </c>
      <c r="BD2632" s="1">
        <v>1161</v>
      </c>
      <c r="BE2632" s="1">
        <v>1231</v>
      </c>
      <c r="BF2632" s="1">
        <v>1258</v>
      </c>
      <c r="BG2632" s="1">
        <v>1392</v>
      </c>
      <c r="BH2632" s="1">
        <v>1453</v>
      </c>
      <c r="BI2632" s="1">
        <v>1581</v>
      </c>
      <c r="BJ2632" s="1">
        <v>1768</v>
      </c>
      <c r="BK2632" s="1">
        <v>2120</v>
      </c>
      <c r="BL2632" s="1">
        <v>2127</v>
      </c>
      <c r="BM2632" s="1">
        <v>2204</v>
      </c>
      <c r="BN2632" s="1">
        <v>2247</v>
      </c>
      <c r="BO2632" s="1">
        <v>2317</v>
      </c>
      <c r="BP2632" s="1">
        <v>2340</v>
      </c>
      <c r="BQ2632" s="1">
        <v>2642</v>
      </c>
      <c r="BR2632" s="1">
        <v>2662</v>
      </c>
      <c r="BS2632" s="1">
        <v>2741</v>
      </c>
      <c r="BT2632" s="1">
        <v>2742</v>
      </c>
      <c r="BU2632" s="1">
        <v>24</v>
      </c>
      <c r="BV2632" s="1" t="b">
        <v>0</v>
      </c>
    </row>
    <row r="2633" spans="1:74" x14ac:dyDescent="0.2">
      <c r="A2633" s="1">
        <f>IF(ISERROR(SEARCH(Lookup!B$3,All!G2633)),A2632,A2632+1)</f>
        <v>2632</v>
      </c>
      <c r="B2633" s="1" t="s">
        <v>3325</v>
      </c>
      <c r="C2633" s="1" t="s">
        <v>3532</v>
      </c>
      <c r="D2633" s="1" t="s">
        <v>6475</v>
      </c>
      <c r="E2633" s="1" t="s">
        <v>53</v>
      </c>
      <c r="F2633" s="1" t="s">
        <v>503</v>
      </c>
      <c r="G2633" s="1" t="s">
        <v>3100</v>
      </c>
      <c r="H2633" s="1">
        <v>0</v>
      </c>
      <c r="I2633" s="1">
        <v>0</v>
      </c>
      <c r="J2633" s="1">
        <v>1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7316</v>
      </c>
      <c r="U2633" s="1">
        <v>573</v>
      </c>
      <c r="V2633" s="3">
        <v>0.83599999999999997</v>
      </c>
      <c r="W2633" s="3">
        <v>0.13263530000000001</v>
      </c>
      <c r="X2633" s="3">
        <v>0.1</v>
      </c>
      <c r="Y2633" s="3">
        <v>1.7999999999999999E-2</v>
      </c>
      <c r="Z2633" s="1">
        <v>1</v>
      </c>
      <c r="AA2633" s="1">
        <v>1</v>
      </c>
      <c r="AB2633" s="1">
        <v>1</v>
      </c>
      <c r="AC2633" s="1">
        <v>1</v>
      </c>
      <c r="AD2633" s="1">
        <v>1</v>
      </c>
      <c r="AE2633" s="1">
        <v>1</v>
      </c>
      <c r="AF2633" s="1">
        <v>1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</v>
      </c>
      <c r="AM2633" s="1">
        <v>93</v>
      </c>
      <c r="AN2633" s="3">
        <v>80.821745526499996</v>
      </c>
      <c r="AO2633" s="3">
        <v>12.178254473500004</v>
      </c>
      <c r="AP2633" s="1" t="s">
        <v>6925</v>
      </c>
      <c r="AQ2633" s="1">
        <v>36</v>
      </c>
      <c r="AR2633" s="1">
        <v>41</v>
      </c>
      <c r="AS2633" s="1">
        <v>46</v>
      </c>
      <c r="AT2633" s="1">
        <v>96</v>
      </c>
      <c r="AU2633" s="1">
        <v>256</v>
      </c>
      <c r="AV2633" s="1">
        <v>306</v>
      </c>
      <c r="AW2633" s="1">
        <v>683</v>
      </c>
      <c r="AX2633" s="1">
        <v>705</v>
      </c>
      <c r="AY2633" s="1">
        <v>752</v>
      </c>
      <c r="AZ2633" s="1">
        <v>798</v>
      </c>
      <c r="BA2633" s="1">
        <v>832</v>
      </c>
      <c r="BB2633" s="1">
        <v>958</v>
      </c>
      <c r="BC2633" s="1">
        <v>1035</v>
      </c>
      <c r="BD2633" s="1">
        <v>1408</v>
      </c>
      <c r="BE2633" s="1">
        <v>1529</v>
      </c>
      <c r="BF2633" s="1">
        <v>1668</v>
      </c>
      <c r="BG2633" s="1">
        <v>1689</v>
      </c>
      <c r="BH2633" s="1">
        <v>1725</v>
      </c>
      <c r="BI2633" s="1">
        <v>1884</v>
      </c>
      <c r="BJ2633" s="1">
        <v>1906</v>
      </c>
      <c r="BK2633" s="1">
        <v>1960</v>
      </c>
      <c r="BL2633" s="1">
        <v>2083</v>
      </c>
      <c r="BM2633" s="1">
        <v>2257</v>
      </c>
      <c r="BN2633" s="1">
        <v>2281</v>
      </c>
      <c r="BO2633" s="1">
        <v>2306</v>
      </c>
      <c r="BP2633" s="1">
        <v>2381</v>
      </c>
      <c r="BQ2633" s="1">
        <v>2382</v>
      </c>
      <c r="BR2633" s="1">
        <v>2471</v>
      </c>
      <c r="BS2633" s="1">
        <v>2523</v>
      </c>
      <c r="BT2633" s="1">
        <v>2810</v>
      </c>
      <c r="BU2633" s="1">
        <v>7</v>
      </c>
      <c r="BV2633" s="1" t="b">
        <v>1</v>
      </c>
    </row>
    <row r="2634" spans="1:74" x14ac:dyDescent="0.2">
      <c r="A2634" s="1">
        <f>IF(ISERROR(SEARCH(Lookup!B$3,All!G2634)),A2633,A2633+1)</f>
        <v>2633</v>
      </c>
      <c r="B2634" s="1" t="s">
        <v>3420</v>
      </c>
      <c r="C2634" s="1" t="s">
        <v>6476</v>
      </c>
      <c r="D2634" s="1" t="s">
        <v>6477</v>
      </c>
      <c r="E2634" s="1" t="s">
        <v>123</v>
      </c>
      <c r="F2634" s="1" t="s">
        <v>3101</v>
      </c>
      <c r="G2634" s="1" t="s">
        <v>3101</v>
      </c>
      <c r="H2634" s="1">
        <v>0</v>
      </c>
      <c r="I2634" s="1">
        <v>0</v>
      </c>
      <c r="J2634" s="1">
        <v>0</v>
      </c>
      <c r="K2634" s="1">
        <v>1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7580</v>
      </c>
      <c r="U2634" s="1">
        <v>278</v>
      </c>
      <c r="V2634" s="3">
        <v>0.61870000000000003</v>
      </c>
      <c r="W2634" s="3">
        <v>0.32733810000000002</v>
      </c>
      <c r="X2634" s="3">
        <v>8.5000000000000006E-2</v>
      </c>
      <c r="Y2634" s="3">
        <v>0</v>
      </c>
      <c r="Z2634" s="1">
        <v>0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1</v>
      </c>
      <c r="AJ2634" s="1">
        <v>1</v>
      </c>
      <c r="AK2634" s="1">
        <v>1</v>
      </c>
      <c r="AL2634" s="1">
        <v>1</v>
      </c>
      <c r="AM2634" s="1">
        <v>87</v>
      </c>
      <c r="AN2634" s="3">
        <v>62.843587140499999</v>
      </c>
      <c r="AO2634" s="3">
        <v>24.156412859500001</v>
      </c>
      <c r="AP2634" s="1" t="s">
        <v>6927</v>
      </c>
      <c r="AQ2634" s="1">
        <v>24</v>
      </c>
      <c r="AR2634" s="1">
        <v>58</v>
      </c>
      <c r="AS2634" s="1">
        <v>92</v>
      </c>
      <c r="AT2634" s="1">
        <v>160</v>
      </c>
      <c r="AU2634" s="1">
        <v>184</v>
      </c>
      <c r="AV2634" s="1">
        <v>279</v>
      </c>
      <c r="AW2634" s="1">
        <v>294</v>
      </c>
      <c r="AX2634" s="1">
        <v>311</v>
      </c>
      <c r="AY2634" s="1">
        <v>342</v>
      </c>
      <c r="AZ2634" s="1">
        <v>450</v>
      </c>
      <c r="BA2634" s="1">
        <v>488</v>
      </c>
      <c r="BB2634" s="1">
        <v>544</v>
      </c>
      <c r="BC2634" s="1">
        <v>589</v>
      </c>
      <c r="BD2634" s="1">
        <v>645</v>
      </c>
      <c r="BE2634" s="1">
        <v>765</v>
      </c>
      <c r="BF2634" s="1">
        <v>999</v>
      </c>
      <c r="BG2634" s="1">
        <v>1066</v>
      </c>
      <c r="BH2634" s="1">
        <v>1107</v>
      </c>
      <c r="BI2634" s="1">
        <v>1146</v>
      </c>
      <c r="BJ2634" s="1">
        <v>1450</v>
      </c>
      <c r="BK2634" s="1">
        <v>1501</v>
      </c>
      <c r="BL2634" s="1">
        <v>1547</v>
      </c>
      <c r="BM2634" s="1">
        <v>1602</v>
      </c>
      <c r="BN2634" s="1">
        <v>1788</v>
      </c>
      <c r="BO2634" s="1">
        <v>1921</v>
      </c>
      <c r="BP2634" s="1">
        <v>1930</v>
      </c>
      <c r="BQ2634" s="1">
        <v>2026</v>
      </c>
      <c r="BR2634" s="1">
        <v>2480</v>
      </c>
      <c r="BS2634" s="1">
        <v>2540</v>
      </c>
      <c r="BT2634" s="1">
        <v>2670</v>
      </c>
      <c r="BU2634" s="1">
        <v>2</v>
      </c>
      <c r="BV2634" s="1" t="b">
        <v>1</v>
      </c>
    </row>
    <row r="2635" spans="1:74" x14ac:dyDescent="0.2">
      <c r="A2635" s="1">
        <f>IF(ISERROR(SEARCH(Lookup!B$3,All!G2635)),A2634,A2634+1)</f>
        <v>2634</v>
      </c>
      <c r="B2635" s="1" t="s">
        <v>3459</v>
      </c>
      <c r="C2635" s="1" t="s">
        <v>4365</v>
      </c>
      <c r="D2635" s="1" t="s">
        <v>6478</v>
      </c>
      <c r="E2635" s="1" t="s">
        <v>440</v>
      </c>
      <c r="F2635" s="1" t="s">
        <v>1253</v>
      </c>
      <c r="G2635" s="1" t="s">
        <v>3102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1</v>
      </c>
      <c r="S2635" s="1">
        <v>0</v>
      </c>
      <c r="T2635" s="1">
        <v>7316</v>
      </c>
      <c r="U2635" s="1">
        <v>277</v>
      </c>
      <c r="V2635" s="3">
        <v>0.93859999999999999</v>
      </c>
      <c r="W2635" s="3">
        <v>0.50541510000000001</v>
      </c>
      <c r="X2635" s="3">
        <v>9.9000000000000005E-2</v>
      </c>
      <c r="Y2635" s="3">
        <v>0</v>
      </c>
      <c r="Z2635" s="1">
        <v>0</v>
      </c>
      <c r="AA2635" s="1">
        <v>0</v>
      </c>
      <c r="AB2635" s="1">
        <v>0</v>
      </c>
      <c r="AC2635" s="1">
        <v>0</v>
      </c>
      <c r="AD2635" s="1">
        <v>0</v>
      </c>
      <c r="AE2635" s="1">
        <v>0</v>
      </c>
      <c r="AF2635" s="1">
        <v>1</v>
      </c>
      <c r="AG2635" s="1">
        <v>1</v>
      </c>
      <c r="AH2635" s="1">
        <v>1</v>
      </c>
      <c r="AI2635" s="1">
        <v>0</v>
      </c>
      <c r="AJ2635" s="1">
        <v>0</v>
      </c>
      <c r="AK2635" s="1">
        <v>0</v>
      </c>
      <c r="AL2635" s="1">
        <v>0</v>
      </c>
      <c r="AM2635" s="1">
        <v>40</v>
      </c>
      <c r="AN2635" s="3">
        <v>51.875596525499994</v>
      </c>
      <c r="AO2635" s="3">
        <v>-11.875596525499994</v>
      </c>
      <c r="AP2635" s="1" t="s">
        <v>6925</v>
      </c>
      <c r="AQ2635" s="1">
        <v>295</v>
      </c>
      <c r="AR2635" s="1">
        <v>491</v>
      </c>
      <c r="AS2635" s="1">
        <v>791</v>
      </c>
      <c r="AT2635" s="1">
        <v>911</v>
      </c>
      <c r="AU2635" s="1">
        <v>1006</v>
      </c>
      <c r="AV2635" s="1">
        <v>1229</v>
      </c>
      <c r="AW2635" s="1">
        <v>1237</v>
      </c>
      <c r="AX2635" s="1">
        <v>1374</v>
      </c>
      <c r="AY2635" s="1">
        <v>1438</v>
      </c>
      <c r="AZ2635" s="1">
        <v>1451</v>
      </c>
      <c r="BA2635" s="1">
        <v>1597</v>
      </c>
      <c r="BB2635" s="1">
        <v>1876</v>
      </c>
      <c r="BC2635" s="1">
        <v>1907</v>
      </c>
      <c r="BD2635" s="1">
        <v>1989</v>
      </c>
      <c r="BE2635" s="1">
        <v>1997</v>
      </c>
      <c r="BF2635" s="1">
        <v>2145</v>
      </c>
      <c r="BG2635" s="1">
        <v>2176</v>
      </c>
      <c r="BH2635" s="1">
        <v>2183</v>
      </c>
      <c r="BI2635" s="1">
        <v>2188</v>
      </c>
      <c r="BJ2635" s="1">
        <v>2216</v>
      </c>
      <c r="BK2635" s="1">
        <v>2238</v>
      </c>
      <c r="BL2635" s="1">
        <v>2309</v>
      </c>
      <c r="BM2635" s="1">
        <v>2314</v>
      </c>
      <c r="BN2635" s="1">
        <v>2323</v>
      </c>
      <c r="BO2635" s="1">
        <v>2384</v>
      </c>
      <c r="BP2635" s="1">
        <v>2418</v>
      </c>
      <c r="BQ2635" s="1">
        <v>2422</v>
      </c>
      <c r="BR2635" s="1">
        <v>2460</v>
      </c>
      <c r="BS2635" s="1">
        <v>2618</v>
      </c>
      <c r="BT2635" s="1">
        <v>2715</v>
      </c>
      <c r="BU2635" s="1">
        <v>22</v>
      </c>
      <c r="BV2635" s="1" t="b">
        <v>0</v>
      </c>
    </row>
    <row r="2636" spans="1:74" x14ac:dyDescent="0.2">
      <c r="A2636" s="1">
        <f>IF(ISERROR(SEARCH(Lookup!B$3,All!G2636)),A2635,A2635+1)</f>
        <v>2635</v>
      </c>
      <c r="B2636" s="1" t="s">
        <v>3655</v>
      </c>
      <c r="C2636" s="1" t="s">
        <v>5053</v>
      </c>
      <c r="D2636" s="1" t="s">
        <v>6479</v>
      </c>
      <c r="E2636" s="1" t="s">
        <v>610</v>
      </c>
      <c r="F2636" s="1" t="s">
        <v>1892</v>
      </c>
      <c r="G2636" s="1" t="s">
        <v>3103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1</v>
      </c>
      <c r="T2636" s="1">
        <v>7316</v>
      </c>
      <c r="U2636" s="1">
        <v>151</v>
      </c>
      <c r="V2636" s="3">
        <v>0.94040000000000001</v>
      </c>
      <c r="W2636" s="3">
        <v>0.72185429999999995</v>
      </c>
      <c r="X2636" s="3">
        <v>0.18</v>
      </c>
      <c r="Y2636" s="3">
        <v>0</v>
      </c>
      <c r="Z2636" s="1">
        <v>0</v>
      </c>
      <c r="AA2636" s="1">
        <v>0</v>
      </c>
      <c r="AB2636" s="1">
        <v>0</v>
      </c>
      <c r="AC2636" s="1">
        <v>0</v>
      </c>
      <c r="AD2636" s="1">
        <v>0</v>
      </c>
      <c r="AE2636" s="1">
        <v>1</v>
      </c>
      <c r="AF2636" s="1">
        <v>1</v>
      </c>
      <c r="AG2636" s="1">
        <v>1</v>
      </c>
      <c r="AH2636" s="1">
        <v>1</v>
      </c>
      <c r="AI2636" s="1">
        <v>0</v>
      </c>
      <c r="AJ2636" s="1">
        <v>0</v>
      </c>
      <c r="AK2636" s="1">
        <v>0</v>
      </c>
      <c r="AL2636" s="1">
        <v>0</v>
      </c>
      <c r="AM2636" s="1">
        <v>24</v>
      </c>
      <c r="AN2636" s="3">
        <v>31.695048121500008</v>
      </c>
      <c r="AO2636" s="3">
        <v>-7.6950481215000082</v>
      </c>
      <c r="AP2636" s="1" t="s">
        <v>6925</v>
      </c>
      <c r="AQ2636" s="1">
        <v>64</v>
      </c>
      <c r="AR2636" s="1">
        <v>521</v>
      </c>
      <c r="AS2636" s="1">
        <v>734</v>
      </c>
      <c r="AT2636" s="1">
        <v>902</v>
      </c>
      <c r="AU2636" s="1">
        <v>946</v>
      </c>
      <c r="AV2636" s="1">
        <v>1025</v>
      </c>
      <c r="AW2636" s="1">
        <v>1528</v>
      </c>
      <c r="AX2636" s="1">
        <v>1792</v>
      </c>
      <c r="AY2636" s="1">
        <v>1821</v>
      </c>
      <c r="AZ2636" s="1">
        <v>1831</v>
      </c>
      <c r="BA2636" s="1">
        <v>1855</v>
      </c>
      <c r="BB2636" s="1">
        <v>1858</v>
      </c>
      <c r="BC2636" s="1">
        <v>2212</v>
      </c>
      <c r="BD2636" s="1">
        <v>2264</v>
      </c>
      <c r="BE2636" s="1">
        <v>2266</v>
      </c>
      <c r="BF2636" s="1">
        <v>2348</v>
      </c>
      <c r="BG2636" s="1">
        <v>2378</v>
      </c>
      <c r="BH2636" s="1">
        <v>2465</v>
      </c>
      <c r="BI2636" s="1">
        <v>2483</v>
      </c>
      <c r="BJ2636" s="1">
        <v>2488</v>
      </c>
      <c r="BK2636" s="1">
        <v>2489</v>
      </c>
      <c r="BL2636" s="1">
        <v>2491</v>
      </c>
      <c r="BM2636" s="1">
        <v>2548</v>
      </c>
      <c r="BN2636" s="1">
        <v>2559</v>
      </c>
      <c r="BO2636" s="1">
        <v>2604</v>
      </c>
      <c r="BP2636" s="1">
        <v>2624</v>
      </c>
      <c r="BQ2636" s="1">
        <v>2650</v>
      </c>
      <c r="BR2636" s="1">
        <v>2673</v>
      </c>
      <c r="BS2636" s="1">
        <v>2820</v>
      </c>
      <c r="BT2636" s="1">
        <v>2825</v>
      </c>
      <c r="BU2636" s="1">
        <v>26</v>
      </c>
      <c r="BV2636" s="1" t="b">
        <v>0</v>
      </c>
    </row>
    <row r="2637" spans="1:74" x14ac:dyDescent="0.2">
      <c r="A2637" s="1">
        <f>IF(ISERROR(SEARCH(Lookup!B$3,All!G2637)),A2636,A2636+1)</f>
        <v>2636</v>
      </c>
      <c r="B2637" s="1" t="s">
        <v>3719</v>
      </c>
      <c r="C2637" s="1" t="s">
        <v>3788</v>
      </c>
      <c r="D2637" s="1" t="s">
        <v>6480</v>
      </c>
      <c r="E2637" s="1" t="s">
        <v>256</v>
      </c>
      <c r="F2637" s="1" t="s">
        <v>257</v>
      </c>
      <c r="G2637" s="1" t="s">
        <v>3104</v>
      </c>
      <c r="H2637" s="1">
        <v>0</v>
      </c>
      <c r="I2637" s="1">
        <v>0</v>
      </c>
      <c r="J2637" s="1">
        <v>0</v>
      </c>
      <c r="K2637" s="1">
        <v>1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7316</v>
      </c>
      <c r="U2637" s="1">
        <v>636</v>
      </c>
      <c r="V2637" s="3">
        <v>0.95909999999999995</v>
      </c>
      <c r="W2637" s="3">
        <v>0.20911950000000001</v>
      </c>
      <c r="X2637" s="3">
        <v>0.20499999999999999</v>
      </c>
      <c r="Y2637" s="3">
        <v>0</v>
      </c>
      <c r="Z2637" s="1">
        <v>1</v>
      </c>
      <c r="AA2637" s="1">
        <v>1</v>
      </c>
      <c r="AB2637" s="1">
        <v>1</v>
      </c>
      <c r="AC2637" s="1">
        <v>1</v>
      </c>
      <c r="AD2637" s="1">
        <v>1</v>
      </c>
      <c r="AE2637" s="1">
        <v>1</v>
      </c>
      <c r="AF2637" s="1">
        <v>1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88</v>
      </c>
      <c r="AN2637" s="3">
        <v>72.334503347499989</v>
      </c>
      <c r="AO2637" s="3">
        <v>15.665496652500011</v>
      </c>
      <c r="AP2637" s="1" t="s">
        <v>6925</v>
      </c>
      <c r="AQ2637" s="1">
        <v>317</v>
      </c>
      <c r="AR2637" s="1">
        <v>388</v>
      </c>
      <c r="AS2637" s="1">
        <v>415</v>
      </c>
      <c r="AT2637" s="1">
        <v>499</v>
      </c>
      <c r="AU2637" s="1">
        <v>545</v>
      </c>
      <c r="AV2637" s="1">
        <v>641</v>
      </c>
      <c r="AW2637" s="1">
        <v>800</v>
      </c>
      <c r="AX2637" s="1">
        <v>966</v>
      </c>
      <c r="AY2637" s="1">
        <v>1112</v>
      </c>
      <c r="AZ2637" s="1">
        <v>1178</v>
      </c>
      <c r="BA2637" s="1">
        <v>1311</v>
      </c>
      <c r="BB2637" s="1">
        <v>1442</v>
      </c>
      <c r="BC2637" s="1">
        <v>1552</v>
      </c>
      <c r="BD2637" s="1">
        <v>1674</v>
      </c>
      <c r="BE2637" s="1">
        <v>1880</v>
      </c>
      <c r="BF2637" s="1">
        <v>1888</v>
      </c>
      <c r="BG2637" s="1">
        <v>1909</v>
      </c>
      <c r="BH2637" s="1">
        <v>1955</v>
      </c>
      <c r="BI2637" s="1">
        <v>1977</v>
      </c>
      <c r="BJ2637" s="1">
        <v>2083</v>
      </c>
      <c r="BK2637" s="1">
        <v>2088</v>
      </c>
      <c r="BL2637" s="1">
        <v>2093</v>
      </c>
      <c r="BM2637" s="1">
        <v>2115</v>
      </c>
      <c r="BN2637" s="1">
        <v>2193</v>
      </c>
      <c r="BO2637" s="1">
        <v>2257</v>
      </c>
      <c r="BP2637" s="1">
        <v>2389</v>
      </c>
      <c r="BQ2637" s="1">
        <v>2471</v>
      </c>
      <c r="BR2637" s="1">
        <v>2535</v>
      </c>
      <c r="BS2637" s="1">
        <v>2740</v>
      </c>
      <c r="BT2637" s="1">
        <v>2783</v>
      </c>
      <c r="BU2637" s="1">
        <v>7</v>
      </c>
      <c r="BV2637" s="1" t="b">
        <v>1</v>
      </c>
    </row>
    <row r="2638" spans="1:74" x14ac:dyDescent="0.2">
      <c r="A2638" s="1">
        <f>IF(ISERROR(SEARCH(Lookup!B$3,All!G2638)),A2637,A2637+1)</f>
        <v>2637</v>
      </c>
      <c r="B2638" s="1" t="s">
        <v>3308</v>
      </c>
      <c r="C2638" s="1" t="s">
        <v>3554</v>
      </c>
      <c r="D2638" s="1" t="s">
        <v>6481</v>
      </c>
      <c r="E2638" s="1" t="s">
        <v>193</v>
      </c>
      <c r="F2638" s="1" t="s">
        <v>523</v>
      </c>
      <c r="G2638" s="1" t="s">
        <v>3105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1</v>
      </c>
      <c r="S2638" s="1">
        <v>0</v>
      </c>
      <c r="T2638" s="1">
        <v>7316</v>
      </c>
      <c r="U2638" s="1">
        <v>441</v>
      </c>
      <c r="V2638" s="3">
        <v>0.9546</v>
      </c>
      <c r="W2638" s="3">
        <v>0.63038550000000004</v>
      </c>
      <c r="X2638" s="3">
        <v>0.14599999999999999</v>
      </c>
      <c r="Y2638" s="3">
        <v>2.1000000000000001E-2</v>
      </c>
      <c r="Z2638" s="1">
        <v>0</v>
      </c>
      <c r="AA2638" s="1">
        <v>0</v>
      </c>
      <c r="AB2638" s="1">
        <v>0</v>
      </c>
      <c r="AC2638" s="1">
        <v>1</v>
      </c>
      <c r="AD2638" s="1">
        <v>1</v>
      </c>
      <c r="AE2638" s="1">
        <v>1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26</v>
      </c>
      <c r="AN2638" s="3">
        <v>40.637342177500003</v>
      </c>
      <c r="AO2638" s="3">
        <v>-14.637342177500003</v>
      </c>
      <c r="AP2638" s="1" t="s">
        <v>6925</v>
      </c>
      <c r="AQ2638" s="1">
        <v>339</v>
      </c>
      <c r="AR2638" s="1">
        <v>372</v>
      </c>
      <c r="AS2638" s="1">
        <v>528</v>
      </c>
      <c r="AT2638" s="1">
        <v>642</v>
      </c>
      <c r="AU2638" s="1">
        <v>789</v>
      </c>
      <c r="AV2638" s="1">
        <v>912</v>
      </c>
      <c r="AW2638" s="1">
        <v>948</v>
      </c>
      <c r="AX2638" s="1">
        <v>1017</v>
      </c>
      <c r="AY2638" s="1">
        <v>1019</v>
      </c>
      <c r="AZ2638" s="1">
        <v>1061</v>
      </c>
      <c r="BA2638" s="1">
        <v>1282</v>
      </c>
      <c r="BB2638" s="1">
        <v>1297</v>
      </c>
      <c r="BC2638" s="1">
        <v>1364</v>
      </c>
      <c r="BD2638" s="1">
        <v>1419</v>
      </c>
      <c r="BE2638" s="1">
        <v>1498</v>
      </c>
      <c r="BF2638" s="1">
        <v>1578</v>
      </c>
      <c r="BG2638" s="1">
        <v>1593</v>
      </c>
      <c r="BH2638" s="1">
        <v>1599</v>
      </c>
      <c r="BI2638" s="1">
        <v>1787</v>
      </c>
      <c r="BJ2638" s="1">
        <v>1823</v>
      </c>
      <c r="BK2638" s="1">
        <v>1873</v>
      </c>
      <c r="BL2638" s="1">
        <v>2057</v>
      </c>
      <c r="BM2638" s="1">
        <v>2096</v>
      </c>
      <c r="BN2638" s="1">
        <v>2339</v>
      </c>
      <c r="BO2638" s="1">
        <v>2501</v>
      </c>
      <c r="BP2638" s="1">
        <v>2528</v>
      </c>
      <c r="BQ2638" s="1">
        <v>2686</v>
      </c>
      <c r="BR2638" s="1">
        <v>2691</v>
      </c>
      <c r="BS2638" s="1">
        <v>2804</v>
      </c>
      <c r="BT2638" s="1">
        <v>2822</v>
      </c>
      <c r="BU2638" s="1">
        <v>23</v>
      </c>
      <c r="BV2638" s="1" t="b">
        <v>0</v>
      </c>
    </row>
    <row r="2639" spans="1:74" x14ac:dyDescent="0.2">
      <c r="A2639" s="1">
        <f>IF(ISERROR(SEARCH(Lookup!B$3,All!G2639)),A2638,A2638+1)</f>
        <v>2638</v>
      </c>
      <c r="B2639" s="1" t="s">
        <v>3425</v>
      </c>
      <c r="C2639" s="1" t="s">
        <v>3784</v>
      </c>
      <c r="D2639" s="1" t="s">
        <v>6482</v>
      </c>
      <c r="E2639" s="1" t="s">
        <v>101</v>
      </c>
      <c r="F2639" s="1" t="s">
        <v>724</v>
      </c>
      <c r="G2639" s="1" t="s">
        <v>3106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1</v>
      </c>
      <c r="S2639" s="1">
        <v>0</v>
      </c>
      <c r="T2639" s="1">
        <v>8520</v>
      </c>
      <c r="U2639" s="1">
        <v>196</v>
      </c>
      <c r="V2639" s="3">
        <v>0.99490000000000001</v>
      </c>
      <c r="W2639" s="3">
        <v>0.36224489999999998</v>
      </c>
      <c r="X2639" s="3">
        <v>8.5999999999999993E-2</v>
      </c>
      <c r="Y2639" s="3">
        <v>5.0000000000000001E-3</v>
      </c>
      <c r="Z2639" s="1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0</v>
      </c>
      <c r="AF2639" s="1">
        <v>1</v>
      </c>
      <c r="AG2639" s="1">
        <v>1</v>
      </c>
      <c r="AH2639" s="1">
        <v>1</v>
      </c>
      <c r="AI2639" s="1">
        <v>0</v>
      </c>
      <c r="AJ2639" s="1">
        <v>0</v>
      </c>
      <c r="AK2639" s="1">
        <v>0</v>
      </c>
      <c r="AL2639" s="1">
        <v>0</v>
      </c>
      <c r="AM2639" s="1">
        <v>90</v>
      </c>
      <c r="AN2639" s="3">
        <v>64.580839274500008</v>
      </c>
      <c r="AO2639" s="3">
        <v>25.419160725499992</v>
      </c>
      <c r="AP2639" s="1" t="s">
        <v>6927</v>
      </c>
      <c r="AQ2639" s="1">
        <v>268</v>
      </c>
      <c r="AR2639" s="1">
        <v>295</v>
      </c>
      <c r="AS2639" s="1">
        <v>491</v>
      </c>
      <c r="AT2639" s="1">
        <v>791</v>
      </c>
      <c r="AU2639" s="1">
        <v>911</v>
      </c>
      <c r="AV2639" s="1">
        <v>1004</v>
      </c>
      <c r="AW2639" s="1">
        <v>1006</v>
      </c>
      <c r="AX2639" s="1">
        <v>1229</v>
      </c>
      <c r="AY2639" s="1">
        <v>1237</v>
      </c>
      <c r="AZ2639" s="1">
        <v>1374</v>
      </c>
      <c r="BA2639" s="1">
        <v>1438</v>
      </c>
      <c r="BB2639" s="1">
        <v>1876</v>
      </c>
      <c r="BC2639" s="1">
        <v>1997</v>
      </c>
      <c r="BD2639" s="1">
        <v>2139</v>
      </c>
      <c r="BE2639" s="1">
        <v>2145</v>
      </c>
      <c r="BF2639" s="1">
        <v>2150</v>
      </c>
      <c r="BG2639" s="1">
        <v>2176</v>
      </c>
      <c r="BH2639" s="1">
        <v>2183</v>
      </c>
      <c r="BI2639" s="1">
        <v>2195</v>
      </c>
      <c r="BJ2639" s="1">
        <v>2196</v>
      </c>
      <c r="BK2639" s="1">
        <v>2216</v>
      </c>
      <c r="BL2639" s="1">
        <v>2238</v>
      </c>
      <c r="BM2639" s="1">
        <v>2309</v>
      </c>
      <c r="BN2639" s="1">
        <v>2384</v>
      </c>
      <c r="BO2639" s="1">
        <v>2418</v>
      </c>
      <c r="BP2639" s="1">
        <v>2460</v>
      </c>
      <c r="BQ2639" s="1">
        <v>2618</v>
      </c>
      <c r="BR2639" s="1">
        <v>2634</v>
      </c>
      <c r="BS2639" s="1">
        <v>2639</v>
      </c>
      <c r="BT2639" s="1">
        <v>2715</v>
      </c>
      <c r="BU2639" s="1">
        <v>1</v>
      </c>
      <c r="BV2639" s="1" t="b">
        <v>1</v>
      </c>
    </row>
    <row r="2640" spans="1:74" x14ac:dyDescent="0.2">
      <c r="A2640" s="1">
        <f>IF(ISERROR(SEARCH(Lookup!B$3,All!G2640)),A2639,A2639+1)</f>
        <v>2639</v>
      </c>
      <c r="B2640" s="1" t="s">
        <v>3425</v>
      </c>
      <c r="C2640" s="1" t="s">
        <v>4145</v>
      </c>
      <c r="D2640" s="1" t="s">
        <v>6483</v>
      </c>
      <c r="E2640" s="1" t="s">
        <v>101</v>
      </c>
      <c r="F2640" s="1" t="s">
        <v>1051</v>
      </c>
      <c r="G2640" s="1" t="s">
        <v>3107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1</v>
      </c>
      <c r="S2640" s="1">
        <v>0</v>
      </c>
      <c r="T2640" s="1">
        <v>7316</v>
      </c>
      <c r="U2640" s="1">
        <v>599</v>
      </c>
      <c r="V2640" s="3">
        <v>0.94489999999999996</v>
      </c>
      <c r="W2640" s="3">
        <v>0.27666669999999999</v>
      </c>
      <c r="X2640" s="3">
        <v>0.129</v>
      </c>
      <c r="Y2640" s="3">
        <v>0</v>
      </c>
      <c r="Z2640" s="1">
        <v>0</v>
      </c>
      <c r="AA2640" s="1">
        <v>0</v>
      </c>
      <c r="AB2640" s="1">
        <v>0</v>
      </c>
      <c r="AC2640" s="1">
        <v>0</v>
      </c>
      <c r="AD2640" s="1">
        <v>0</v>
      </c>
      <c r="AE2640" s="1">
        <v>0</v>
      </c>
      <c r="AF2640" s="1">
        <v>1</v>
      </c>
      <c r="AG2640" s="1">
        <v>1</v>
      </c>
      <c r="AH2640" s="1">
        <v>1</v>
      </c>
      <c r="AI2640" s="1">
        <v>0</v>
      </c>
      <c r="AJ2640" s="1">
        <v>0</v>
      </c>
      <c r="AK2640" s="1">
        <v>0</v>
      </c>
      <c r="AL2640" s="1">
        <v>0</v>
      </c>
      <c r="AM2640" s="1">
        <v>83</v>
      </c>
      <c r="AN2640" s="3">
        <v>69.334856483500005</v>
      </c>
      <c r="AO2640" s="3">
        <v>13.665143516499995</v>
      </c>
      <c r="AP2640" s="1" t="s">
        <v>6925</v>
      </c>
      <c r="AQ2640" s="1">
        <v>268</v>
      </c>
      <c r="AR2640" s="1">
        <v>295</v>
      </c>
      <c r="AS2640" s="1">
        <v>324</v>
      </c>
      <c r="AT2640" s="1">
        <v>491</v>
      </c>
      <c r="AU2640" s="1">
        <v>790</v>
      </c>
      <c r="AV2640" s="1">
        <v>791</v>
      </c>
      <c r="AW2640" s="1">
        <v>911</v>
      </c>
      <c r="AX2640" s="1">
        <v>1004</v>
      </c>
      <c r="AY2640" s="1">
        <v>1006</v>
      </c>
      <c r="AZ2640" s="1">
        <v>1076</v>
      </c>
      <c r="BA2640" s="1">
        <v>1229</v>
      </c>
      <c r="BB2640" s="1">
        <v>1237</v>
      </c>
      <c r="BC2640" s="1">
        <v>1438</v>
      </c>
      <c r="BD2640" s="1">
        <v>1876</v>
      </c>
      <c r="BE2640" s="1">
        <v>1997</v>
      </c>
      <c r="BF2640" s="1">
        <v>2139</v>
      </c>
      <c r="BG2640" s="1">
        <v>2145</v>
      </c>
      <c r="BH2640" s="1">
        <v>2150</v>
      </c>
      <c r="BI2640" s="1">
        <v>2176</v>
      </c>
      <c r="BJ2640" s="1">
        <v>2183</v>
      </c>
      <c r="BK2640" s="1">
        <v>2188</v>
      </c>
      <c r="BL2640" s="1">
        <v>2195</v>
      </c>
      <c r="BM2640" s="1">
        <v>2196</v>
      </c>
      <c r="BN2640" s="1">
        <v>2238</v>
      </c>
      <c r="BO2640" s="1">
        <v>2246</v>
      </c>
      <c r="BP2640" s="1">
        <v>2263</v>
      </c>
      <c r="BQ2640" s="1">
        <v>2314</v>
      </c>
      <c r="BR2640" s="1">
        <v>2618</v>
      </c>
      <c r="BS2640" s="1">
        <v>2634</v>
      </c>
      <c r="BT2640" s="1">
        <v>2715</v>
      </c>
      <c r="BU2640" s="1">
        <v>1</v>
      </c>
      <c r="BV2640" s="1" t="b">
        <v>1</v>
      </c>
    </row>
    <row r="2641" spans="1:74" x14ac:dyDescent="0.2">
      <c r="A2641" s="1">
        <f>IF(ISERROR(SEARCH(Lookup!B$3,All!G2641)),A2640,A2640+1)</f>
        <v>2640</v>
      </c>
      <c r="B2641" s="1" t="s">
        <v>3549</v>
      </c>
      <c r="C2641" s="1" t="s">
        <v>3823</v>
      </c>
      <c r="D2641" s="1" t="s">
        <v>6484</v>
      </c>
      <c r="E2641" s="1" t="s">
        <v>518</v>
      </c>
      <c r="F2641" s="1" t="s">
        <v>758</v>
      </c>
      <c r="G2641" s="1" t="s">
        <v>3108</v>
      </c>
      <c r="H2641" s="1">
        <v>0</v>
      </c>
      <c r="I2641" s="1">
        <v>0</v>
      </c>
      <c r="J2641" s="1">
        <v>0</v>
      </c>
      <c r="K2641" s="1">
        <v>1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7316</v>
      </c>
      <c r="U2641" s="1">
        <v>418</v>
      </c>
      <c r="V2641" s="3">
        <v>0.93779999999999997</v>
      </c>
      <c r="W2641" s="3">
        <v>0.39234449999999998</v>
      </c>
      <c r="X2641" s="3">
        <v>0.14099999999999999</v>
      </c>
      <c r="Y2641" s="3">
        <v>5.0000000000000001E-3</v>
      </c>
      <c r="Z2641" s="1">
        <v>0</v>
      </c>
      <c r="AA2641" s="1">
        <v>0</v>
      </c>
      <c r="AB2641" s="1">
        <v>0</v>
      </c>
      <c r="AC2641" s="1">
        <v>0</v>
      </c>
      <c r="AD2641" s="1">
        <v>1</v>
      </c>
      <c r="AE2641" s="1">
        <v>1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84</v>
      </c>
      <c r="AN2641" s="3">
        <v>59.583744472500001</v>
      </c>
      <c r="AO2641" s="3">
        <v>24.416255527499999</v>
      </c>
      <c r="AP2641" s="1" t="s">
        <v>6927</v>
      </c>
      <c r="AQ2641" s="1">
        <v>159</v>
      </c>
      <c r="AR2641" s="1">
        <v>257</v>
      </c>
      <c r="AS2641" s="1">
        <v>304</v>
      </c>
      <c r="AT2641" s="1">
        <v>416</v>
      </c>
      <c r="AU2641" s="1">
        <v>417</v>
      </c>
      <c r="AV2641" s="1">
        <v>499</v>
      </c>
      <c r="AW2641" s="1">
        <v>527</v>
      </c>
      <c r="AX2641" s="1">
        <v>538</v>
      </c>
      <c r="AY2641" s="1">
        <v>668</v>
      </c>
      <c r="AZ2641" s="1">
        <v>813</v>
      </c>
      <c r="BA2641" s="1">
        <v>1117</v>
      </c>
      <c r="BB2641" s="1">
        <v>1178</v>
      </c>
      <c r="BC2641" s="1">
        <v>1273</v>
      </c>
      <c r="BD2641" s="1">
        <v>1380</v>
      </c>
      <c r="BE2641" s="1">
        <v>1525</v>
      </c>
      <c r="BF2641" s="1">
        <v>1554</v>
      </c>
      <c r="BG2641" s="1">
        <v>1613</v>
      </c>
      <c r="BH2641" s="1">
        <v>1646</v>
      </c>
      <c r="BI2641" s="1">
        <v>1783</v>
      </c>
      <c r="BJ2641" s="1">
        <v>1852</v>
      </c>
      <c r="BK2641" s="1">
        <v>1933</v>
      </c>
      <c r="BL2641" s="1">
        <v>2143</v>
      </c>
      <c r="BM2641" s="1">
        <v>2219</v>
      </c>
      <c r="BN2641" s="1">
        <v>2288</v>
      </c>
      <c r="BO2641" s="1">
        <v>2366</v>
      </c>
      <c r="BP2641" s="1">
        <v>2372</v>
      </c>
      <c r="BQ2641" s="1">
        <v>2390</v>
      </c>
      <c r="BR2641" s="1">
        <v>2526</v>
      </c>
      <c r="BS2641" s="1">
        <v>2561</v>
      </c>
      <c r="BT2641" s="1">
        <v>2603</v>
      </c>
      <c r="BU2641" s="1">
        <v>9</v>
      </c>
      <c r="BV2641" s="1" t="b">
        <v>1</v>
      </c>
    </row>
    <row r="2642" spans="1:74" x14ac:dyDescent="0.2">
      <c r="A2642" s="1">
        <f>IF(ISERROR(SEARCH(Lookup!B$3,All!G2642)),A2641,A2641+1)</f>
        <v>2641</v>
      </c>
      <c r="B2642" s="1" t="s">
        <v>3420</v>
      </c>
      <c r="C2642" s="1" t="s">
        <v>3745</v>
      </c>
      <c r="D2642" s="1" t="s">
        <v>6485</v>
      </c>
      <c r="E2642" s="1" t="s">
        <v>123</v>
      </c>
      <c r="F2642" s="1" t="s">
        <v>124</v>
      </c>
      <c r="G2642" s="1" t="s">
        <v>3109</v>
      </c>
      <c r="H2642" s="1">
        <v>0</v>
      </c>
      <c r="I2642" s="1">
        <v>0</v>
      </c>
      <c r="J2642" s="1">
        <v>0</v>
      </c>
      <c r="K2642" s="1">
        <v>1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7316</v>
      </c>
      <c r="U2642" s="1">
        <v>213</v>
      </c>
      <c r="V2642" s="3">
        <v>0.84040000000000004</v>
      </c>
      <c r="W2642" s="3">
        <v>0.5774648</v>
      </c>
      <c r="X2642" s="3">
        <v>0.13900000000000001</v>
      </c>
      <c r="Y2642" s="3">
        <v>0.02</v>
      </c>
      <c r="Z2642" s="1">
        <v>1</v>
      </c>
      <c r="AA2642" s="1">
        <v>1</v>
      </c>
      <c r="AB2642" s="1">
        <v>1</v>
      </c>
      <c r="AC2642" s="1">
        <v>1</v>
      </c>
      <c r="AD2642" s="1">
        <v>1</v>
      </c>
      <c r="AE2642" s="1">
        <v>1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45</v>
      </c>
      <c r="AN2642" s="3">
        <v>43.752660924000004</v>
      </c>
      <c r="AO2642" s="3">
        <v>1.2473390759999958</v>
      </c>
      <c r="AP2642" s="1" t="s">
        <v>6925</v>
      </c>
      <c r="AQ2642" s="1">
        <v>18</v>
      </c>
      <c r="AR2642" s="1">
        <v>22</v>
      </c>
      <c r="AS2642" s="1">
        <v>23</v>
      </c>
      <c r="AT2642" s="1">
        <v>79</v>
      </c>
      <c r="AU2642" s="1">
        <v>87</v>
      </c>
      <c r="AV2642" s="1">
        <v>107</v>
      </c>
      <c r="AW2642" s="1">
        <v>304</v>
      </c>
      <c r="AX2642" s="1">
        <v>550</v>
      </c>
      <c r="AY2642" s="1">
        <v>597</v>
      </c>
      <c r="AZ2642" s="1">
        <v>666</v>
      </c>
      <c r="BA2642" s="1">
        <v>753</v>
      </c>
      <c r="BB2642" s="1">
        <v>813</v>
      </c>
      <c r="BC2642" s="1">
        <v>1102</v>
      </c>
      <c r="BD2642" s="1">
        <v>1104</v>
      </c>
      <c r="BE2642" s="1">
        <v>1250</v>
      </c>
      <c r="BF2642" s="1">
        <v>1553</v>
      </c>
      <c r="BG2642" s="1">
        <v>1646</v>
      </c>
      <c r="BH2642" s="1">
        <v>1648</v>
      </c>
      <c r="BI2642" s="1">
        <v>1680</v>
      </c>
      <c r="BJ2642" s="1">
        <v>1712</v>
      </c>
      <c r="BK2642" s="1">
        <v>1713</v>
      </c>
      <c r="BL2642" s="1">
        <v>1734</v>
      </c>
      <c r="BM2642" s="1">
        <v>1840</v>
      </c>
      <c r="BN2642" s="1">
        <v>1864</v>
      </c>
      <c r="BO2642" s="1">
        <v>1867</v>
      </c>
      <c r="BP2642" s="1">
        <v>1874</v>
      </c>
      <c r="BQ2642" s="1">
        <v>1902</v>
      </c>
      <c r="BR2642" s="1">
        <v>1967</v>
      </c>
      <c r="BS2642" s="1">
        <v>2372</v>
      </c>
      <c r="BT2642" s="1">
        <v>2455</v>
      </c>
      <c r="BU2642" s="1">
        <v>11</v>
      </c>
      <c r="BV2642" s="1" t="b">
        <v>0</v>
      </c>
    </row>
    <row r="2643" spans="1:74" x14ac:dyDescent="0.2">
      <c r="A2643" s="1">
        <f>IF(ISERROR(SEARCH(Lookup!B$3,All!G2643)),A2642,A2642+1)</f>
        <v>2642</v>
      </c>
      <c r="B2643" s="1" t="s">
        <v>3311</v>
      </c>
      <c r="C2643" s="1" t="s">
        <v>4744</v>
      </c>
      <c r="D2643" s="1" t="s">
        <v>6486</v>
      </c>
      <c r="E2643" s="1" t="s">
        <v>64</v>
      </c>
      <c r="F2643" s="1" t="s">
        <v>1607</v>
      </c>
      <c r="G2643" s="1" t="s">
        <v>3110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1</v>
      </c>
      <c r="R2643" s="1">
        <v>0</v>
      </c>
      <c r="S2643" s="1">
        <v>0</v>
      </c>
      <c r="T2643" s="1">
        <v>7370</v>
      </c>
      <c r="U2643" s="1">
        <v>587</v>
      </c>
      <c r="V2643" s="3">
        <v>0.92669999999999997</v>
      </c>
      <c r="W2643" s="3">
        <v>0.20442930000000001</v>
      </c>
      <c r="X2643" s="3">
        <v>0.11</v>
      </c>
      <c r="Y2643" s="3">
        <v>1.4E-2</v>
      </c>
      <c r="Z2643" s="1">
        <v>1</v>
      </c>
      <c r="AA2643" s="1">
        <v>1</v>
      </c>
      <c r="AB2643" s="1">
        <v>1</v>
      </c>
      <c r="AC2643" s="1">
        <v>1</v>
      </c>
      <c r="AD2643" s="1">
        <v>1</v>
      </c>
      <c r="AE2643" s="1">
        <v>1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96</v>
      </c>
      <c r="AN2643" s="3">
        <v>75.744082996500012</v>
      </c>
      <c r="AO2643" s="3">
        <v>20.255917003499988</v>
      </c>
      <c r="AP2643" s="1" t="s">
        <v>6927</v>
      </c>
      <c r="AQ2643" s="1">
        <v>17</v>
      </c>
      <c r="AR2643" s="1">
        <v>33</v>
      </c>
      <c r="AS2643" s="1">
        <v>66</v>
      </c>
      <c r="AT2643" s="1">
        <v>93</v>
      </c>
      <c r="AU2643" s="1">
        <v>383</v>
      </c>
      <c r="AV2643" s="1">
        <v>468</v>
      </c>
      <c r="AW2643" s="1">
        <v>777</v>
      </c>
      <c r="AX2643" s="1">
        <v>807</v>
      </c>
      <c r="AY2643" s="1">
        <v>810</v>
      </c>
      <c r="AZ2643" s="1">
        <v>1161</v>
      </c>
      <c r="BA2643" s="1">
        <v>1416</v>
      </c>
      <c r="BB2643" s="1">
        <v>1546</v>
      </c>
      <c r="BC2643" s="1">
        <v>1581</v>
      </c>
      <c r="BD2643" s="1">
        <v>1607</v>
      </c>
      <c r="BE2643" s="1">
        <v>1624</v>
      </c>
      <c r="BF2643" s="1">
        <v>1765</v>
      </c>
      <c r="BG2643" s="1">
        <v>1952</v>
      </c>
      <c r="BH2643" s="1">
        <v>2204</v>
      </c>
      <c r="BI2643" s="1">
        <v>2247</v>
      </c>
      <c r="BJ2643" s="1">
        <v>2317</v>
      </c>
      <c r="BK2643" s="1">
        <v>2340</v>
      </c>
      <c r="BL2643" s="1">
        <v>2399</v>
      </c>
      <c r="BM2643" s="1">
        <v>2580</v>
      </c>
      <c r="BN2643" s="1">
        <v>2631</v>
      </c>
      <c r="BO2643" s="1">
        <v>2662</v>
      </c>
      <c r="BP2643" s="1">
        <v>2692</v>
      </c>
      <c r="BQ2643" s="1">
        <v>2741</v>
      </c>
      <c r="BR2643" s="1">
        <v>2742</v>
      </c>
      <c r="BS2643" s="1">
        <v>2744</v>
      </c>
      <c r="BT2643" s="1">
        <v>2801</v>
      </c>
      <c r="BU2643" s="1">
        <v>6</v>
      </c>
      <c r="BV2643" s="1" t="b">
        <v>1</v>
      </c>
    </row>
    <row r="2644" spans="1:74" x14ac:dyDescent="0.2">
      <c r="A2644" s="1">
        <f>IF(ISERROR(SEARCH(Lookup!B$3,All!G2644)),A2643,A2643+1)</f>
        <v>2643</v>
      </c>
      <c r="B2644" s="1" t="s">
        <v>3416</v>
      </c>
      <c r="C2644" s="1" t="s">
        <v>3417</v>
      </c>
      <c r="D2644" s="1" t="s">
        <v>6487</v>
      </c>
      <c r="E2644" s="1" t="s">
        <v>50</v>
      </c>
      <c r="F2644" s="1" t="s">
        <v>51</v>
      </c>
      <c r="G2644" s="1" t="s">
        <v>1340</v>
      </c>
      <c r="H2644" s="1">
        <v>0</v>
      </c>
      <c r="I2644" s="1">
        <v>1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9490</v>
      </c>
      <c r="U2644" s="1">
        <v>308</v>
      </c>
      <c r="V2644" s="3">
        <v>0.61040000000000005</v>
      </c>
      <c r="W2644" s="3">
        <v>0.17857139999999999</v>
      </c>
      <c r="X2644" s="3">
        <v>8.6999999999999994E-2</v>
      </c>
      <c r="Y2644" s="3">
        <v>0</v>
      </c>
      <c r="Z2644" s="1">
        <v>1</v>
      </c>
      <c r="AA2644" s="1">
        <v>1</v>
      </c>
      <c r="AB2644" s="1">
        <v>1</v>
      </c>
      <c r="AC2644" s="1">
        <v>1</v>
      </c>
      <c r="AD2644" s="1">
        <v>1</v>
      </c>
      <c r="AE2644" s="1">
        <v>1</v>
      </c>
      <c r="AF2644" s="1">
        <v>0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93</v>
      </c>
      <c r="AN2644" s="3">
        <v>74.650115157000016</v>
      </c>
      <c r="AO2644" s="3">
        <v>18.349884842999984</v>
      </c>
      <c r="AP2644" s="1" t="s">
        <v>6927</v>
      </c>
      <c r="AQ2644" s="1">
        <v>5</v>
      </c>
      <c r="AR2644" s="1">
        <v>45</v>
      </c>
      <c r="AS2644" s="1">
        <v>69</v>
      </c>
      <c r="AT2644" s="1">
        <v>195</v>
      </c>
      <c r="AU2644" s="1">
        <v>231</v>
      </c>
      <c r="AV2644" s="1">
        <v>365</v>
      </c>
      <c r="AW2644" s="1">
        <v>367</v>
      </c>
      <c r="AX2644" s="1">
        <v>402</v>
      </c>
      <c r="AY2644" s="1">
        <v>473</v>
      </c>
      <c r="AZ2644" s="1">
        <v>605</v>
      </c>
      <c r="BA2644" s="1">
        <v>649</v>
      </c>
      <c r="BB2644" s="1">
        <v>670</v>
      </c>
      <c r="BC2644" s="1">
        <v>827</v>
      </c>
      <c r="BD2644" s="1">
        <v>934</v>
      </c>
      <c r="BE2644" s="1">
        <v>994</v>
      </c>
      <c r="BF2644" s="1">
        <v>1054</v>
      </c>
      <c r="BG2644" s="1">
        <v>1057</v>
      </c>
      <c r="BH2644" s="1">
        <v>1185</v>
      </c>
      <c r="BI2644" s="1">
        <v>1205</v>
      </c>
      <c r="BJ2644" s="1">
        <v>1261</v>
      </c>
      <c r="BK2644" s="1">
        <v>1304</v>
      </c>
      <c r="BL2644" s="1">
        <v>1580</v>
      </c>
      <c r="BM2644" s="1">
        <v>1692</v>
      </c>
      <c r="BN2644" s="1">
        <v>1727</v>
      </c>
      <c r="BO2644" s="1">
        <v>1784</v>
      </c>
      <c r="BP2644" s="1">
        <v>1796</v>
      </c>
      <c r="BQ2644" s="1">
        <v>1925</v>
      </c>
      <c r="BR2644" s="1">
        <v>1962</v>
      </c>
      <c r="BS2644" s="1">
        <v>2237</v>
      </c>
      <c r="BT2644" s="1">
        <v>2818</v>
      </c>
      <c r="BU2644" s="1">
        <v>9</v>
      </c>
      <c r="BV2644" s="1" t="b">
        <v>1</v>
      </c>
    </row>
    <row r="2645" spans="1:74" x14ac:dyDescent="0.2">
      <c r="A2645" s="1">
        <f>IF(ISERROR(SEARCH(Lookup!B$3,All!G2645)),A2644,A2644+1)</f>
        <v>2644</v>
      </c>
      <c r="B2645" s="1" t="s">
        <v>3305</v>
      </c>
      <c r="C2645" s="1" t="s">
        <v>5044</v>
      </c>
      <c r="D2645" s="1" t="s">
        <v>6488</v>
      </c>
      <c r="E2645" s="1" t="s">
        <v>47</v>
      </c>
      <c r="F2645" s="1" t="s">
        <v>1888</v>
      </c>
      <c r="G2645" s="1" t="s">
        <v>3111</v>
      </c>
      <c r="H2645" s="1">
        <v>0</v>
      </c>
      <c r="I2645" s="1">
        <v>0</v>
      </c>
      <c r="J2645" s="1">
        <v>0</v>
      </c>
      <c r="K2645" s="1">
        <v>1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8862</v>
      </c>
      <c r="U2645" s="1">
        <v>401</v>
      </c>
      <c r="V2645" s="3">
        <v>0.217</v>
      </c>
      <c r="W2645" s="3">
        <v>0.78553620000000002</v>
      </c>
      <c r="X2645" s="3">
        <v>9.8000000000000004E-2</v>
      </c>
      <c r="Y2645" s="3">
        <v>1.7999999999999999E-2</v>
      </c>
      <c r="Z2645" s="1">
        <v>1</v>
      </c>
      <c r="AA2645" s="1">
        <v>1</v>
      </c>
      <c r="AB2645" s="1">
        <v>1</v>
      </c>
      <c r="AC2645" s="1">
        <v>1</v>
      </c>
      <c r="AD2645" s="1">
        <v>1</v>
      </c>
      <c r="AE2645" s="1">
        <v>1</v>
      </c>
      <c r="AF2645" s="1">
        <v>1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17</v>
      </c>
      <c r="AN2645" s="3">
        <v>20.891652580999995</v>
      </c>
      <c r="AO2645" s="3">
        <v>-3.8916525809999953</v>
      </c>
      <c r="AP2645" s="1" t="s">
        <v>6925</v>
      </c>
      <c r="AQ2645" s="1">
        <v>56</v>
      </c>
      <c r="AR2645" s="1">
        <v>100</v>
      </c>
      <c r="AS2645" s="1">
        <v>187</v>
      </c>
      <c r="AT2645" s="1">
        <v>216</v>
      </c>
      <c r="AU2645" s="1">
        <v>377</v>
      </c>
      <c r="AV2645" s="1">
        <v>381</v>
      </c>
      <c r="AW2645" s="1">
        <v>403</v>
      </c>
      <c r="AX2645" s="1">
        <v>434</v>
      </c>
      <c r="AY2645" s="1">
        <v>489</v>
      </c>
      <c r="AZ2645" s="1">
        <v>494</v>
      </c>
      <c r="BA2645" s="1">
        <v>542</v>
      </c>
      <c r="BB2645" s="1">
        <v>624</v>
      </c>
      <c r="BC2645" s="1">
        <v>714</v>
      </c>
      <c r="BD2645" s="1">
        <v>746</v>
      </c>
      <c r="BE2645" s="1">
        <v>873</v>
      </c>
      <c r="BF2645" s="1">
        <v>985</v>
      </c>
      <c r="BG2645" s="1">
        <v>1085</v>
      </c>
      <c r="BH2645" s="1">
        <v>1279</v>
      </c>
      <c r="BI2645" s="1">
        <v>1566</v>
      </c>
      <c r="BJ2645" s="1">
        <v>2035</v>
      </c>
      <c r="BK2645" s="1">
        <v>2205</v>
      </c>
      <c r="BL2645" s="1">
        <v>2232</v>
      </c>
      <c r="BM2645" s="1">
        <v>2242</v>
      </c>
      <c r="BN2645" s="1">
        <v>2590</v>
      </c>
      <c r="BO2645" s="1">
        <v>2601</v>
      </c>
      <c r="BP2645" s="1">
        <v>2655</v>
      </c>
      <c r="BQ2645" s="1">
        <v>2713</v>
      </c>
      <c r="BR2645" s="1">
        <v>2733</v>
      </c>
      <c r="BS2645" s="1">
        <v>2734</v>
      </c>
      <c r="BT2645" s="1">
        <v>2735</v>
      </c>
      <c r="BU2645" s="1">
        <v>14</v>
      </c>
      <c r="BV2645" s="1" t="b">
        <v>0</v>
      </c>
    </row>
    <row r="2646" spans="1:74" x14ac:dyDescent="0.2">
      <c r="A2646" s="1">
        <f>IF(ISERROR(SEARCH(Lookup!B$3,All!G2646)),A2645,A2645+1)</f>
        <v>2645</v>
      </c>
      <c r="B2646" s="1" t="s">
        <v>3305</v>
      </c>
      <c r="C2646" s="1" t="s">
        <v>3949</v>
      </c>
      <c r="D2646" s="1" t="s">
        <v>6489</v>
      </c>
      <c r="E2646" s="1" t="s">
        <v>47</v>
      </c>
      <c r="F2646" s="1" t="s">
        <v>97</v>
      </c>
      <c r="G2646" s="1" t="s">
        <v>3112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1</v>
      </c>
      <c r="R2646" s="1">
        <v>0</v>
      </c>
      <c r="S2646" s="1">
        <v>0</v>
      </c>
      <c r="T2646" s="1">
        <v>7604</v>
      </c>
      <c r="U2646" s="1">
        <v>501</v>
      </c>
      <c r="V2646" s="3">
        <v>0.66869999999999996</v>
      </c>
      <c r="W2646" s="3">
        <v>8.1836300000000001E-2</v>
      </c>
      <c r="X2646" s="3">
        <v>0.11799999999999999</v>
      </c>
      <c r="Y2646" s="3">
        <v>2.7E-2</v>
      </c>
      <c r="Z2646" s="1">
        <v>1</v>
      </c>
      <c r="AA2646" s="1">
        <v>1</v>
      </c>
      <c r="AB2646" s="1">
        <v>1</v>
      </c>
      <c r="AC2646" s="1">
        <v>1</v>
      </c>
      <c r="AD2646" s="1">
        <v>1</v>
      </c>
      <c r="AE2646" s="1">
        <v>1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0</v>
      </c>
      <c r="AM2646" s="1">
        <v>85</v>
      </c>
      <c r="AN2646" s="3">
        <v>82.38493053149999</v>
      </c>
      <c r="AO2646" s="3">
        <v>2.6150694685000104</v>
      </c>
      <c r="AP2646" s="1" t="s">
        <v>6925</v>
      </c>
      <c r="AQ2646" s="1">
        <v>77</v>
      </c>
      <c r="AR2646" s="1">
        <v>212</v>
      </c>
      <c r="AS2646" s="1">
        <v>363</v>
      </c>
      <c r="AT2646" s="1">
        <v>468</v>
      </c>
      <c r="AU2646" s="1">
        <v>810</v>
      </c>
      <c r="AV2646" s="1">
        <v>1147</v>
      </c>
      <c r="AW2646" s="1">
        <v>1161</v>
      </c>
      <c r="AX2646" s="1">
        <v>1607</v>
      </c>
      <c r="AY2646" s="1">
        <v>1624</v>
      </c>
      <c r="AZ2646" s="1">
        <v>1765</v>
      </c>
      <c r="BA2646" s="1">
        <v>1952</v>
      </c>
      <c r="BB2646" s="1">
        <v>2127</v>
      </c>
      <c r="BC2646" s="1">
        <v>2204</v>
      </c>
      <c r="BD2646" s="1">
        <v>2295</v>
      </c>
      <c r="BE2646" s="1">
        <v>2317</v>
      </c>
      <c r="BF2646" s="1">
        <v>2399</v>
      </c>
      <c r="BG2646" s="1">
        <v>2575</v>
      </c>
      <c r="BH2646" s="1">
        <v>2580</v>
      </c>
      <c r="BI2646" s="1">
        <v>2642</v>
      </c>
      <c r="BJ2646" s="1">
        <v>2662</v>
      </c>
      <c r="BK2646" s="1">
        <v>2664</v>
      </c>
      <c r="BL2646" s="1">
        <v>2669</v>
      </c>
      <c r="BM2646" s="1">
        <v>2687</v>
      </c>
      <c r="BN2646" s="1">
        <v>2692</v>
      </c>
      <c r="BO2646" s="1">
        <v>2694</v>
      </c>
      <c r="BP2646" s="1">
        <v>2741</v>
      </c>
      <c r="BQ2646" s="1">
        <v>2742</v>
      </c>
      <c r="BR2646" s="1">
        <v>2744</v>
      </c>
      <c r="BS2646" s="1">
        <v>2801</v>
      </c>
      <c r="BT2646" s="1">
        <v>2802</v>
      </c>
      <c r="BU2646" s="1">
        <v>24</v>
      </c>
      <c r="BV2646" s="1" t="b">
        <v>0</v>
      </c>
    </row>
    <row r="2647" spans="1:74" x14ac:dyDescent="0.2">
      <c r="A2647" s="1">
        <f>IF(ISERROR(SEARCH(Lookup!B$3,All!G2647)),A2646,A2646+1)</f>
        <v>2646</v>
      </c>
      <c r="B2647" s="1" t="s">
        <v>4036</v>
      </c>
      <c r="C2647" s="1" t="s">
        <v>5174</v>
      </c>
      <c r="D2647" s="1" t="s">
        <v>6490</v>
      </c>
      <c r="E2647" s="1" t="s">
        <v>169</v>
      </c>
      <c r="F2647" s="1" t="s">
        <v>2009</v>
      </c>
      <c r="G2647" s="1" t="s">
        <v>3113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1</v>
      </c>
      <c r="S2647" s="1">
        <v>0</v>
      </c>
      <c r="T2647" s="1">
        <v>7316</v>
      </c>
      <c r="U2647" s="1">
        <v>536</v>
      </c>
      <c r="V2647" s="3">
        <v>0.97389999999999999</v>
      </c>
      <c r="W2647" s="3">
        <v>0.56529850000000004</v>
      </c>
      <c r="X2647" s="3">
        <v>0.14599999999999999</v>
      </c>
      <c r="Y2647" s="3">
        <v>0</v>
      </c>
      <c r="Z2647" s="1">
        <v>0</v>
      </c>
      <c r="AA2647" s="1">
        <v>0</v>
      </c>
      <c r="AB2647" s="1">
        <v>0</v>
      </c>
      <c r="AC2647" s="1">
        <v>0</v>
      </c>
      <c r="AD2647" s="1">
        <v>0</v>
      </c>
      <c r="AE2647" s="1">
        <v>1</v>
      </c>
      <c r="AF2647" s="1">
        <v>1</v>
      </c>
      <c r="AG2647" s="1">
        <v>1</v>
      </c>
      <c r="AH2647" s="1">
        <v>1</v>
      </c>
      <c r="AI2647" s="1">
        <v>0</v>
      </c>
      <c r="AJ2647" s="1">
        <v>0</v>
      </c>
      <c r="AK2647" s="1">
        <v>0</v>
      </c>
      <c r="AL2647" s="1">
        <v>0</v>
      </c>
      <c r="AM2647" s="1">
        <v>35</v>
      </c>
      <c r="AN2647" s="3">
        <v>45.86672474249999</v>
      </c>
      <c r="AO2647" s="3">
        <v>-10.86672474249999</v>
      </c>
      <c r="AP2647" s="1" t="s">
        <v>6925</v>
      </c>
      <c r="AQ2647" s="1">
        <v>223</v>
      </c>
      <c r="AR2647" s="1">
        <v>644</v>
      </c>
      <c r="AS2647" s="1">
        <v>791</v>
      </c>
      <c r="AT2647" s="1">
        <v>911</v>
      </c>
      <c r="AU2647" s="1">
        <v>1006</v>
      </c>
      <c r="AV2647" s="1">
        <v>1042</v>
      </c>
      <c r="AW2647" s="1">
        <v>1110</v>
      </c>
      <c r="AX2647" s="1">
        <v>1229</v>
      </c>
      <c r="AY2647" s="1">
        <v>1451</v>
      </c>
      <c r="AZ2647" s="1">
        <v>1512</v>
      </c>
      <c r="BA2647" s="1">
        <v>1597</v>
      </c>
      <c r="BB2647" s="1">
        <v>1907</v>
      </c>
      <c r="BC2647" s="1">
        <v>1997</v>
      </c>
      <c r="BD2647" s="1">
        <v>2096</v>
      </c>
      <c r="BE2647" s="1">
        <v>2106</v>
      </c>
      <c r="BF2647" s="1">
        <v>2112</v>
      </c>
      <c r="BG2647" s="1">
        <v>2161</v>
      </c>
      <c r="BH2647" s="1">
        <v>2183</v>
      </c>
      <c r="BI2647" s="1">
        <v>2185</v>
      </c>
      <c r="BJ2647" s="1">
        <v>2188</v>
      </c>
      <c r="BK2647" s="1">
        <v>2226</v>
      </c>
      <c r="BL2647" s="1">
        <v>2246</v>
      </c>
      <c r="BM2647" s="1">
        <v>2249</v>
      </c>
      <c r="BN2647" s="1">
        <v>2274</v>
      </c>
      <c r="BO2647" s="1">
        <v>2309</v>
      </c>
      <c r="BP2647" s="1">
        <v>2314</v>
      </c>
      <c r="BQ2647" s="1">
        <v>2323</v>
      </c>
      <c r="BR2647" s="1">
        <v>2422</v>
      </c>
      <c r="BS2647" s="1">
        <v>2487</v>
      </c>
      <c r="BT2647" s="1">
        <v>2650</v>
      </c>
      <c r="BU2647" s="1">
        <v>23</v>
      </c>
      <c r="BV2647" s="1" t="b">
        <v>0</v>
      </c>
    </row>
    <row r="2648" spans="1:74" x14ac:dyDescent="0.2">
      <c r="A2648" s="1">
        <f>IF(ISERROR(SEARCH(Lookup!B$3,All!G2648)),A2647,A2647+1)</f>
        <v>2647</v>
      </c>
      <c r="B2648" s="1" t="s">
        <v>3420</v>
      </c>
      <c r="C2648" s="1" t="s">
        <v>5907</v>
      </c>
      <c r="D2648" s="1" t="s">
        <v>6491</v>
      </c>
      <c r="E2648" s="1" t="s">
        <v>123</v>
      </c>
      <c r="F2648" s="1" t="s">
        <v>145</v>
      </c>
      <c r="G2648" s="1" t="s">
        <v>3114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1</v>
      </c>
      <c r="S2648" s="1">
        <v>0</v>
      </c>
      <c r="T2648" s="1">
        <v>7386</v>
      </c>
      <c r="U2648" s="1">
        <v>427</v>
      </c>
      <c r="V2648" s="3">
        <v>0.98360000000000003</v>
      </c>
      <c r="W2648" s="3">
        <v>0.1990632</v>
      </c>
      <c r="X2648" s="3">
        <v>0.124</v>
      </c>
      <c r="Y2648" s="3">
        <v>5.0000000000000001E-3</v>
      </c>
      <c r="Z2648" s="1">
        <v>0</v>
      </c>
      <c r="AA2648" s="1">
        <v>0</v>
      </c>
      <c r="AB2648" s="1">
        <v>0</v>
      </c>
      <c r="AC2648" s="1">
        <v>1</v>
      </c>
      <c r="AD2648" s="1">
        <v>1</v>
      </c>
      <c r="AE2648" s="1">
        <v>1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61</v>
      </c>
      <c r="AN2648" s="3">
        <v>76.276107716000013</v>
      </c>
      <c r="AO2648" s="3">
        <v>-15.276107716000013</v>
      </c>
      <c r="AP2648" s="1" t="s">
        <v>6925</v>
      </c>
      <c r="AQ2648" s="1">
        <v>90</v>
      </c>
      <c r="AR2648" s="1">
        <v>204</v>
      </c>
      <c r="AS2648" s="1">
        <v>314</v>
      </c>
      <c r="AT2648" s="1">
        <v>323</v>
      </c>
      <c r="AU2648" s="1">
        <v>409</v>
      </c>
      <c r="AV2648" s="1">
        <v>515</v>
      </c>
      <c r="AW2648" s="1">
        <v>602</v>
      </c>
      <c r="AX2648" s="1">
        <v>674</v>
      </c>
      <c r="AY2648" s="1">
        <v>687</v>
      </c>
      <c r="AZ2648" s="1">
        <v>889</v>
      </c>
      <c r="BA2648" s="1">
        <v>939</v>
      </c>
      <c r="BB2648" s="1">
        <v>1236</v>
      </c>
      <c r="BC2648" s="1">
        <v>1288</v>
      </c>
      <c r="BD2648" s="1">
        <v>1435</v>
      </c>
      <c r="BE2648" s="1">
        <v>1506</v>
      </c>
      <c r="BF2648" s="1">
        <v>1613</v>
      </c>
      <c r="BG2648" s="1">
        <v>1742</v>
      </c>
      <c r="BH2648" s="1">
        <v>1794</v>
      </c>
      <c r="BI2648" s="1">
        <v>1953</v>
      </c>
      <c r="BJ2648" s="1">
        <v>1994</v>
      </c>
      <c r="BK2648" s="1">
        <v>2012</v>
      </c>
      <c r="BL2648" s="1">
        <v>2098</v>
      </c>
      <c r="BM2648" s="1">
        <v>2224</v>
      </c>
      <c r="BN2648" s="1">
        <v>2316</v>
      </c>
      <c r="BO2648" s="1">
        <v>2319</v>
      </c>
      <c r="BP2648" s="1">
        <v>2349</v>
      </c>
      <c r="BQ2648" s="1">
        <v>2390</v>
      </c>
      <c r="BR2648" s="1">
        <v>2443</v>
      </c>
      <c r="BS2648" s="1">
        <v>2558</v>
      </c>
      <c r="BT2648" s="1">
        <v>2686</v>
      </c>
      <c r="BU2648" s="1">
        <v>23</v>
      </c>
      <c r="BV2648" s="1" t="b">
        <v>0</v>
      </c>
    </row>
    <row r="2649" spans="1:74" x14ac:dyDescent="0.2">
      <c r="A2649" s="1">
        <f>IF(ISERROR(SEARCH(Lookup!B$3,All!G2649)),A2648,A2648+1)</f>
        <v>2648</v>
      </c>
      <c r="B2649" s="1" t="s">
        <v>3305</v>
      </c>
      <c r="C2649" s="1" t="s">
        <v>6326</v>
      </c>
      <c r="D2649" s="1" t="s">
        <v>6492</v>
      </c>
      <c r="E2649" s="1" t="s">
        <v>47</v>
      </c>
      <c r="F2649" s="1" t="s">
        <v>3003</v>
      </c>
      <c r="G2649" s="1" t="s">
        <v>3115</v>
      </c>
      <c r="H2649" s="1">
        <v>0</v>
      </c>
      <c r="I2649" s="1">
        <v>0</v>
      </c>
      <c r="J2649" s="1">
        <v>0</v>
      </c>
      <c r="K2649" s="1">
        <v>1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7580</v>
      </c>
      <c r="U2649" s="1">
        <v>425</v>
      </c>
      <c r="V2649" s="3">
        <v>0.61880000000000002</v>
      </c>
      <c r="W2649" s="3">
        <v>0.46117649999999999</v>
      </c>
      <c r="X2649" s="3">
        <v>0.127</v>
      </c>
      <c r="Y2649" s="3">
        <v>1.4E-2</v>
      </c>
      <c r="Z2649" s="1">
        <v>0</v>
      </c>
      <c r="AA2649" s="1">
        <v>0</v>
      </c>
      <c r="AB2649" s="1">
        <v>0</v>
      </c>
      <c r="AC2649" s="1">
        <v>0</v>
      </c>
      <c r="AD2649" s="1">
        <v>0</v>
      </c>
      <c r="AE2649" s="1">
        <v>0</v>
      </c>
      <c r="AF2649" s="1">
        <v>1</v>
      </c>
      <c r="AG2649" s="1">
        <v>1</v>
      </c>
      <c r="AH2649" s="1">
        <v>1</v>
      </c>
      <c r="AI2649" s="1">
        <v>0</v>
      </c>
      <c r="AJ2649" s="1">
        <v>0</v>
      </c>
      <c r="AK2649" s="1">
        <v>0</v>
      </c>
      <c r="AL2649" s="1">
        <v>0</v>
      </c>
      <c r="AM2649" s="1">
        <v>47</v>
      </c>
      <c r="AN2649" s="3">
        <v>50.791279632499993</v>
      </c>
      <c r="AO2649" s="3">
        <v>-3.7912796324999931</v>
      </c>
      <c r="AP2649" s="1" t="s">
        <v>6925</v>
      </c>
      <c r="AQ2649" s="1">
        <v>43</v>
      </c>
      <c r="AR2649" s="1">
        <v>113</v>
      </c>
      <c r="AS2649" s="1">
        <v>316</v>
      </c>
      <c r="AT2649" s="1">
        <v>549</v>
      </c>
      <c r="AU2649" s="1">
        <v>836</v>
      </c>
      <c r="AV2649" s="1">
        <v>858</v>
      </c>
      <c r="AW2649" s="1">
        <v>920</v>
      </c>
      <c r="AX2649" s="1">
        <v>924</v>
      </c>
      <c r="AY2649" s="1">
        <v>1187</v>
      </c>
      <c r="AZ2649" s="1">
        <v>1207</v>
      </c>
      <c r="BA2649" s="1">
        <v>1315</v>
      </c>
      <c r="BB2649" s="1">
        <v>1411</v>
      </c>
      <c r="BC2649" s="1">
        <v>1494</v>
      </c>
      <c r="BD2649" s="1">
        <v>1532</v>
      </c>
      <c r="BE2649" s="1">
        <v>1574</v>
      </c>
      <c r="BF2649" s="1">
        <v>1782</v>
      </c>
      <c r="BG2649" s="1">
        <v>1837</v>
      </c>
      <c r="BH2649" s="1">
        <v>1865</v>
      </c>
      <c r="BI2649" s="1">
        <v>1896</v>
      </c>
      <c r="BJ2649" s="1">
        <v>1963</v>
      </c>
      <c r="BK2649" s="1">
        <v>2048</v>
      </c>
      <c r="BL2649" s="1">
        <v>2128</v>
      </c>
      <c r="BM2649" s="1">
        <v>2136</v>
      </c>
      <c r="BN2649" s="1">
        <v>2173</v>
      </c>
      <c r="BO2649" s="1">
        <v>2187</v>
      </c>
      <c r="BP2649" s="1">
        <v>2337</v>
      </c>
      <c r="BQ2649" s="1">
        <v>2401</v>
      </c>
      <c r="BR2649" s="1">
        <v>2577</v>
      </c>
      <c r="BS2649" s="1">
        <v>2595</v>
      </c>
      <c r="BT2649" s="1">
        <v>2747</v>
      </c>
      <c r="BU2649" s="1">
        <v>13</v>
      </c>
      <c r="BV2649" s="1" t="b">
        <v>0</v>
      </c>
    </row>
    <row r="2650" spans="1:74" x14ac:dyDescent="0.2">
      <c r="A2650" s="1">
        <f>IF(ISERROR(SEARCH(Lookup!B$3,All!G2650)),A2649,A2649+1)</f>
        <v>2649</v>
      </c>
      <c r="B2650" s="1" t="s">
        <v>3305</v>
      </c>
      <c r="C2650" s="1" t="s">
        <v>6326</v>
      </c>
      <c r="D2650" s="1" t="s">
        <v>6493</v>
      </c>
      <c r="E2650" s="1" t="s">
        <v>47</v>
      </c>
      <c r="F2650" s="1" t="s">
        <v>3003</v>
      </c>
      <c r="G2650" s="1" t="s">
        <v>3116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1</v>
      </c>
      <c r="R2650" s="1">
        <v>0</v>
      </c>
      <c r="S2650" s="1">
        <v>0</v>
      </c>
      <c r="T2650" s="1">
        <v>7580</v>
      </c>
      <c r="U2650" s="1">
        <v>538</v>
      </c>
      <c r="V2650" s="3">
        <v>0.60970000000000002</v>
      </c>
      <c r="W2650" s="3">
        <v>0.54832709999999996</v>
      </c>
      <c r="X2650" s="3">
        <v>0.17199999999999999</v>
      </c>
      <c r="Y2650" s="3">
        <v>5.0999999999999997E-2</v>
      </c>
      <c r="Z2650" s="1">
        <v>1</v>
      </c>
      <c r="AA2650" s="1">
        <v>1</v>
      </c>
      <c r="AB2650" s="1">
        <v>1</v>
      </c>
      <c r="AC2650" s="1">
        <v>1</v>
      </c>
      <c r="AD2650" s="1">
        <v>1</v>
      </c>
      <c r="AE2650" s="1">
        <v>1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52</v>
      </c>
      <c r="AN2650" s="3">
        <v>42.548430585500007</v>
      </c>
      <c r="AO2650" s="3">
        <v>9.4515694144999927</v>
      </c>
      <c r="AP2650" s="1" t="s">
        <v>6925</v>
      </c>
      <c r="AQ2650" s="1">
        <v>44</v>
      </c>
      <c r="AR2650" s="1">
        <v>300</v>
      </c>
      <c r="AS2650" s="1">
        <v>575</v>
      </c>
      <c r="AT2650" s="1">
        <v>669</v>
      </c>
      <c r="AU2650" s="1">
        <v>680</v>
      </c>
      <c r="AV2650" s="1">
        <v>760</v>
      </c>
      <c r="AW2650" s="1">
        <v>874</v>
      </c>
      <c r="AX2650" s="1">
        <v>950</v>
      </c>
      <c r="AY2650" s="1">
        <v>978</v>
      </c>
      <c r="AZ2650" s="1">
        <v>997</v>
      </c>
      <c r="BA2650" s="1">
        <v>1013</v>
      </c>
      <c r="BB2650" s="1">
        <v>1021</v>
      </c>
      <c r="BC2650" s="1">
        <v>1041</v>
      </c>
      <c r="BD2650" s="1">
        <v>1147</v>
      </c>
      <c r="BE2650" s="1">
        <v>1166</v>
      </c>
      <c r="BF2650" s="1">
        <v>1168</v>
      </c>
      <c r="BG2650" s="1">
        <v>1258</v>
      </c>
      <c r="BH2650" s="1">
        <v>1339</v>
      </c>
      <c r="BI2650" s="1">
        <v>1344</v>
      </c>
      <c r="BJ2650" s="1">
        <v>1392</v>
      </c>
      <c r="BK2650" s="1">
        <v>1628</v>
      </c>
      <c r="BL2650" s="1">
        <v>1827</v>
      </c>
      <c r="BM2650" s="1">
        <v>1968</v>
      </c>
      <c r="BN2650" s="1">
        <v>1974</v>
      </c>
      <c r="BO2650" s="1">
        <v>2120</v>
      </c>
      <c r="BP2650" s="1">
        <v>2137</v>
      </c>
      <c r="BQ2650" s="1">
        <v>2279</v>
      </c>
      <c r="BR2650" s="1">
        <v>2530</v>
      </c>
      <c r="BS2650" s="1">
        <v>2687</v>
      </c>
      <c r="BT2650" s="1">
        <v>2758</v>
      </c>
      <c r="BU2650" s="1">
        <v>16</v>
      </c>
      <c r="BV2650" s="1" t="b">
        <v>0</v>
      </c>
    </row>
    <row r="2651" spans="1:74" x14ac:dyDescent="0.2">
      <c r="A2651" s="1">
        <f>IF(ISERROR(SEARCH(Lookup!B$3,All!G2651)),A2650,A2650+1)</f>
        <v>2650</v>
      </c>
      <c r="B2651" s="1" t="s">
        <v>3320</v>
      </c>
      <c r="C2651" s="1" t="s">
        <v>4247</v>
      </c>
      <c r="D2651" s="1" t="s">
        <v>6494</v>
      </c>
      <c r="E2651" s="1" t="s">
        <v>236</v>
      </c>
      <c r="F2651" s="1" t="s">
        <v>1145</v>
      </c>
      <c r="G2651" s="1" t="s">
        <v>3117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1</v>
      </c>
      <c r="S2651" s="1">
        <v>0</v>
      </c>
      <c r="T2651" s="1">
        <v>7316</v>
      </c>
      <c r="U2651" s="1">
        <v>311</v>
      </c>
      <c r="V2651" s="3">
        <v>0.92600000000000005</v>
      </c>
      <c r="W2651" s="3">
        <v>0.65273309999999996</v>
      </c>
      <c r="X2651" s="3">
        <v>0.157</v>
      </c>
      <c r="Y2651" s="3">
        <v>0</v>
      </c>
      <c r="Z2651" s="1">
        <v>0</v>
      </c>
      <c r="AA2651" s="1">
        <v>0</v>
      </c>
      <c r="AB2651" s="1">
        <v>0</v>
      </c>
      <c r="AC2651" s="1">
        <v>0</v>
      </c>
      <c r="AD2651" s="1">
        <v>0</v>
      </c>
      <c r="AE2651" s="1">
        <v>1</v>
      </c>
      <c r="AF2651" s="1">
        <v>1</v>
      </c>
      <c r="AG2651" s="1">
        <v>1</v>
      </c>
      <c r="AH2651" s="1">
        <v>1</v>
      </c>
      <c r="AI2651" s="1">
        <v>0</v>
      </c>
      <c r="AJ2651" s="1">
        <v>0</v>
      </c>
      <c r="AK2651" s="1">
        <v>0</v>
      </c>
      <c r="AL2651" s="1">
        <v>0</v>
      </c>
      <c r="AM2651" s="1">
        <v>19</v>
      </c>
      <c r="AN2651" s="3">
        <v>37.875159115499997</v>
      </c>
      <c r="AO2651" s="3">
        <v>-18.875159115499997</v>
      </c>
      <c r="AP2651" s="1" t="s">
        <v>6926</v>
      </c>
      <c r="AQ2651" s="1">
        <v>223</v>
      </c>
      <c r="AR2651" s="1">
        <v>1006</v>
      </c>
      <c r="AS2651" s="1">
        <v>1042</v>
      </c>
      <c r="AT2651" s="1">
        <v>1110</v>
      </c>
      <c r="AU2651" s="1">
        <v>1229</v>
      </c>
      <c r="AV2651" s="1">
        <v>1451</v>
      </c>
      <c r="AW2651" s="1">
        <v>1512</v>
      </c>
      <c r="AX2651" s="1">
        <v>1597</v>
      </c>
      <c r="AY2651" s="1">
        <v>1810</v>
      </c>
      <c r="AZ2651" s="1">
        <v>1907</v>
      </c>
      <c r="BA2651" s="1">
        <v>1989</v>
      </c>
      <c r="BB2651" s="1">
        <v>2106</v>
      </c>
      <c r="BC2651" s="1">
        <v>2112</v>
      </c>
      <c r="BD2651" s="1">
        <v>2161</v>
      </c>
      <c r="BE2651" s="1">
        <v>2183</v>
      </c>
      <c r="BF2651" s="1">
        <v>2185</v>
      </c>
      <c r="BG2651" s="1">
        <v>2188</v>
      </c>
      <c r="BH2651" s="1">
        <v>2226</v>
      </c>
      <c r="BI2651" s="1">
        <v>2246</v>
      </c>
      <c r="BJ2651" s="1">
        <v>2249</v>
      </c>
      <c r="BK2651" s="1">
        <v>2274</v>
      </c>
      <c r="BL2651" s="1">
        <v>2289</v>
      </c>
      <c r="BM2651" s="1">
        <v>2309</v>
      </c>
      <c r="BN2651" s="1">
        <v>2314</v>
      </c>
      <c r="BO2651" s="1">
        <v>2323</v>
      </c>
      <c r="BP2651" s="1">
        <v>2360</v>
      </c>
      <c r="BQ2651" s="1">
        <v>2369</v>
      </c>
      <c r="BR2651" s="1">
        <v>2422</v>
      </c>
      <c r="BS2651" s="1">
        <v>2487</v>
      </c>
      <c r="BT2651" s="1">
        <v>2646</v>
      </c>
      <c r="BU2651" s="1">
        <v>29</v>
      </c>
      <c r="BV2651" s="1" t="b">
        <v>0</v>
      </c>
    </row>
    <row r="2652" spans="1:74" x14ac:dyDescent="0.2">
      <c r="A2652" s="1">
        <f>IF(ISERROR(SEARCH(Lookup!B$3,All!G2652)),A2651,A2651+1)</f>
        <v>2651</v>
      </c>
      <c r="B2652" s="1" t="s">
        <v>3325</v>
      </c>
      <c r="C2652" s="1" t="s">
        <v>3658</v>
      </c>
      <c r="D2652" s="1" t="s">
        <v>6495</v>
      </c>
      <c r="E2652" s="1" t="s">
        <v>53</v>
      </c>
      <c r="F2652" s="1" t="s">
        <v>54</v>
      </c>
      <c r="G2652" s="1" t="s">
        <v>3118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1</v>
      </c>
      <c r="R2652" s="1">
        <v>0</v>
      </c>
      <c r="S2652" s="1">
        <v>0</v>
      </c>
      <c r="T2652" s="1">
        <v>8462</v>
      </c>
      <c r="U2652" s="1">
        <v>100</v>
      </c>
      <c r="V2652" s="3">
        <v>0.96</v>
      </c>
      <c r="W2652" s="3">
        <v>0.02</v>
      </c>
      <c r="X2652" s="3">
        <v>0.09</v>
      </c>
      <c r="Y2652" s="3">
        <v>0</v>
      </c>
      <c r="Z2652" s="1">
        <v>0</v>
      </c>
      <c r="AA2652" s="1">
        <v>0</v>
      </c>
      <c r="AB2652" s="1">
        <v>0</v>
      </c>
      <c r="AC2652" s="1">
        <v>0</v>
      </c>
      <c r="AD2652" s="1">
        <v>0</v>
      </c>
      <c r="AE2652" s="1">
        <v>1</v>
      </c>
      <c r="AF2652" s="1">
        <v>1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99</v>
      </c>
      <c r="AN2652" s="3">
        <v>91.515299999999996</v>
      </c>
      <c r="AO2652" s="3">
        <v>7.4847000000000037</v>
      </c>
      <c r="AP2652" s="1" t="s">
        <v>6925</v>
      </c>
      <c r="AQ2652" s="1">
        <v>77</v>
      </c>
      <c r="AR2652" s="1">
        <v>212</v>
      </c>
      <c r="AS2652" s="1">
        <v>214</v>
      </c>
      <c r="AT2652" s="1">
        <v>659</v>
      </c>
      <c r="AU2652" s="1">
        <v>779</v>
      </c>
      <c r="AV2652" s="1">
        <v>840</v>
      </c>
      <c r="AW2652" s="1">
        <v>1744</v>
      </c>
      <c r="AX2652" s="1">
        <v>1770</v>
      </c>
      <c r="AY2652" s="1">
        <v>1800</v>
      </c>
      <c r="AZ2652" s="1">
        <v>1842</v>
      </c>
      <c r="BA2652" s="1">
        <v>1954</v>
      </c>
      <c r="BB2652" s="1">
        <v>2050</v>
      </c>
      <c r="BC2652" s="1">
        <v>2098</v>
      </c>
      <c r="BD2652" s="1">
        <v>2127</v>
      </c>
      <c r="BE2652" s="1">
        <v>2223</v>
      </c>
      <c r="BF2652" s="1">
        <v>2240</v>
      </c>
      <c r="BG2652" s="1">
        <v>2288</v>
      </c>
      <c r="BH2652" s="1">
        <v>2390</v>
      </c>
      <c r="BI2652" s="1">
        <v>2443</v>
      </c>
      <c r="BJ2652" s="1">
        <v>2502</v>
      </c>
      <c r="BK2652" s="1">
        <v>2503</v>
      </c>
      <c r="BL2652" s="1">
        <v>2506</v>
      </c>
      <c r="BM2652" s="1">
        <v>2561</v>
      </c>
      <c r="BN2652" s="1">
        <v>2575</v>
      </c>
      <c r="BO2652" s="1">
        <v>2617</v>
      </c>
      <c r="BP2652" s="1">
        <v>2667</v>
      </c>
      <c r="BQ2652" s="1">
        <v>2690</v>
      </c>
      <c r="BR2652" s="1">
        <v>2726</v>
      </c>
      <c r="BS2652" s="1">
        <v>2752</v>
      </c>
      <c r="BT2652" s="1">
        <v>2779</v>
      </c>
      <c r="BU2652" s="1">
        <v>1</v>
      </c>
      <c r="BV2652" s="1" t="b">
        <v>1</v>
      </c>
    </row>
    <row r="2653" spans="1:74" x14ac:dyDescent="0.2">
      <c r="A2653" s="1">
        <f>IF(ISERROR(SEARCH(Lookup!B$3,All!G2653)),A2652,A2652+1)</f>
        <v>2652</v>
      </c>
      <c r="B2653" s="1" t="s">
        <v>3305</v>
      </c>
      <c r="C2653" s="1" t="s">
        <v>6496</v>
      </c>
      <c r="D2653" s="1" t="s">
        <v>6497</v>
      </c>
      <c r="E2653" s="1" t="s">
        <v>47</v>
      </c>
      <c r="F2653" s="1" t="s">
        <v>2929</v>
      </c>
      <c r="G2653" s="1" t="s">
        <v>3119</v>
      </c>
      <c r="H2653" s="1">
        <v>0</v>
      </c>
      <c r="I2653" s="1">
        <v>0</v>
      </c>
      <c r="J2653" s="1">
        <v>0</v>
      </c>
      <c r="K2653" s="1">
        <v>1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7580</v>
      </c>
      <c r="U2653" s="1">
        <v>1065</v>
      </c>
      <c r="V2653" s="3">
        <v>0</v>
      </c>
      <c r="W2653" s="3">
        <v>0.88284910000000005</v>
      </c>
      <c r="X2653" s="3">
        <v>1.9E-2</v>
      </c>
      <c r="Y2653" s="3">
        <v>0</v>
      </c>
      <c r="Z2653" s="1">
        <v>1</v>
      </c>
      <c r="AA2653" s="1">
        <v>1</v>
      </c>
      <c r="AB2653" s="1">
        <v>1</v>
      </c>
      <c r="AC2653" s="1">
        <v>1</v>
      </c>
      <c r="AD2653" s="1">
        <v>1</v>
      </c>
      <c r="AE2653" s="1">
        <v>1</v>
      </c>
      <c r="AF2653" s="1">
        <v>1</v>
      </c>
      <c r="AG2653" s="1">
        <v>1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11</v>
      </c>
      <c r="AN2653" s="3">
        <v>12.952981695499998</v>
      </c>
      <c r="AO2653" s="3">
        <v>-1.9529816954999983</v>
      </c>
      <c r="AP2653" s="1" t="s">
        <v>6925</v>
      </c>
      <c r="AQ2653" s="1">
        <v>241</v>
      </c>
      <c r="AR2653" s="1">
        <v>403</v>
      </c>
      <c r="AS2653" s="1">
        <v>1257</v>
      </c>
      <c r="AT2653" s="1">
        <v>1509</v>
      </c>
      <c r="AU2653" s="1">
        <v>2345</v>
      </c>
      <c r="AV2653" s="1">
        <v>2415</v>
      </c>
      <c r="AW2653" s="1">
        <v>2421</v>
      </c>
      <c r="AX2653" s="1">
        <v>2433</v>
      </c>
      <c r="AY2653" s="1">
        <v>2434</v>
      </c>
      <c r="AZ2653" s="1">
        <v>2485</v>
      </c>
      <c r="BA2653" s="1">
        <v>2551</v>
      </c>
      <c r="BB2653" s="1">
        <v>2570</v>
      </c>
      <c r="BC2653" s="1">
        <v>2572</v>
      </c>
      <c r="BD2653" s="1">
        <v>2574</v>
      </c>
      <c r="BE2653" s="1">
        <v>2588</v>
      </c>
      <c r="BF2653" s="1">
        <v>2590</v>
      </c>
      <c r="BG2653" s="1">
        <v>2597</v>
      </c>
      <c r="BH2653" s="1">
        <v>2598</v>
      </c>
      <c r="BI2653" s="1">
        <v>2606</v>
      </c>
      <c r="BJ2653" s="1">
        <v>2653</v>
      </c>
      <c r="BK2653" s="1">
        <v>2655</v>
      </c>
      <c r="BL2653" s="1">
        <v>2682</v>
      </c>
      <c r="BM2653" s="1">
        <v>2762</v>
      </c>
      <c r="BN2653" s="1">
        <v>2772</v>
      </c>
      <c r="BO2653" s="1">
        <v>2774</v>
      </c>
      <c r="BP2653" s="1">
        <v>2791</v>
      </c>
      <c r="BQ2653" s="1">
        <v>2792</v>
      </c>
      <c r="BR2653" s="1">
        <v>2799</v>
      </c>
      <c r="BS2653" s="1">
        <v>2814</v>
      </c>
      <c r="BT2653" s="1">
        <v>2816</v>
      </c>
      <c r="BU2653" s="1">
        <v>20</v>
      </c>
      <c r="BV2653" s="1" t="b">
        <v>0</v>
      </c>
    </row>
    <row r="2654" spans="1:74" x14ac:dyDescent="0.2">
      <c r="A2654" s="1">
        <f>IF(ISERROR(SEARCH(Lookup!B$3,All!G2654)),A2653,A2653+1)</f>
        <v>2653</v>
      </c>
      <c r="B2654" s="1" t="s">
        <v>3305</v>
      </c>
      <c r="C2654" s="1" t="s">
        <v>6498</v>
      </c>
      <c r="D2654" s="1" t="s">
        <v>6499</v>
      </c>
      <c r="E2654" s="1" t="s">
        <v>47</v>
      </c>
      <c r="F2654" s="1" t="s">
        <v>3120</v>
      </c>
      <c r="G2654" s="1" t="s">
        <v>3120</v>
      </c>
      <c r="H2654" s="1">
        <v>1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7580</v>
      </c>
      <c r="U2654" s="1">
        <v>729</v>
      </c>
      <c r="V2654" s="3">
        <v>1.37E-2</v>
      </c>
      <c r="W2654" s="3">
        <v>0.87928669999999998</v>
      </c>
      <c r="X2654" s="3">
        <v>9.4E-2</v>
      </c>
      <c r="Y2654" s="3">
        <v>2.1000000000000001E-2</v>
      </c>
      <c r="Z2654" s="1">
        <v>1</v>
      </c>
      <c r="AA2654" s="1">
        <v>1</v>
      </c>
      <c r="AB2654" s="1">
        <v>1</v>
      </c>
      <c r="AC2654" s="1">
        <v>1</v>
      </c>
      <c r="AD2654" s="1">
        <v>1</v>
      </c>
      <c r="AE2654" s="1">
        <v>1</v>
      </c>
      <c r="AF2654" s="1">
        <v>1</v>
      </c>
      <c r="AG2654" s="1">
        <v>1</v>
      </c>
      <c r="AH2654" s="1">
        <v>1</v>
      </c>
      <c r="AI2654" s="1">
        <v>0</v>
      </c>
      <c r="AJ2654" s="1">
        <v>0</v>
      </c>
      <c r="AK2654" s="1">
        <v>0</v>
      </c>
      <c r="AL2654" s="1">
        <v>0</v>
      </c>
      <c r="AM2654" s="1">
        <v>22</v>
      </c>
      <c r="AN2654" s="3">
        <v>11.072357583500004</v>
      </c>
      <c r="AO2654" s="3">
        <v>10.927642416499996</v>
      </c>
      <c r="AP2654" s="1" t="s">
        <v>6925</v>
      </c>
      <c r="AQ2654" s="1">
        <v>242</v>
      </c>
      <c r="AR2654" s="1">
        <v>386</v>
      </c>
      <c r="AS2654" s="1">
        <v>407</v>
      </c>
      <c r="AT2654" s="1">
        <v>662</v>
      </c>
      <c r="AU2654" s="1">
        <v>776</v>
      </c>
      <c r="AV2654" s="1">
        <v>885</v>
      </c>
      <c r="AW2654" s="1">
        <v>1154</v>
      </c>
      <c r="AX2654" s="1">
        <v>1333</v>
      </c>
      <c r="AY2654" s="1">
        <v>1433</v>
      </c>
      <c r="AZ2654" s="1">
        <v>1492</v>
      </c>
      <c r="BA2654" s="1">
        <v>1509</v>
      </c>
      <c r="BB2654" s="1">
        <v>1708</v>
      </c>
      <c r="BC2654" s="1">
        <v>2350</v>
      </c>
      <c r="BD2654" s="1">
        <v>2415</v>
      </c>
      <c r="BE2654" s="1">
        <v>2416</v>
      </c>
      <c r="BF2654" s="1">
        <v>2434</v>
      </c>
      <c r="BG2654" s="1">
        <v>2485</v>
      </c>
      <c r="BH2654" s="1">
        <v>2493</v>
      </c>
      <c r="BI2654" s="1">
        <v>2508</v>
      </c>
      <c r="BJ2654" s="1">
        <v>2536</v>
      </c>
      <c r="BK2654" s="1">
        <v>2541</v>
      </c>
      <c r="BL2654" s="1">
        <v>2551</v>
      </c>
      <c r="BM2654" s="1">
        <v>2555</v>
      </c>
      <c r="BN2654" s="1">
        <v>2563</v>
      </c>
      <c r="BO2654" s="1">
        <v>2572</v>
      </c>
      <c r="BP2654" s="1">
        <v>2682</v>
      </c>
      <c r="BQ2654" s="1">
        <v>2772</v>
      </c>
      <c r="BR2654" s="1">
        <v>2791</v>
      </c>
      <c r="BS2654" s="1">
        <v>2800</v>
      </c>
      <c r="BT2654" s="1">
        <v>2824</v>
      </c>
      <c r="BU2654" s="1">
        <v>9</v>
      </c>
      <c r="BV2654" s="1" t="b">
        <v>0</v>
      </c>
    </row>
    <row r="2655" spans="1:74" x14ac:dyDescent="0.2">
      <c r="A2655" s="1">
        <f>IF(ISERROR(SEARCH(Lookup!B$3,All!G2655)),A2654,A2654+1)</f>
        <v>2654</v>
      </c>
      <c r="B2655" s="1" t="s">
        <v>3305</v>
      </c>
      <c r="C2655" s="1" t="s">
        <v>6254</v>
      </c>
      <c r="D2655" s="1" t="s">
        <v>6500</v>
      </c>
      <c r="E2655" s="1" t="s">
        <v>47</v>
      </c>
      <c r="F2655" s="1" t="s">
        <v>2948</v>
      </c>
      <c r="G2655" s="1" t="s">
        <v>3121</v>
      </c>
      <c r="H2655" s="1">
        <v>1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7580</v>
      </c>
      <c r="U2655" s="1">
        <v>221</v>
      </c>
      <c r="V2655" s="3">
        <v>4.4999999999999997E-3</v>
      </c>
      <c r="W2655" s="3">
        <v>0.88687780000000005</v>
      </c>
      <c r="X2655" s="3">
        <v>7.0000000000000007E-2</v>
      </c>
      <c r="Y2655" s="3">
        <v>0</v>
      </c>
      <c r="Z2655" s="1">
        <v>0</v>
      </c>
      <c r="AA2655" s="1">
        <v>0</v>
      </c>
      <c r="AB2655" s="1">
        <v>0</v>
      </c>
      <c r="AC2655" s="1">
        <v>0</v>
      </c>
      <c r="AD2655" s="1">
        <v>0</v>
      </c>
      <c r="AE2655" s="1">
        <v>0</v>
      </c>
      <c r="AF2655" s="1">
        <v>0</v>
      </c>
      <c r="AG2655" s="1">
        <v>1</v>
      </c>
      <c r="AH2655" s="1">
        <v>1</v>
      </c>
      <c r="AI2655" s="1">
        <v>0</v>
      </c>
      <c r="AJ2655" s="1">
        <v>0</v>
      </c>
      <c r="AK2655" s="1">
        <v>0</v>
      </c>
      <c r="AL2655" s="1">
        <v>0</v>
      </c>
      <c r="AM2655" s="1">
        <v>7</v>
      </c>
      <c r="AN2655" s="3">
        <v>10.932483988999991</v>
      </c>
      <c r="AO2655" s="3">
        <v>-3.9324839889999907</v>
      </c>
      <c r="AP2655" s="1" t="s">
        <v>6925</v>
      </c>
      <c r="AQ2655" s="1">
        <v>531</v>
      </c>
      <c r="AR2655" s="1">
        <v>631</v>
      </c>
      <c r="AS2655" s="1">
        <v>673</v>
      </c>
      <c r="AT2655" s="1">
        <v>1153</v>
      </c>
      <c r="AU2655" s="1">
        <v>1154</v>
      </c>
      <c r="AV2655" s="1">
        <v>1504</v>
      </c>
      <c r="AW2655" s="1">
        <v>1509</v>
      </c>
      <c r="AX2655" s="1">
        <v>1756</v>
      </c>
      <c r="AY2655" s="1">
        <v>1890</v>
      </c>
      <c r="AZ2655" s="1">
        <v>2346</v>
      </c>
      <c r="BA2655" s="1">
        <v>2434</v>
      </c>
      <c r="BB2655" s="1">
        <v>2508</v>
      </c>
      <c r="BC2655" s="1">
        <v>2536</v>
      </c>
      <c r="BD2655" s="1">
        <v>2541</v>
      </c>
      <c r="BE2655" s="1">
        <v>2555</v>
      </c>
      <c r="BF2655" s="1">
        <v>2562</v>
      </c>
      <c r="BG2655" s="1">
        <v>2563</v>
      </c>
      <c r="BH2655" s="1">
        <v>2564</v>
      </c>
      <c r="BI2655" s="1">
        <v>2583</v>
      </c>
      <c r="BJ2655" s="1">
        <v>2630</v>
      </c>
      <c r="BK2655" s="1">
        <v>2680</v>
      </c>
      <c r="BL2655" s="1">
        <v>2689</v>
      </c>
      <c r="BM2655" s="1">
        <v>2728</v>
      </c>
      <c r="BN2655" s="1">
        <v>2772</v>
      </c>
      <c r="BO2655" s="1">
        <v>2775</v>
      </c>
      <c r="BP2655" s="1">
        <v>2777</v>
      </c>
      <c r="BQ2655" s="1">
        <v>2800</v>
      </c>
      <c r="BR2655" s="1">
        <v>2828</v>
      </c>
      <c r="BS2655" s="1">
        <v>2829</v>
      </c>
      <c r="BT2655" s="1">
        <v>2831</v>
      </c>
      <c r="BU2655" s="1">
        <v>25</v>
      </c>
      <c r="BV2655" s="1" t="b">
        <v>0</v>
      </c>
    </row>
    <row r="2656" spans="1:74" x14ac:dyDescent="0.2">
      <c r="A2656" s="1">
        <f>IF(ISERROR(SEARCH(Lookup!B$3,All!G2656)),A2655,A2655+1)</f>
        <v>2655</v>
      </c>
      <c r="B2656" s="1" t="s">
        <v>3305</v>
      </c>
      <c r="C2656" s="1" t="s">
        <v>6501</v>
      </c>
      <c r="D2656" s="1" t="s">
        <v>6502</v>
      </c>
      <c r="E2656" s="1" t="s">
        <v>47</v>
      </c>
      <c r="F2656" s="1" t="s">
        <v>3122</v>
      </c>
      <c r="G2656" s="1" t="s">
        <v>3122</v>
      </c>
      <c r="H2656" s="1">
        <v>0</v>
      </c>
      <c r="I2656" s="1">
        <v>0</v>
      </c>
      <c r="J2656" s="1">
        <v>0</v>
      </c>
      <c r="K2656" s="1">
        <v>1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7580</v>
      </c>
      <c r="U2656" s="1">
        <v>321</v>
      </c>
      <c r="V2656" s="3">
        <v>0</v>
      </c>
      <c r="W2656" s="3">
        <v>0.91900309999999996</v>
      </c>
      <c r="X2656" s="3">
        <v>6.6000000000000003E-2</v>
      </c>
      <c r="Y2656" s="3">
        <v>0</v>
      </c>
      <c r="Z2656" s="1">
        <v>1</v>
      </c>
      <c r="AA2656" s="1">
        <v>1</v>
      </c>
      <c r="AB2656" s="1">
        <v>1</v>
      </c>
      <c r="AC2656" s="1">
        <v>1</v>
      </c>
      <c r="AD2656" s="1">
        <v>1</v>
      </c>
      <c r="AE2656" s="1">
        <v>1</v>
      </c>
      <c r="AF2656" s="1">
        <v>1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9</v>
      </c>
      <c r="AN2656" s="3">
        <v>8.4297254654999954</v>
      </c>
      <c r="AO2656" s="3">
        <v>0.57027453450000465</v>
      </c>
      <c r="AP2656" s="1" t="s">
        <v>6925</v>
      </c>
      <c r="AQ2656" s="1">
        <v>56</v>
      </c>
      <c r="AR2656" s="1">
        <v>187</v>
      </c>
      <c r="AS2656" s="1">
        <v>241</v>
      </c>
      <c r="AT2656" s="1">
        <v>375</v>
      </c>
      <c r="AU2656" s="1">
        <v>381</v>
      </c>
      <c r="AV2656" s="1">
        <v>403</v>
      </c>
      <c r="AW2656" s="1">
        <v>746</v>
      </c>
      <c r="AX2656" s="1">
        <v>873</v>
      </c>
      <c r="AY2656" s="1">
        <v>1279</v>
      </c>
      <c r="AZ2656" s="1">
        <v>2035</v>
      </c>
      <c r="BA2656" s="1">
        <v>2205</v>
      </c>
      <c r="BB2656" s="1">
        <v>2242</v>
      </c>
      <c r="BC2656" s="1">
        <v>2345</v>
      </c>
      <c r="BD2656" s="1">
        <v>2421</v>
      </c>
      <c r="BE2656" s="1">
        <v>2433</v>
      </c>
      <c r="BF2656" s="1">
        <v>2473</v>
      </c>
      <c r="BG2656" s="1">
        <v>2570</v>
      </c>
      <c r="BH2656" s="1">
        <v>2590</v>
      </c>
      <c r="BI2656" s="1">
        <v>2598</v>
      </c>
      <c r="BJ2656" s="1">
        <v>2601</v>
      </c>
      <c r="BK2656" s="1">
        <v>2606</v>
      </c>
      <c r="BL2656" s="1">
        <v>2644</v>
      </c>
      <c r="BM2656" s="1">
        <v>2713</v>
      </c>
      <c r="BN2656" s="1">
        <v>2734</v>
      </c>
      <c r="BO2656" s="1">
        <v>2762</v>
      </c>
      <c r="BP2656" s="1">
        <v>2770</v>
      </c>
      <c r="BQ2656" s="1">
        <v>2774</v>
      </c>
      <c r="BR2656" s="1">
        <v>2796</v>
      </c>
      <c r="BS2656" s="1">
        <v>2799</v>
      </c>
      <c r="BT2656" s="1">
        <v>2813</v>
      </c>
      <c r="BU2656" s="1">
        <v>18</v>
      </c>
      <c r="BV2656" s="1" t="b">
        <v>0</v>
      </c>
    </row>
    <row r="2657" spans="1:74" x14ac:dyDescent="0.2">
      <c r="A2657" s="1">
        <f>IF(ISERROR(SEARCH(Lookup!B$3,All!G2657)),A2656,A2656+1)</f>
        <v>2656</v>
      </c>
      <c r="B2657" s="1" t="s">
        <v>3386</v>
      </c>
      <c r="C2657" s="1" t="s">
        <v>4097</v>
      </c>
      <c r="D2657" s="1" t="s">
        <v>6503</v>
      </c>
      <c r="E2657" s="1" t="s">
        <v>41</v>
      </c>
      <c r="F2657" s="1" t="s">
        <v>1005</v>
      </c>
      <c r="G2657" s="1" t="s">
        <v>3123</v>
      </c>
      <c r="H2657" s="1">
        <v>0</v>
      </c>
      <c r="I2657" s="1">
        <v>0</v>
      </c>
      <c r="J2657" s="1">
        <v>0</v>
      </c>
      <c r="K2657" s="1">
        <v>1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7751</v>
      </c>
      <c r="U2657" s="1">
        <v>118</v>
      </c>
      <c r="V2657" s="3">
        <v>0.77969999999999995</v>
      </c>
      <c r="W2657" s="3">
        <v>6.7796599999999999E-2</v>
      </c>
      <c r="X2657" s="3">
        <v>5.2999999999999999E-2</v>
      </c>
      <c r="Y2657" s="3">
        <v>8.7999999999999995E-2</v>
      </c>
      <c r="Z2657" s="1">
        <v>0</v>
      </c>
      <c r="AA2657" s="1">
        <v>1</v>
      </c>
      <c r="AB2657" s="1">
        <v>1</v>
      </c>
      <c r="AC2657" s="1">
        <v>1</v>
      </c>
      <c r="AD2657" s="1">
        <v>1</v>
      </c>
      <c r="AE2657" s="1">
        <v>1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  <c r="AM2657" s="1">
        <v>99</v>
      </c>
      <c r="AN2657" s="3">
        <v>87.783229183000003</v>
      </c>
      <c r="AO2657" s="3">
        <v>11.216770816999997</v>
      </c>
      <c r="AP2657" s="1" t="s">
        <v>6925</v>
      </c>
      <c r="AQ2657" s="1">
        <v>27</v>
      </c>
      <c r="AR2657" s="1">
        <v>35</v>
      </c>
      <c r="AS2657" s="1">
        <v>38</v>
      </c>
      <c r="AT2657" s="1">
        <v>95</v>
      </c>
      <c r="AU2657" s="1">
        <v>118</v>
      </c>
      <c r="AV2657" s="1">
        <v>163</v>
      </c>
      <c r="AW2657" s="1">
        <v>200</v>
      </c>
      <c r="AX2657" s="1">
        <v>312</v>
      </c>
      <c r="AY2657" s="1">
        <v>496</v>
      </c>
      <c r="AZ2657" s="1">
        <v>771</v>
      </c>
      <c r="BA2657" s="1">
        <v>782</v>
      </c>
      <c r="BB2657" s="1">
        <v>809</v>
      </c>
      <c r="BC2657" s="1">
        <v>839</v>
      </c>
      <c r="BD2657" s="1">
        <v>908</v>
      </c>
      <c r="BE2657" s="1">
        <v>1659</v>
      </c>
      <c r="BF2657" s="1">
        <v>1777</v>
      </c>
      <c r="BG2657" s="1">
        <v>1848</v>
      </c>
      <c r="BH2657" s="1">
        <v>1859</v>
      </c>
      <c r="BI2657" s="1">
        <v>1862</v>
      </c>
      <c r="BJ2657" s="1">
        <v>2119</v>
      </c>
      <c r="BK2657" s="1">
        <v>2123</v>
      </c>
      <c r="BL2657" s="1">
        <v>2152</v>
      </c>
      <c r="BM2657" s="1">
        <v>2207</v>
      </c>
      <c r="BN2657" s="1">
        <v>2208</v>
      </c>
      <c r="BO2657" s="1">
        <v>2229</v>
      </c>
      <c r="BP2657" s="1">
        <v>2241</v>
      </c>
      <c r="BQ2657" s="1">
        <v>2285</v>
      </c>
      <c r="BR2657" s="1">
        <v>2297</v>
      </c>
      <c r="BS2657" s="1">
        <v>2299</v>
      </c>
      <c r="BT2657" s="1">
        <v>2714</v>
      </c>
      <c r="BU2657" s="1">
        <v>1</v>
      </c>
      <c r="BV2657" s="1" t="b">
        <v>1</v>
      </c>
    </row>
    <row r="2658" spans="1:74" x14ac:dyDescent="0.2">
      <c r="A2658" s="1">
        <f>IF(ISERROR(SEARCH(Lookup!B$3,All!G2658)),A2657,A2657+1)</f>
        <v>2657</v>
      </c>
      <c r="B2658" s="1" t="s">
        <v>3416</v>
      </c>
      <c r="C2658" s="1" t="s">
        <v>3765</v>
      </c>
      <c r="D2658" s="1" t="s">
        <v>6504</v>
      </c>
      <c r="E2658" s="1" t="s">
        <v>50</v>
      </c>
      <c r="F2658" s="1" t="s">
        <v>219</v>
      </c>
      <c r="G2658" s="1" t="s">
        <v>222</v>
      </c>
      <c r="H2658" s="1">
        <v>0</v>
      </c>
      <c r="I2658" s="1">
        <v>0</v>
      </c>
      <c r="J2658" s="1">
        <v>0</v>
      </c>
      <c r="K2658" s="1">
        <v>1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7938</v>
      </c>
      <c r="U2658" s="1">
        <v>358</v>
      </c>
      <c r="V2658" s="3">
        <v>0.9637</v>
      </c>
      <c r="W2658" s="3">
        <v>9.4972100000000004E-2</v>
      </c>
      <c r="X2658" s="3">
        <v>0</v>
      </c>
      <c r="Y2658" s="3">
        <v>0</v>
      </c>
      <c r="Z2658" s="1">
        <v>1</v>
      </c>
      <c r="AA2658" s="1">
        <v>1</v>
      </c>
      <c r="AB2658" s="1">
        <v>1</v>
      </c>
      <c r="AC2658" s="1">
        <v>0</v>
      </c>
      <c r="AD2658" s="1">
        <v>0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0</v>
      </c>
      <c r="AM2658" s="1">
        <v>83</v>
      </c>
      <c r="AN2658" s="3">
        <v>88.613713310500003</v>
      </c>
      <c r="AO2658" s="3">
        <v>-5.6137133105000032</v>
      </c>
      <c r="AP2658" s="1" t="s">
        <v>6925</v>
      </c>
      <c r="AQ2658" s="1">
        <v>38</v>
      </c>
      <c r="AR2658" s="1">
        <v>53</v>
      </c>
      <c r="AS2658" s="1">
        <v>95</v>
      </c>
      <c r="AT2658" s="1">
        <v>163</v>
      </c>
      <c r="AU2658" s="1">
        <v>200</v>
      </c>
      <c r="AV2658" s="1">
        <v>312</v>
      </c>
      <c r="AW2658" s="1">
        <v>371</v>
      </c>
      <c r="AX2658" s="1">
        <v>461</v>
      </c>
      <c r="AY2658" s="1">
        <v>519</v>
      </c>
      <c r="AZ2658" s="1">
        <v>709</v>
      </c>
      <c r="BA2658" s="1">
        <v>908</v>
      </c>
      <c r="BB2658" s="1">
        <v>1163</v>
      </c>
      <c r="BC2658" s="1">
        <v>1251</v>
      </c>
      <c r="BD2658" s="1">
        <v>1361</v>
      </c>
      <c r="BE2658" s="1">
        <v>1659</v>
      </c>
      <c r="BF2658" s="1">
        <v>1859</v>
      </c>
      <c r="BG2658" s="1">
        <v>1917</v>
      </c>
      <c r="BH2658" s="1">
        <v>1972</v>
      </c>
      <c r="BI2658" s="1">
        <v>2123</v>
      </c>
      <c r="BJ2658" s="1">
        <v>2152</v>
      </c>
      <c r="BK2658" s="1">
        <v>2207</v>
      </c>
      <c r="BL2658" s="1">
        <v>2208</v>
      </c>
      <c r="BM2658" s="1">
        <v>2221</v>
      </c>
      <c r="BN2658" s="1">
        <v>2241</v>
      </c>
      <c r="BO2658" s="1">
        <v>2294</v>
      </c>
      <c r="BP2658" s="1">
        <v>2359</v>
      </c>
      <c r="BQ2658" s="1">
        <v>2395</v>
      </c>
      <c r="BR2658" s="1">
        <v>2556</v>
      </c>
      <c r="BS2658" s="1">
        <v>2672</v>
      </c>
      <c r="BT2658" s="1">
        <v>2714</v>
      </c>
      <c r="BU2658" s="1">
        <v>22</v>
      </c>
      <c r="BV2658" s="1" t="b">
        <v>0</v>
      </c>
    </row>
    <row r="2659" spans="1:74" x14ac:dyDescent="0.2">
      <c r="A2659" s="1">
        <f>IF(ISERROR(SEARCH(Lookup!B$3,All!G2659)),A2658,A2658+1)</f>
        <v>2658</v>
      </c>
      <c r="B2659" s="1" t="s">
        <v>3311</v>
      </c>
      <c r="C2659" s="1" t="s">
        <v>3633</v>
      </c>
      <c r="D2659" s="1" t="s">
        <v>6505</v>
      </c>
      <c r="E2659" s="1" t="s">
        <v>64</v>
      </c>
      <c r="F2659" s="1" t="s">
        <v>591</v>
      </c>
      <c r="G2659" s="1" t="s">
        <v>3124</v>
      </c>
      <c r="H2659" s="1">
        <v>0</v>
      </c>
      <c r="I2659" s="1">
        <v>0</v>
      </c>
      <c r="J2659" s="1">
        <v>0</v>
      </c>
      <c r="K2659" s="1">
        <v>1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8635</v>
      </c>
      <c r="U2659" s="1">
        <v>1622</v>
      </c>
      <c r="V2659" s="3">
        <v>0.93159999999999998</v>
      </c>
      <c r="W2659" s="3">
        <v>0.1078915</v>
      </c>
      <c r="X2659" s="3">
        <v>0.107</v>
      </c>
      <c r="Y2659" s="3">
        <v>0</v>
      </c>
      <c r="Z2659" s="1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v>0</v>
      </c>
      <c r="AH2659" s="1">
        <v>0</v>
      </c>
      <c r="AI2659" s="1">
        <v>1</v>
      </c>
      <c r="AJ2659" s="1">
        <v>1</v>
      </c>
      <c r="AK2659" s="1">
        <v>1</v>
      </c>
      <c r="AL2659" s="1">
        <v>1</v>
      </c>
      <c r="AM2659" s="1">
        <v>74</v>
      </c>
      <c r="AN2659" s="3">
        <v>83.515523707499995</v>
      </c>
      <c r="AO2659" s="3">
        <v>-9.5155237074999945</v>
      </c>
      <c r="AP2659" s="1" t="s">
        <v>6925</v>
      </c>
      <c r="AQ2659" s="1">
        <v>28</v>
      </c>
      <c r="AR2659" s="1">
        <v>108</v>
      </c>
      <c r="AS2659" s="1">
        <v>127</v>
      </c>
      <c r="AT2659" s="1">
        <v>313</v>
      </c>
      <c r="AU2659" s="1">
        <v>548</v>
      </c>
      <c r="AV2659" s="1">
        <v>554</v>
      </c>
      <c r="AW2659" s="1">
        <v>574</v>
      </c>
      <c r="AX2659" s="1">
        <v>594</v>
      </c>
      <c r="AY2659" s="1">
        <v>637</v>
      </c>
      <c r="AZ2659" s="1">
        <v>701</v>
      </c>
      <c r="BA2659" s="1">
        <v>748</v>
      </c>
      <c r="BB2659" s="1">
        <v>875</v>
      </c>
      <c r="BC2659" s="1">
        <v>898</v>
      </c>
      <c r="BD2659" s="1">
        <v>913</v>
      </c>
      <c r="BE2659" s="1">
        <v>923</v>
      </c>
      <c r="BF2659" s="1">
        <v>1400</v>
      </c>
      <c r="BG2659" s="1">
        <v>1587</v>
      </c>
      <c r="BH2659" s="1">
        <v>1606</v>
      </c>
      <c r="BI2659" s="1">
        <v>1631</v>
      </c>
      <c r="BJ2659" s="1">
        <v>1647</v>
      </c>
      <c r="BK2659" s="1">
        <v>1949</v>
      </c>
      <c r="BL2659" s="1">
        <v>1969</v>
      </c>
      <c r="BM2659" s="1">
        <v>1996</v>
      </c>
      <c r="BN2659" s="1">
        <v>2076</v>
      </c>
      <c r="BO2659" s="1">
        <v>2085</v>
      </c>
      <c r="BP2659" s="1">
        <v>2116</v>
      </c>
      <c r="BQ2659" s="1">
        <v>2125</v>
      </c>
      <c r="BR2659" s="1">
        <v>2190</v>
      </c>
      <c r="BS2659" s="1">
        <v>2194</v>
      </c>
      <c r="BT2659" s="1">
        <v>2668</v>
      </c>
      <c r="BU2659" s="1">
        <v>8</v>
      </c>
      <c r="BV2659" s="1" t="b">
        <v>0</v>
      </c>
    </row>
    <row r="2660" spans="1:74" x14ac:dyDescent="0.2">
      <c r="A2660" s="1">
        <f>IF(ISERROR(SEARCH(Lookup!B$3,All!G2660)),A2659,A2659+1)</f>
        <v>2659</v>
      </c>
      <c r="B2660" s="1" t="s">
        <v>3305</v>
      </c>
      <c r="C2660" s="1" t="s">
        <v>3949</v>
      </c>
      <c r="D2660" s="1" t="s">
        <v>6506</v>
      </c>
      <c r="E2660" s="1" t="s">
        <v>47</v>
      </c>
      <c r="F2660" s="1" t="s">
        <v>97</v>
      </c>
      <c r="G2660" s="1" t="s">
        <v>3125</v>
      </c>
      <c r="H2660" s="1">
        <v>0</v>
      </c>
      <c r="I2660" s="1">
        <v>0</v>
      </c>
      <c r="J2660" s="1">
        <v>0</v>
      </c>
      <c r="K2660" s="1">
        <v>1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7604</v>
      </c>
      <c r="U2660" s="1">
        <v>2105</v>
      </c>
      <c r="V2660" s="3">
        <v>0.7601</v>
      </c>
      <c r="W2660" s="3">
        <v>0.1368171</v>
      </c>
      <c r="X2660" s="3">
        <v>0.10199999999999999</v>
      </c>
      <c r="Y2660" s="3">
        <v>2.1999999999999999E-2</v>
      </c>
      <c r="Z2660" s="1">
        <v>0</v>
      </c>
      <c r="AA2660" s="1">
        <v>0</v>
      </c>
      <c r="AB2660" s="1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1</v>
      </c>
      <c r="AJ2660" s="1">
        <v>1</v>
      </c>
      <c r="AK2660" s="1">
        <v>1</v>
      </c>
      <c r="AL2660" s="1">
        <v>1</v>
      </c>
      <c r="AM2660" s="1">
        <v>82</v>
      </c>
      <c r="AN2660" s="3">
        <v>79.549866035499988</v>
      </c>
      <c r="AO2660" s="3">
        <v>2.4501339645000115</v>
      </c>
      <c r="AP2660" s="1" t="s">
        <v>6925</v>
      </c>
      <c r="AQ2660" s="1">
        <v>108</v>
      </c>
      <c r="AR2660" s="1">
        <v>303</v>
      </c>
      <c r="AS2660" s="1">
        <v>313</v>
      </c>
      <c r="AT2660" s="1">
        <v>548</v>
      </c>
      <c r="AU2660" s="1">
        <v>574</v>
      </c>
      <c r="AV2660" s="1">
        <v>634</v>
      </c>
      <c r="AW2660" s="1">
        <v>637</v>
      </c>
      <c r="AX2660" s="1">
        <v>640</v>
      </c>
      <c r="AY2660" s="1">
        <v>701</v>
      </c>
      <c r="AZ2660" s="1">
        <v>833</v>
      </c>
      <c r="BA2660" s="1">
        <v>923</v>
      </c>
      <c r="BB2660" s="1">
        <v>1188</v>
      </c>
      <c r="BC2660" s="1">
        <v>1400</v>
      </c>
      <c r="BD2660" s="1">
        <v>1631</v>
      </c>
      <c r="BE2660" s="1">
        <v>1647</v>
      </c>
      <c r="BF2660" s="1">
        <v>1766</v>
      </c>
      <c r="BG2660" s="1">
        <v>1785</v>
      </c>
      <c r="BH2660" s="1">
        <v>1898</v>
      </c>
      <c r="BI2660" s="1">
        <v>1949</v>
      </c>
      <c r="BJ2660" s="1">
        <v>1969</v>
      </c>
      <c r="BK2660" s="1">
        <v>2039</v>
      </c>
      <c r="BL2660" s="1">
        <v>2076</v>
      </c>
      <c r="BM2660" s="1">
        <v>2085</v>
      </c>
      <c r="BN2660" s="1">
        <v>2116</v>
      </c>
      <c r="BO2660" s="1">
        <v>2125</v>
      </c>
      <c r="BP2660" s="1">
        <v>2190</v>
      </c>
      <c r="BQ2660" s="1">
        <v>2194</v>
      </c>
      <c r="BR2660" s="1">
        <v>2391</v>
      </c>
      <c r="BS2660" s="1">
        <v>2658</v>
      </c>
      <c r="BT2660" s="1">
        <v>2668</v>
      </c>
      <c r="BU2660" s="1">
        <v>5</v>
      </c>
      <c r="BV2660" s="1" t="b">
        <v>1</v>
      </c>
    </row>
    <row r="2661" spans="1:74" x14ac:dyDescent="0.2">
      <c r="A2661" s="1">
        <f>IF(ISERROR(SEARCH(Lookup!B$3,All!G2661)),A2660,A2660+1)</f>
        <v>2660</v>
      </c>
      <c r="B2661" s="1" t="s">
        <v>3420</v>
      </c>
      <c r="C2661" s="1" t="s">
        <v>3421</v>
      </c>
      <c r="D2661" s="1" t="s">
        <v>6507</v>
      </c>
      <c r="E2661" s="1" t="s">
        <v>123</v>
      </c>
      <c r="F2661" s="1" t="s">
        <v>410</v>
      </c>
      <c r="G2661" s="1" t="s">
        <v>3126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1</v>
      </c>
      <c r="R2661" s="1">
        <v>0</v>
      </c>
      <c r="S2661" s="1">
        <v>0</v>
      </c>
      <c r="T2661" s="1">
        <v>7807</v>
      </c>
      <c r="U2661" s="1">
        <v>864</v>
      </c>
      <c r="V2661" s="3">
        <v>0.98029999999999995</v>
      </c>
      <c r="W2661" s="3">
        <v>0.1053241</v>
      </c>
      <c r="X2661" s="3">
        <v>5.6000000000000001E-2</v>
      </c>
      <c r="Y2661" s="3">
        <v>1.4E-2</v>
      </c>
      <c r="Z2661" s="1">
        <v>1</v>
      </c>
      <c r="AA2661" s="1">
        <v>1</v>
      </c>
      <c r="AB2661" s="1">
        <v>1</v>
      </c>
      <c r="AC2661" s="1">
        <v>1</v>
      </c>
      <c r="AD2661" s="1">
        <v>1</v>
      </c>
      <c r="AE2661" s="1">
        <v>1</v>
      </c>
      <c r="AF2661" s="1">
        <v>1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88</v>
      </c>
      <c r="AN2661" s="3">
        <v>86.219376070500005</v>
      </c>
      <c r="AO2661" s="3">
        <v>1.7806239294999955</v>
      </c>
      <c r="AP2661" s="1" t="s">
        <v>6925</v>
      </c>
      <c r="AQ2661" s="1">
        <v>33</v>
      </c>
      <c r="AR2661" s="1">
        <v>62</v>
      </c>
      <c r="AS2661" s="1">
        <v>77</v>
      </c>
      <c r="AT2661" s="1">
        <v>552</v>
      </c>
      <c r="AU2661" s="1">
        <v>777</v>
      </c>
      <c r="AV2661" s="1">
        <v>807</v>
      </c>
      <c r="AW2661" s="1">
        <v>1581</v>
      </c>
      <c r="AX2661" s="1">
        <v>1607</v>
      </c>
      <c r="AY2661" s="1">
        <v>1960</v>
      </c>
      <c r="AZ2661" s="1">
        <v>2127</v>
      </c>
      <c r="BA2661" s="1">
        <v>2204</v>
      </c>
      <c r="BB2661" s="1">
        <v>2317</v>
      </c>
      <c r="BC2661" s="1">
        <v>2399</v>
      </c>
      <c r="BD2661" s="1">
        <v>2533</v>
      </c>
      <c r="BE2661" s="1">
        <v>2580</v>
      </c>
      <c r="BF2661" s="1">
        <v>2584</v>
      </c>
      <c r="BG2661" s="1">
        <v>2600</v>
      </c>
      <c r="BH2661" s="1">
        <v>2631</v>
      </c>
      <c r="BI2661" s="1">
        <v>2642</v>
      </c>
      <c r="BJ2661" s="1">
        <v>2662</v>
      </c>
      <c r="BK2661" s="1">
        <v>2663</v>
      </c>
      <c r="BL2661" s="1">
        <v>2664</v>
      </c>
      <c r="BM2661" s="1">
        <v>2692</v>
      </c>
      <c r="BN2661" s="1">
        <v>2694</v>
      </c>
      <c r="BO2661" s="1">
        <v>2695</v>
      </c>
      <c r="BP2661" s="1">
        <v>2741</v>
      </c>
      <c r="BQ2661" s="1">
        <v>2742</v>
      </c>
      <c r="BR2661" s="1">
        <v>2801</v>
      </c>
      <c r="BS2661" s="1">
        <v>2802</v>
      </c>
      <c r="BT2661" s="1">
        <v>2809</v>
      </c>
      <c r="BU2661" s="1">
        <v>21</v>
      </c>
      <c r="BV2661" s="1" t="b">
        <v>0</v>
      </c>
    </row>
    <row r="2662" spans="1:74" x14ac:dyDescent="0.2">
      <c r="A2662" s="1">
        <f>IF(ISERROR(SEARCH(Lookup!B$3,All!G2662)),A2661,A2661+1)</f>
        <v>2661</v>
      </c>
      <c r="B2662" s="1" t="s">
        <v>3897</v>
      </c>
      <c r="C2662" s="1" t="s">
        <v>3898</v>
      </c>
      <c r="D2662" s="1" t="s">
        <v>6508</v>
      </c>
      <c r="E2662" s="1" t="s">
        <v>181</v>
      </c>
      <c r="F2662" s="1" t="s">
        <v>823</v>
      </c>
      <c r="G2662" s="1" t="s">
        <v>3127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1</v>
      </c>
      <c r="T2662" s="1">
        <v>7316</v>
      </c>
      <c r="U2662" s="1">
        <v>404</v>
      </c>
      <c r="V2662" s="3">
        <v>0.94310000000000005</v>
      </c>
      <c r="W2662" s="3">
        <v>0.5569307</v>
      </c>
      <c r="X2662" s="3">
        <v>0.14199999999999999</v>
      </c>
      <c r="Y2662" s="3">
        <v>0</v>
      </c>
      <c r="Z2662" s="1">
        <v>1</v>
      </c>
      <c r="AA2662" s="1">
        <v>1</v>
      </c>
      <c r="AB2662" s="1">
        <v>1</v>
      </c>
      <c r="AC2662" s="1">
        <v>1</v>
      </c>
      <c r="AD2662" s="1">
        <v>1</v>
      </c>
      <c r="AE2662" s="1">
        <v>1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69</v>
      </c>
      <c r="AN2662" s="3">
        <v>46.307200803499995</v>
      </c>
      <c r="AO2662" s="3">
        <v>22.692799196500005</v>
      </c>
      <c r="AP2662" s="1" t="s">
        <v>6927</v>
      </c>
      <c r="AQ2662" s="1">
        <v>63</v>
      </c>
      <c r="AR2662" s="1">
        <v>98</v>
      </c>
      <c r="AS2662" s="1">
        <v>147</v>
      </c>
      <c r="AT2662" s="1">
        <v>217</v>
      </c>
      <c r="AU2662" s="1">
        <v>261</v>
      </c>
      <c r="AV2662" s="1">
        <v>369</v>
      </c>
      <c r="AW2662" s="1">
        <v>516</v>
      </c>
      <c r="AX2662" s="1">
        <v>521</v>
      </c>
      <c r="AY2662" s="1">
        <v>568</v>
      </c>
      <c r="AZ2662" s="1">
        <v>604</v>
      </c>
      <c r="BA2662" s="1">
        <v>787</v>
      </c>
      <c r="BB2662" s="1">
        <v>881</v>
      </c>
      <c r="BC2662" s="1">
        <v>1002</v>
      </c>
      <c r="BD2662" s="1">
        <v>1073</v>
      </c>
      <c r="BE2662" s="1">
        <v>1086</v>
      </c>
      <c r="BF2662" s="1">
        <v>1218</v>
      </c>
      <c r="BG2662" s="1">
        <v>1270</v>
      </c>
      <c r="BH2662" s="1">
        <v>1308</v>
      </c>
      <c r="BI2662" s="1">
        <v>1528</v>
      </c>
      <c r="BJ2662" s="1">
        <v>1667</v>
      </c>
      <c r="BK2662" s="1">
        <v>1858</v>
      </c>
      <c r="BL2662" s="1">
        <v>1913</v>
      </c>
      <c r="BM2662" s="1">
        <v>2027</v>
      </c>
      <c r="BN2662" s="1">
        <v>2031</v>
      </c>
      <c r="BO2662" s="1">
        <v>2047</v>
      </c>
      <c r="BP2662" s="1">
        <v>2058</v>
      </c>
      <c r="BQ2662" s="1">
        <v>2059</v>
      </c>
      <c r="BR2662" s="1">
        <v>2066</v>
      </c>
      <c r="BS2662" s="1">
        <v>2347</v>
      </c>
      <c r="BT2662" s="1">
        <v>2488</v>
      </c>
      <c r="BU2662" s="1">
        <v>11</v>
      </c>
      <c r="BV2662" s="1" t="b">
        <v>0</v>
      </c>
    </row>
    <row r="2663" spans="1:74" x14ac:dyDescent="0.2">
      <c r="A2663" s="1">
        <f>IF(ISERROR(SEARCH(Lookup!B$3,All!G2663)),A2662,A2662+1)</f>
        <v>2662</v>
      </c>
      <c r="B2663" s="1" t="s">
        <v>3420</v>
      </c>
      <c r="C2663" s="1" t="s">
        <v>4292</v>
      </c>
      <c r="D2663" s="1" t="s">
        <v>6509</v>
      </c>
      <c r="E2663" s="1" t="s">
        <v>123</v>
      </c>
      <c r="F2663" s="1" t="s">
        <v>1186</v>
      </c>
      <c r="G2663" s="1" t="s">
        <v>3128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1</v>
      </c>
      <c r="R2663" s="1">
        <v>0</v>
      </c>
      <c r="S2663" s="1">
        <v>0</v>
      </c>
      <c r="T2663" s="1">
        <v>7846</v>
      </c>
      <c r="U2663" s="1">
        <v>482</v>
      </c>
      <c r="V2663" s="3">
        <v>0.95230000000000004</v>
      </c>
      <c r="W2663" s="3">
        <v>0.25103740000000002</v>
      </c>
      <c r="X2663" s="3">
        <v>0.127</v>
      </c>
      <c r="Y2663" s="3">
        <v>0</v>
      </c>
      <c r="Z2663" s="1">
        <v>1</v>
      </c>
      <c r="AA2663" s="1">
        <v>1</v>
      </c>
      <c r="AB2663" s="1">
        <v>1</v>
      </c>
      <c r="AC2663" s="1">
        <v>1</v>
      </c>
      <c r="AD2663" s="1">
        <v>1</v>
      </c>
      <c r="AE2663" s="1">
        <v>1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68</v>
      </c>
      <c r="AN2663" s="3">
        <v>71.555511987000003</v>
      </c>
      <c r="AO2663" s="3">
        <v>-3.5555119870000027</v>
      </c>
      <c r="AP2663" s="1" t="s">
        <v>6925</v>
      </c>
      <c r="AQ2663" s="1">
        <v>17</v>
      </c>
      <c r="AR2663" s="1">
        <v>33</v>
      </c>
      <c r="AS2663" s="1">
        <v>66</v>
      </c>
      <c r="AT2663" s="1">
        <v>93</v>
      </c>
      <c r="AU2663" s="1">
        <v>212</v>
      </c>
      <c r="AV2663" s="1">
        <v>383</v>
      </c>
      <c r="AW2663" s="1">
        <v>468</v>
      </c>
      <c r="AX2663" s="1">
        <v>676</v>
      </c>
      <c r="AY2663" s="1">
        <v>1161</v>
      </c>
      <c r="AZ2663" s="1">
        <v>1243</v>
      </c>
      <c r="BA2663" s="1">
        <v>1416</v>
      </c>
      <c r="BB2663" s="1">
        <v>1607</v>
      </c>
      <c r="BC2663" s="1">
        <v>1624</v>
      </c>
      <c r="BD2663" s="1">
        <v>1765</v>
      </c>
      <c r="BE2663" s="1">
        <v>2127</v>
      </c>
      <c r="BF2663" s="1">
        <v>2204</v>
      </c>
      <c r="BG2663" s="1">
        <v>2247</v>
      </c>
      <c r="BH2663" s="1">
        <v>2317</v>
      </c>
      <c r="BI2663" s="1">
        <v>2340</v>
      </c>
      <c r="BJ2663" s="1">
        <v>2355</v>
      </c>
      <c r="BK2663" s="1">
        <v>2399</v>
      </c>
      <c r="BL2663" s="1">
        <v>2474</v>
      </c>
      <c r="BM2663" s="1">
        <v>2516</v>
      </c>
      <c r="BN2663" s="1">
        <v>2575</v>
      </c>
      <c r="BO2663" s="1">
        <v>2580</v>
      </c>
      <c r="BP2663" s="1">
        <v>2642</v>
      </c>
      <c r="BQ2663" s="1">
        <v>2692</v>
      </c>
      <c r="BR2663" s="1">
        <v>2741</v>
      </c>
      <c r="BS2663" s="1">
        <v>2744</v>
      </c>
      <c r="BT2663" s="1">
        <v>2801</v>
      </c>
      <c r="BU2663" s="1">
        <v>26</v>
      </c>
      <c r="BV2663" s="1" t="b">
        <v>0</v>
      </c>
    </row>
    <row r="2664" spans="1:74" x14ac:dyDescent="0.2">
      <c r="A2664" s="1">
        <f>IF(ISERROR(SEARCH(Lookup!B$3,All!G2664)),A2663,A2663+1)</f>
        <v>2663</v>
      </c>
      <c r="B2664" s="1" t="s">
        <v>3420</v>
      </c>
      <c r="C2664" s="1" t="s">
        <v>3509</v>
      </c>
      <c r="D2664" s="1" t="s">
        <v>6510</v>
      </c>
      <c r="E2664" s="1" t="s">
        <v>123</v>
      </c>
      <c r="F2664" s="1" t="s">
        <v>484</v>
      </c>
      <c r="G2664" s="1" t="s">
        <v>3129</v>
      </c>
      <c r="H2664" s="1">
        <v>0</v>
      </c>
      <c r="I2664" s="1">
        <v>0</v>
      </c>
      <c r="J2664" s="1">
        <v>0</v>
      </c>
      <c r="K2664" s="1">
        <v>1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7316</v>
      </c>
      <c r="U2664" s="1">
        <v>825</v>
      </c>
      <c r="V2664" s="3">
        <v>0.88360000000000005</v>
      </c>
      <c r="W2664" s="3">
        <v>0.13454550000000001</v>
      </c>
      <c r="X2664" s="3">
        <v>6.4000000000000001E-2</v>
      </c>
      <c r="Y2664" s="3">
        <v>3.3000000000000002E-2</v>
      </c>
      <c r="Z2664" s="1">
        <v>1</v>
      </c>
      <c r="AA2664" s="1">
        <v>1</v>
      </c>
      <c r="AB2664" s="1">
        <v>1</v>
      </c>
      <c r="AC2664" s="1">
        <v>1</v>
      </c>
      <c r="AD2664" s="1">
        <v>1</v>
      </c>
      <c r="AE2664" s="1">
        <v>1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86</v>
      </c>
      <c r="AN2664" s="3">
        <v>82.648663977500007</v>
      </c>
      <c r="AO2664" s="3">
        <v>3.3513360224999929</v>
      </c>
      <c r="AP2664" s="1" t="s">
        <v>6925</v>
      </c>
      <c r="AQ2664" s="1">
        <v>35</v>
      </c>
      <c r="AR2664" s="1">
        <v>38</v>
      </c>
      <c r="AS2664" s="1">
        <v>41</v>
      </c>
      <c r="AT2664" s="1">
        <v>62</v>
      </c>
      <c r="AU2664" s="1">
        <v>95</v>
      </c>
      <c r="AV2664" s="1">
        <v>118</v>
      </c>
      <c r="AW2664" s="1">
        <v>143</v>
      </c>
      <c r="AX2664" s="1">
        <v>163</v>
      </c>
      <c r="AY2664" s="1">
        <v>200</v>
      </c>
      <c r="AZ2664" s="1">
        <v>394</v>
      </c>
      <c r="BA2664" s="1">
        <v>461</v>
      </c>
      <c r="BB2664" s="1">
        <v>809</v>
      </c>
      <c r="BC2664" s="1">
        <v>839</v>
      </c>
      <c r="BD2664" s="1">
        <v>903</v>
      </c>
      <c r="BE2664" s="1">
        <v>908</v>
      </c>
      <c r="BF2664" s="1">
        <v>965</v>
      </c>
      <c r="BG2664" s="1">
        <v>1131</v>
      </c>
      <c r="BH2664" s="1">
        <v>1213</v>
      </c>
      <c r="BI2664" s="1">
        <v>1462</v>
      </c>
      <c r="BJ2664" s="1">
        <v>1659</v>
      </c>
      <c r="BK2664" s="1">
        <v>1777</v>
      </c>
      <c r="BL2664" s="1">
        <v>1848</v>
      </c>
      <c r="BM2664" s="1">
        <v>1961</v>
      </c>
      <c r="BN2664" s="1">
        <v>2123</v>
      </c>
      <c r="BO2664" s="1">
        <v>2241</v>
      </c>
      <c r="BP2664" s="1">
        <v>2281</v>
      </c>
      <c r="BQ2664" s="1">
        <v>2299</v>
      </c>
      <c r="BR2664" s="1">
        <v>2368</v>
      </c>
      <c r="BS2664" s="1">
        <v>2533</v>
      </c>
      <c r="BT2664" s="1">
        <v>2698</v>
      </c>
      <c r="BU2664" s="1">
        <v>21</v>
      </c>
      <c r="BV2664" s="1" t="b">
        <v>0</v>
      </c>
    </row>
    <row r="2665" spans="1:74" x14ac:dyDescent="0.2">
      <c r="A2665" s="1">
        <f>IF(ISERROR(SEARCH(Lookup!B$3,All!G2665)),A2664,A2664+1)</f>
        <v>2664</v>
      </c>
      <c r="B2665" s="1" t="s">
        <v>3416</v>
      </c>
      <c r="C2665" s="1" t="s">
        <v>5062</v>
      </c>
      <c r="D2665" s="1" t="s">
        <v>6511</v>
      </c>
      <c r="E2665" s="1" t="s">
        <v>50</v>
      </c>
      <c r="F2665" s="1" t="s">
        <v>1901</v>
      </c>
      <c r="G2665" s="1" t="s">
        <v>3130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1</v>
      </c>
      <c r="R2665" s="1">
        <v>0</v>
      </c>
      <c r="S2665" s="1">
        <v>0</v>
      </c>
      <c r="T2665" s="1">
        <v>7643</v>
      </c>
      <c r="U2665" s="1">
        <v>514</v>
      </c>
      <c r="V2665" s="3">
        <v>0.86580000000000001</v>
      </c>
      <c r="W2665" s="3">
        <v>7.7821000000000001E-2</v>
      </c>
      <c r="X2665" s="3">
        <v>9.4E-2</v>
      </c>
      <c r="Y2665" s="3">
        <v>5.5E-2</v>
      </c>
      <c r="Z2665" s="1">
        <v>0</v>
      </c>
      <c r="AA2665" s="1">
        <v>1</v>
      </c>
      <c r="AB2665" s="1">
        <v>1</v>
      </c>
      <c r="AC2665" s="1">
        <v>1</v>
      </c>
      <c r="AD2665" s="1">
        <v>1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94</v>
      </c>
      <c r="AN2665" s="3">
        <v>86.224453604999994</v>
      </c>
      <c r="AO2665" s="3">
        <v>7.7755463950000063</v>
      </c>
      <c r="AP2665" s="1" t="s">
        <v>6925</v>
      </c>
      <c r="AQ2665" s="1">
        <v>33</v>
      </c>
      <c r="AR2665" s="1">
        <v>77</v>
      </c>
      <c r="AS2665" s="1">
        <v>552</v>
      </c>
      <c r="AT2665" s="1">
        <v>777</v>
      </c>
      <c r="AU2665" s="1">
        <v>807</v>
      </c>
      <c r="AV2665" s="1">
        <v>810</v>
      </c>
      <c r="AW2665" s="1">
        <v>854</v>
      </c>
      <c r="AX2665" s="1">
        <v>925</v>
      </c>
      <c r="AY2665" s="1">
        <v>1546</v>
      </c>
      <c r="AZ2665" s="1">
        <v>1581</v>
      </c>
      <c r="BA2665" s="1">
        <v>1607</v>
      </c>
      <c r="BB2665" s="1">
        <v>1673</v>
      </c>
      <c r="BC2665" s="1">
        <v>1800</v>
      </c>
      <c r="BD2665" s="1">
        <v>2127</v>
      </c>
      <c r="BE2665" s="1">
        <v>2204</v>
      </c>
      <c r="BF2665" s="1">
        <v>2317</v>
      </c>
      <c r="BG2665" s="1">
        <v>2399</v>
      </c>
      <c r="BH2665" s="1">
        <v>2580</v>
      </c>
      <c r="BI2665" s="1">
        <v>2642</v>
      </c>
      <c r="BJ2665" s="1">
        <v>2645</v>
      </c>
      <c r="BK2665" s="1">
        <v>2669</v>
      </c>
      <c r="BL2665" s="1">
        <v>2690</v>
      </c>
      <c r="BM2665" s="1">
        <v>2692</v>
      </c>
      <c r="BN2665" s="1">
        <v>2694</v>
      </c>
      <c r="BO2665" s="1">
        <v>2741</v>
      </c>
      <c r="BP2665" s="1">
        <v>2742</v>
      </c>
      <c r="BQ2665" s="1">
        <v>2801</v>
      </c>
      <c r="BR2665" s="1">
        <v>2802</v>
      </c>
      <c r="BS2665" s="1">
        <v>2803</v>
      </c>
      <c r="BT2665" s="1">
        <v>2809</v>
      </c>
      <c r="BU2665" s="1">
        <v>17</v>
      </c>
      <c r="BV2665" s="1" t="b">
        <v>0</v>
      </c>
    </row>
    <row r="2666" spans="1:74" x14ac:dyDescent="0.2">
      <c r="A2666" s="1">
        <f>IF(ISERROR(SEARCH(Lookup!B$3,All!G2666)),A2665,A2665+1)</f>
        <v>2665</v>
      </c>
      <c r="B2666" s="1" t="s">
        <v>3302</v>
      </c>
      <c r="C2666" s="1" t="s">
        <v>3303</v>
      </c>
      <c r="D2666" s="1" t="s">
        <v>6512</v>
      </c>
      <c r="E2666" s="1" t="s">
        <v>204</v>
      </c>
      <c r="F2666" s="1" t="s">
        <v>320</v>
      </c>
      <c r="G2666" s="1" t="s">
        <v>3131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1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7316</v>
      </c>
      <c r="U2666" s="1">
        <v>488</v>
      </c>
      <c r="V2666" s="3">
        <v>0.92830000000000001</v>
      </c>
      <c r="W2666" s="3">
        <v>0.43647540000000001</v>
      </c>
      <c r="X2666" s="3">
        <v>0.152</v>
      </c>
      <c r="Y2666" s="3">
        <v>3.6999999999999998E-2</v>
      </c>
      <c r="Z2666" s="1">
        <v>0</v>
      </c>
      <c r="AA2666" s="1">
        <v>0</v>
      </c>
      <c r="AB2666" s="1">
        <v>0</v>
      </c>
      <c r="AC2666" s="1">
        <v>1</v>
      </c>
      <c r="AD2666" s="1">
        <v>1</v>
      </c>
      <c r="AE2666" s="1">
        <v>1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49</v>
      </c>
      <c r="AN2666" s="3">
        <v>55.908246177000002</v>
      </c>
      <c r="AO2666" s="3">
        <v>-6.9082461770000023</v>
      </c>
      <c r="AP2666" s="1" t="s">
        <v>6925</v>
      </c>
      <c r="AQ2666" s="1">
        <v>31</v>
      </c>
      <c r="AR2666" s="1">
        <v>78</v>
      </c>
      <c r="AS2666" s="1">
        <v>254</v>
      </c>
      <c r="AT2666" s="1">
        <v>272</v>
      </c>
      <c r="AU2666" s="1">
        <v>336</v>
      </c>
      <c r="AV2666" s="1">
        <v>354</v>
      </c>
      <c r="AW2666" s="1">
        <v>406</v>
      </c>
      <c r="AX2666" s="1">
        <v>501</v>
      </c>
      <c r="AY2666" s="1">
        <v>981</v>
      </c>
      <c r="AZ2666" s="1">
        <v>1140</v>
      </c>
      <c r="BA2666" s="1">
        <v>1194</v>
      </c>
      <c r="BB2666" s="1">
        <v>1281</v>
      </c>
      <c r="BC2666" s="1">
        <v>1283</v>
      </c>
      <c r="BD2666" s="1">
        <v>1338</v>
      </c>
      <c r="BE2666" s="1">
        <v>1375</v>
      </c>
      <c r="BF2666" s="1">
        <v>1384</v>
      </c>
      <c r="BG2666" s="1">
        <v>1389</v>
      </c>
      <c r="BH2666" s="1">
        <v>1523</v>
      </c>
      <c r="BI2666" s="1">
        <v>1644</v>
      </c>
      <c r="BJ2666" s="1">
        <v>1662</v>
      </c>
      <c r="BK2666" s="1">
        <v>1699</v>
      </c>
      <c r="BL2666" s="1">
        <v>1718</v>
      </c>
      <c r="BM2666" s="1">
        <v>1830</v>
      </c>
      <c r="BN2666" s="1">
        <v>1841</v>
      </c>
      <c r="BO2666" s="1">
        <v>2202</v>
      </c>
      <c r="BP2666" s="1">
        <v>2248</v>
      </c>
      <c r="BQ2666" s="1">
        <v>2354</v>
      </c>
      <c r="BR2666" s="1">
        <v>2356</v>
      </c>
      <c r="BS2666" s="1">
        <v>2470</v>
      </c>
      <c r="BT2666" s="1">
        <v>2484</v>
      </c>
      <c r="BU2666" s="1">
        <v>19</v>
      </c>
      <c r="BV2666" s="1" t="b">
        <v>0</v>
      </c>
    </row>
    <row r="2667" spans="1:74" x14ac:dyDescent="0.2">
      <c r="A2667" s="1">
        <f>IF(ISERROR(SEARCH(Lookup!B$3,All!G2667)),A2666,A2666+1)</f>
        <v>2666</v>
      </c>
      <c r="B2667" s="1" t="s">
        <v>3355</v>
      </c>
      <c r="C2667" s="1" t="s">
        <v>4184</v>
      </c>
      <c r="D2667" s="1" t="s">
        <v>6513</v>
      </c>
      <c r="E2667" s="1" t="s">
        <v>360</v>
      </c>
      <c r="F2667" s="1" t="s">
        <v>1087</v>
      </c>
      <c r="G2667" s="1" t="s">
        <v>3132</v>
      </c>
      <c r="H2667" s="1">
        <v>0</v>
      </c>
      <c r="I2667" s="1">
        <v>0</v>
      </c>
      <c r="J2667" s="1">
        <v>0</v>
      </c>
      <c r="K2667" s="1">
        <v>1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7426</v>
      </c>
      <c r="U2667" s="1">
        <v>481</v>
      </c>
      <c r="V2667" s="3">
        <v>0.95009999999999994</v>
      </c>
      <c r="W2667" s="3">
        <v>0.12681909999999999</v>
      </c>
      <c r="X2667" s="3">
        <v>0.14599999999999999</v>
      </c>
      <c r="Y2667" s="3">
        <v>8.9999999999999993E-3</v>
      </c>
      <c r="Z2667" s="1">
        <v>1</v>
      </c>
      <c r="AA2667" s="1">
        <v>1</v>
      </c>
      <c r="AB2667" s="1">
        <v>1</v>
      </c>
      <c r="AC2667" s="1">
        <v>1</v>
      </c>
      <c r="AD2667" s="1">
        <v>1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89</v>
      </c>
      <c r="AN2667" s="3">
        <v>80.979591045500001</v>
      </c>
      <c r="AO2667" s="3">
        <v>8.0204089544999988</v>
      </c>
      <c r="AP2667" s="1" t="s">
        <v>6925</v>
      </c>
      <c r="AQ2667" s="1">
        <v>6</v>
      </c>
      <c r="AR2667" s="1">
        <v>41</v>
      </c>
      <c r="AS2667" s="1">
        <v>143</v>
      </c>
      <c r="AT2667" s="1">
        <v>206</v>
      </c>
      <c r="AU2667" s="1">
        <v>317</v>
      </c>
      <c r="AV2667" s="1">
        <v>378</v>
      </c>
      <c r="AW2667" s="1">
        <v>388</v>
      </c>
      <c r="AX2667" s="1">
        <v>415</v>
      </c>
      <c r="AY2667" s="1">
        <v>730</v>
      </c>
      <c r="AZ2667" s="1">
        <v>767</v>
      </c>
      <c r="BA2667" s="1">
        <v>965</v>
      </c>
      <c r="BB2667" s="1">
        <v>1092</v>
      </c>
      <c r="BC2667" s="1">
        <v>1117</v>
      </c>
      <c r="BD2667" s="1">
        <v>1131</v>
      </c>
      <c r="BE2667" s="1">
        <v>1178</v>
      </c>
      <c r="BF2667" s="1">
        <v>1462</v>
      </c>
      <c r="BG2667" s="1">
        <v>1524</v>
      </c>
      <c r="BH2667" s="1">
        <v>1525</v>
      </c>
      <c r="BI2667" s="1">
        <v>1575</v>
      </c>
      <c r="BJ2667" s="1">
        <v>1927</v>
      </c>
      <c r="BK2667" s="1">
        <v>2192</v>
      </c>
      <c r="BL2667" s="1">
        <v>2193</v>
      </c>
      <c r="BM2667" s="1">
        <v>2213</v>
      </c>
      <c r="BN2667" s="1">
        <v>2301</v>
      </c>
      <c r="BO2667" s="1">
        <v>2331</v>
      </c>
      <c r="BP2667" s="1">
        <v>2365</v>
      </c>
      <c r="BQ2667" s="1">
        <v>2389</v>
      </c>
      <c r="BR2667" s="1">
        <v>2442</v>
      </c>
      <c r="BS2667" s="1">
        <v>2495</v>
      </c>
      <c r="BT2667" s="1">
        <v>2579</v>
      </c>
      <c r="BU2667" s="1">
        <v>12</v>
      </c>
      <c r="BV2667" s="1" t="b">
        <v>0</v>
      </c>
    </row>
    <row r="2668" spans="1:74" x14ac:dyDescent="0.2">
      <c r="A2668" s="1">
        <f>IF(ISERROR(SEARCH(Lookup!B$3,All!G2668)),A2667,A2667+1)</f>
        <v>2667</v>
      </c>
      <c r="B2668" s="1" t="s">
        <v>3311</v>
      </c>
      <c r="C2668" s="1" t="s">
        <v>3312</v>
      </c>
      <c r="D2668" s="1" t="s">
        <v>6514</v>
      </c>
      <c r="E2668" s="1" t="s">
        <v>64</v>
      </c>
      <c r="F2668" s="1" t="s">
        <v>326</v>
      </c>
      <c r="G2668" s="1" t="s">
        <v>3133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1</v>
      </c>
      <c r="R2668" s="1">
        <v>0</v>
      </c>
      <c r="S2668" s="1">
        <v>0</v>
      </c>
      <c r="T2668" s="1">
        <v>8302</v>
      </c>
      <c r="U2668" s="1">
        <v>554</v>
      </c>
      <c r="V2668" s="3">
        <v>0.92059999999999997</v>
      </c>
      <c r="W2668" s="3">
        <v>0.24684680000000001</v>
      </c>
      <c r="X2668" s="3">
        <v>0.111</v>
      </c>
      <c r="Y2668" s="3">
        <v>7.0000000000000001E-3</v>
      </c>
      <c r="Z2668" s="1">
        <v>0</v>
      </c>
      <c r="AA2668" s="1">
        <v>0</v>
      </c>
      <c r="AB2668" s="1">
        <v>0</v>
      </c>
      <c r="AC2668" s="1">
        <v>0</v>
      </c>
      <c r="AD2668" s="1">
        <v>0</v>
      </c>
      <c r="AE2668" s="1">
        <v>0</v>
      </c>
      <c r="AF2668" s="1">
        <v>1</v>
      </c>
      <c r="AG2668" s="1">
        <v>1</v>
      </c>
      <c r="AH2668" s="1">
        <v>1</v>
      </c>
      <c r="AI2668" s="1">
        <v>0</v>
      </c>
      <c r="AJ2668" s="1">
        <v>0</v>
      </c>
      <c r="AK2668" s="1">
        <v>0</v>
      </c>
      <c r="AL2668" s="1">
        <v>0</v>
      </c>
      <c r="AM2668" s="1">
        <v>81</v>
      </c>
      <c r="AN2668" s="3">
        <v>72.141387833999985</v>
      </c>
      <c r="AO2668" s="3">
        <v>8.8586121660000146</v>
      </c>
      <c r="AP2668" s="1" t="s">
        <v>6925</v>
      </c>
      <c r="AQ2668" s="1">
        <v>214</v>
      </c>
      <c r="AR2668" s="1">
        <v>764</v>
      </c>
      <c r="AS2668" s="1">
        <v>779</v>
      </c>
      <c r="AT2668" s="1">
        <v>896</v>
      </c>
      <c r="AU2668" s="1">
        <v>1089</v>
      </c>
      <c r="AV2668" s="1">
        <v>1190</v>
      </c>
      <c r="AW2668" s="1">
        <v>1230</v>
      </c>
      <c r="AX2668" s="1">
        <v>1274</v>
      </c>
      <c r="AY2668" s="1">
        <v>1396</v>
      </c>
      <c r="AZ2668" s="1">
        <v>1401</v>
      </c>
      <c r="BA2668" s="1">
        <v>1439</v>
      </c>
      <c r="BB2668" s="1">
        <v>1739</v>
      </c>
      <c r="BC2668" s="1">
        <v>1842</v>
      </c>
      <c r="BD2668" s="1">
        <v>1897</v>
      </c>
      <c r="BE2668" s="1">
        <v>1978</v>
      </c>
      <c r="BF2668" s="1">
        <v>1988</v>
      </c>
      <c r="BG2668" s="1">
        <v>2022</v>
      </c>
      <c r="BH2668" s="1">
        <v>2050</v>
      </c>
      <c r="BI2668" s="1">
        <v>2134</v>
      </c>
      <c r="BJ2668" s="1">
        <v>2142</v>
      </c>
      <c r="BK2668" s="1">
        <v>2153</v>
      </c>
      <c r="BL2668" s="1">
        <v>2178</v>
      </c>
      <c r="BM2668" s="1">
        <v>2240</v>
      </c>
      <c r="BN2668" s="1">
        <v>2453</v>
      </c>
      <c r="BO2668" s="1">
        <v>2506</v>
      </c>
      <c r="BP2668" s="1">
        <v>2613</v>
      </c>
      <c r="BQ2668" s="1">
        <v>2616</v>
      </c>
      <c r="BR2668" s="1">
        <v>2726</v>
      </c>
      <c r="BS2668" s="1">
        <v>2752</v>
      </c>
      <c r="BT2668" s="1">
        <v>2779</v>
      </c>
      <c r="BU2668" s="1">
        <v>10</v>
      </c>
      <c r="BV2668" s="1" t="b">
        <v>0</v>
      </c>
    </row>
    <row r="2669" spans="1:74" x14ac:dyDescent="0.2">
      <c r="A2669" s="1">
        <f>IF(ISERROR(SEARCH(Lookup!B$3,All!G2669)),A2668,A2668+1)</f>
        <v>2668</v>
      </c>
      <c r="B2669" s="1" t="s">
        <v>3311</v>
      </c>
      <c r="C2669" s="1" t="s">
        <v>3366</v>
      </c>
      <c r="D2669" s="1" t="s">
        <v>4037</v>
      </c>
      <c r="E2669" s="1" t="s">
        <v>64</v>
      </c>
      <c r="F2669" s="1" t="s">
        <v>191</v>
      </c>
      <c r="G2669" s="1" t="s">
        <v>3134</v>
      </c>
      <c r="H2669" s="1">
        <v>0</v>
      </c>
      <c r="I2669" s="1">
        <v>0</v>
      </c>
      <c r="J2669" s="1">
        <v>0</v>
      </c>
      <c r="K2669" s="1">
        <v>1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8348</v>
      </c>
      <c r="U2669" s="1">
        <v>1705</v>
      </c>
      <c r="V2669" s="3">
        <v>0.87570000000000003</v>
      </c>
      <c r="W2669" s="3">
        <v>9.5014699999999994E-2</v>
      </c>
      <c r="X2669" s="3">
        <v>6.4000000000000001E-2</v>
      </c>
      <c r="Y2669" s="3">
        <v>0</v>
      </c>
      <c r="Z2669" s="1">
        <v>0</v>
      </c>
      <c r="AA2669" s="1">
        <v>0</v>
      </c>
      <c r="AB2669" s="1">
        <v>0</v>
      </c>
      <c r="AC2669" s="1">
        <v>0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1</v>
      </c>
      <c r="AJ2669" s="1">
        <v>1</v>
      </c>
      <c r="AK2669" s="1">
        <v>1</v>
      </c>
      <c r="AL2669" s="1">
        <v>1</v>
      </c>
      <c r="AM2669" s="1">
        <v>87</v>
      </c>
      <c r="AN2669" s="3">
        <v>85.355604223500009</v>
      </c>
      <c r="AO2669" s="3">
        <v>1.6443957764999908</v>
      </c>
      <c r="AP2669" s="1" t="s">
        <v>6925</v>
      </c>
      <c r="AQ2669" s="1">
        <v>28</v>
      </c>
      <c r="AR2669" s="1">
        <v>108</v>
      </c>
      <c r="AS2669" s="1">
        <v>127</v>
      </c>
      <c r="AT2669" s="1">
        <v>313</v>
      </c>
      <c r="AU2669" s="1">
        <v>548</v>
      </c>
      <c r="AV2669" s="1">
        <v>554</v>
      </c>
      <c r="AW2669" s="1">
        <v>574</v>
      </c>
      <c r="AX2669" s="1">
        <v>640</v>
      </c>
      <c r="AY2669" s="1">
        <v>701</v>
      </c>
      <c r="AZ2669" s="1">
        <v>748</v>
      </c>
      <c r="BA2669" s="1">
        <v>875</v>
      </c>
      <c r="BB2669" s="1">
        <v>923</v>
      </c>
      <c r="BC2669" s="1">
        <v>1188</v>
      </c>
      <c r="BD2669" s="1">
        <v>1393</v>
      </c>
      <c r="BE2669" s="1">
        <v>1400</v>
      </c>
      <c r="BF2669" s="1">
        <v>1606</v>
      </c>
      <c r="BG2669" s="1">
        <v>1631</v>
      </c>
      <c r="BH2669" s="1">
        <v>1949</v>
      </c>
      <c r="BI2669" s="1">
        <v>1969</v>
      </c>
      <c r="BJ2669" s="1">
        <v>1996</v>
      </c>
      <c r="BK2669" s="1">
        <v>2039</v>
      </c>
      <c r="BL2669" s="1">
        <v>2046</v>
      </c>
      <c r="BM2669" s="1">
        <v>2076</v>
      </c>
      <c r="BN2669" s="1">
        <v>2085</v>
      </c>
      <c r="BO2669" s="1">
        <v>2116</v>
      </c>
      <c r="BP2669" s="1">
        <v>2125</v>
      </c>
      <c r="BQ2669" s="1">
        <v>2190</v>
      </c>
      <c r="BR2669" s="1">
        <v>2194</v>
      </c>
      <c r="BS2669" s="1">
        <v>2658</v>
      </c>
      <c r="BT2669" s="1">
        <v>2659</v>
      </c>
      <c r="BU2669" s="1">
        <v>5</v>
      </c>
      <c r="BV2669" s="1" t="b">
        <v>1</v>
      </c>
    </row>
    <row r="2670" spans="1:74" x14ac:dyDescent="0.2">
      <c r="A2670" s="1">
        <f>IF(ISERROR(SEARCH(Lookup!B$3,All!G2670)),A2669,A2669+1)</f>
        <v>2669</v>
      </c>
      <c r="B2670" s="1" t="s">
        <v>3311</v>
      </c>
      <c r="C2670" s="1" t="s">
        <v>3366</v>
      </c>
      <c r="D2670" s="1" t="s">
        <v>6515</v>
      </c>
      <c r="E2670" s="1" t="s">
        <v>64</v>
      </c>
      <c r="F2670" s="1" t="s">
        <v>191</v>
      </c>
      <c r="G2670" s="1" t="s">
        <v>3135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1</v>
      </c>
      <c r="R2670" s="1">
        <v>0</v>
      </c>
      <c r="S2670" s="1">
        <v>0</v>
      </c>
      <c r="T2670" s="1">
        <v>8348</v>
      </c>
      <c r="U2670" s="1">
        <v>608</v>
      </c>
      <c r="V2670" s="3">
        <v>0.82569999999999999</v>
      </c>
      <c r="W2670" s="3">
        <v>2.7960499999999999E-2</v>
      </c>
      <c r="X2670" s="3">
        <v>0.14199999999999999</v>
      </c>
      <c r="Y2670" s="3">
        <v>1.2E-2</v>
      </c>
      <c r="Z2670" s="1">
        <v>1</v>
      </c>
      <c r="AA2670" s="1">
        <v>1</v>
      </c>
      <c r="AB2670" s="1">
        <v>1</v>
      </c>
      <c r="AC2670" s="1">
        <v>1</v>
      </c>
      <c r="AD2670" s="1">
        <v>1</v>
      </c>
      <c r="AE2670" s="1">
        <v>1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98</v>
      </c>
      <c r="AN2670" s="3">
        <v>87.613138052499991</v>
      </c>
      <c r="AO2670" s="3">
        <v>10.386861947500009</v>
      </c>
      <c r="AP2670" s="1" t="s">
        <v>6925</v>
      </c>
      <c r="AQ2670" s="1">
        <v>77</v>
      </c>
      <c r="AR2670" s="1">
        <v>212</v>
      </c>
      <c r="AS2670" s="1">
        <v>363</v>
      </c>
      <c r="AT2670" s="1">
        <v>468</v>
      </c>
      <c r="AU2670" s="1">
        <v>925</v>
      </c>
      <c r="AV2670" s="1">
        <v>1161</v>
      </c>
      <c r="AW2670" s="1">
        <v>1171</v>
      </c>
      <c r="AX2670" s="1">
        <v>1243</v>
      </c>
      <c r="AY2670" s="1">
        <v>1607</v>
      </c>
      <c r="AZ2670" s="1">
        <v>1624</v>
      </c>
      <c r="BA2670" s="1">
        <v>1765</v>
      </c>
      <c r="BB2670" s="1">
        <v>1854</v>
      </c>
      <c r="BC2670" s="1">
        <v>2127</v>
      </c>
      <c r="BD2670" s="1">
        <v>2204</v>
      </c>
      <c r="BE2670" s="1">
        <v>2291</v>
      </c>
      <c r="BF2670" s="1">
        <v>2295</v>
      </c>
      <c r="BG2670" s="1">
        <v>2399</v>
      </c>
      <c r="BH2670" s="1">
        <v>2425</v>
      </c>
      <c r="BI2670" s="1">
        <v>2464</v>
      </c>
      <c r="BJ2670" s="1">
        <v>2575</v>
      </c>
      <c r="BK2670" s="1">
        <v>2580</v>
      </c>
      <c r="BL2670" s="1">
        <v>2642</v>
      </c>
      <c r="BM2670" s="1">
        <v>2645</v>
      </c>
      <c r="BN2670" s="1">
        <v>2662</v>
      </c>
      <c r="BO2670" s="1">
        <v>2692</v>
      </c>
      <c r="BP2670" s="1">
        <v>2694</v>
      </c>
      <c r="BQ2670" s="1">
        <v>2741</v>
      </c>
      <c r="BR2670" s="1">
        <v>2744</v>
      </c>
      <c r="BS2670" s="1">
        <v>2801</v>
      </c>
      <c r="BT2670" s="1">
        <v>2802</v>
      </c>
      <c r="BU2670" s="1">
        <v>4</v>
      </c>
      <c r="BV2670" s="1" t="b">
        <v>1</v>
      </c>
    </row>
    <row r="2671" spans="1:74" x14ac:dyDescent="0.2">
      <c r="A2671" s="1">
        <f>IF(ISERROR(SEARCH(Lookup!B$3,All!G2671)),A2670,A2670+1)</f>
        <v>2670</v>
      </c>
      <c r="B2671" s="1" t="s">
        <v>3425</v>
      </c>
      <c r="C2671" s="1" t="s">
        <v>4740</v>
      </c>
      <c r="D2671" s="1" t="s">
        <v>6516</v>
      </c>
      <c r="E2671" s="1" t="s">
        <v>101</v>
      </c>
      <c r="F2671" s="1" t="s">
        <v>1603</v>
      </c>
      <c r="G2671" s="1" t="s">
        <v>3136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1</v>
      </c>
      <c r="R2671" s="1">
        <v>0</v>
      </c>
      <c r="S2671" s="1">
        <v>0</v>
      </c>
      <c r="T2671" s="1">
        <v>7316</v>
      </c>
      <c r="U2671" s="1">
        <v>712</v>
      </c>
      <c r="V2671" s="3">
        <v>0.8216</v>
      </c>
      <c r="W2671" s="3">
        <v>0.26123600000000002</v>
      </c>
      <c r="X2671" s="3">
        <v>9.7000000000000003E-2</v>
      </c>
      <c r="Y2671" s="3">
        <v>0</v>
      </c>
      <c r="Z2671" s="1">
        <v>0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1">
        <v>0</v>
      </c>
      <c r="AH2671" s="1">
        <v>0</v>
      </c>
      <c r="AI2671" s="1">
        <v>1</v>
      </c>
      <c r="AJ2671" s="1">
        <v>1</v>
      </c>
      <c r="AK2671" s="1">
        <v>1</v>
      </c>
      <c r="AL2671" s="1">
        <v>1</v>
      </c>
      <c r="AM2671" s="1">
        <v>75</v>
      </c>
      <c r="AN2671" s="3">
        <v>70.19250817999999</v>
      </c>
      <c r="AO2671" s="3">
        <v>4.8074918200000099</v>
      </c>
      <c r="AP2671" s="1" t="s">
        <v>6925</v>
      </c>
      <c r="AQ2671" s="1">
        <v>30</v>
      </c>
      <c r="AR2671" s="1">
        <v>92</v>
      </c>
      <c r="AS2671" s="1">
        <v>139</v>
      </c>
      <c r="AT2671" s="1">
        <v>141</v>
      </c>
      <c r="AU2671" s="1">
        <v>190</v>
      </c>
      <c r="AV2671" s="1">
        <v>205</v>
      </c>
      <c r="AW2671" s="1">
        <v>290</v>
      </c>
      <c r="AX2671" s="1">
        <v>632</v>
      </c>
      <c r="AY2671" s="1">
        <v>692</v>
      </c>
      <c r="AZ2671" s="1">
        <v>757</v>
      </c>
      <c r="BA2671" s="1">
        <v>772</v>
      </c>
      <c r="BB2671" s="1">
        <v>778</v>
      </c>
      <c r="BC2671" s="1">
        <v>904</v>
      </c>
      <c r="BD2671" s="1">
        <v>918</v>
      </c>
      <c r="BE2671" s="1">
        <v>1044</v>
      </c>
      <c r="BF2671" s="1">
        <v>1048</v>
      </c>
      <c r="BG2671" s="1">
        <v>1107</v>
      </c>
      <c r="BH2671" s="1">
        <v>1232</v>
      </c>
      <c r="BI2671" s="1">
        <v>1267</v>
      </c>
      <c r="BJ2671" s="1">
        <v>1277</v>
      </c>
      <c r="BK2671" s="1">
        <v>1307</v>
      </c>
      <c r="BL2671" s="1">
        <v>1495</v>
      </c>
      <c r="BM2671" s="1">
        <v>1576</v>
      </c>
      <c r="BN2671" s="1">
        <v>1687</v>
      </c>
      <c r="BO2671" s="1">
        <v>1701</v>
      </c>
      <c r="BP2671" s="1">
        <v>1920</v>
      </c>
      <c r="BQ2671" s="1">
        <v>1951</v>
      </c>
      <c r="BR2671" s="1">
        <v>2021</v>
      </c>
      <c r="BS2671" s="1">
        <v>2023</v>
      </c>
      <c r="BT2671" s="1">
        <v>2756</v>
      </c>
      <c r="BU2671" s="1">
        <v>10</v>
      </c>
      <c r="BV2671" s="1" t="b">
        <v>0</v>
      </c>
    </row>
    <row r="2672" spans="1:74" x14ac:dyDescent="0.2">
      <c r="A2672" s="1">
        <f>IF(ISERROR(SEARCH(Lookup!B$3,All!G2672)),A2671,A2671+1)</f>
        <v>2671</v>
      </c>
      <c r="B2672" s="1" t="s">
        <v>3325</v>
      </c>
      <c r="C2672" s="1" t="s">
        <v>3376</v>
      </c>
      <c r="D2672" s="1" t="s">
        <v>6517</v>
      </c>
      <c r="E2672" s="1" t="s">
        <v>53</v>
      </c>
      <c r="F2672" s="1" t="s">
        <v>375</v>
      </c>
      <c r="G2672" s="1" t="s">
        <v>3137</v>
      </c>
      <c r="H2672" s="1">
        <v>0</v>
      </c>
      <c r="I2672" s="1">
        <v>1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7546</v>
      </c>
      <c r="U2672" s="1">
        <v>264</v>
      </c>
      <c r="V2672" s="3">
        <v>0.27650000000000002</v>
      </c>
      <c r="W2672" s="3">
        <v>0.9393939</v>
      </c>
      <c r="X2672" s="3">
        <v>0.30399999999999999</v>
      </c>
      <c r="Y2672" s="3">
        <v>5.6000000000000001E-2</v>
      </c>
      <c r="Z2672" s="1">
        <v>1</v>
      </c>
      <c r="AA2672" s="1">
        <v>1</v>
      </c>
      <c r="AB2672" s="1">
        <v>1</v>
      </c>
      <c r="AC2672" s="1">
        <v>1</v>
      </c>
      <c r="AD2672" s="1">
        <v>1</v>
      </c>
      <c r="AE2672" s="1">
        <v>1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0</v>
      </c>
      <c r="AM2672" s="1">
        <v>25</v>
      </c>
      <c r="AN2672" s="3">
        <v>2.5901285194999906</v>
      </c>
      <c r="AO2672" s="3">
        <v>22.409871480500009</v>
      </c>
      <c r="AP2672" s="1" t="s">
        <v>6927</v>
      </c>
      <c r="AQ2672" s="1">
        <v>61</v>
      </c>
      <c r="AR2672" s="1">
        <v>140</v>
      </c>
      <c r="AS2672" s="1">
        <v>229</v>
      </c>
      <c r="AT2672" s="1">
        <v>247</v>
      </c>
      <c r="AU2672" s="1">
        <v>411</v>
      </c>
      <c r="AV2672" s="1">
        <v>498</v>
      </c>
      <c r="AW2672" s="1">
        <v>556</v>
      </c>
      <c r="AX2672" s="1">
        <v>557</v>
      </c>
      <c r="AY2672" s="1">
        <v>578</v>
      </c>
      <c r="AZ2672" s="1">
        <v>719</v>
      </c>
      <c r="BA2672" s="1">
        <v>831</v>
      </c>
      <c r="BB2672" s="1">
        <v>860</v>
      </c>
      <c r="BC2672" s="1">
        <v>862</v>
      </c>
      <c r="BD2672" s="1">
        <v>866</v>
      </c>
      <c r="BE2672" s="1">
        <v>1026</v>
      </c>
      <c r="BF2672" s="1">
        <v>1063</v>
      </c>
      <c r="BG2672" s="1">
        <v>1121</v>
      </c>
      <c r="BH2672" s="1">
        <v>1216</v>
      </c>
      <c r="BI2672" s="1">
        <v>1326</v>
      </c>
      <c r="BJ2672" s="1">
        <v>1362</v>
      </c>
      <c r="BK2672" s="1">
        <v>1536</v>
      </c>
      <c r="BL2672" s="1">
        <v>1721</v>
      </c>
      <c r="BM2672" s="1">
        <v>2199</v>
      </c>
      <c r="BN2672" s="1">
        <v>2218</v>
      </c>
      <c r="BO2672" s="1">
        <v>2582</v>
      </c>
      <c r="BP2672" s="1">
        <v>2703</v>
      </c>
      <c r="BQ2672" s="1">
        <v>2705</v>
      </c>
      <c r="BR2672" s="1">
        <v>2707</v>
      </c>
      <c r="BS2672" s="1">
        <v>2708</v>
      </c>
      <c r="BT2672" s="1">
        <v>2709</v>
      </c>
      <c r="BU2672" s="1">
        <v>3</v>
      </c>
      <c r="BV2672" s="1" t="b">
        <v>1</v>
      </c>
    </row>
    <row r="2673" spans="1:74" x14ac:dyDescent="0.2">
      <c r="A2673" s="1">
        <f>IF(ISERROR(SEARCH(Lookup!B$3,All!G2673)),A2672,A2672+1)</f>
        <v>2672</v>
      </c>
      <c r="B2673" s="1" t="s">
        <v>3325</v>
      </c>
      <c r="C2673" s="1" t="s">
        <v>3658</v>
      </c>
      <c r="D2673" s="1" t="s">
        <v>6518</v>
      </c>
      <c r="E2673" s="1" t="s">
        <v>53</v>
      </c>
      <c r="F2673" s="1" t="s">
        <v>54</v>
      </c>
      <c r="G2673" s="1" t="s">
        <v>3138</v>
      </c>
      <c r="H2673" s="1">
        <v>0</v>
      </c>
      <c r="I2673" s="1">
        <v>0</v>
      </c>
      <c r="J2673" s="1">
        <v>0</v>
      </c>
      <c r="K2673" s="1">
        <v>1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8462</v>
      </c>
      <c r="U2673" s="1">
        <v>516</v>
      </c>
      <c r="V2673" s="3">
        <v>0.91090000000000004</v>
      </c>
      <c r="W2673" s="3">
        <v>2.32558E-2</v>
      </c>
      <c r="X2673" s="3">
        <v>7.0999999999999994E-2</v>
      </c>
      <c r="Y2673" s="3">
        <v>0</v>
      </c>
      <c r="Z2673" s="1">
        <v>1</v>
      </c>
      <c r="AA2673" s="1">
        <v>1</v>
      </c>
      <c r="AB2673" s="1">
        <v>1</v>
      </c>
      <c r="AC2673" s="1">
        <v>1</v>
      </c>
      <c r="AD2673" s="1">
        <v>1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97</v>
      </c>
      <c r="AN2673" s="3">
        <v>91.31487687900001</v>
      </c>
      <c r="AO2673" s="3">
        <v>5.6851231209999895</v>
      </c>
      <c r="AP2673" s="1" t="s">
        <v>6925</v>
      </c>
      <c r="AQ2673" s="1">
        <v>38</v>
      </c>
      <c r="AR2673" s="1">
        <v>143</v>
      </c>
      <c r="AS2673" s="1">
        <v>163</v>
      </c>
      <c r="AT2673" s="1">
        <v>200</v>
      </c>
      <c r="AU2673" s="1">
        <v>335</v>
      </c>
      <c r="AV2673" s="1">
        <v>496</v>
      </c>
      <c r="AW2673" s="1">
        <v>853</v>
      </c>
      <c r="AX2673" s="1">
        <v>908</v>
      </c>
      <c r="AY2673" s="1">
        <v>1171</v>
      </c>
      <c r="AZ2673" s="1">
        <v>1195</v>
      </c>
      <c r="BA2673" s="1">
        <v>1204</v>
      </c>
      <c r="BB2673" s="1">
        <v>1462</v>
      </c>
      <c r="BC2673" s="1">
        <v>1575</v>
      </c>
      <c r="BD2673" s="1">
        <v>1659</v>
      </c>
      <c r="BE2673" s="1">
        <v>1777</v>
      </c>
      <c r="BF2673" s="1">
        <v>1844</v>
      </c>
      <c r="BG2673" s="1">
        <v>1848</v>
      </c>
      <c r="BH2673" s="1">
        <v>1859</v>
      </c>
      <c r="BI2673" s="1">
        <v>1862</v>
      </c>
      <c r="BJ2673" s="1">
        <v>2152</v>
      </c>
      <c r="BK2673" s="1">
        <v>2207</v>
      </c>
      <c r="BL2673" s="1">
        <v>2208</v>
      </c>
      <c r="BM2673" s="1">
        <v>2221</v>
      </c>
      <c r="BN2673" s="1">
        <v>2297</v>
      </c>
      <c r="BO2673" s="1">
        <v>2425</v>
      </c>
      <c r="BP2673" s="1">
        <v>2464</v>
      </c>
      <c r="BQ2673" s="1">
        <v>2619</v>
      </c>
      <c r="BR2673" s="1">
        <v>2695</v>
      </c>
      <c r="BS2673" s="1">
        <v>2737</v>
      </c>
      <c r="BT2673" s="1">
        <v>2818</v>
      </c>
      <c r="BU2673" s="1">
        <v>14</v>
      </c>
      <c r="BV2673" s="1" t="b">
        <v>0</v>
      </c>
    </row>
    <row r="2674" spans="1:74" x14ac:dyDescent="0.2">
      <c r="A2674" s="1">
        <f>IF(ISERROR(SEARCH(Lookup!B$3,All!G2674)),A2673,A2673+1)</f>
        <v>2673</v>
      </c>
      <c r="B2674" s="1" t="s">
        <v>3445</v>
      </c>
      <c r="C2674" s="1" t="s">
        <v>4926</v>
      </c>
      <c r="D2674" s="1" t="s">
        <v>6519</v>
      </c>
      <c r="E2674" s="1" t="s">
        <v>427</v>
      </c>
      <c r="F2674" s="1" t="s">
        <v>1778</v>
      </c>
      <c r="G2674" s="1" t="s">
        <v>3139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1</v>
      </c>
      <c r="T2674" s="1">
        <v>7316</v>
      </c>
      <c r="U2674" s="1">
        <v>276</v>
      </c>
      <c r="V2674" s="3">
        <v>0.95650000000000002</v>
      </c>
      <c r="W2674" s="3">
        <v>0.6079137</v>
      </c>
      <c r="X2674" s="3">
        <v>0.14899999999999999</v>
      </c>
      <c r="Y2674" s="3">
        <v>0</v>
      </c>
      <c r="Z2674" s="1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1</v>
      </c>
      <c r="AG2674" s="1">
        <v>1</v>
      </c>
      <c r="AH2674" s="1">
        <v>1</v>
      </c>
      <c r="AI2674" s="1">
        <v>0</v>
      </c>
      <c r="AJ2674" s="1">
        <v>0</v>
      </c>
      <c r="AK2674" s="1">
        <v>0</v>
      </c>
      <c r="AL2674" s="1">
        <v>0</v>
      </c>
      <c r="AM2674" s="1">
        <v>76</v>
      </c>
      <c r="AN2674" s="3">
        <v>42.124219218500002</v>
      </c>
      <c r="AO2674" s="3">
        <v>33.875780781499998</v>
      </c>
      <c r="AP2674" s="1" t="s">
        <v>6927</v>
      </c>
      <c r="AQ2674" s="1">
        <v>64</v>
      </c>
      <c r="AR2674" s="1">
        <v>448</v>
      </c>
      <c r="AS2674" s="1">
        <v>734</v>
      </c>
      <c r="AT2674" s="1">
        <v>880</v>
      </c>
      <c r="AU2674" s="1">
        <v>902</v>
      </c>
      <c r="AV2674" s="1">
        <v>946</v>
      </c>
      <c r="AW2674" s="1">
        <v>1025</v>
      </c>
      <c r="AX2674" s="1">
        <v>1271</v>
      </c>
      <c r="AY2674" s="1">
        <v>1328</v>
      </c>
      <c r="AZ2674" s="1">
        <v>1792</v>
      </c>
      <c r="BA2674" s="1">
        <v>1821</v>
      </c>
      <c r="BB2674" s="1">
        <v>1831</v>
      </c>
      <c r="BC2674" s="1">
        <v>2187</v>
      </c>
      <c r="BD2674" s="1">
        <v>2212</v>
      </c>
      <c r="BE2674" s="1">
        <v>2264</v>
      </c>
      <c r="BF2674" s="1">
        <v>2266</v>
      </c>
      <c r="BG2674" s="1">
        <v>2333</v>
      </c>
      <c r="BH2674" s="1">
        <v>2348</v>
      </c>
      <c r="BI2674" s="1">
        <v>2378</v>
      </c>
      <c r="BJ2674" s="1">
        <v>2465</v>
      </c>
      <c r="BK2674" s="1">
        <v>2483</v>
      </c>
      <c r="BL2674" s="1">
        <v>2489</v>
      </c>
      <c r="BM2674" s="1">
        <v>2491</v>
      </c>
      <c r="BN2674" s="1">
        <v>2548</v>
      </c>
      <c r="BO2674" s="1">
        <v>2559</v>
      </c>
      <c r="BP2674" s="1">
        <v>2604</v>
      </c>
      <c r="BQ2674" s="1">
        <v>2624</v>
      </c>
      <c r="BR2674" s="1">
        <v>2635</v>
      </c>
      <c r="BS2674" s="1">
        <v>2820</v>
      </c>
      <c r="BT2674" s="1">
        <v>2825</v>
      </c>
      <c r="BU2674" s="1">
        <v>5</v>
      </c>
      <c r="BV2674" s="1" t="b">
        <v>1</v>
      </c>
    </row>
    <row r="2675" spans="1:74" x14ac:dyDescent="0.2">
      <c r="A2675" s="1">
        <f>IF(ISERROR(SEARCH(Lookup!B$3,All!G2675)),A2674,A2674+1)</f>
        <v>2674</v>
      </c>
      <c r="B2675" s="1" t="s">
        <v>3579</v>
      </c>
      <c r="C2675" s="1" t="s">
        <v>4488</v>
      </c>
      <c r="D2675" s="1" t="s">
        <v>6520</v>
      </c>
      <c r="E2675" s="1" t="s">
        <v>544</v>
      </c>
      <c r="F2675" s="1" t="s">
        <v>1368</v>
      </c>
      <c r="G2675" s="1" t="s">
        <v>3140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1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7331</v>
      </c>
      <c r="U2675" s="1">
        <v>274</v>
      </c>
      <c r="V2675" s="3">
        <v>0.89780000000000004</v>
      </c>
      <c r="W2675" s="3">
        <v>0.40875909999999999</v>
      </c>
      <c r="X2675" s="3">
        <v>0.19400000000000001</v>
      </c>
      <c r="Y2675" s="3">
        <v>0</v>
      </c>
      <c r="Z2675" s="1">
        <v>0</v>
      </c>
      <c r="AA2675" s="1">
        <v>0</v>
      </c>
      <c r="AB2675" s="1">
        <v>0</v>
      </c>
      <c r="AC2675" s="1">
        <v>0</v>
      </c>
      <c r="AD2675" s="1">
        <v>0</v>
      </c>
      <c r="AE2675" s="1">
        <v>1</v>
      </c>
      <c r="AF2675" s="1">
        <v>1</v>
      </c>
      <c r="AG2675" s="1">
        <v>1</v>
      </c>
      <c r="AH2675" s="1">
        <v>1</v>
      </c>
      <c r="AI2675" s="1">
        <v>0</v>
      </c>
      <c r="AJ2675" s="1">
        <v>0</v>
      </c>
      <c r="AK2675" s="1">
        <v>0</v>
      </c>
      <c r="AL2675" s="1">
        <v>0</v>
      </c>
      <c r="AM2675" s="1">
        <v>42</v>
      </c>
      <c r="AN2675" s="3">
        <v>55.904901245500007</v>
      </c>
      <c r="AO2675" s="3">
        <v>-13.904901245500007</v>
      </c>
      <c r="AP2675" s="1" t="s">
        <v>6925</v>
      </c>
      <c r="AQ2675" s="1">
        <v>253</v>
      </c>
      <c r="AR2675" s="1">
        <v>265</v>
      </c>
      <c r="AS2675" s="1">
        <v>288</v>
      </c>
      <c r="AT2675" s="1">
        <v>292</v>
      </c>
      <c r="AU2675" s="1">
        <v>347</v>
      </c>
      <c r="AV2675" s="1">
        <v>654</v>
      </c>
      <c r="AW2675" s="1">
        <v>1000</v>
      </c>
      <c r="AX2675" s="1">
        <v>1139</v>
      </c>
      <c r="AY2675" s="1">
        <v>1238</v>
      </c>
      <c r="AZ2675" s="1">
        <v>1700</v>
      </c>
      <c r="BA2675" s="1">
        <v>1717</v>
      </c>
      <c r="BB2675" s="1">
        <v>1754</v>
      </c>
      <c r="BC2675" s="1">
        <v>1755</v>
      </c>
      <c r="BD2675" s="1">
        <v>1764</v>
      </c>
      <c r="BE2675" s="1">
        <v>1856</v>
      </c>
      <c r="BF2675" s="1">
        <v>1941</v>
      </c>
      <c r="BG2675" s="1">
        <v>2038</v>
      </c>
      <c r="BH2675" s="1">
        <v>2056</v>
      </c>
      <c r="BI2675" s="1">
        <v>2102</v>
      </c>
      <c r="BJ2675" s="1">
        <v>2121</v>
      </c>
      <c r="BK2675" s="1">
        <v>2149</v>
      </c>
      <c r="BL2675" s="1">
        <v>2172</v>
      </c>
      <c r="BM2675" s="1">
        <v>2184</v>
      </c>
      <c r="BN2675" s="1">
        <v>2248</v>
      </c>
      <c r="BO2675" s="1">
        <v>2275</v>
      </c>
      <c r="BP2675" s="1">
        <v>2356</v>
      </c>
      <c r="BQ2675" s="1">
        <v>2459</v>
      </c>
      <c r="BR2675" s="1">
        <v>2484</v>
      </c>
      <c r="BS2675" s="1">
        <v>2578</v>
      </c>
      <c r="BT2675" s="1">
        <v>2781</v>
      </c>
      <c r="BU2675" s="1">
        <v>21</v>
      </c>
      <c r="BV2675" s="1" t="b">
        <v>0</v>
      </c>
    </row>
    <row r="2676" spans="1:74" x14ac:dyDescent="0.2">
      <c r="A2676" s="1">
        <f>IF(ISERROR(SEARCH(Lookup!B$3,All!G2676)),A2675,A2675+1)</f>
        <v>2675</v>
      </c>
      <c r="B2676" s="1" t="s">
        <v>3311</v>
      </c>
      <c r="C2676" s="1" t="s">
        <v>3457</v>
      </c>
      <c r="D2676" s="1" t="s">
        <v>6521</v>
      </c>
      <c r="E2676" s="1" t="s">
        <v>64</v>
      </c>
      <c r="F2676" s="1" t="s">
        <v>438</v>
      </c>
      <c r="G2676" s="1" t="s">
        <v>3141</v>
      </c>
      <c r="H2676" s="1">
        <v>0</v>
      </c>
      <c r="I2676" s="1">
        <v>0</v>
      </c>
      <c r="J2676" s="1">
        <v>0</v>
      </c>
      <c r="K2676" s="1">
        <v>1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8191</v>
      </c>
      <c r="U2676" s="1">
        <v>424</v>
      </c>
      <c r="V2676" s="3">
        <v>0.33729999999999999</v>
      </c>
      <c r="W2676" s="3">
        <v>0.65566040000000003</v>
      </c>
      <c r="X2676" s="3">
        <v>0.17100000000000001</v>
      </c>
      <c r="Y2676" s="3">
        <v>0.04</v>
      </c>
      <c r="Z2676" s="1">
        <v>0</v>
      </c>
      <c r="AA2676" s="1">
        <v>0</v>
      </c>
      <c r="AB2676" s="1">
        <v>0</v>
      </c>
      <c r="AC2676" s="1">
        <v>0</v>
      </c>
      <c r="AD2676" s="1">
        <v>0</v>
      </c>
      <c r="AE2676" s="1">
        <v>0</v>
      </c>
      <c r="AF2676" s="1">
        <v>0</v>
      </c>
      <c r="AG2676" s="1">
        <v>1</v>
      </c>
      <c r="AH2676" s="1">
        <v>1</v>
      </c>
      <c r="AI2676" s="1">
        <v>0</v>
      </c>
      <c r="AJ2676" s="1">
        <v>0</v>
      </c>
      <c r="AK2676" s="1">
        <v>0</v>
      </c>
      <c r="AL2676" s="1">
        <v>0</v>
      </c>
      <c r="AM2676" s="1">
        <v>23</v>
      </c>
      <c r="AN2676" s="3">
        <v>30.540648601999997</v>
      </c>
      <c r="AO2676" s="3">
        <v>-7.5406486019999974</v>
      </c>
      <c r="AP2676" s="1" t="s">
        <v>6925</v>
      </c>
      <c r="AQ2676" s="1">
        <v>8</v>
      </c>
      <c r="AR2676" s="1">
        <v>15</v>
      </c>
      <c r="AS2676" s="1">
        <v>113</v>
      </c>
      <c r="AT2676" s="1">
        <v>120</v>
      </c>
      <c r="AU2676" s="1">
        <v>216</v>
      </c>
      <c r="AV2676" s="1">
        <v>581</v>
      </c>
      <c r="AW2676" s="1">
        <v>673</v>
      </c>
      <c r="AX2676" s="1">
        <v>829</v>
      </c>
      <c r="AY2676" s="1">
        <v>836</v>
      </c>
      <c r="AZ2676" s="1">
        <v>858</v>
      </c>
      <c r="BA2676" s="1">
        <v>867</v>
      </c>
      <c r="BB2676" s="1">
        <v>1411</v>
      </c>
      <c r="BC2676" s="1">
        <v>1429</v>
      </c>
      <c r="BD2676" s="1">
        <v>1595</v>
      </c>
      <c r="BE2676" s="1">
        <v>1654</v>
      </c>
      <c r="BF2676" s="1">
        <v>1677</v>
      </c>
      <c r="BG2676" s="1">
        <v>1804</v>
      </c>
      <c r="BH2676" s="1">
        <v>1837</v>
      </c>
      <c r="BI2676" s="1">
        <v>1896</v>
      </c>
      <c r="BJ2676" s="1">
        <v>1935</v>
      </c>
      <c r="BK2676" s="1">
        <v>1937</v>
      </c>
      <c r="BL2676" s="1">
        <v>2048</v>
      </c>
      <c r="BM2676" s="1">
        <v>2201</v>
      </c>
      <c r="BN2676" s="1">
        <v>2230</v>
      </c>
      <c r="BO2676" s="1">
        <v>2287</v>
      </c>
      <c r="BP2676" s="1">
        <v>2566</v>
      </c>
      <c r="BQ2676" s="1">
        <v>2648</v>
      </c>
      <c r="BR2676" s="1">
        <v>2753</v>
      </c>
      <c r="BS2676" s="1">
        <v>2784</v>
      </c>
      <c r="BT2676" s="1">
        <v>2821</v>
      </c>
      <c r="BU2676" s="1">
        <v>10</v>
      </c>
      <c r="BV2676" s="1" t="b">
        <v>0</v>
      </c>
    </row>
    <row r="2677" spans="1:74" x14ac:dyDescent="0.2">
      <c r="A2677" s="1">
        <f>IF(ISERROR(SEARCH(Lookup!B$3,All!G2677)),A2676,A2676+1)</f>
        <v>2676</v>
      </c>
      <c r="B2677" s="1" t="s">
        <v>3420</v>
      </c>
      <c r="C2677" s="1" t="s">
        <v>6522</v>
      </c>
      <c r="D2677" s="1" t="s">
        <v>6523</v>
      </c>
      <c r="E2677" s="1" t="s">
        <v>123</v>
      </c>
      <c r="F2677" s="1" t="s">
        <v>3142</v>
      </c>
      <c r="G2677" s="1" t="s">
        <v>3142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1</v>
      </c>
      <c r="R2677" s="1">
        <v>0</v>
      </c>
      <c r="S2677" s="1">
        <v>0</v>
      </c>
      <c r="T2677" s="1">
        <v>7553</v>
      </c>
      <c r="U2677" s="1">
        <v>393</v>
      </c>
      <c r="V2677" s="3">
        <v>0.86260000000000003</v>
      </c>
      <c r="W2677" s="3">
        <v>0.45547070000000001</v>
      </c>
      <c r="X2677" s="3">
        <v>0.14199999999999999</v>
      </c>
      <c r="Y2677" s="3">
        <v>8.9999999999999993E-3</v>
      </c>
      <c r="Z2677" s="1">
        <v>1</v>
      </c>
      <c r="AA2677" s="1">
        <v>1</v>
      </c>
      <c r="AB2677" s="1">
        <v>1</v>
      </c>
      <c r="AC2677" s="1">
        <v>1</v>
      </c>
      <c r="AD2677" s="1">
        <v>1</v>
      </c>
      <c r="AE2677" s="1">
        <v>1</v>
      </c>
      <c r="AF2677" s="1">
        <v>1</v>
      </c>
      <c r="AG2677" s="1">
        <v>1</v>
      </c>
      <c r="AH2677" s="1">
        <v>1</v>
      </c>
      <c r="AI2677" s="1">
        <v>1</v>
      </c>
      <c r="AJ2677" s="1">
        <v>1</v>
      </c>
      <c r="AK2677" s="1">
        <v>1</v>
      </c>
      <c r="AL2677" s="1">
        <v>1</v>
      </c>
      <c r="AM2677" s="1">
        <v>46</v>
      </c>
      <c r="AN2677" s="3">
        <v>53.609873003499999</v>
      </c>
      <c r="AO2677" s="3">
        <v>-7.6098730034999988</v>
      </c>
      <c r="AP2677" s="1" t="s">
        <v>6925</v>
      </c>
      <c r="AQ2677" s="1">
        <v>156</v>
      </c>
      <c r="AR2677" s="1">
        <v>289</v>
      </c>
      <c r="AS2677" s="1">
        <v>601</v>
      </c>
      <c r="AT2677" s="1">
        <v>973</v>
      </c>
      <c r="AU2677" s="1">
        <v>995</v>
      </c>
      <c r="AV2677" s="1">
        <v>1116</v>
      </c>
      <c r="AW2677" s="1">
        <v>1339</v>
      </c>
      <c r="AX2677" s="1">
        <v>1346</v>
      </c>
      <c r="AY2677" s="1">
        <v>1378</v>
      </c>
      <c r="AZ2677" s="1">
        <v>1394</v>
      </c>
      <c r="BA2677" s="1">
        <v>1626</v>
      </c>
      <c r="BB2677" s="1">
        <v>1696</v>
      </c>
      <c r="BC2677" s="1">
        <v>1923</v>
      </c>
      <c r="BD2677" s="1">
        <v>2011</v>
      </c>
      <c r="BE2677" s="1">
        <v>2016</v>
      </c>
      <c r="BF2677" s="1">
        <v>2082</v>
      </c>
      <c r="BG2677" s="1">
        <v>2099</v>
      </c>
      <c r="BH2677" s="1">
        <v>2404</v>
      </c>
      <c r="BI2677" s="1">
        <v>2419</v>
      </c>
      <c r="BJ2677" s="1">
        <v>2426</v>
      </c>
      <c r="BK2677" s="1">
        <v>2428</v>
      </c>
      <c r="BL2677" s="1">
        <v>2461</v>
      </c>
      <c r="BM2677" s="1">
        <v>2497</v>
      </c>
      <c r="BN2677" s="1">
        <v>2514</v>
      </c>
      <c r="BO2677" s="1">
        <v>2569</v>
      </c>
      <c r="BP2677" s="1">
        <v>2571</v>
      </c>
      <c r="BQ2677" s="1">
        <v>2621</v>
      </c>
      <c r="BR2677" s="1">
        <v>2679</v>
      </c>
      <c r="BS2677" s="1">
        <v>2767</v>
      </c>
      <c r="BT2677" s="1">
        <v>2769</v>
      </c>
      <c r="BU2677" s="1">
        <v>16</v>
      </c>
      <c r="BV2677" s="1" t="b">
        <v>0</v>
      </c>
    </row>
    <row r="2678" spans="1:74" x14ac:dyDescent="0.2">
      <c r="A2678" s="1">
        <f>IF(ISERROR(SEARCH(Lookup!B$3,All!G2678)),A2677,A2677+1)</f>
        <v>2677</v>
      </c>
      <c r="B2678" s="1" t="s">
        <v>3386</v>
      </c>
      <c r="C2678" s="1" t="s">
        <v>3387</v>
      </c>
      <c r="D2678" s="1" t="s">
        <v>6524</v>
      </c>
      <c r="E2678" s="1" t="s">
        <v>41</v>
      </c>
      <c r="F2678" s="1" t="s">
        <v>384</v>
      </c>
      <c r="G2678" s="1" t="s">
        <v>3143</v>
      </c>
      <c r="H2678" s="1">
        <v>0</v>
      </c>
      <c r="I2678" s="1">
        <v>1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7991</v>
      </c>
      <c r="U2678" s="1">
        <v>361</v>
      </c>
      <c r="V2678" s="3">
        <v>2.2200000000000001E-2</v>
      </c>
      <c r="W2678" s="3">
        <v>0.95316800000000002</v>
      </c>
      <c r="X2678" s="3">
        <v>0.13</v>
      </c>
      <c r="Y2678" s="3">
        <v>0.01</v>
      </c>
      <c r="Z2678" s="1">
        <v>1</v>
      </c>
      <c r="AA2678" s="1">
        <v>1</v>
      </c>
      <c r="AB2678" s="1">
        <v>1</v>
      </c>
      <c r="AC2678" s="1">
        <v>1</v>
      </c>
      <c r="AD2678" s="1">
        <v>1</v>
      </c>
      <c r="AE2678" s="1">
        <v>1</v>
      </c>
      <c r="AF2678" s="1">
        <v>1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10</v>
      </c>
      <c r="AN2678" s="3">
        <v>3.8652768399999879</v>
      </c>
      <c r="AO2678" s="3">
        <v>6.1347231600000125</v>
      </c>
      <c r="AP2678" s="1" t="s">
        <v>6925</v>
      </c>
      <c r="AQ2678" s="1">
        <v>140</v>
      </c>
      <c r="AR2678" s="1">
        <v>181</v>
      </c>
      <c r="AS2678" s="1">
        <v>350</v>
      </c>
      <c r="AT2678" s="1">
        <v>370</v>
      </c>
      <c r="AU2678" s="1">
        <v>430</v>
      </c>
      <c r="AV2678" s="1">
        <v>454</v>
      </c>
      <c r="AW2678" s="1">
        <v>490</v>
      </c>
      <c r="AX2678" s="1">
        <v>608</v>
      </c>
      <c r="AY2678" s="1">
        <v>713</v>
      </c>
      <c r="AZ2678" s="1">
        <v>947</v>
      </c>
      <c r="BA2678" s="1">
        <v>1121</v>
      </c>
      <c r="BB2678" s="1">
        <v>1138</v>
      </c>
      <c r="BC2678" s="1">
        <v>1332</v>
      </c>
      <c r="BD2678" s="1">
        <v>1362</v>
      </c>
      <c r="BE2678" s="1">
        <v>1434</v>
      </c>
      <c r="BF2678" s="1">
        <v>1625</v>
      </c>
      <c r="BG2678" s="1">
        <v>1798</v>
      </c>
      <c r="BH2678" s="1">
        <v>1905</v>
      </c>
      <c r="BI2678" s="1">
        <v>2034</v>
      </c>
      <c r="BJ2678" s="1">
        <v>2199</v>
      </c>
      <c r="BK2678" s="1">
        <v>2218</v>
      </c>
      <c r="BL2678" s="1">
        <v>2413</v>
      </c>
      <c r="BM2678" s="1">
        <v>2427</v>
      </c>
      <c r="BN2678" s="1">
        <v>2513</v>
      </c>
      <c r="BO2678" s="1">
        <v>2586</v>
      </c>
      <c r="BP2678" s="1">
        <v>2591</v>
      </c>
      <c r="BQ2678" s="1">
        <v>2596</v>
      </c>
      <c r="BR2678" s="1">
        <v>2710</v>
      </c>
      <c r="BS2678" s="1">
        <v>2760</v>
      </c>
      <c r="BT2678" s="1">
        <v>2792</v>
      </c>
      <c r="BU2678" s="1">
        <v>18</v>
      </c>
      <c r="BV2678" s="1" t="b">
        <v>0</v>
      </c>
    </row>
    <row r="2679" spans="1:74" x14ac:dyDescent="0.2">
      <c r="A2679" s="1">
        <f>IF(ISERROR(SEARCH(Lookup!B$3,All!G2679)),A2678,A2678+1)</f>
        <v>2678</v>
      </c>
      <c r="B2679" s="1" t="s">
        <v>3420</v>
      </c>
      <c r="C2679" s="1" t="s">
        <v>6410</v>
      </c>
      <c r="D2679" s="1" t="s">
        <v>6525</v>
      </c>
      <c r="E2679" s="1" t="s">
        <v>123</v>
      </c>
      <c r="F2679" s="1" t="s">
        <v>3057</v>
      </c>
      <c r="G2679" s="1" t="s">
        <v>3144</v>
      </c>
      <c r="H2679" s="1">
        <v>0</v>
      </c>
      <c r="I2679" s="1">
        <v>1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7580</v>
      </c>
      <c r="U2679" s="1">
        <v>336</v>
      </c>
      <c r="V2679" s="3">
        <v>4.1700000000000001E-2</v>
      </c>
      <c r="W2679" s="3">
        <v>0.55357140000000005</v>
      </c>
      <c r="X2679" s="3">
        <v>8.6999999999999994E-2</v>
      </c>
      <c r="Y2679" s="3">
        <v>0</v>
      </c>
      <c r="Z2679" s="1">
        <v>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1</v>
      </c>
      <c r="AJ2679" s="1">
        <v>1</v>
      </c>
      <c r="AK2679" s="1">
        <v>1</v>
      </c>
      <c r="AL2679" s="1">
        <v>1</v>
      </c>
      <c r="AM2679" s="1">
        <v>22</v>
      </c>
      <c r="AN2679" s="3">
        <v>37.625872656999988</v>
      </c>
      <c r="AO2679" s="3">
        <v>-15.625872656999988</v>
      </c>
      <c r="AP2679" s="1" t="s">
        <v>6925</v>
      </c>
      <c r="AQ2679" s="1">
        <v>164</v>
      </c>
      <c r="AR2679" s="1">
        <v>169</v>
      </c>
      <c r="AS2679" s="1">
        <v>188</v>
      </c>
      <c r="AT2679" s="1">
        <v>327</v>
      </c>
      <c r="AU2679" s="1">
        <v>535</v>
      </c>
      <c r="AV2679" s="1">
        <v>543</v>
      </c>
      <c r="AW2679" s="1">
        <v>630</v>
      </c>
      <c r="AX2679" s="1">
        <v>693</v>
      </c>
      <c r="AY2679" s="1">
        <v>726</v>
      </c>
      <c r="AZ2679" s="1">
        <v>797</v>
      </c>
      <c r="BA2679" s="1">
        <v>999</v>
      </c>
      <c r="BB2679" s="1">
        <v>1120</v>
      </c>
      <c r="BC2679" s="1">
        <v>1192</v>
      </c>
      <c r="BD2679" s="1">
        <v>1369</v>
      </c>
      <c r="BE2679" s="1">
        <v>1391</v>
      </c>
      <c r="BF2679" s="1">
        <v>1489</v>
      </c>
      <c r="BG2679" s="1">
        <v>1706</v>
      </c>
      <c r="BH2679" s="1">
        <v>1786</v>
      </c>
      <c r="BI2679" s="1">
        <v>2101</v>
      </c>
      <c r="BJ2679" s="1">
        <v>2108</v>
      </c>
      <c r="BK2679" s="1">
        <v>2272</v>
      </c>
      <c r="BL2679" s="1">
        <v>2353</v>
      </c>
      <c r="BM2679" s="1">
        <v>2363</v>
      </c>
      <c r="BN2679" s="1">
        <v>2476</v>
      </c>
      <c r="BO2679" s="1">
        <v>2477</v>
      </c>
      <c r="BP2679" s="1">
        <v>2689</v>
      </c>
      <c r="BQ2679" s="1">
        <v>2723</v>
      </c>
      <c r="BR2679" s="1">
        <v>2757</v>
      </c>
      <c r="BS2679" s="1">
        <v>2789</v>
      </c>
      <c r="BT2679" s="1">
        <v>2830</v>
      </c>
      <c r="BU2679" s="1">
        <v>15</v>
      </c>
      <c r="BV2679" s="1" t="b">
        <v>0</v>
      </c>
    </row>
    <row r="2680" spans="1:74" x14ac:dyDescent="0.2">
      <c r="A2680" s="1">
        <f>IF(ISERROR(SEARCH(Lookup!B$3,All!G2680)),A2679,A2679+1)</f>
        <v>2679</v>
      </c>
      <c r="B2680" s="1" t="s">
        <v>3305</v>
      </c>
      <c r="C2680" s="1" t="s">
        <v>6526</v>
      </c>
      <c r="D2680" s="1" t="s">
        <v>6527</v>
      </c>
      <c r="E2680" s="1" t="s">
        <v>47</v>
      </c>
      <c r="F2680" s="1" t="s">
        <v>3145</v>
      </c>
      <c r="G2680" s="1" t="s">
        <v>3145</v>
      </c>
      <c r="H2680" s="1">
        <v>0</v>
      </c>
      <c r="I2680" s="1">
        <v>0</v>
      </c>
      <c r="J2680" s="1">
        <v>1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7580</v>
      </c>
      <c r="U2680" s="1">
        <v>727</v>
      </c>
      <c r="V2680" s="3">
        <v>0.64239999999999997</v>
      </c>
      <c r="W2680" s="3">
        <v>0.53645120000000002</v>
      </c>
      <c r="X2680" s="3">
        <v>0.104</v>
      </c>
      <c r="Y2680" s="3">
        <v>0</v>
      </c>
      <c r="Z2680" s="1">
        <v>1</v>
      </c>
      <c r="AA2680" s="1">
        <v>1</v>
      </c>
      <c r="AB2680" s="1">
        <v>1</v>
      </c>
      <c r="AC2680" s="1">
        <v>1</v>
      </c>
      <c r="AD2680" s="1">
        <v>1</v>
      </c>
      <c r="AE2680" s="1">
        <v>1</v>
      </c>
      <c r="AF2680" s="1">
        <v>1</v>
      </c>
      <c r="AG2680" s="1">
        <v>1</v>
      </c>
      <c r="AH2680" s="1">
        <v>1</v>
      </c>
      <c r="AI2680" s="1">
        <v>1</v>
      </c>
      <c r="AJ2680" s="1">
        <v>1</v>
      </c>
      <c r="AK2680" s="1">
        <v>1</v>
      </c>
      <c r="AL2680" s="1">
        <v>1</v>
      </c>
      <c r="AM2680" s="1">
        <v>33</v>
      </c>
      <c r="AN2680" s="3">
        <v>45.643940655999991</v>
      </c>
      <c r="AO2680" s="3">
        <v>-12.643940655999991</v>
      </c>
      <c r="AP2680" s="1" t="s">
        <v>6925</v>
      </c>
      <c r="AQ2680" s="1">
        <v>36</v>
      </c>
      <c r="AR2680" s="1">
        <v>289</v>
      </c>
      <c r="AS2680" s="1">
        <v>1346</v>
      </c>
      <c r="AT2680" s="1">
        <v>1394</v>
      </c>
      <c r="AU2680" s="1">
        <v>1482</v>
      </c>
      <c r="AV2680" s="1">
        <v>1533</v>
      </c>
      <c r="AW2680" s="1">
        <v>1626</v>
      </c>
      <c r="AX2680" s="1">
        <v>1745</v>
      </c>
      <c r="AY2680" s="1">
        <v>2011</v>
      </c>
      <c r="AZ2680" s="1">
        <v>2016</v>
      </c>
      <c r="BA2680" s="1">
        <v>2082</v>
      </c>
      <c r="BB2680" s="1">
        <v>2398</v>
      </c>
      <c r="BC2680" s="1">
        <v>2404</v>
      </c>
      <c r="BD2680" s="1">
        <v>2417</v>
      </c>
      <c r="BE2680" s="1">
        <v>2428</v>
      </c>
      <c r="BF2680" s="1">
        <v>2430</v>
      </c>
      <c r="BG2680" s="1">
        <v>2448</v>
      </c>
      <c r="BH2680" s="1">
        <v>2481</v>
      </c>
      <c r="BI2680" s="1">
        <v>2545</v>
      </c>
      <c r="BJ2680" s="1">
        <v>2569</v>
      </c>
      <c r="BK2680" s="1">
        <v>2571</v>
      </c>
      <c r="BL2680" s="1">
        <v>2585</v>
      </c>
      <c r="BM2680" s="1">
        <v>2605</v>
      </c>
      <c r="BN2680" s="1">
        <v>2621</v>
      </c>
      <c r="BO2680" s="1">
        <v>2627</v>
      </c>
      <c r="BP2680" s="1">
        <v>2676</v>
      </c>
      <c r="BQ2680" s="1">
        <v>2767</v>
      </c>
      <c r="BR2680" s="1">
        <v>2768</v>
      </c>
      <c r="BS2680" s="1">
        <v>2769</v>
      </c>
      <c r="BT2680" s="1">
        <v>2815</v>
      </c>
      <c r="BU2680" s="1">
        <v>21</v>
      </c>
      <c r="BV2680" s="1" t="b">
        <v>0</v>
      </c>
    </row>
    <row r="2681" spans="1:74" x14ac:dyDescent="0.2">
      <c r="A2681" s="1">
        <f>IF(ISERROR(SEARCH(Lookup!B$3,All!G2681)),A2680,A2680+1)</f>
        <v>2680</v>
      </c>
      <c r="B2681" s="1" t="s">
        <v>3305</v>
      </c>
      <c r="C2681" s="1" t="s">
        <v>6472</v>
      </c>
      <c r="D2681" s="1" t="s">
        <v>6528</v>
      </c>
      <c r="E2681" s="1" t="s">
        <v>47</v>
      </c>
      <c r="F2681" s="1" t="s">
        <v>3097</v>
      </c>
      <c r="G2681" s="1" t="s">
        <v>3146</v>
      </c>
      <c r="H2681" s="1">
        <v>1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7580</v>
      </c>
      <c r="U2681" s="1">
        <v>235</v>
      </c>
      <c r="V2681" s="3">
        <v>0</v>
      </c>
      <c r="W2681" s="3">
        <v>0.88510639999999996</v>
      </c>
      <c r="X2681" s="3">
        <v>9.8000000000000004E-2</v>
      </c>
      <c r="Y2681" s="3">
        <v>0</v>
      </c>
      <c r="Z2681" s="1">
        <v>0</v>
      </c>
      <c r="AA2681" s="1">
        <v>0</v>
      </c>
      <c r="AB2681" s="1">
        <v>0</v>
      </c>
      <c r="AC2681" s="1">
        <v>1</v>
      </c>
      <c r="AD2681" s="1">
        <v>1</v>
      </c>
      <c r="AE2681" s="1">
        <v>1</v>
      </c>
      <c r="AF2681" s="1">
        <v>0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24</v>
      </c>
      <c r="AN2681" s="3">
        <v>10.060000332000001</v>
      </c>
      <c r="AO2681" s="3">
        <v>13.939999667999999</v>
      </c>
      <c r="AP2681" s="1" t="s">
        <v>6925</v>
      </c>
      <c r="AQ2681" s="1">
        <v>89</v>
      </c>
      <c r="AR2681" s="1">
        <v>348</v>
      </c>
      <c r="AS2681" s="1">
        <v>386</v>
      </c>
      <c r="AT2681" s="1">
        <v>412</v>
      </c>
      <c r="AU2681" s="1">
        <v>483</v>
      </c>
      <c r="AV2681" s="1">
        <v>631</v>
      </c>
      <c r="AW2681" s="1">
        <v>763</v>
      </c>
      <c r="AX2681" s="1">
        <v>776</v>
      </c>
      <c r="AY2681" s="1">
        <v>1009</v>
      </c>
      <c r="AZ2681" s="1">
        <v>1047</v>
      </c>
      <c r="BA2681" s="1">
        <v>1153</v>
      </c>
      <c r="BB2681" s="1">
        <v>1507</v>
      </c>
      <c r="BC2681" s="1">
        <v>1508</v>
      </c>
      <c r="BD2681" s="1">
        <v>1567</v>
      </c>
      <c r="BE2681" s="1">
        <v>1708</v>
      </c>
      <c r="BF2681" s="1">
        <v>1756</v>
      </c>
      <c r="BG2681" s="1">
        <v>1932</v>
      </c>
      <c r="BH2681" s="1">
        <v>2214</v>
      </c>
      <c r="BI2681" s="1">
        <v>2493</v>
      </c>
      <c r="BJ2681" s="1">
        <v>2508</v>
      </c>
      <c r="BK2681" s="1">
        <v>2537</v>
      </c>
      <c r="BL2681" s="1">
        <v>2541</v>
      </c>
      <c r="BM2681" s="1">
        <v>2543</v>
      </c>
      <c r="BN2681" s="1">
        <v>2555</v>
      </c>
      <c r="BO2681" s="1">
        <v>2588</v>
      </c>
      <c r="BP2681" s="1">
        <v>2630</v>
      </c>
      <c r="BQ2681" s="1">
        <v>2654</v>
      </c>
      <c r="BR2681" s="1">
        <v>2728</v>
      </c>
      <c r="BS2681" s="1">
        <v>2824</v>
      </c>
      <c r="BT2681" s="1">
        <v>2828</v>
      </c>
      <c r="BU2681" s="1">
        <v>5</v>
      </c>
      <c r="BV2681" s="1" t="b">
        <v>1</v>
      </c>
    </row>
    <row r="2682" spans="1:74" x14ac:dyDescent="0.2">
      <c r="A2682" s="1">
        <f>IF(ISERROR(SEARCH(Lookup!B$3,All!G2682)),A2681,A2681+1)</f>
        <v>2681</v>
      </c>
      <c r="B2682" s="1" t="s">
        <v>3349</v>
      </c>
      <c r="C2682" s="1" t="s">
        <v>3546</v>
      </c>
      <c r="D2682" s="1" t="s">
        <v>6529</v>
      </c>
      <c r="E2682" s="1" t="s">
        <v>154</v>
      </c>
      <c r="F2682" s="1" t="s">
        <v>155</v>
      </c>
      <c r="G2682" s="1" t="s">
        <v>3147</v>
      </c>
      <c r="H2682" s="1">
        <v>0</v>
      </c>
      <c r="I2682" s="1">
        <v>0</v>
      </c>
      <c r="J2682" s="1">
        <v>1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7564</v>
      </c>
      <c r="U2682" s="1">
        <v>370</v>
      </c>
      <c r="V2682" s="3">
        <v>0</v>
      </c>
      <c r="W2682" s="3">
        <v>0.92702700000000005</v>
      </c>
      <c r="X2682" s="3">
        <v>0.13800000000000001</v>
      </c>
      <c r="Y2682" s="3">
        <v>3.5999999999999997E-2</v>
      </c>
      <c r="Z2682" s="1">
        <v>1</v>
      </c>
      <c r="AA2682" s="1">
        <v>1</v>
      </c>
      <c r="AB2682" s="1">
        <v>1</v>
      </c>
      <c r="AC2682" s="1">
        <v>1</v>
      </c>
      <c r="AD2682" s="1">
        <v>1</v>
      </c>
      <c r="AE2682" s="1">
        <v>1</v>
      </c>
      <c r="AF2682" s="1">
        <v>1</v>
      </c>
      <c r="AG2682" s="1">
        <v>1</v>
      </c>
      <c r="AH2682" s="1">
        <v>1</v>
      </c>
      <c r="AI2682" s="1">
        <v>0</v>
      </c>
      <c r="AJ2682" s="1">
        <v>0</v>
      </c>
      <c r="AK2682" s="1">
        <v>0</v>
      </c>
      <c r="AL2682" s="1">
        <v>0</v>
      </c>
      <c r="AM2682" s="1">
        <v>12</v>
      </c>
      <c r="AN2682" s="3">
        <v>5.7274496349999966</v>
      </c>
      <c r="AO2682" s="3">
        <v>6.2725503650000034</v>
      </c>
      <c r="AP2682" s="1" t="s">
        <v>6925</v>
      </c>
      <c r="AQ2682" s="1">
        <v>425</v>
      </c>
      <c r="AR2682" s="1">
        <v>479</v>
      </c>
      <c r="AS2682" s="1">
        <v>708</v>
      </c>
      <c r="AT2682" s="1">
        <v>723</v>
      </c>
      <c r="AU2682" s="1">
        <v>758</v>
      </c>
      <c r="AV2682" s="1">
        <v>824</v>
      </c>
      <c r="AW2682" s="1">
        <v>977</v>
      </c>
      <c r="AX2682" s="1">
        <v>1067</v>
      </c>
      <c r="AY2682" s="1">
        <v>1069</v>
      </c>
      <c r="AZ2682" s="1">
        <v>1211</v>
      </c>
      <c r="BA2682" s="1">
        <v>1638</v>
      </c>
      <c r="BB2682" s="1">
        <v>1740</v>
      </c>
      <c r="BC2682" s="1">
        <v>2177</v>
      </c>
      <c r="BD2682" s="1">
        <v>2420</v>
      </c>
      <c r="BE2682" s="1">
        <v>2421</v>
      </c>
      <c r="BF2682" s="1">
        <v>2473</v>
      </c>
      <c r="BG2682" s="1">
        <v>2553</v>
      </c>
      <c r="BH2682" s="1">
        <v>2574</v>
      </c>
      <c r="BI2682" s="1">
        <v>2593</v>
      </c>
      <c r="BJ2682" s="1">
        <v>2598</v>
      </c>
      <c r="BK2682" s="1">
        <v>2606</v>
      </c>
      <c r="BL2682" s="1">
        <v>2628</v>
      </c>
      <c r="BM2682" s="1">
        <v>2702</v>
      </c>
      <c r="BN2682" s="1">
        <v>2713</v>
      </c>
      <c r="BO2682" s="1">
        <v>2718</v>
      </c>
      <c r="BP2682" s="1">
        <v>2766</v>
      </c>
      <c r="BQ2682" s="1">
        <v>2774</v>
      </c>
      <c r="BR2682" s="1">
        <v>2794</v>
      </c>
      <c r="BS2682" s="1">
        <v>2796</v>
      </c>
      <c r="BT2682" s="1">
        <v>2799</v>
      </c>
      <c r="BU2682" s="1">
        <v>17</v>
      </c>
      <c r="BV2682" s="1" t="b">
        <v>0</v>
      </c>
    </row>
    <row r="2683" spans="1:74" x14ac:dyDescent="0.2">
      <c r="A2683" s="1">
        <f>IF(ISERROR(SEARCH(Lookup!B$3,All!G2683)),A2682,A2682+1)</f>
        <v>2682</v>
      </c>
      <c r="B2683" s="1" t="s">
        <v>3305</v>
      </c>
      <c r="C2683" s="1" t="s">
        <v>6530</v>
      </c>
      <c r="D2683" s="1" t="s">
        <v>6531</v>
      </c>
      <c r="E2683" s="1" t="s">
        <v>47</v>
      </c>
      <c r="F2683" s="1" t="s">
        <v>3148</v>
      </c>
      <c r="G2683" s="1" t="s">
        <v>3148</v>
      </c>
      <c r="H2683" s="1">
        <v>1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7580</v>
      </c>
      <c r="U2683" s="1">
        <v>717</v>
      </c>
      <c r="V2683" s="3">
        <v>4.1999999999999997E-3</v>
      </c>
      <c r="W2683" s="3">
        <v>0.83124129999999996</v>
      </c>
      <c r="X2683" s="3">
        <v>7.8E-2</v>
      </c>
      <c r="Y2683" s="3">
        <v>0</v>
      </c>
      <c r="Z2683" s="1">
        <v>1</v>
      </c>
      <c r="AA2683" s="1">
        <v>1</v>
      </c>
      <c r="AB2683" s="1">
        <v>1</v>
      </c>
      <c r="AC2683" s="1">
        <v>1</v>
      </c>
      <c r="AD2683" s="1">
        <v>1</v>
      </c>
      <c r="AE2683" s="1">
        <v>1</v>
      </c>
      <c r="AF2683" s="1">
        <v>1</v>
      </c>
      <c r="AG2683" s="1">
        <v>1</v>
      </c>
      <c r="AH2683" s="1">
        <v>1</v>
      </c>
      <c r="AI2683" s="1">
        <v>0</v>
      </c>
      <c r="AJ2683" s="1">
        <v>0</v>
      </c>
      <c r="AK2683" s="1">
        <v>0</v>
      </c>
      <c r="AL2683" s="1">
        <v>0</v>
      </c>
      <c r="AM2683" s="1">
        <v>53</v>
      </c>
      <c r="AN2683" s="3">
        <v>15.132776556499998</v>
      </c>
      <c r="AO2683" s="3">
        <v>37.867223443500002</v>
      </c>
      <c r="AP2683" s="1" t="s">
        <v>6929</v>
      </c>
      <c r="AQ2683" s="1">
        <v>386</v>
      </c>
      <c r="AR2683" s="1">
        <v>407</v>
      </c>
      <c r="AS2683" s="1">
        <v>776</v>
      </c>
      <c r="AT2683" s="1">
        <v>885</v>
      </c>
      <c r="AU2683" s="1">
        <v>1154</v>
      </c>
      <c r="AV2683" s="1">
        <v>1333</v>
      </c>
      <c r="AW2683" s="1">
        <v>1492</v>
      </c>
      <c r="AX2683" s="1">
        <v>1509</v>
      </c>
      <c r="AY2683" s="1">
        <v>1708</v>
      </c>
      <c r="AZ2683" s="1">
        <v>2346</v>
      </c>
      <c r="BA2683" s="1">
        <v>2350</v>
      </c>
      <c r="BB2683" s="1">
        <v>2415</v>
      </c>
      <c r="BC2683" s="1">
        <v>2416</v>
      </c>
      <c r="BD2683" s="1">
        <v>2434</v>
      </c>
      <c r="BE2683" s="1">
        <v>2485</v>
      </c>
      <c r="BF2683" s="1">
        <v>2493</v>
      </c>
      <c r="BG2683" s="1">
        <v>2508</v>
      </c>
      <c r="BH2683" s="1">
        <v>2536</v>
      </c>
      <c r="BI2683" s="1">
        <v>2541</v>
      </c>
      <c r="BJ2683" s="1">
        <v>2551</v>
      </c>
      <c r="BK2683" s="1">
        <v>2555</v>
      </c>
      <c r="BL2683" s="1">
        <v>2563</v>
      </c>
      <c r="BM2683" s="1">
        <v>2564</v>
      </c>
      <c r="BN2683" s="1">
        <v>2572</v>
      </c>
      <c r="BO2683" s="1">
        <v>2653</v>
      </c>
      <c r="BP2683" s="1">
        <v>2772</v>
      </c>
      <c r="BQ2683" s="1">
        <v>2791</v>
      </c>
      <c r="BR2683" s="1">
        <v>2800</v>
      </c>
      <c r="BS2683" s="1">
        <v>2814</v>
      </c>
      <c r="BT2683" s="1">
        <v>2824</v>
      </c>
      <c r="BU2683" s="1">
        <v>2</v>
      </c>
      <c r="BV2683" s="1" t="b">
        <v>1</v>
      </c>
    </row>
    <row r="2684" spans="1:74" x14ac:dyDescent="0.2">
      <c r="A2684" s="1">
        <f>IF(ISERROR(SEARCH(Lookup!B$3,All!G2684)),A2683,A2683+1)</f>
        <v>2683</v>
      </c>
      <c r="B2684" s="1" t="s">
        <v>3359</v>
      </c>
      <c r="C2684" s="1" t="s">
        <v>3360</v>
      </c>
      <c r="D2684" s="1" t="s">
        <v>6532</v>
      </c>
      <c r="E2684" s="1" t="s">
        <v>364</v>
      </c>
      <c r="F2684" s="1" t="s">
        <v>365</v>
      </c>
      <c r="G2684" s="1" t="s">
        <v>3149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1</v>
      </c>
      <c r="S2684" s="1">
        <v>0</v>
      </c>
      <c r="T2684" s="1">
        <v>7316</v>
      </c>
      <c r="U2684" s="1">
        <v>276</v>
      </c>
      <c r="V2684" s="3">
        <v>0.38769999999999999</v>
      </c>
      <c r="W2684" s="3">
        <v>0.47653430000000002</v>
      </c>
      <c r="X2684" s="3">
        <v>0.123</v>
      </c>
      <c r="Y2684" s="3">
        <v>1.4E-2</v>
      </c>
      <c r="Z2684" s="1">
        <v>1</v>
      </c>
      <c r="AA2684" s="1">
        <v>1</v>
      </c>
      <c r="AB2684" s="1">
        <v>1</v>
      </c>
      <c r="AC2684" s="1">
        <v>1</v>
      </c>
      <c r="AD2684" s="1">
        <v>1</v>
      </c>
      <c r="AE2684" s="1">
        <v>1</v>
      </c>
      <c r="AF2684" s="1">
        <v>1</v>
      </c>
      <c r="AG2684" s="1">
        <v>0</v>
      </c>
      <c r="AH2684" s="1">
        <v>0</v>
      </c>
      <c r="AI2684" s="1">
        <v>0</v>
      </c>
      <c r="AJ2684" s="1">
        <v>1</v>
      </c>
      <c r="AK2684" s="1">
        <v>0</v>
      </c>
      <c r="AL2684" s="1">
        <v>0</v>
      </c>
      <c r="AM2684" s="1">
        <v>58</v>
      </c>
      <c r="AN2684" s="3">
        <v>46.9133560215</v>
      </c>
      <c r="AO2684" s="3">
        <v>11.0866439785</v>
      </c>
      <c r="AP2684" s="1" t="s">
        <v>6925</v>
      </c>
      <c r="AQ2684" s="1">
        <v>177</v>
      </c>
      <c r="AR2684" s="1">
        <v>392</v>
      </c>
      <c r="AS2684" s="1">
        <v>408</v>
      </c>
      <c r="AT2684" s="1">
        <v>441</v>
      </c>
      <c r="AU2684" s="1">
        <v>443</v>
      </c>
      <c r="AV2684" s="1">
        <v>542</v>
      </c>
      <c r="AW2684" s="1">
        <v>555</v>
      </c>
      <c r="AX2684" s="1">
        <v>580</v>
      </c>
      <c r="AY2684" s="1">
        <v>624</v>
      </c>
      <c r="AZ2684" s="1">
        <v>626</v>
      </c>
      <c r="BA2684" s="1">
        <v>658</v>
      </c>
      <c r="BB2684" s="1">
        <v>669</v>
      </c>
      <c r="BC2684" s="1">
        <v>753</v>
      </c>
      <c r="BD2684" s="1">
        <v>808</v>
      </c>
      <c r="BE2684" s="1">
        <v>899</v>
      </c>
      <c r="BF2684" s="1">
        <v>930</v>
      </c>
      <c r="BG2684" s="1">
        <v>1055</v>
      </c>
      <c r="BH2684" s="1">
        <v>1348</v>
      </c>
      <c r="BI2684" s="1">
        <v>1466</v>
      </c>
      <c r="BJ2684" s="1">
        <v>1482</v>
      </c>
      <c r="BK2684" s="1">
        <v>1543</v>
      </c>
      <c r="BL2684" s="1">
        <v>1548</v>
      </c>
      <c r="BM2684" s="1">
        <v>1571</v>
      </c>
      <c r="BN2684" s="1">
        <v>1734</v>
      </c>
      <c r="BO2684" s="1">
        <v>2012</v>
      </c>
      <c r="BP2684" s="1">
        <v>2182</v>
      </c>
      <c r="BQ2684" s="1">
        <v>2217</v>
      </c>
      <c r="BR2684" s="1">
        <v>2251</v>
      </c>
      <c r="BS2684" s="1">
        <v>2367</v>
      </c>
      <c r="BT2684" s="1">
        <v>2585</v>
      </c>
      <c r="BU2684" s="1">
        <v>10</v>
      </c>
      <c r="BV2684" s="1" t="b">
        <v>0</v>
      </c>
    </row>
    <row r="2685" spans="1:74" x14ac:dyDescent="0.2">
      <c r="A2685" s="1">
        <f>IF(ISERROR(SEARCH(Lookup!B$3,All!G2685)),A2684,A2684+1)</f>
        <v>2684</v>
      </c>
      <c r="B2685" s="1" t="s">
        <v>3305</v>
      </c>
      <c r="C2685" s="1" t="s">
        <v>3412</v>
      </c>
      <c r="D2685" s="1" t="s">
        <v>6533</v>
      </c>
      <c r="E2685" s="1" t="s">
        <v>47</v>
      </c>
      <c r="F2685" s="1" t="s">
        <v>48</v>
      </c>
      <c r="G2685" s="1" t="s">
        <v>3150</v>
      </c>
      <c r="H2685" s="1">
        <v>1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7660</v>
      </c>
      <c r="U2685" s="1">
        <v>866</v>
      </c>
      <c r="V2685" s="3">
        <v>6.8999999999999999E-3</v>
      </c>
      <c r="W2685" s="3">
        <v>0.91570439999999997</v>
      </c>
      <c r="X2685" s="3">
        <v>0.16800000000000001</v>
      </c>
      <c r="Y2685" s="3">
        <v>1.9E-2</v>
      </c>
      <c r="Z2685" s="1">
        <v>1</v>
      </c>
      <c r="AA2685" s="1">
        <v>1</v>
      </c>
      <c r="AB2685" s="1">
        <v>1</v>
      </c>
      <c r="AC2685" s="1">
        <v>1</v>
      </c>
      <c r="AD2685" s="1">
        <v>1</v>
      </c>
      <c r="AE2685" s="1">
        <v>0</v>
      </c>
      <c r="AF2685" s="1">
        <v>0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0</v>
      </c>
      <c r="AM2685" s="1">
        <v>0</v>
      </c>
      <c r="AN2685" s="3">
        <v>5.4964288219999897</v>
      </c>
      <c r="AO2685" s="3">
        <v>-5.4964288219999897</v>
      </c>
      <c r="AP2685" s="1" t="s">
        <v>6925</v>
      </c>
      <c r="AQ2685" s="1">
        <v>73</v>
      </c>
      <c r="AR2685" s="1">
        <v>89</v>
      </c>
      <c r="AS2685" s="1">
        <v>196</v>
      </c>
      <c r="AT2685" s="1">
        <v>374</v>
      </c>
      <c r="AU2685" s="1">
        <v>386</v>
      </c>
      <c r="AV2685" s="1">
        <v>483</v>
      </c>
      <c r="AW2685" s="1">
        <v>662</v>
      </c>
      <c r="AX2685" s="1">
        <v>763</v>
      </c>
      <c r="AY2685" s="1">
        <v>876</v>
      </c>
      <c r="AZ2685" s="1">
        <v>993</v>
      </c>
      <c r="BA2685" s="1">
        <v>1009</v>
      </c>
      <c r="BB2685" s="1">
        <v>1024</v>
      </c>
      <c r="BC2685" s="1">
        <v>1033</v>
      </c>
      <c r="BD2685" s="1">
        <v>1047</v>
      </c>
      <c r="BE2685" s="1">
        <v>1333</v>
      </c>
      <c r="BF2685" s="1">
        <v>1433</v>
      </c>
      <c r="BG2685" s="1">
        <v>1507</v>
      </c>
      <c r="BH2685" s="1">
        <v>1508</v>
      </c>
      <c r="BI2685" s="1">
        <v>1526</v>
      </c>
      <c r="BJ2685" s="1">
        <v>1567</v>
      </c>
      <c r="BK2685" s="1">
        <v>1622</v>
      </c>
      <c r="BL2685" s="1">
        <v>1657</v>
      </c>
      <c r="BM2685" s="1">
        <v>1756</v>
      </c>
      <c r="BN2685" s="1">
        <v>1903</v>
      </c>
      <c r="BO2685" s="1">
        <v>1932</v>
      </c>
      <c r="BP2685" s="1">
        <v>2214</v>
      </c>
      <c r="BQ2685" s="1">
        <v>2344</v>
      </c>
      <c r="BR2685" s="1">
        <v>2543</v>
      </c>
      <c r="BS2685" s="1">
        <v>2685</v>
      </c>
      <c r="BT2685" s="1">
        <v>2824</v>
      </c>
      <c r="BU2685" s="1">
        <v>30</v>
      </c>
      <c r="BV2685" s="1" t="b">
        <v>0</v>
      </c>
    </row>
    <row r="2686" spans="1:74" x14ac:dyDescent="0.2">
      <c r="A2686" s="1">
        <f>IF(ISERROR(SEARCH(Lookup!B$3,All!G2686)),A2685,A2685+1)</f>
        <v>2685</v>
      </c>
      <c r="B2686" s="1" t="s">
        <v>3305</v>
      </c>
      <c r="C2686" s="1" t="s">
        <v>3412</v>
      </c>
      <c r="D2686" s="1" t="s">
        <v>6534</v>
      </c>
      <c r="E2686" s="1" t="s">
        <v>47</v>
      </c>
      <c r="F2686" s="1" t="s">
        <v>48</v>
      </c>
      <c r="G2686" s="1" t="s">
        <v>3151</v>
      </c>
      <c r="H2686" s="1">
        <v>1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7660</v>
      </c>
      <c r="U2686" s="1">
        <v>693</v>
      </c>
      <c r="V2686" s="3">
        <v>1.44E-2</v>
      </c>
      <c r="W2686" s="3">
        <v>0.71879479999999996</v>
      </c>
      <c r="X2686" s="3">
        <v>0.22700000000000001</v>
      </c>
      <c r="Y2686" s="3">
        <v>3.0000000000000001E-3</v>
      </c>
      <c r="Z2686" s="1">
        <v>1</v>
      </c>
      <c r="AA2686" s="1">
        <v>1</v>
      </c>
      <c r="AB2686" s="1">
        <v>1</v>
      </c>
      <c r="AC2686" s="1">
        <v>1</v>
      </c>
      <c r="AD2686" s="1">
        <v>1</v>
      </c>
      <c r="AE2686" s="1">
        <v>1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1</v>
      </c>
      <c r="AN2686" s="3">
        <v>19.227686574</v>
      </c>
      <c r="AO2686" s="3">
        <v>-18.227686574</v>
      </c>
      <c r="AP2686" s="1" t="s">
        <v>6926</v>
      </c>
      <c r="AQ2686" s="1">
        <v>4</v>
      </c>
      <c r="AR2686" s="1">
        <v>73</v>
      </c>
      <c r="AS2686" s="1">
        <v>239</v>
      </c>
      <c r="AT2686" s="1">
        <v>374</v>
      </c>
      <c r="AU2686" s="1">
        <v>483</v>
      </c>
      <c r="AV2686" s="1">
        <v>503</v>
      </c>
      <c r="AW2686" s="1">
        <v>652</v>
      </c>
      <c r="AX2686" s="1">
        <v>662</v>
      </c>
      <c r="AY2686" s="1">
        <v>679</v>
      </c>
      <c r="AZ2686" s="1">
        <v>763</v>
      </c>
      <c r="BA2686" s="1">
        <v>775</v>
      </c>
      <c r="BB2686" s="1">
        <v>876</v>
      </c>
      <c r="BC2686" s="1">
        <v>993</v>
      </c>
      <c r="BD2686" s="1">
        <v>1024</v>
      </c>
      <c r="BE2686" s="1">
        <v>1033</v>
      </c>
      <c r="BF2686" s="1">
        <v>1047</v>
      </c>
      <c r="BG2686" s="1">
        <v>1260</v>
      </c>
      <c r="BH2686" s="1">
        <v>1433</v>
      </c>
      <c r="BI2686" s="1">
        <v>1507</v>
      </c>
      <c r="BJ2686" s="1">
        <v>1588</v>
      </c>
      <c r="BK2686" s="1">
        <v>1616</v>
      </c>
      <c r="BL2686" s="1">
        <v>1622</v>
      </c>
      <c r="BM2686" s="1">
        <v>1657</v>
      </c>
      <c r="BN2686" s="1">
        <v>1903</v>
      </c>
      <c r="BO2686" s="1">
        <v>1932</v>
      </c>
      <c r="BP2686" s="1">
        <v>2064</v>
      </c>
      <c r="BQ2686" s="1">
        <v>2236</v>
      </c>
      <c r="BR2686" s="1">
        <v>2344</v>
      </c>
      <c r="BS2686" s="1">
        <v>2364</v>
      </c>
      <c r="BT2686" s="1">
        <v>2684</v>
      </c>
      <c r="BU2686" s="1">
        <v>28</v>
      </c>
      <c r="BV2686" s="1" t="b">
        <v>0</v>
      </c>
    </row>
    <row r="2687" spans="1:74" x14ac:dyDescent="0.2">
      <c r="A2687" s="1">
        <f>IF(ISERROR(SEARCH(Lookup!B$3,All!G2687)),A2686,A2686+1)</f>
        <v>2686</v>
      </c>
      <c r="B2687" s="1" t="s">
        <v>3442</v>
      </c>
      <c r="C2687" s="1" t="s">
        <v>3918</v>
      </c>
      <c r="D2687" s="1" t="s">
        <v>6535</v>
      </c>
      <c r="E2687" s="1" t="s">
        <v>78</v>
      </c>
      <c r="F2687" s="1" t="s">
        <v>838</v>
      </c>
      <c r="G2687" s="1" t="s">
        <v>2980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1</v>
      </c>
      <c r="S2687" s="1">
        <v>0</v>
      </c>
      <c r="T2687" s="1">
        <v>7316</v>
      </c>
      <c r="U2687" s="1">
        <v>411</v>
      </c>
      <c r="V2687" s="3">
        <v>0.94889999999999997</v>
      </c>
      <c r="W2687" s="3">
        <v>0.4233577</v>
      </c>
      <c r="X2687" s="3">
        <v>0.17</v>
      </c>
      <c r="Y2687" s="3">
        <v>0</v>
      </c>
      <c r="Z2687" s="1">
        <v>0</v>
      </c>
      <c r="AA2687" s="1">
        <v>0</v>
      </c>
      <c r="AB2687" s="1">
        <v>0</v>
      </c>
      <c r="AC2687" s="1">
        <v>1</v>
      </c>
      <c r="AD2687" s="1">
        <v>1</v>
      </c>
      <c r="AE2687" s="1">
        <v>1</v>
      </c>
      <c r="AF2687" s="1">
        <v>0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49</v>
      </c>
      <c r="AN2687" s="3">
        <v>56.167944438499994</v>
      </c>
      <c r="AO2687" s="3">
        <v>-7.167944438499994</v>
      </c>
      <c r="AP2687" s="1" t="s">
        <v>6925</v>
      </c>
      <c r="AQ2687" s="1">
        <v>68</v>
      </c>
      <c r="AR2687" s="1">
        <v>314</v>
      </c>
      <c r="AS2687" s="1">
        <v>339</v>
      </c>
      <c r="AT2687" s="1">
        <v>687</v>
      </c>
      <c r="AU2687" s="1">
        <v>789</v>
      </c>
      <c r="AV2687" s="1">
        <v>899</v>
      </c>
      <c r="AW2687" s="1">
        <v>900</v>
      </c>
      <c r="AX2687" s="1">
        <v>912</v>
      </c>
      <c r="AY2687" s="1">
        <v>1017</v>
      </c>
      <c r="AZ2687" s="1">
        <v>1236</v>
      </c>
      <c r="BA2687" s="1">
        <v>1421</v>
      </c>
      <c r="BB2687" s="1">
        <v>1741</v>
      </c>
      <c r="BC2687" s="1">
        <v>1742</v>
      </c>
      <c r="BD2687" s="1">
        <v>1787</v>
      </c>
      <c r="BE2687" s="1">
        <v>1823</v>
      </c>
      <c r="BF2687" s="1">
        <v>1853</v>
      </c>
      <c r="BG2687" s="1">
        <v>1873</v>
      </c>
      <c r="BH2687" s="1">
        <v>2057</v>
      </c>
      <c r="BI2687" s="1">
        <v>2096</v>
      </c>
      <c r="BJ2687" s="1">
        <v>2109</v>
      </c>
      <c r="BK2687" s="1">
        <v>2224</v>
      </c>
      <c r="BL2687" s="1">
        <v>2319</v>
      </c>
      <c r="BM2687" s="1">
        <v>2339</v>
      </c>
      <c r="BN2687" s="1">
        <v>2349</v>
      </c>
      <c r="BO2687" s="1">
        <v>2501</v>
      </c>
      <c r="BP2687" s="1">
        <v>2528</v>
      </c>
      <c r="BQ2687" s="1">
        <v>2637</v>
      </c>
      <c r="BR2687" s="1">
        <v>2647</v>
      </c>
      <c r="BS2687" s="1">
        <v>2804</v>
      </c>
      <c r="BT2687" s="1">
        <v>2822</v>
      </c>
      <c r="BU2687" s="1">
        <v>22</v>
      </c>
      <c r="BV2687" s="1" t="b">
        <v>0</v>
      </c>
    </row>
    <row r="2688" spans="1:74" x14ac:dyDescent="0.2">
      <c r="A2688" s="1">
        <f>IF(ISERROR(SEARCH(Lookup!B$3,All!G2688)),A2687,A2687+1)</f>
        <v>2687</v>
      </c>
      <c r="B2688" s="1" t="s">
        <v>3416</v>
      </c>
      <c r="C2688" s="1" t="s">
        <v>4496</v>
      </c>
      <c r="D2688" s="1" t="s">
        <v>6536</v>
      </c>
      <c r="E2688" s="1" t="s">
        <v>50</v>
      </c>
      <c r="F2688" s="1" t="s">
        <v>303</v>
      </c>
      <c r="G2688" s="1" t="s">
        <v>3152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1</v>
      </c>
      <c r="R2688" s="1">
        <v>0</v>
      </c>
      <c r="S2688" s="1">
        <v>0</v>
      </c>
      <c r="T2688" s="1">
        <v>7316</v>
      </c>
      <c r="U2688" s="1">
        <v>405</v>
      </c>
      <c r="V2688" s="3">
        <v>0.57040000000000002</v>
      </c>
      <c r="W2688" s="3">
        <v>0.2839506</v>
      </c>
      <c r="X2688" s="3">
        <v>0.14099999999999999</v>
      </c>
      <c r="Y2688" s="3">
        <v>0.02</v>
      </c>
      <c r="Z2688" s="1">
        <v>1</v>
      </c>
      <c r="AA2688" s="1">
        <v>1</v>
      </c>
      <c r="AB2688" s="1">
        <v>1</v>
      </c>
      <c r="AC2688" s="1">
        <v>1</v>
      </c>
      <c r="AD2688" s="1">
        <v>1</v>
      </c>
      <c r="AE2688" s="1">
        <v>1</v>
      </c>
      <c r="AF2688" s="1">
        <v>0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34</v>
      </c>
      <c r="AN2688" s="3">
        <v>64.063696452999991</v>
      </c>
      <c r="AO2688" s="3">
        <v>-30.063696452999991</v>
      </c>
      <c r="AP2688" s="1" t="s">
        <v>6926</v>
      </c>
      <c r="AQ2688" s="1">
        <v>17</v>
      </c>
      <c r="AR2688" s="1">
        <v>44</v>
      </c>
      <c r="AS2688" s="1">
        <v>66</v>
      </c>
      <c r="AT2688" s="1">
        <v>93</v>
      </c>
      <c r="AU2688" s="1">
        <v>383</v>
      </c>
      <c r="AV2688" s="1">
        <v>669</v>
      </c>
      <c r="AW2688" s="1">
        <v>676</v>
      </c>
      <c r="AX2688" s="1">
        <v>680</v>
      </c>
      <c r="AY2688" s="1">
        <v>1041</v>
      </c>
      <c r="AZ2688" s="1">
        <v>1147</v>
      </c>
      <c r="BA2688" s="1">
        <v>1161</v>
      </c>
      <c r="BB2688" s="1">
        <v>1339</v>
      </c>
      <c r="BC2688" s="1">
        <v>1392</v>
      </c>
      <c r="BD2688" s="1">
        <v>1416</v>
      </c>
      <c r="BE2688" s="1">
        <v>1425</v>
      </c>
      <c r="BF2688" s="1">
        <v>1624</v>
      </c>
      <c r="BG2688" s="1">
        <v>1765</v>
      </c>
      <c r="BH2688" s="1">
        <v>1819</v>
      </c>
      <c r="BI2688" s="1">
        <v>2120</v>
      </c>
      <c r="BJ2688" s="1">
        <v>2247</v>
      </c>
      <c r="BK2688" s="1">
        <v>2279</v>
      </c>
      <c r="BL2688" s="1">
        <v>2295</v>
      </c>
      <c r="BM2688" s="1">
        <v>2451</v>
      </c>
      <c r="BN2688" s="1">
        <v>2631</v>
      </c>
      <c r="BO2688" s="1">
        <v>2642</v>
      </c>
      <c r="BP2688" s="1">
        <v>2645</v>
      </c>
      <c r="BQ2688" s="1">
        <v>2649</v>
      </c>
      <c r="BR2688" s="1">
        <v>2741</v>
      </c>
      <c r="BS2688" s="1">
        <v>2744</v>
      </c>
      <c r="BT2688" s="1">
        <v>2801</v>
      </c>
      <c r="BU2688" s="1">
        <v>28</v>
      </c>
      <c r="BV2688" s="1" t="b">
        <v>0</v>
      </c>
    </row>
    <row r="2689" spans="1:74" x14ac:dyDescent="0.2">
      <c r="A2689" s="1">
        <f>IF(ISERROR(SEARCH(Lookup!B$3,All!G2689)),A2688,A2688+1)</f>
        <v>2688</v>
      </c>
      <c r="B2689" s="1" t="s">
        <v>3305</v>
      </c>
      <c r="C2689" s="1" t="s">
        <v>6190</v>
      </c>
      <c r="D2689" s="1" t="s">
        <v>6537</v>
      </c>
      <c r="E2689" s="1" t="s">
        <v>47</v>
      </c>
      <c r="F2689" s="1" t="s">
        <v>2899</v>
      </c>
      <c r="G2689" s="1" t="s">
        <v>3153</v>
      </c>
      <c r="H2689" s="1">
        <v>1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7580</v>
      </c>
      <c r="U2689" s="1">
        <v>618</v>
      </c>
      <c r="V2689" s="3">
        <v>9.7100000000000006E-2</v>
      </c>
      <c r="W2689" s="3">
        <v>0.95476570000000005</v>
      </c>
      <c r="X2689" s="3">
        <v>0.08</v>
      </c>
      <c r="Y2689" s="3">
        <v>0.34100000000000003</v>
      </c>
      <c r="Z2689" s="1">
        <v>0</v>
      </c>
      <c r="AA2689" s="1">
        <v>0</v>
      </c>
      <c r="AB2689" s="1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1</v>
      </c>
      <c r="AJ2689" s="1">
        <v>1</v>
      </c>
      <c r="AK2689" s="1">
        <v>1</v>
      </c>
      <c r="AL2689" s="1">
        <v>1</v>
      </c>
      <c r="AM2689" s="1">
        <v>37</v>
      </c>
      <c r="AN2689" s="3">
        <v>10.165800478499984</v>
      </c>
      <c r="AO2689" s="3">
        <v>26.834199521500018</v>
      </c>
      <c r="AP2689" s="1" t="s">
        <v>6927</v>
      </c>
      <c r="AQ2689" s="1">
        <v>14</v>
      </c>
      <c r="AR2689" s="1">
        <v>213</v>
      </c>
      <c r="AS2689" s="1">
        <v>264</v>
      </c>
      <c r="AT2689" s="1">
        <v>330</v>
      </c>
      <c r="AU2689" s="1">
        <v>359</v>
      </c>
      <c r="AV2689" s="1">
        <v>532</v>
      </c>
      <c r="AW2689" s="1">
        <v>628</v>
      </c>
      <c r="AX2689" s="1">
        <v>681</v>
      </c>
      <c r="AY2689" s="1">
        <v>936</v>
      </c>
      <c r="AZ2689" s="1">
        <v>959</v>
      </c>
      <c r="BA2689" s="1">
        <v>1170</v>
      </c>
      <c r="BB2689" s="1">
        <v>1172</v>
      </c>
      <c r="BC2689" s="1">
        <v>1227</v>
      </c>
      <c r="BD2689" s="1">
        <v>1239</v>
      </c>
      <c r="BE2689" s="1">
        <v>1490</v>
      </c>
      <c r="BF2689" s="1">
        <v>1600</v>
      </c>
      <c r="BG2689" s="1">
        <v>1688</v>
      </c>
      <c r="BH2689" s="1">
        <v>1711</v>
      </c>
      <c r="BI2689" s="1">
        <v>2324</v>
      </c>
      <c r="BJ2689" s="1">
        <v>2447</v>
      </c>
      <c r="BK2689" s="1">
        <v>2462</v>
      </c>
      <c r="BL2689" s="1">
        <v>2468</v>
      </c>
      <c r="BM2689" s="1">
        <v>2507</v>
      </c>
      <c r="BN2689" s="1">
        <v>2520</v>
      </c>
      <c r="BO2689" s="1">
        <v>2706</v>
      </c>
      <c r="BP2689" s="1">
        <v>2721</v>
      </c>
      <c r="BQ2689" s="1">
        <v>2730</v>
      </c>
      <c r="BR2689" s="1">
        <v>2757</v>
      </c>
      <c r="BS2689" s="1">
        <v>2798</v>
      </c>
      <c r="BT2689" s="1">
        <v>2830</v>
      </c>
      <c r="BU2689" s="1">
        <v>5</v>
      </c>
      <c r="BV2689" s="1" t="b">
        <v>1</v>
      </c>
    </row>
    <row r="2690" spans="1:74" x14ac:dyDescent="0.2">
      <c r="A2690" s="1">
        <f>IF(ISERROR(SEARCH(Lookup!B$3,All!G2690)),A2689,A2689+1)</f>
        <v>2689</v>
      </c>
      <c r="B2690" s="1" t="s">
        <v>3305</v>
      </c>
      <c r="C2690" s="1" t="s">
        <v>6320</v>
      </c>
      <c r="D2690" s="1" t="s">
        <v>6538</v>
      </c>
      <c r="E2690" s="1" t="s">
        <v>47</v>
      </c>
      <c r="F2690" s="1" t="s">
        <v>3000</v>
      </c>
      <c r="G2690" s="1" t="s">
        <v>3154</v>
      </c>
      <c r="H2690" s="1">
        <v>1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7580</v>
      </c>
      <c r="U2690" s="1">
        <v>463</v>
      </c>
      <c r="V2690" s="3">
        <v>1.7299999999999999E-2</v>
      </c>
      <c r="W2690" s="3">
        <v>0.76077589999999995</v>
      </c>
      <c r="X2690" s="3">
        <v>6.3E-2</v>
      </c>
      <c r="Y2690" s="3">
        <v>0</v>
      </c>
      <c r="Z2690" s="1">
        <v>0</v>
      </c>
      <c r="AA2690" s="1">
        <v>0</v>
      </c>
      <c r="AB2690" s="1">
        <v>0</v>
      </c>
      <c r="AC2690" s="1">
        <v>0</v>
      </c>
      <c r="AD2690" s="1">
        <v>0</v>
      </c>
      <c r="AE2690" s="1">
        <v>0</v>
      </c>
      <c r="AF2690" s="1">
        <v>0</v>
      </c>
      <c r="AG2690" s="1">
        <v>1</v>
      </c>
      <c r="AH2690" s="1">
        <v>1</v>
      </c>
      <c r="AI2690" s="1">
        <v>1</v>
      </c>
      <c r="AJ2690" s="1">
        <v>1</v>
      </c>
      <c r="AK2690" s="1">
        <v>1</v>
      </c>
      <c r="AL2690" s="1">
        <v>1</v>
      </c>
      <c r="AM2690" s="1">
        <v>28</v>
      </c>
      <c r="AN2690" s="3">
        <v>21.477216429500004</v>
      </c>
      <c r="AO2690" s="3">
        <v>6.5227835704999961</v>
      </c>
      <c r="AP2690" s="1" t="s">
        <v>6925</v>
      </c>
      <c r="AQ2690" s="1">
        <v>14</v>
      </c>
      <c r="AR2690" s="1">
        <v>125</v>
      </c>
      <c r="AS2690" s="1">
        <v>188</v>
      </c>
      <c r="AT2690" s="1">
        <v>330</v>
      </c>
      <c r="AU2690" s="1">
        <v>397</v>
      </c>
      <c r="AV2690" s="1">
        <v>463</v>
      </c>
      <c r="AW2690" s="1">
        <v>726</v>
      </c>
      <c r="AX2690" s="1">
        <v>1193</v>
      </c>
      <c r="AY2690" s="1">
        <v>1227</v>
      </c>
      <c r="AZ2690" s="1">
        <v>1504</v>
      </c>
      <c r="BA2690" s="1">
        <v>1890</v>
      </c>
      <c r="BB2690" s="1">
        <v>2272</v>
      </c>
      <c r="BC2690" s="1">
        <v>2353</v>
      </c>
      <c r="BD2690" s="1">
        <v>2363</v>
      </c>
      <c r="BE2690" s="1">
        <v>2396</v>
      </c>
      <c r="BF2690" s="1">
        <v>2463</v>
      </c>
      <c r="BG2690" s="1">
        <v>2468</v>
      </c>
      <c r="BH2690" s="1">
        <v>2477</v>
      </c>
      <c r="BI2690" s="1">
        <v>2544</v>
      </c>
      <c r="BJ2690" s="1">
        <v>2630</v>
      </c>
      <c r="BK2690" s="1">
        <v>2654</v>
      </c>
      <c r="BL2690" s="1">
        <v>2728</v>
      </c>
      <c r="BM2690" s="1">
        <v>2729</v>
      </c>
      <c r="BN2690" s="1">
        <v>2757</v>
      </c>
      <c r="BO2690" s="1">
        <v>2775</v>
      </c>
      <c r="BP2690" s="1">
        <v>2776</v>
      </c>
      <c r="BQ2690" s="1">
        <v>2789</v>
      </c>
      <c r="BR2690" s="1">
        <v>2829</v>
      </c>
      <c r="BS2690" s="1">
        <v>2830</v>
      </c>
      <c r="BT2690" s="1">
        <v>2831</v>
      </c>
      <c r="BU2690" s="1">
        <v>11</v>
      </c>
      <c r="BV2690" s="1" t="b">
        <v>0</v>
      </c>
    </row>
    <row r="2691" spans="1:74" x14ac:dyDescent="0.2">
      <c r="A2691" s="1">
        <f>IF(ISERROR(SEARCH(Lookup!B$3,All!G2691)),A2690,A2690+1)</f>
        <v>2690</v>
      </c>
      <c r="B2691" s="1" t="s">
        <v>3386</v>
      </c>
      <c r="C2691" s="1" t="s">
        <v>4097</v>
      </c>
      <c r="D2691" s="1" t="s">
        <v>6539</v>
      </c>
      <c r="E2691" s="1" t="s">
        <v>41</v>
      </c>
      <c r="F2691" s="1" t="s">
        <v>1005</v>
      </c>
      <c r="G2691" s="1" t="s">
        <v>3155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1</v>
      </c>
      <c r="R2691" s="1">
        <v>0</v>
      </c>
      <c r="S2691" s="1">
        <v>0</v>
      </c>
      <c r="T2691" s="1">
        <v>7751</v>
      </c>
      <c r="U2691" s="1">
        <v>475</v>
      </c>
      <c r="V2691" s="3">
        <v>0.75580000000000003</v>
      </c>
      <c r="W2691" s="3">
        <v>0.20421049999999999</v>
      </c>
      <c r="X2691" s="3">
        <v>9.0999999999999998E-2</v>
      </c>
      <c r="Y2691" s="3">
        <v>2.8000000000000001E-2</v>
      </c>
      <c r="Z2691" s="1">
        <v>0</v>
      </c>
      <c r="AA2691" s="1">
        <v>0</v>
      </c>
      <c r="AB2691" s="1">
        <v>0</v>
      </c>
      <c r="AC2691" s="1">
        <v>1</v>
      </c>
      <c r="AD2691" s="1">
        <v>1</v>
      </c>
      <c r="AE2691" s="1">
        <v>1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95</v>
      </c>
      <c r="AN2691" s="3">
        <v>74.519954802499996</v>
      </c>
      <c r="AO2691" s="3">
        <v>20.480045197500004</v>
      </c>
      <c r="AP2691" s="1" t="s">
        <v>6927</v>
      </c>
      <c r="AQ2691" s="1">
        <v>33</v>
      </c>
      <c r="AR2691" s="1">
        <v>77</v>
      </c>
      <c r="AS2691" s="1">
        <v>212</v>
      </c>
      <c r="AT2691" s="1">
        <v>552</v>
      </c>
      <c r="AU2691" s="1">
        <v>807</v>
      </c>
      <c r="AV2691" s="1">
        <v>1273</v>
      </c>
      <c r="AW2691" s="1">
        <v>1300</v>
      </c>
      <c r="AX2691" s="1">
        <v>1581</v>
      </c>
      <c r="AY2691" s="1">
        <v>1607</v>
      </c>
      <c r="AZ2691" s="1">
        <v>1673</v>
      </c>
      <c r="BA2691" s="1">
        <v>1770</v>
      </c>
      <c r="BB2691" s="1">
        <v>2098</v>
      </c>
      <c r="BC2691" s="1">
        <v>2127</v>
      </c>
      <c r="BD2691" s="1">
        <v>2204</v>
      </c>
      <c r="BE2691" s="1">
        <v>2288</v>
      </c>
      <c r="BF2691" s="1">
        <v>2317</v>
      </c>
      <c r="BG2691" s="1">
        <v>2390</v>
      </c>
      <c r="BH2691" s="1">
        <v>2392</v>
      </c>
      <c r="BI2691" s="1">
        <v>2443</v>
      </c>
      <c r="BJ2691" s="1">
        <v>2580</v>
      </c>
      <c r="BK2691" s="1">
        <v>2631</v>
      </c>
      <c r="BL2691" s="1">
        <v>2642</v>
      </c>
      <c r="BM2691" s="1">
        <v>2645</v>
      </c>
      <c r="BN2691" s="1">
        <v>2662</v>
      </c>
      <c r="BO2691" s="1">
        <v>2664</v>
      </c>
      <c r="BP2691" s="1">
        <v>2692</v>
      </c>
      <c r="BQ2691" s="1">
        <v>2696</v>
      </c>
      <c r="BR2691" s="1">
        <v>2741</v>
      </c>
      <c r="BS2691" s="1">
        <v>2742</v>
      </c>
      <c r="BT2691" s="1">
        <v>2801</v>
      </c>
      <c r="BU2691" s="1">
        <v>9</v>
      </c>
      <c r="BV2691" s="1" t="b">
        <v>0</v>
      </c>
    </row>
    <row r="2692" spans="1:74" x14ac:dyDescent="0.2">
      <c r="A2692" s="1">
        <f>IF(ISERROR(SEARCH(Lookup!B$3,All!G2692)),A2691,A2691+1)</f>
        <v>2691</v>
      </c>
      <c r="B2692" s="1" t="s">
        <v>3724</v>
      </c>
      <c r="C2692" s="1" t="s">
        <v>5367</v>
      </c>
      <c r="D2692" s="1" t="s">
        <v>6540</v>
      </c>
      <c r="E2692" s="1" t="s">
        <v>671</v>
      </c>
      <c r="F2692" s="1" t="s">
        <v>2178</v>
      </c>
      <c r="G2692" s="1" t="s">
        <v>3156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1</v>
      </c>
      <c r="S2692" s="1">
        <v>0</v>
      </c>
      <c r="T2692" s="1">
        <v>7316</v>
      </c>
      <c r="U2692" s="1">
        <v>333</v>
      </c>
      <c r="V2692" s="3">
        <v>0.91590000000000005</v>
      </c>
      <c r="W2692" s="3">
        <v>0.73873869999999997</v>
      </c>
      <c r="X2692" s="3">
        <v>0.183</v>
      </c>
      <c r="Y2692" s="3">
        <v>0</v>
      </c>
      <c r="Z2692" s="1">
        <v>0</v>
      </c>
      <c r="AA2692" s="1">
        <v>0</v>
      </c>
      <c r="AB2692" s="1">
        <v>1</v>
      </c>
      <c r="AC2692" s="1">
        <v>1</v>
      </c>
      <c r="AD2692" s="1">
        <v>1</v>
      </c>
      <c r="AE2692" s="1">
        <v>1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61</v>
      </c>
      <c r="AN2692" s="3">
        <v>29.938365843500009</v>
      </c>
      <c r="AO2692" s="3">
        <v>31.061634156499991</v>
      </c>
      <c r="AP2692" s="1" t="s">
        <v>6927</v>
      </c>
      <c r="AQ2692" s="1">
        <v>16</v>
      </c>
      <c r="AR2692" s="1">
        <v>237</v>
      </c>
      <c r="AS2692" s="1">
        <v>339</v>
      </c>
      <c r="AT2692" s="1">
        <v>372</v>
      </c>
      <c r="AU2692" s="1">
        <v>528</v>
      </c>
      <c r="AV2692" s="1">
        <v>547</v>
      </c>
      <c r="AW2692" s="1">
        <v>642</v>
      </c>
      <c r="AX2692" s="1">
        <v>724</v>
      </c>
      <c r="AY2692" s="1">
        <v>749</v>
      </c>
      <c r="AZ2692" s="1">
        <v>789</v>
      </c>
      <c r="BA2692" s="1">
        <v>912</v>
      </c>
      <c r="BB2692" s="1">
        <v>972</v>
      </c>
      <c r="BC2692" s="1">
        <v>1019</v>
      </c>
      <c r="BD2692" s="1">
        <v>1061</v>
      </c>
      <c r="BE2692" s="1">
        <v>1113</v>
      </c>
      <c r="BF2692" s="1">
        <v>1282</v>
      </c>
      <c r="BG2692" s="1">
        <v>1297</v>
      </c>
      <c r="BH2692" s="1">
        <v>1364</v>
      </c>
      <c r="BI2692" s="1">
        <v>1419</v>
      </c>
      <c r="BJ2692" s="1">
        <v>1578</v>
      </c>
      <c r="BK2692" s="1">
        <v>1593</v>
      </c>
      <c r="BL2692" s="1">
        <v>1787</v>
      </c>
      <c r="BM2692" s="1">
        <v>1845</v>
      </c>
      <c r="BN2692" s="1">
        <v>1873</v>
      </c>
      <c r="BO2692" s="1">
        <v>1877</v>
      </c>
      <c r="BP2692" s="1">
        <v>1911</v>
      </c>
      <c r="BQ2692" s="1">
        <v>2501</v>
      </c>
      <c r="BR2692" s="1">
        <v>2528</v>
      </c>
      <c r="BS2692" s="1">
        <v>2637</v>
      </c>
      <c r="BT2692" s="1">
        <v>2822</v>
      </c>
      <c r="BU2692" s="1">
        <v>5</v>
      </c>
      <c r="BV2692" s="1" t="b">
        <v>1</v>
      </c>
    </row>
    <row r="2693" spans="1:74" x14ac:dyDescent="0.2">
      <c r="A2693" s="1">
        <f>IF(ISERROR(SEARCH(Lookup!B$3,All!G2693)),A2692,A2692+1)</f>
        <v>2692</v>
      </c>
      <c r="B2693" s="1" t="s">
        <v>3355</v>
      </c>
      <c r="C2693" s="1" t="s">
        <v>4267</v>
      </c>
      <c r="D2693" s="1" t="s">
        <v>6541</v>
      </c>
      <c r="E2693" s="1" t="s">
        <v>360</v>
      </c>
      <c r="F2693" s="1" t="s">
        <v>1162</v>
      </c>
      <c r="G2693" s="1" t="s">
        <v>3157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1</v>
      </c>
      <c r="R2693" s="1">
        <v>0</v>
      </c>
      <c r="S2693" s="1">
        <v>0</v>
      </c>
      <c r="T2693" s="1">
        <v>7316</v>
      </c>
      <c r="U2693" s="1">
        <v>591</v>
      </c>
      <c r="V2693" s="3">
        <v>0.93740000000000001</v>
      </c>
      <c r="W2693" s="3">
        <v>0.16920470000000001</v>
      </c>
      <c r="X2693" s="3">
        <v>0.11799999999999999</v>
      </c>
      <c r="Y2693" s="3">
        <v>0</v>
      </c>
      <c r="Z2693" s="1">
        <v>1</v>
      </c>
      <c r="AA2693" s="1">
        <v>1</v>
      </c>
      <c r="AB2693" s="1">
        <v>1</v>
      </c>
      <c r="AC2693" s="1">
        <v>1</v>
      </c>
      <c r="AD2693" s="1">
        <v>1</v>
      </c>
      <c r="AE2693" s="1">
        <v>1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93</v>
      </c>
      <c r="AN2693" s="3">
        <v>78.272342673499992</v>
      </c>
      <c r="AO2693" s="3">
        <v>14.727657326500008</v>
      </c>
      <c r="AP2693" s="1" t="s">
        <v>6925</v>
      </c>
      <c r="AQ2693" s="1">
        <v>17</v>
      </c>
      <c r="AR2693" s="1">
        <v>33</v>
      </c>
      <c r="AS2693" s="1">
        <v>66</v>
      </c>
      <c r="AT2693" s="1">
        <v>93</v>
      </c>
      <c r="AU2693" s="1">
        <v>383</v>
      </c>
      <c r="AV2693" s="1">
        <v>468</v>
      </c>
      <c r="AW2693" s="1">
        <v>777</v>
      </c>
      <c r="AX2693" s="1">
        <v>807</v>
      </c>
      <c r="AY2693" s="1">
        <v>810</v>
      </c>
      <c r="AZ2693" s="1">
        <v>925</v>
      </c>
      <c r="BA2693" s="1">
        <v>1161</v>
      </c>
      <c r="BB2693" s="1">
        <v>1416</v>
      </c>
      <c r="BC2693" s="1">
        <v>1546</v>
      </c>
      <c r="BD2693" s="1">
        <v>1581</v>
      </c>
      <c r="BE2693" s="1">
        <v>1607</v>
      </c>
      <c r="BF2693" s="1">
        <v>1624</v>
      </c>
      <c r="BG2693" s="1">
        <v>1765</v>
      </c>
      <c r="BH2693" s="1">
        <v>1952</v>
      </c>
      <c r="BI2693" s="1">
        <v>2204</v>
      </c>
      <c r="BJ2693" s="1">
        <v>2247</v>
      </c>
      <c r="BK2693" s="1">
        <v>2317</v>
      </c>
      <c r="BL2693" s="1">
        <v>2355</v>
      </c>
      <c r="BM2693" s="1">
        <v>2399</v>
      </c>
      <c r="BN2693" s="1">
        <v>2580</v>
      </c>
      <c r="BO2693" s="1">
        <v>2642</v>
      </c>
      <c r="BP2693" s="1">
        <v>2662</v>
      </c>
      <c r="BQ2693" s="1">
        <v>2741</v>
      </c>
      <c r="BR2693" s="1">
        <v>2742</v>
      </c>
      <c r="BS2693" s="1">
        <v>2744</v>
      </c>
      <c r="BT2693" s="1">
        <v>2801</v>
      </c>
      <c r="BU2693" s="1">
        <v>9</v>
      </c>
      <c r="BV2693" s="1" t="b">
        <v>0</v>
      </c>
    </row>
    <row r="2694" spans="1:74" x14ac:dyDescent="0.2">
      <c r="A2694" s="1">
        <f>IF(ISERROR(SEARCH(Lookup!B$3,All!G2694)),A2693,A2693+1)</f>
        <v>2693</v>
      </c>
      <c r="B2694" s="1" t="s">
        <v>3325</v>
      </c>
      <c r="C2694" s="1" t="s">
        <v>3435</v>
      </c>
      <c r="D2694" s="1" t="s">
        <v>6542</v>
      </c>
      <c r="E2694" s="1" t="s">
        <v>53</v>
      </c>
      <c r="F2694" s="1" t="s">
        <v>421</v>
      </c>
      <c r="G2694" s="1" t="s">
        <v>3158</v>
      </c>
      <c r="H2694" s="1">
        <v>0</v>
      </c>
      <c r="I2694" s="1">
        <v>0</v>
      </c>
      <c r="J2694" s="1">
        <v>0</v>
      </c>
      <c r="K2694" s="1">
        <v>1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7886</v>
      </c>
      <c r="U2694" s="1">
        <v>453</v>
      </c>
      <c r="V2694" s="3">
        <v>0.87419999999999998</v>
      </c>
      <c r="W2694" s="3">
        <v>0.26269320000000002</v>
      </c>
      <c r="X2694" s="3">
        <v>0.125</v>
      </c>
      <c r="Y2694" s="3">
        <v>0</v>
      </c>
      <c r="Z2694" s="1">
        <v>1</v>
      </c>
      <c r="AA2694" s="1">
        <v>1</v>
      </c>
      <c r="AB2694" s="1">
        <v>1</v>
      </c>
      <c r="AC2694" s="1">
        <v>1</v>
      </c>
      <c r="AD2694" s="1">
        <v>1</v>
      </c>
      <c r="AE2694" s="1">
        <v>1</v>
      </c>
      <c r="AF2694" s="1">
        <v>1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96</v>
      </c>
      <c r="AN2694" s="3">
        <v>69.74676586599999</v>
      </c>
      <c r="AO2694" s="3">
        <v>26.25323413400001</v>
      </c>
      <c r="AP2694" s="1" t="s">
        <v>6927</v>
      </c>
      <c r="AQ2694" s="1">
        <v>51</v>
      </c>
      <c r="AR2694" s="1">
        <v>54</v>
      </c>
      <c r="AS2694" s="1">
        <v>96</v>
      </c>
      <c r="AT2694" s="1">
        <v>281</v>
      </c>
      <c r="AU2694" s="1">
        <v>415</v>
      </c>
      <c r="AV2694" s="1">
        <v>421</v>
      </c>
      <c r="AW2694" s="1">
        <v>591</v>
      </c>
      <c r="AX2694" s="1">
        <v>798</v>
      </c>
      <c r="AY2694" s="1">
        <v>803</v>
      </c>
      <c r="AZ2694" s="1">
        <v>1226</v>
      </c>
      <c r="BA2694" s="1">
        <v>1266</v>
      </c>
      <c r="BB2694" s="1">
        <v>1341</v>
      </c>
      <c r="BC2694" s="1">
        <v>1423</v>
      </c>
      <c r="BD2694" s="1">
        <v>1529</v>
      </c>
      <c r="BE2694" s="1">
        <v>1552</v>
      </c>
      <c r="BF2694" s="1">
        <v>1642</v>
      </c>
      <c r="BG2694" s="1">
        <v>1776</v>
      </c>
      <c r="BH2694" s="1">
        <v>1909</v>
      </c>
      <c r="BI2694" s="1">
        <v>1955</v>
      </c>
      <c r="BJ2694" s="1">
        <v>2079</v>
      </c>
      <c r="BK2694" s="1">
        <v>2083</v>
      </c>
      <c r="BL2694" s="1">
        <v>2088</v>
      </c>
      <c r="BM2694" s="1">
        <v>2091</v>
      </c>
      <c r="BN2694" s="1">
        <v>2092</v>
      </c>
      <c r="BO2694" s="1">
        <v>2115</v>
      </c>
      <c r="BP2694" s="1">
        <v>2250</v>
      </c>
      <c r="BQ2694" s="1">
        <v>2256</v>
      </c>
      <c r="BR2694" s="1">
        <v>2257</v>
      </c>
      <c r="BS2694" s="1">
        <v>2442</v>
      </c>
      <c r="BT2694" s="1">
        <v>2471</v>
      </c>
      <c r="BU2694" s="1">
        <v>1</v>
      </c>
      <c r="BV2694" s="1" t="b">
        <v>1</v>
      </c>
    </row>
    <row r="2695" spans="1:74" x14ac:dyDescent="0.2">
      <c r="A2695" s="1">
        <f>IF(ISERROR(SEARCH(Lookup!B$3,All!G2695)),A2694,A2694+1)</f>
        <v>2694</v>
      </c>
      <c r="B2695" s="1" t="s">
        <v>3305</v>
      </c>
      <c r="C2695" s="1" t="s">
        <v>4796</v>
      </c>
      <c r="D2695" s="1" t="s">
        <v>6543</v>
      </c>
      <c r="E2695" s="1" t="s">
        <v>47</v>
      </c>
      <c r="F2695" s="1" t="s">
        <v>121</v>
      </c>
      <c r="G2695" s="1" t="s">
        <v>3159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1</v>
      </c>
      <c r="R2695" s="1">
        <v>0</v>
      </c>
      <c r="S2695" s="1">
        <v>0</v>
      </c>
      <c r="T2695" s="1">
        <v>8218</v>
      </c>
      <c r="U2695" s="1">
        <v>628</v>
      </c>
      <c r="V2695" s="3">
        <v>0.64810000000000001</v>
      </c>
      <c r="W2695" s="3">
        <v>2.3885400000000001E-2</v>
      </c>
      <c r="X2695" s="3">
        <v>8.6999999999999994E-2</v>
      </c>
      <c r="Y2695" s="3">
        <v>2.8000000000000001E-2</v>
      </c>
      <c r="Z2695" s="1">
        <v>1</v>
      </c>
      <c r="AA2695" s="1">
        <v>1</v>
      </c>
      <c r="AB2695" s="1">
        <v>1</v>
      </c>
      <c r="AC2695" s="1">
        <v>1</v>
      </c>
      <c r="AD2695" s="1">
        <v>1</v>
      </c>
      <c r="AE2695" s="1">
        <v>1</v>
      </c>
      <c r="AF2695" s="1">
        <v>0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95</v>
      </c>
      <c r="AN2695" s="3">
        <v>87.877411226999996</v>
      </c>
      <c r="AO2695" s="3">
        <v>7.1225887730000039</v>
      </c>
      <c r="AP2695" s="1" t="s">
        <v>6925</v>
      </c>
      <c r="AQ2695" s="1">
        <v>38</v>
      </c>
      <c r="AR2695" s="1">
        <v>77</v>
      </c>
      <c r="AS2695" s="1">
        <v>212</v>
      </c>
      <c r="AT2695" s="1">
        <v>496</v>
      </c>
      <c r="AU2695" s="1">
        <v>1607</v>
      </c>
      <c r="AV2695" s="1">
        <v>1862</v>
      </c>
      <c r="AW2695" s="1">
        <v>2119</v>
      </c>
      <c r="AX2695" s="1">
        <v>2127</v>
      </c>
      <c r="AY2695" s="1">
        <v>2204</v>
      </c>
      <c r="AZ2695" s="1">
        <v>2207</v>
      </c>
      <c r="BA2695" s="1">
        <v>2295</v>
      </c>
      <c r="BB2695" s="1">
        <v>2297</v>
      </c>
      <c r="BC2695" s="1">
        <v>2388</v>
      </c>
      <c r="BD2695" s="1">
        <v>2399</v>
      </c>
      <c r="BE2695" s="1">
        <v>2575</v>
      </c>
      <c r="BF2695" s="1">
        <v>2580</v>
      </c>
      <c r="BG2695" s="1">
        <v>2615</v>
      </c>
      <c r="BH2695" s="1">
        <v>2631</v>
      </c>
      <c r="BI2695" s="1">
        <v>2642</v>
      </c>
      <c r="BJ2695" s="1">
        <v>2645</v>
      </c>
      <c r="BK2695" s="1">
        <v>2660</v>
      </c>
      <c r="BL2695" s="1">
        <v>2664</v>
      </c>
      <c r="BM2695" s="1">
        <v>2669</v>
      </c>
      <c r="BN2695" s="1">
        <v>2690</v>
      </c>
      <c r="BO2695" s="1">
        <v>2692</v>
      </c>
      <c r="BP2695" s="1">
        <v>2741</v>
      </c>
      <c r="BQ2695" s="1">
        <v>2742</v>
      </c>
      <c r="BR2695" s="1">
        <v>2801</v>
      </c>
      <c r="BS2695" s="1">
        <v>2802</v>
      </c>
      <c r="BT2695" s="1">
        <v>2809</v>
      </c>
      <c r="BU2695" s="1">
        <v>16</v>
      </c>
      <c r="BV2695" s="1" t="b">
        <v>0</v>
      </c>
    </row>
    <row r="2696" spans="1:74" x14ac:dyDescent="0.2">
      <c r="A2696" s="1">
        <f>IF(ISERROR(SEARCH(Lookup!B$3,All!G2696)),A2695,A2695+1)</f>
        <v>2695</v>
      </c>
      <c r="B2696" s="1" t="s">
        <v>3325</v>
      </c>
      <c r="C2696" s="1" t="s">
        <v>3658</v>
      </c>
      <c r="D2696" s="1" t="s">
        <v>6544</v>
      </c>
      <c r="E2696" s="1" t="s">
        <v>53</v>
      </c>
      <c r="F2696" s="1" t="s">
        <v>54</v>
      </c>
      <c r="G2696" s="1" t="s">
        <v>3160</v>
      </c>
      <c r="H2696" s="1">
        <v>0</v>
      </c>
      <c r="I2696" s="1">
        <v>0</v>
      </c>
      <c r="J2696" s="1">
        <v>0</v>
      </c>
      <c r="K2696" s="1">
        <v>1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8462</v>
      </c>
      <c r="U2696" s="1">
        <v>676</v>
      </c>
      <c r="V2696" s="3">
        <v>0.93049999999999999</v>
      </c>
      <c r="W2696" s="3">
        <v>7.1005899999999997E-2</v>
      </c>
      <c r="X2696" s="3">
        <v>0.10199999999999999</v>
      </c>
      <c r="Y2696" s="3">
        <v>2E-3</v>
      </c>
      <c r="Z2696" s="1">
        <v>1</v>
      </c>
      <c r="AA2696" s="1">
        <v>1</v>
      </c>
      <c r="AB2696" s="1">
        <v>1</v>
      </c>
      <c r="AC2696" s="1">
        <v>1</v>
      </c>
      <c r="AD2696" s="1">
        <v>1</v>
      </c>
      <c r="AE2696" s="1">
        <v>1</v>
      </c>
      <c r="AF2696" s="1">
        <v>1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97</v>
      </c>
      <c r="AN2696" s="3">
        <v>86.666038579499997</v>
      </c>
      <c r="AO2696" s="3">
        <v>10.333961420500003</v>
      </c>
      <c r="AP2696" s="1" t="s">
        <v>6925</v>
      </c>
      <c r="AQ2696" s="1">
        <v>38</v>
      </c>
      <c r="AR2696" s="1">
        <v>143</v>
      </c>
      <c r="AS2696" s="1">
        <v>200</v>
      </c>
      <c r="AT2696" s="1">
        <v>496</v>
      </c>
      <c r="AU2696" s="1">
        <v>622</v>
      </c>
      <c r="AV2696" s="1">
        <v>798</v>
      </c>
      <c r="AW2696" s="1">
        <v>853</v>
      </c>
      <c r="AX2696" s="1">
        <v>1131</v>
      </c>
      <c r="AY2696" s="1">
        <v>1171</v>
      </c>
      <c r="AZ2696" s="1">
        <v>1195</v>
      </c>
      <c r="BA2696" s="1">
        <v>1226</v>
      </c>
      <c r="BB2696" s="1">
        <v>1462</v>
      </c>
      <c r="BC2696" s="1">
        <v>1529</v>
      </c>
      <c r="BD2696" s="1">
        <v>1552</v>
      </c>
      <c r="BE2696" s="1">
        <v>1661</v>
      </c>
      <c r="BF2696" s="1">
        <v>1844</v>
      </c>
      <c r="BG2696" s="1">
        <v>1854</v>
      </c>
      <c r="BH2696" s="1">
        <v>1862</v>
      </c>
      <c r="BI2696" s="1">
        <v>1960</v>
      </c>
      <c r="BJ2696" s="1">
        <v>2221</v>
      </c>
      <c r="BK2696" s="1">
        <v>2257</v>
      </c>
      <c r="BL2696" s="1">
        <v>2276</v>
      </c>
      <c r="BM2696" s="1">
        <v>2297</v>
      </c>
      <c r="BN2696" s="1">
        <v>2425</v>
      </c>
      <c r="BO2696" s="1">
        <v>2464</v>
      </c>
      <c r="BP2696" s="1">
        <v>2471</v>
      </c>
      <c r="BQ2696" s="1">
        <v>2619</v>
      </c>
      <c r="BR2696" s="1">
        <v>2672</v>
      </c>
      <c r="BS2696" s="1">
        <v>2693</v>
      </c>
      <c r="BT2696" s="1">
        <v>2783</v>
      </c>
      <c r="BU2696" s="1">
        <v>12</v>
      </c>
      <c r="BV2696" s="1" t="b">
        <v>0</v>
      </c>
    </row>
    <row r="2697" spans="1:74" x14ac:dyDescent="0.2">
      <c r="A2697" s="1">
        <f>IF(ISERROR(SEARCH(Lookup!B$3,All!G2697)),A2696,A2696+1)</f>
        <v>2696</v>
      </c>
      <c r="B2697" s="1" t="s">
        <v>3416</v>
      </c>
      <c r="C2697" s="1" t="s">
        <v>4678</v>
      </c>
      <c r="D2697" s="1" t="s">
        <v>6545</v>
      </c>
      <c r="E2697" s="1" t="s">
        <v>50</v>
      </c>
      <c r="F2697" s="1" t="s">
        <v>1541</v>
      </c>
      <c r="G2697" s="1" t="s">
        <v>3161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1</v>
      </c>
      <c r="R2697" s="1">
        <v>0</v>
      </c>
      <c r="S2697" s="1">
        <v>0</v>
      </c>
      <c r="T2697" s="1">
        <v>7316</v>
      </c>
      <c r="U2697" s="1">
        <v>526</v>
      </c>
      <c r="V2697" s="3">
        <v>0.85740000000000005</v>
      </c>
      <c r="W2697" s="3">
        <v>0.30228139999999998</v>
      </c>
      <c r="X2697" s="3">
        <v>0.157</v>
      </c>
      <c r="Y2697" s="3">
        <v>1.7000000000000001E-2</v>
      </c>
      <c r="Z2697" s="1">
        <v>0</v>
      </c>
      <c r="AA2697" s="1">
        <v>0</v>
      </c>
      <c r="AB2697" s="1">
        <v>0</v>
      </c>
      <c r="AC2697" s="1">
        <v>1</v>
      </c>
      <c r="AD2697" s="1">
        <v>1</v>
      </c>
      <c r="AE2697" s="1">
        <v>1</v>
      </c>
      <c r="AF2697" s="1">
        <v>0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41</v>
      </c>
      <c r="AN2697" s="3">
        <v>65.455659707000024</v>
      </c>
      <c r="AO2697" s="3">
        <v>-24.455659707000024</v>
      </c>
      <c r="AP2697" s="1" t="s">
        <v>6926</v>
      </c>
      <c r="AQ2697" s="1">
        <v>17</v>
      </c>
      <c r="AR2697" s="1">
        <v>44</v>
      </c>
      <c r="AS2697" s="1">
        <v>66</v>
      </c>
      <c r="AT2697" s="1">
        <v>93</v>
      </c>
      <c r="AU2697" s="1">
        <v>383</v>
      </c>
      <c r="AV2697" s="1">
        <v>676</v>
      </c>
      <c r="AW2697" s="1">
        <v>760</v>
      </c>
      <c r="AX2697" s="1">
        <v>1041</v>
      </c>
      <c r="AY2697" s="1">
        <v>1147</v>
      </c>
      <c r="AZ2697" s="1">
        <v>1161</v>
      </c>
      <c r="BA2697" s="1">
        <v>1273</v>
      </c>
      <c r="BB2697" s="1">
        <v>1300</v>
      </c>
      <c r="BC2697" s="1">
        <v>1416</v>
      </c>
      <c r="BD2697" s="1">
        <v>1515</v>
      </c>
      <c r="BE2697" s="1">
        <v>1624</v>
      </c>
      <c r="BF2697" s="1">
        <v>1770</v>
      </c>
      <c r="BG2697" s="1">
        <v>1774</v>
      </c>
      <c r="BH2697" s="1">
        <v>2055</v>
      </c>
      <c r="BI2697" s="1">
        <v>2098</v>
      </c>
      <c r="BJ2697" s="1">
        <v>2247</v>
      </c>
      <c r="BK2697" s="1">
        <v>2288</v>
      </c>
      <c r="BL2697" s="1">
        <v>2340</v>
      </c>
      <c r="BM2697" s="1">
        <v>2355</v>
      </c>
      <c r="BN2697" s="1">
        <v>2383</v>
      </c>
      <c r="BO2697" s="1">
        <v>2392</v>
      </c>
      <c r="BP2697" s="1">
        <v>2443</v>
      </c>
      <c r="BQ2697" s="1">
        <v>2516</v>
      </c>
      <c r="BR2697" s="1">
        <v>2662</v>
      </c>
      <c r="BS2697" s="1">
        <v>2690</v>
      </c>
      <c r="BT2697" s="1">
        <v>2744</v>
      </c>
      <c r="BU2697" s="1">
        <v>28</v>
      </c>
      <c r="BV2697" s="1" t="b">
        <v>0</v>
      </c>
    </row>
    <row r="2698" spans="1:74" x14ac:dyDescent="0.2">
      <c r="A2698" s="1">
        <f>IF(ISERROR(SEARCH(Lookup!B$3,All!G2698)),A2697,A2697+1)</f>
        <v>2697</v>
      </c>
      <c r="B2698" s="1" t="s">
        <v>3373</v>
      </c>
      <c r="C2698" s="1" t="s">
        <v>6289</v>
      </c>
      <c r="D2698" s="1" t="s">
        <v>6546</v>
      </c>
      <c r="E2698" s="1" t="s">
        <v>306</v>
      </c>
      <c r="F2698" s="1" t="s">
        <v>2975</v>
      </c>
      <c r="G2698" s="1" t="s">
        <v>3162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1</v>
      </c>
      <c r="P2698" s="1">
        <v>0</v>
      </c>
      <c r="Q2698" s="1">
        <v>0</v>
      </c>
      <c r="R2698" s="1">
        <v>0</v>
      </c>
      <c r="S2698" s="1">
        <v>0</v>
      </c>
      <c r="T2698" s="1">
        <v>7316</v>
      </c>
      <c r="U2698" s="1">
        <v>261</v>
      </c>
      <c r="V2698" s="3">
        <v>0.90039999999999998</v>
      </c>
      <c r="W2698" s="3">
        <v>0.4482759</v>
      </c>
      <c r="X2698" s="3">
        <v>0.156</v>
      </c>
      <c r="Y2698" s="3">
        <v>0</v>
      </c>
      <c r="Z2698" s="1">
        <v>0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0</v>
      </c>
      <c r="AG2698" s="1">
        <v>1</v>
      </c>
      <c r="AH2698" s="1">
        <v>1</v>
      </c>
      <c r="AI2698" s="1">
        <v>1</v>
      </c>
      <c r="AJ2698" s="1">
        <v>1</v>
      </c>
      <c r="AK2698" s="1">
        <v>1</v>
      </c>
      <c r="AL2698" s="1">
        <v>1</v>
      </c>
      <c r="AM2698" s="1">
        <v>64</v>
      </c>
      <c r="AN2698" s="3">
        <v>54.059421429499992</v>
      </c>
      <c r="AO2698" s="3">
        <v>9.9405785705000085</v>
      </c>
      <c r="AP2698" s="1" t="s">
        <v>6925</v>
      </c>
      <c r="AQ2698" s="1">
        <v>12</v>
      </c>
      <c r="AR2698" s="1">
        <v>25</v>
      </c>
      <c r="AS2698" s="1">
        <v>26</v>
      </c>
      <c r="AT2698" s="1">
        <v>228</v>
      </c>
      <c r="AU2698" s="1">
        <v>236</v>
      </c>
      <c r="AV2698" s="1">
        <v>308</v>
      </c>
      <c r="AW2698" s="1">
        <v>331</v>
      </c>
      <c r="AX2698" s="1">
        <v>579</v>
      </c>
      <c r="AY2698" s="1">
        <v>615</v>
      </c>
      <c r="AZ2698" s="1">
        <v>704</v>
      </c>
      <c r="BA2698" s="1">
        <v>735</v>
      </c>
      <c r="BB2698" s="1">
        <v>780</v>
      </c>
      <c r="BC2698" s="1">
        <v>792</v>
      </c>
      <c r="BD2698" s="1">
        <v>795</v>
      </c>
      <c r="BE2698" s="1">
        <v>843</v>
      </c>
      <c r="BF2698" s="1">
        <v>1079</v>
      </c>
      <c r="BG2698" s="1">
        <v>1123</v>
      </c>
      <c r="BH2698" s="1">
        <v>1149</v>
      </c>
      <c r="BI2698" s="1">
        <v>1422</v>
      </c>
      <c r="BJ2698" s="1">
        <v>1473</v>
      </c>
      <c r="BK2698" s="1">
        <v>1514</v>
      </c>
      <c r="BL2698" s="1">
        <v>1879</v>
      </c>
      <c r="BM2698" s="1">
        <v>1945</v>
      </c>
      <c r="BN2698" s="1">
        <v>1970</v>
      </c>
      <c r="BO2698" s="1">
        <v>1985</v>
      </c>
      <c r="BP2698" s="1">
        <v>1999</v>
      </c>
      <c r="BQ2698" s="1">
        <v>2169</v>
      </c>
      <c r="BR2698" s="1">
        <v>2181</v>
      </c>
      <c r="BS2698" s="1">
        <v>2284</v>
      </c>
      <c r="BT2698" s="1">
        <v>2379</v>
      </c>
      <c r="BU2698" s="1">
        <v>3</v>
      </c>
      <c r="BV2698" s="1" t="b">
        <v>1</v>
      </c>
    </row>
    <row r="2699" spans="1:74" x14ac:dyDescent="0.2">
      <c r="A2699" s="1">
        <f>IF(ISERROR(SEARCH(Lookup!B$3,All!G2699)),A2698,A2698+1)</f>
        <v>2698</v>
      </c>
      <c r="B2699" s="1" t="s">
        <v>3420</v>
      </c>
      <c r="C2699" s="1" t="s">
        <v>3745</v>
      </c>
      <c r="D2699" s="1" t="s">
        <v>6547</v>
      </c>
      <c r="E2699" s="1" t="s">
        <v>123</v>
      </c>
      <c r="F2699" s="1" t="s">
        <v>124</v>
      </c>
      <c r="G2699" s="1" t="s">
        <v>3163</v>
      </c>
      <c r="H2699" s="1">
        <v>0</v>
      </c>
      <c r="I2699" s="1">
        <v>0</v>
      </c>
      <c r="J2699" s="1">
        <v>0</v>
      </c>
      <c r="K2699" s="1">
        <v>1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7316</v>
      </c>
      <c r="U2699" s="1">
        <v>560</v>
      </c>
      <c r="V2699" s="3">
        <v>0.95179999999999998</v>
      </c>
      <c r="W2699" s="3">
        <v>0.17321429999999999</v>
      </c>
      <c r="X2699" s="3">
        <v>8.7999999999999995E-2</v>
      </c>
      <c r="Y2699" s="3">
        <v>0</v>
      </c>
      <c r="Z2699" s="1">
        <v>1</v>
      </c>
      <c r="AA2699" s="1">
        <v>1</v>
      </c>
      <c r="AB2699" s="1">
        <v>1</v>
      </c>
      <c r="AC2699" s="1">
        <v>1</v>
      </c>
      <c r="AD2699" s="1">
        <v>1</v>
      </c>
      <c r="AE2699" s="1">
        <v>1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88</v>
      </c>
      <c r="AN2699" s="3">
        <v>79.152349921500004</v>
      </c>
      <c r="AO2699" s="3">
        <v>8.8476500784999956</v>
      </c>
      <c r="AP2699" s="1" t="s">
        <v>6925</v>
      </c>
      <c r="AQ2699" s="1">
        <v>35</v>
      </c>
      <c r="AR2699" s="1">
        <v>41</v>
      </c>
      <c r="AS2699" s="1">
        <v>95</v>
      </c>
      <c r="AT2699" s="1">
        <v>118</v>
      </c>
      <c r="AU2699" s="1">
        <v>143</v>
      </c>
      <c r="AV2699" s="1">
        <v>281</v>
      </c>
      <c r="AW2699" s="1">
        <v>318</v>
      </c>
      <c r="AX2699" s="1">
        <v>394</v>
      </c>
      <c r="AY2699" s="1">
        <v>767</v>
      </c>
      <c r="AZ2699" s="1">
        <v>839</v>
      </c>
      <c r="BA2699" s="1">
        <v>903</v>
      </c>
      <c r="BB2699" s="1">
        <v>965</v>
      </c>
      <c r="BC2699" s="1">
        <v>1131</v>
      </c>
      <c r="BD2699" s="1">
        <v>1213</v>
      </c>
      <c r="BE2699" s="1">
        <v>1254</v>
      </c>
      <c r="BF2699" s="1">
        <v>1462</v>
      </c>
      <c r="BG2699" s="1">
        <v>1524</v>
      </c>
      <c r="BH2699" s="1">
        <v>1777</v>
      </c>
      <c r="BI2699" s="1">
        <v>1848</v>
      </c>
      <c r="BJ2699" s="1">
        <v>1961</v>
      </c>
      <c r="BK2699" s="1">
        <v>2152</v>
      </c>
      <c r="BL2699" s="1">
        <v>2192</v>
      </c>
      <c r="BM2699" s="1">
        <v>2213</v>
      </c>
      <c r="BN2699" s="1">
        <v>2241</v>
      </c>
      <c r="BO2699" s="1">
        <v>2281</v>
      </c>
      <c r="BP2699" s="1">
        <v>2299</v>
      </c>
      <c r="BQ2699" s="1">
        <v>2368</v>
      </c>
      <c r="BR2699" s="1">
        <v>2442</v>
      </c>
      <c r="BS2699" s="1">
        <v>2533</v>
      </c>
      <c r="BT2699" s="1">
        <v>2579</v>
      </c>
      <c r="BU2699" s="1">
        <v>14</v>
      </c>
      <c r="BV2699" s="1" t="b">
        <v>0</v>
      </c>
    </row>
    <row r="2700" spans="1:74" x14ac:dyDescent="0.2">
      <c r="A2700" s="1">
        <f>IF(ISERROR(SEARCH(Lookup!B$3,All!G2700)),A2699,A2699+1)</f>
        <v>2699</v>
      </c>
      <c r="B2700" s="1" t="s">
        <v>3646</v>
      </c>
      <c r="C2700" s="1" t="s">
        <v>4095</v>
      </c>
      <c r="D2700" s="1" t="s">
        <v>6548</v>
      </c>
      <c r="E2700" s="1" t="s">
        <v>159</v>
      </c>
      <c r="F2700" s="1" t="s">
        <v>1003</v>
      </c>
      <c r="G2700" s="1" t="s">
        <v>3164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1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7316</v>
      </c>
      <c r="U2700" s="1">
        <v>363</v>
      </c>
      <c r="V2700" s="3">
        <v>0.92290000000000005</v>
      </c>
      <c r="W2700" s="3">
        <v>0.25619829999999999</v>
      </c>
      <c r="X2700" s="3">
        <v>0.16500000000000001</v>
      </c>
      <c r="Y2700" s="3">
        <v>0</v>
      </c>
      <c r="Z2700" s="1">
        <v>1</v>
      </c>
      <c r="AA2700" s="1">
        <v>1</v>
      </c>
      <c r="AB2700" s="1">
        <v>1</v>
      </c>
      <c r="AC2700" s="1">
        <v>1</v>
      </c>
      <c r="AD2700" s="1">
        <v>1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89</v>
      </c>
      <c r="AN2700" s="3">
        <v>69.482390341500007</v>
      </c>
      <c r="AO2700" s="3">
        <v>19.517609658499993</v>
      </c>
      <c r="AP2700" s="1" t="s">
        <v>6927</v>
      </c>
      <c r="AQ2700" s="1">
        <v>31</v>
      </c>
      <c r="AR2700" s="1">
        <v>78</v>
      </c>
      <c r="AS2700" s="1">
        <v>112</v>
      </c>
      <c r="AT2700" s="1">
        <v>173</v>
      </c>
      <c r="AU2700" s="1">
        <v>254</v>
      </c>
      <c r="AV2700" s="1">
        <v>258</v>
      </c>
      <c r="AW2700" s="1">
        <v>272</v>
      </c>
      <c r="AX2700" s="1">
        <v>406</v>
      </c>
      <c r="AY2700" s="1">
        <v>501</v>
      </c>
      <c r="AZ2700" s="1">
        <v>590</v>
      </c>
      <c r="BA2700" s="1">
        <v>610</v>
      </c>
      <c r="BB2700" s="1">
        <v>633</v>
      </c>
      <c r="BC2700" s="1">
        <v>769</v>
      </c>
      <c r="BD2700" s="1">
        <v>943</v>
      </c>
      <c r="BE2700" s="1">
        <v>981</v>
      </c>
      <c r="BF2700" s="1">
        <v>1140</v>
      </c>
      <c r="BG2700" s="1">
        <v>1281</v>
      </c>
      <c r="BH2700" s="1">
        <v>1283</v>
      </c>
      <c r="BI2700" s="1">
        <v>1314</v>
      </c>
      <c r="BJ2700" s="1">
        <v>1338</v>
      </c>
      <c r="BK2700" s="1">
        <v>1366</v>
      </c>
      <c r="BL2700" s="1">
        <v>1456</v>
      </c>
      <c r="BM2700" s="1">
        <v>1523</v>
      </c>
      <c r="BN2700" s="1">
        <v>1551</v>
      </c>
      <c r="BO2700" s="1">
        <v>1644</v>
      </c>
      <c r="BP2700" s="1">
        <v>1662</v>
      </c>
      <c r="BQ2700" s="1">
        <v>1710</v>
      </c>
      <c r="BR2700" s="1">
        <v>1718</v>
      </c>
      <c r="BS2700" s="1">
        <v>1841</v>
      </c>
      <c r="BT2700" s="1">
        <v>2005</v>
      </c>
      <c r="BU2700" s="1">
        <v>3</v>
      </c>
      <c r="BV2700" s="1" t="b">
        <v>1</v>
      </c>
    </row>
    <row r="2701" spans="1:74" x14ac:dyDescent="0.2">
      <c r="A2701" s="1">
        <f>IF(ISERROR(SEARCH(Lookup!B$3,All!G2701)),A2700,A2700+1)</f>
        <v>2700</v>
      </c>
      <c r="B2701" s="1" t="s">
        <v>3305</v>
      </c>
      <c r="C2701" s="1" t="s">
        <v>3389</v>
      </c>
      <c r="D2701" s="1" t="s">
        <v>6549</v>
      </c>
      <c r="E2701" s="1" t="s">
        <v>47</v>
      </c>
      <c r="F2701" s="1" t="s">
        <v>386</v>
      </c>
      <c r="G2701" s="1" t="s">
        <v>3165</v>
      </c>
      <c r="H2701" s="1">
        <v>0</v>
      </c>
      <c r="I2701" s="1">
        <v>0</v>
      </c>
      <c r="J2701" s="1">
        <v>1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8802</v>
      </c>
      <c r="U2701" s="1">
        <v>504</v>
      </c>
      <c r="V2701" s="3">
        <v>0.98209999999999997</v>
      </c>
      <c r="W2701" s="3">
        <v>0.9265873</v>
      </c>
      <c r="X2701" s="3">
        <v>7.0999999999999994E-2</v>
      </c>
      <c r="Y2701" s="3">
        <v>0.91200000000000003</v>
      </c>
      <c r="Z2701" s="1">
        <v>1</v>
      </c>
      <c r="AA2701" s="1">
        <v>1</v>
      </c>
      <c r="AB2701" s="1">
        <v>1</v>
      </c>
      <c r="AC2701" s="1">
        <v>1</v>
      </c>
      <c r="AD2701" s="1">
        <v>0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11</v>
      </c>
      <c r="AN2701" s="3">
        <v>29.961803786499999</v>
      </c>
      <c r="AO2701" s="3">
        <v>-18.961803786499999</v>
      </c>
      <c r="AP2701" s="1" t="s">
        <v>6926</v>
      </c>
      <c r="AQ2701" s="1">
        <v>37</v>
      </c>
      <c r="AR2701" s="1">
        <v>104</v>
      </c>
      <c r="AS2701" s="1">
        <v>121</v>
      </c>
      <c r="AT2701" s="1">
        <v>404</v>
      </c>
      <c r="AU2701" s="1">
        <v>595</v>
      </c>
      <c r="AV2701" s="1">
        <v>690</v>
      </c>
      <c r="AW2701" s="1">
        <v>733</v>
      </c>
      <c r="AX2701" s="1">
        <v>738</v>
      </c>
      <c r="AY2701" s="1">
        <v>884</v>
      </c>
      <c r="AZ2701" s="1">
        <v>974</v>
      </c>
      <c r="BA2701" s="1">
        <v>1016</v>
      </c>
      <c r="BB2701" s="1">
        <v>1058</v>
      </c>
      <c r="BC2701" s="1">
        <v>1062</v>
      </c>
      <c r="BD2701" s="1">
        <v>1094</v>
      </c>
      <c r="BE2701" s="1">
        <v>1330</v>
      </c>
      <c r="BF2701" s="1">
        <v>1417</v>
      </c>
      <c r="BG2701" s="1">
        <v>1664</v>
      </c>
      <c r="BH2701" s="1">
        <v>1714</v>
      </c>
      <c r="BI2701" s="1">
        <v>1762</v>
      </c>
      <c r="BJ2701" s="1">
        <v>2072</v>
      </c>
      <c r="BK2701" s="1">
        <v>2321</v>
      </c>
      <c r="BL2701" s="1">
        <v>2327</v>
      </c>
      <c r="BM2701" s="1">
        <v>2362</v>
      </c>
      <c r="BN2701" s="1">
        <v>2370</v>
      </c>
      <c r="BO2701" s="1">
        <v>2440</v>
      </c>
      <c r="BP2701" s="1">
        <v>2716</v>
      </c>
      <c r="BQ2701" s="1">
        <v>2725</v>
      </c>
      <c r="BR2701" s="1">
        <v>2751</v>
      </c>
      <c r="BS2701" s="1">
        <v>2782</v>
      </c>
      <c r="BT2701" s="1">
        <v>2827</v>
      </c>
      <c r="BU2701" s="1">
        <v>25</v>
      </c>
      <c r="BV2701" s="1" t="b">
        <v>0</v>
      </c>
    </row>
    <row r="2702" spans="1:74" x14ac:dyDescent="0.2">
      <c r="A2702" s="1">
        <f>IF(ISERROR(SEARCH(Lookup!B$3,All!G2702)),A2701,A2701+1)</f>
        <v>2701</v>
      </c>
      <c r="B2702" s="1" t="s">
        <v>4036</v>
      </c>
      <c r="C2702" s="1" t="s">
        <v>5977</v>
      </c>
      <c r="D2702" s="1" t="s">
        <v>6550</v>
      </c>
      <c r="E2702" s="1" t="s">
        <v>169</v>
      </c>
      <c r="F2702" s="1" t="s">
        <v>2732</v>
      </c>
      <c r="G2702" s="1" t="s">
        <v>3166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1</v>
      </c>
      <c r="T2702" s="1">
        <v>7316</v>
      </c>
      <c r="U2702" s="1">
        <v>107</v>
      </c>
      <c r="V2702" s="3">
        <v>0.97199999999999998</v>
      </c>
      <c r="W2702" s="3">
        <v>0.83177570000000001</v>
      </c>
      <c r="X2702" s="3">
        <v>0.21099999999999999</v>
      </c>
      <c r="Y2702" s="3">
        <v>0</v>
      </c>
      <c r="Z2702" s="1">
        <v>1</v>
      </c>
      <c r="AA2702" s="1">
        <v>1</v>
      </c>
      <c r="AB2702" s="1">
        <v>1</v>
      </c>
      <c r="AC2702" s="1">
        <v>1</v>
      </c>
      <c r="AD2702" s="1">
        <v>1</v>
      </c>
      <c r="AE2702" s="1">
        <v>1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</v>
      </c>
      <c r="AM2702" s="1">
        <v>46</v>
      </c>
      <c r="AN2702" s="3">
        <v>22.162995028499999</v>
      </c>
      <c r="AO2702" s="3">
        <v>23.837004971500001</v>
      </c>
      <c r="AP2702" s="1" t="s">
        <v>6927</v>
      </c>
      <c r="AQ2702" s="1">
        <v>63</v>
      </c>
      <c r="AR2702" s="1">
        <v>98</v>
      </c>
      <c r="AS2702" s="1">
        <v>147</v>
      </c>
      <c r="AT2702" s="1">
        <v>217</v>
      </c>
      <c r="AU2702" s="1">
        <v>261</v>
      </c>
      <c r="AV2702" s="1">
        <v>369</v>
      </c>
      <c r="AW2702" s="1">
        <v>516</v>
      </c>
      <c r="AX2702" s="1">
        <v>521</v>
      </c>
      <c r="AY2702" s="1">
        <v>847</v>
      </c>
      <c r="AZ2702" s="1">
        <v>881</v>
      </c>
      <c r="BA2702" s="1">
        <v>1002</v>
      </c>
      <c r="BB2702" s="1">
        <v>1073</v>
      </c>
      <c r="BC2702" s="1">
        <v>1086</v>
      </c>
      <c r="BD2702" s="1">
        <v>1099</v>
      </c>
      <c r="BE2702" s="1">
        <v>1222</v>
      </c>
      <c r="BF2702" s="1">
        <v>1410</v>
      </c>
      <c r="BG2702" s="1">
        <v>1528</v>
      </c>
      <c r="BH2702" s="1">
        <v>1627</v>
      </c>
      <c r="BI2702" s="1">
        <v>1667</v>
      </c>
      <c r="BJ2702" s="1">
        <v>1821</v>
      </c>
      <c r="BK2702" s="1">
        <v>1855</v>
      </c>
      <c r="BL2702" s="1">
        <v>1858</v>
      </c>
      <c r="BM2702" s="1">
        <v>1901</v>
      </c>
      <c r="BN2702" s="1">
        <v>1913</v>
      </c>
      <c r="BO2702" s="1">
        <v>2031</v>
      </c>
      <c r="BP2702" s="1">
        <v>2058</v>
      </c>
      <c r="BQ2702" s="1">
        <v>2059</v>
      </c>
      <c r="BR2702" s="1">
        <v>2066</v>
      </c>
      <c r="BS2702" s="1">
        <v>2488</v>
      </c>
      <c r="BT2702" s="1">
        <v>2661</v>
      </c>
      <c r="BU2702" s="1">
        <v>13</v>
      </c>
      <c r="BV2702" s="1" t="b">
        <v>0</v>
      </c>
    </row>
    <row r="2703" spans="1:74" x14ac:dyDescent="0.2">
      <c r="A2703" s="1">
        <f>IF(ISERROR(SEARCH(Lookup!B$3,All!G2703)),A2702,A2702+1)</f>
        <v>2702</v>
      </c>
      <c r="B2703" s="1" t="s">
        <v>3425</v>
      </c>
      <c r="C2703" s="1" t="s">
        <v>4235</v>
      </c>
      <c r="D2703" s="1" t="s">
        <v>6551</v>
      </c>
      <c r="E2703" s="1" t="s">
        <v>101</v>
      </c>
      <c r="F2703" s="1" t="s">
        <v>1134</v>
      </c>
      <c r="G2703" s="1" t="s">
        <v>3167</v>
      </c>
      <c r="H2703" s="1">
        <v>0</v>
      </c>
      <c r="I2703" s="1">
        <v>0</v>
      </c>
      <c r="J2703" s="1">
        <v>1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7448</v>
      </c>
      <c r="U2703" s="1">
        <v>365</v>
      </c>
      <c r="V2703" s="3">
        <v>0.32600000000000001</v>
      </c>
      <c r="W2703" s="3">
        <v>0.7534246</v>
      </c>
      <c r="X2703" s="3">
        <v>0.13800000000000001</v>
      </c>
      <c r="Y2703" s="3">
        <v>0.112</v>
      </c>
      <c r="Z2703" s="1">
        <v>1</v>
      </c>
      <c r="AA2703" s="1">
        <v>1</v>
      </c>
      <c r="AB2703" s="1">
        <v>1</v>
      </c>
      <c r="AC2703" s="1">
        <v>1</v>
      </c>
      <c r="AD2703" s="1">
        <v>1</v>
      </c>
      <c r="AE2703" s="1">
        <v>1</v>
      </c>
      <c r="AF2703" s="1">
        <v>1</v>
      </c>
      <c r="AG2703" s="1">
        <v>1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28</v>
      </c>
      <c r="AN2703" s="3">
        <v>24.497092823000006</v>
      </c>
      <c r="AO2703" s="3">
        <v>3.5029071769999938</v>
      </c>
      <c r="AP2703" s="1" t="s">
        <v>6925</v>
      </c>
      <c r="AQ2703" s="1">
        <v>50</v>
      </c>
      <c r="AR2703" s="1">
        <v>297</v>
      </c>
      <c r="AS2703" s="1">
        <v>425</v>
      </c>
      <c r="AT2703" s="1">
        <v>479</v>
      </c>
      <c r="AU2703" s="1">
        <v>580</v>
      </c>
      <c r="AV2703" s="1">
        <v>582</v>
      </c>
      <c r="AW2703" s="1">
        <v>613</v>
      </c>
      <c r="AX2703" s="1">
        <v>721</v>
      </c>
      <c r="AY2703" s="1">
        <v>723</v>
      </c>
      <c r="AZ2703" s="1">
        <v>859</v>
      </c>
      <c r="BA2703" s="1">
        <v>1096</v>
      </c>
      <c r="BB2703" s="1">
        <v>1109</v>
      </c>
      <c r="BC2703" s="1">
        <v>1156</v>
      </c>
      <c r="BD2703" s="1">
        <v>1183</v>
      </c>
      <c r="BE2703" s="1">
        <v>1211</v>
      </c>
      <c r="BF2703" s="1">
        <v>1212</v>
      </c>
      <c r="BG2703" s="1">
        <v>1255</v>
      </c>
      <c r="BH2703" s="1">
        <v>1256</v>
      </c>
      <c r="BI2703" s="1">
        <v>1496</v>
      </c>
      <c r="BJ2703" s="1">
        <v>1605</v>
      </c>
      <c r="BK2703" s="1">
        <v>1638</v>
      </c>
      <c r="BL2703" s="1">
        <v>1676</v>
      </c>
      <c r="BM2703" s="1">
        <v>1986</v>
      </c>
      <c r="BN2703" s="1">
        <v>2124</v>
      </c>
      <c r="BO2703" s="1">
        <v>2341</v>
      </c>
      <c r="BP2703" s="1">
        <v>2449</v>
      </c>
      <c r="BQ2703" s="1">
        <v>2593</v>
      </c>
      <c r="BR2703" s="1">
        <v>2607</v>
      </c>
      <c r="BS2703" s="1">
        <v>2681</v>
      </c>
      <c r="BT2703" s="1">
        <v>2718</v>
      </c>
      <c r="BU2703" s="1">
        <v>12</v>
      </c>
      <c r="BV2703" s="1" t="b">
        <v>0</v>
      </c>
    </row>
    <row r="2704" spans="1:74" x14ac:dyDescent="0.2">
      <c r="A2704" s="1">
        <f>IF(ISERROR(SEARCH(Lookup!B$3,All!G2704)),A2703,A2703+1)</f>
        <v>2703</v>
      </c>
      <c r="B2704" s="1" t="s">
        <v>3325</v>
      </c>
      <c r="C2704" s="1" t="s">
        <v>3376</v>
      </c>
      <c r="D2704" s="1" t="s">
        <v>6552</v>
      </c>
      <c r="E2704" s="1" t="s">
        <v>53</v>
      </c>
      <c r="F2704" s="1" t="s">
        <v>375</v>
      </c>
      <c r="G2704" s="1" t="s">
        <v>3168</v>
      </c>
      <c r="H2704" s="1">
        <v>0</v>
      </c>
      <c r="I2704" s="1">
        <v>1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7546</v>
      </c>
      <c r="U2704" s="1">
        <v>212</v>
      </c>
      <c r="V2704" s="3">
        <v>0.35849999999999999</v>
      </c>
      <c r="W2704" s="3">
        <v>0.85849059999999999</v>
      </c>
      <c r="X2704" s="3">
        <v>0.29699999999999999</v>
      </c>
      <c r="Y2704" s="3">
        <v>3.3000000000000002E-2</v>
      </c>
      <c r="Z2704" s="1">
        <v>1</v>
      </c>
      <c r="AA2704" s="1">
        <v>1</v>
      </c>
      <c r="AB2704" s="1">
        <v>1</v>
      </c>
      <c r="AC2704" s="1">
        <v>1</v>
      </c>
      <c r="AD2704" s="1">
        <v>1</v>
      </c>
      <c r="AE2704" s="1">
        <v>1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10</v>
      </c>
      <c r="AN2704" s="3">
        <v>10.063815653000002</v>
      </c>
      <c r="AO2704" s="3">
        <v>-6.381565300000247E-2</v>
      </c>
      <c r="AP2704" s="1" t="s">
        <v>6925</v>
      </c>
      <c r="AQ2704" s="1">
        <v>61</v>
      </c>
      <c r="AR2704" s="1">
        <v>140</v>
      </c>
      <c r="AS2704" s="1">
        <v>229</v>
      </c>
      <c r="AT2704" s="1">
        <v>247</v>
      </c>
      <c r="AU2704" s="1">
        <v>411</v>
      </c>
      <c r="AV2704" s="1">
        <v>498</v>
      </c>
      <c r="AW2704" s="1">
        <v>556</v>
      </c>
      <c r="AX2704" s="1">
        <v>557</v>
      </c>
      <c r="AY2704" s="1">
        <v>578</v>
      </c>
      <c r="AZ2704" s="1">
        <v>719</v>
      </c>
      <c r="BA2704" s="1">
        <v>831</v>
      </c>
      <c r="BB2704" s="1">
        <v>860</v>
      </c>
      <c r="BC2704" s="1">
        <v>862</v>
      </c>
      <c r="BD2704" s="1">
        <v>866</v>
      </c>
      <c r="BE2704" s="1">
        <v>989</v>
      </c>
      <c r="BF2704" s="1">
        <v>1026</v>
      </c>
      <c r="BG2704" s="1">
        <v>1063</v>
      </c>
      <c r="BH2704" s="1">
        <v>1121</v>
      </c>
      <c r="BI2704" s="1">
        <v>1216</v>
      </c>
      <c r="BJ2704" s="1">
        <v>1326</v>
      </c>
      <c r="BK2704" s="1">
        <v>1362</v>
      </c>
      <c r="BL2704" s="1">
        <v>1617</v>
      </c>
      <c r="BM2704" s="1">
        <v>1721</v>
      </c>
      <c r="BN2704" s="1">
        <v>2218</v>
      </c>
      <c r="BO2704" s="1">
        <v>2582</v>
      </c>
      <c r="BP2704" s="1">
        <v>2671</v>
      </c>
      <c r="BQ2704" s="1">
        <v>2705</v>
      </c>
      <c r="BR2704" s="1">
        <v>2707</v>
      </c>
      <c r="BS2704" s="1">
        <v>2708</v>
      </c>
      <c r="BT2704" s="1">
        <v>2709</v>
      </c>
      <c r="BU2704" s="1">
        <v>13</v>
      </c>
      <c r="BV2704" s="1" t="b">
        <v>0</v>
      </c>
    </row>
    <row r="2705" spans="1:74" x14ac:dyDescent="0.2">
      <c r="A2705" s="1">
        <f>IF(ISERROR(SEARCH(Lookup!B$3,All!G2705)),A2704,A2704+1)</f>
        <v>2704</v>
      </c>
      <c r="B2705" s="1" t="s">
        <v>3325</v>
      </c>
      <c r="C2705" s="1" t="s">
        <v>3376</v>
      </c>
      <c r="D2705" s="1" t="s">
        <v>6553</v>
      </c>
      <c r="E2705" s="1" t="s">
        <v>53</v>
      </c>
      <c r="F2705" s="1" t="s">
        <v>375</v>
      </c>
      <c r="G2705" s="1" t="s">
        <v>3169</v>
      </c>
      <c r="H2705" s="1">
        <v>0</v>
      </c>
      <c r="I2705" s="1">
        <v>1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7546</v>
      </c>
      <c r="U2705" s="1">
        <v>490</v>
      </c>
      <c r="V2705" s="3">
        <v>0.51019999999999999</v>
      </c>
      <c r="W2705" s="3">
        <v>0.66122449999999999</v>
      </c>
      <c r="X2705" s="3">
        <v>0.151</v>
      </c>
      <c r="Y2705" s="3">
        <v>6.4000000000000001E-2</v>
      </c>
      <c r="Z2705" s="1">
        <v>1</v>
      </c>
      <c r="AA2705" s="1">
        <v>1</v>
      </c>
      <c r="AB2705" s="1">
        <v>1</v>
      </c>
      <c r="AC2705" s="1">
        <v>1</v>
      </c>
      <c r="AD2705" s="1">
        <v>1</v>
      </c>
      <c r="AE2705" s="1">
        <v>1</v>
      </c>
      <c r="AF2705" s="1">
        <v>1</v>
      </c>
      <c r="AG2705" s="1">
        <v>1</v>
      </c>
      <c r="AH2705" s="1">
        <v>1</v>
      </c>
      <c r="AI2705" s="1">
        <v>0</v>
      </c>
      <c r="AJ2705" s="1">
        <v>0</v>
      </c>
      <c r="AK2705" s="1">
        <v>0</v>
      </c>
      <c r="AL2705" s="1">
        <v>0</v>
      </c>
      <c r="AM2705" s="1">
        <v>34</v>
      </c>
      <c r="AN2705" s="3">
        <v>33.134720872500004</v>
      </c>
      <c r="AO2705" s="3">
        <v>0.86527912749999558</v>
      </c>
      <c r="AP2705" s="1" t="s">
        <v>6925</v>
      </c>
      <c r="AQ2705" s="1">
        <v>247</v>
      </c>
      <c r="AR2705" s="1">
        <v>350</v>
      </c>
      <c r="AS2705" s="1">
        <v>370</v>
      </c>
      <c r="AT2705" s="1">
        <v>490</v>
      </c>
      <c r="AU2705" s="1">
        <v>524</v>
      </c>
      <c r="AV2705" s="1">
        <v>608</v>
      </c>
      <c r="AW2705" s="1">
        <v>947</v>
      </c>
      <c r="AX2705" s="1">
        <v>989</v>
      </c>
      <c r="AY2705" s="1">
        <v>1119</v>
      </c>
      <c r="AZ2705" s="1">
        <v>1121</v>
      </c>
      <c r="BA2705" s="1">
        <v>1138</v>
      </c>
      <c r="BB2705" s="1">
        <v>1293</v>
      </c>
      <c r="BC2705" s="1">
        <v>1309</v>
      </c>
      <c r="BD2705" s="1">
        <v>1325</v>
      </c>
      <c r="BE2705" s="1">
        <v>1407</v>
      </c>
      <c r="BF2705" s="1">
        <v>1428</v>
      </c>
      <c r="BG2705" s="1">
        <v>1444</v>
      </c>
      <c r="BH2705" s="1">
        <v>1690</v>
      </c>
      <c r="BI2705" s="1">
        <v>1751</v>
      </c>
      <c r="BJ2705" s="1">
        <v>2025</v>
      </c>
      <c r="BK2705" s="1">
        <v>2218</v>
      </c>
      <c r="BL2705" s="1">
        <v>2305</v>
      </c>
      <c r="BM2705" s="1">
        <v>2393</v>
      </c>
      <c r="BN2705" s="1">
        <v>2412</v>
      </c>
      <c r="BO2705" s="1">
        <v>2427</v>
      </c>
      <c r="BP2705" s="1">
        <v>2446</v>
      </c>
      <c r="BQ2705" s="1">
        <v>2481</v>
      </c>
      <c r="BR2705" s="1">
        <v>2609</v>
      </c>
      <c r="BS2705" s="1">
        <v>2719</v>
      </c>
      <c r="BT2705" s="1">
        <v>2765</v>
      </c>
      <c r="BU2705" s="1">
        <v>5</v>
      </c>
      <c r="BV2705" s="1" t="b">
        <v>1</v>
      </c>
    </row>
    <row r="2706" spans="1:74" x14ac:dyDescent="0.2">
      <c r="A2706" s="1">
        <f>IF(ISERROR(SEARCH(Lookup!B$3,All!G2706)),A2705,A2705+1)</f>
        <v>2705</v>
      </c>
      <c r="B2706" s="1" t="s">
        <v>3325</v>
      </c>
      <c r="C2706" s="1" t="s">
        <v>3376</v>
      </c>
      <c r="D2706" s="1" t="s">
        <v>6554</v>
      </c>
      <c r="E2706" s="1" t="s">
        <v>53</v>
      </c>
      <c r="F2706" s="1" t="s">
        <v>375</v>
      </c>
      <c r="G2706" s="1" t="s">
        <v>3170</v>
      </c>
      <c r="H2706" s="1">
        <v>0</v>
      </c>
      <c r="I2706" s="1">
        <v>1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7546</v>
      </c>
      <c r="U2706" s="1">
        <v>221</v>
      </c>
      <c r="V2706" s="3">
        <v>5.8799999999999998E-2</v>
      </c>
      <c r="W2706" s="3">
        <v>0.96380089999999996</v>
      </c>
      <c r="X2706" s="3">
        <v>0.315</v>
      </c>
      <c r="Y2706" s="3">
        <v>8.9999999999999993E-3</v>
      </c>
      <c r="Z2706" s="1">
        <v>1</v>
      </c>
      <c r="AA2706" s="1">
        <v>1</v>
      </c>
      <c r="AB2706" s="1">
        <v>1</v>
      </c>
      <c r="AC2706" s="1">
        <v>1</v>
      </c>
      <c r="AD2706" s="1">
        <v>1</v>
      </c>
      <c r="AE2706" s="1">
        <v>1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1</v>
      </c>
      <c r="AN2706" s="3">
        <v>0</v>
      </c>
      <c r="AO2706" s="3">
        <v>1</v>
      </c>
      <c r="AP2706" s="1" t="s">
        <v>6925</v>
      </c>
      <c r="AQ2706" s="1">
        <v>61</v>
      </c>
      <c r="AR2706" s="1">
        <v>181</v>
      </c>
      <c r="AS2706" s="1">
        <v>229</v>
      </c>
      <c r="AT2706" s="1">
        <v>247</v>
      </c>
      <c r="AU2706" s="1">
        <v>411</v>
      </c>
      <c r="AV2706" s="1">
        <v>498</v>
      </c>
      <c r="AW2706" s="1">
        <v>556</v>
      </c>
      <c r="AX2706" s="1">
        <v>557</v>
      </c>
      <c r="AY2706" s="1">
        <v>578</v>
      </c>
      <c r="AZ2706" s="1">
        <v>719</v>
      </c>
      <c r="BA2706" s="1">
        <v>860</v>
      </c>
      <c r="BB2706" s="1">
        <v>862</v>
      </c>
      <c r="BC2706" s="1">
        <v>866</v>
      </c>
      <c r="BD2706" s="1">
        <v>1026</v>
      </c>
      <c r="BE2706" s="1">
        <v>1031</v>
      </c>
      <c r="BF2706" s="1">
        <v>1063</v>
      </c>
      <c r="BG2706" s="1">
        <v>1216</v>
      </c>
      <c r="BH2706" s="1">
        <v>1362</v>
      </c>
      <c r="BI2706" s="1">
        <v>1536</v>
      </c>
      <c r="BJ2706" s="1">
        <v>1721</v>
      </c>
      <c r="BK2706" s="1">
        <v>1924</v>
      </c>
      <c r="BL2706" s="1">
        <v>2199</v>
      </c>
      <c r="BM2706" s="1">
        <v>2218</v>
      </c>
      <c r="BN2706" s="1">
        <v>2582</v>
      </c>
      <c r="BO2706" s="1">
        <v>2671</v>
      </c>
      <c r="BP2706" s="1">
        <v>2703</v>
      </c>
      <c r="BQ2706" s="1">
        <v>2707</v>
      </c>
      <c r="BR2706" s="1">
        <v>2708</v>
      </c>
      <c r="BS2706" s="1">
        <v>2709</v>
      </c>
      <c r="BT2706" s="1">
        <v>2738</v>
      </c>
      <c r="BU2706" s="1">
        <v>29</v>
      </c>
      <c r="BV2706" s="1" t="b">
        <v>0</v>
      </c>
    </row>
    <row r="2707" spans="1:74" x14ac:dyDescent="0.2">
      <c r="A2707" s="1">
        <f>IF(ISERROR(SEARCH(Lookup!B$3,All!G2707)),A2706,A2706+1)</f>
        <v>2706</v>
      </c>
      <c r="B2707" s="1" t="s">
        <v>3325</v>
      </c>
      <c r="C2707" s="1" t="s">
        <v>3376</v>
      </c>
      <c r="D2707" s="1" t="s">
        <v>6555</v>
      </c>
      <c r="E2707" s="1" t="s">
        <v>53</v>
      </c>
      <c r="F2707" s="1" t="s">
        <v>375</v>
      </c>
      <c r="G2707" s="1" t="s">
        <v>3171</v>
      </c>
      <c r="H2707" s="1">
        <v>0</v>
      </c>
      <c r="I2707" s="1">
        <v>1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7546</v>
      </c>
      <c r="U2707" s="1">
        <v>244</v>
      </c>
      <c r="V2707" s="3">
        <v>7.7899999999999997E-2</v>
      </c>
      <c r="W2707" s="3">
        <v>0.97540990000000005</v>
      </c>
      <c r="X2707" s="3">
        <v>0.156</v>
      </c>
      <c r="Y2707" s="3">
        <v>0.28399999999999997</v>
      </c>
      <c r="Z2707" s="1">
        <v>1</v>
      </c>
      <c r="AA2707" s="1">
        <v>1</v>
      </c>
      <c r="AB2707" s="1">
        <v>1</v>
      </c>
      <c r="AC2707" s="1">
        <v>1</v>
      </c>
      <c r="AD2707" s="1">
        <v>1</v>
      </c>
      <c r="AE2707" s="1">
        <v>1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3</v>
      </c>
      <c r="AN2707" s="3">
        <v>5.0083195994999841</v>
      </c>
      <c r="AO2707" s="3">
        <v>-2.0083195994999841</v>
      </c>
      <c r="AP2707" s="1" t="s">
        <v>6925</v>
      </c>
      <c r="AQ2707" s="1">
        <v>20</v>
      </c>
      <c r="AR2707" s="1">
        <v>140</v>
      </c>
      <c r="AS2707" s="1">
        <v>176</v>
      </c>
      <c r="AT2707" s="1">
        <v>218</v>
      </c>
      <c r="AU2707" s="1">
        <v>556</v>
      </c>
      <c r="AV2707" s="1">
        <v>557</v>
      </c>
      <c r="AW2707" s="1">
        <v>572</v>
      </c>
      <c r="AX2707" s="1">
        <v>608</v>
      </c>
      <c r="AY2707" s="1">
        <v>857</v>
      </c>
      <c r="AZ2707" s="1">
        <v>866</v>
      </c>
      <c r="BA2707" s="1">
        <v>959</v>
      </c>
      <c r="BB2707" s="1">
        <v>1084</v>
      </c>
      <c r="BC2707" s="1">
        <v>1109</v>
      </c>
      <c r="BD2707" s="1">
        <v>1212</v>
      </c>
      <c r="BE2707" s="1">
        <v>1239</v>
      </c>
      <c r="BF2707" s="1">
        <v>1242</v>
      </c>
      <c r="BG2707" s="1">
        <v>1362</v>
      </c>
      <c r="BH2707" s="1">
        <v>1444</v>
      </c>
      <c r="BI2707" s="1">
        <v>1455</v>
      </c>
      <c r="BJ2707" s="1">
        <v>1645</v>
      </c>
      <c r="BK2707" s="1">
        <v>1691</v>
      </c>
      <c r="BL2707" s="1">
        <v>1711</v>
      </c>
      <c r="BM2707" s="1">
        <v>1957</v>
      </c>
      <c r="BN2707" s="1">
        <v>2001</v>
      </c>
      <c r="BO2707" s="1">
        <v>2025</v>
      </c>
      <c r="BP2707" s="1">
        <v>2105</v>
      </c>
      <c r="BQ2707" s="1">
        <v>2218</v>
      </c>
      <c r="BR2707" s="1">
        <v>2609</v>
      </c>
      <c r="BS2707" s="1">
        <v>2721</v>
      </c>
      <c r="BT2707" s="1">
        <v>2730</v>
      </c>
      <c r="BU2707" s="1">
        <v>28</v>
      </c>
      <c r="BV2707" s="1" t="b">
        <v>0</v>
      </c>
    </row>
    <row r="2708" spans="1:74" x14ac:dyDescent="0.2">
      <c r="A2708" s="1">
        <f>IF(ISERROR(SEARCH(Lookup!B$3,All!G2708)),A2707,A2707+1)</f>
        <v>2707</v>
      </c>
      <c r="B2708" s="1" t="s">
        <v>3325</v>
      </c>
      <c r="C2708" s="1" t="s">
        <v>3376</v>
      </c>
      <c r="D2708" s="1" t="s">
        <v>6556</v>
      </c>
      <c r="E2708" s="1" t="s">
        <v>53</v>
      </c>
      <c r="F2708" s="1" t="s">
        <v>375</v>
      </c>
      <c r="G2708" s="1" t="s">
        <v>3172</v>
      </c>
      <c r="H2708" s="1">
        <v>0</v>
      </c>
      <c r="I2708" s="1">
        <v>1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7546</v>
      </c>
      <c r="U2708" s="1">
        <v>320</v>
      </c>
      <c r="V2708" s="3">
        <v>0.44059999999999999</v>
      </c>
      <c r="W2708" s="3">
        <v>0.84375</v>
      </c>
      <c r="X2708" s="3">
        <v>0.35499999999999998</v>
      </c>
      <c r="Y2708" s="3">
        <v>0.125</v>
      </c>
      <c r="Z2708" s="1">
        <v>1</v>
      </c>
      <c r="AA2708" s="1">
        <v>1</v>
      </c>
      <c r="AB2708" s="1">
        <v>1</v>
      </c>
      <c r="AC2708" s="1">
        <v>1</v>
      </c>
      <c r="AD2708" s="1">
        <v>1</v>
      </c>
      <c r="AE2708" s="1">
        <v>1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3</v>
      </c>
      <c r="AN2708" s="3">
        <v>11.306708749999993</v>
      </c>
      <c r="AO2708" s="3">
        <v>-8.3067087499999932</v>
      </c>
      <c r="AP2708" s="1" t="s">
        <v>6925</v>
      </c>
      <c r="AQ2708" s="1">
        <v>61</v>
      </c>
      <c r="AR2708" s="1">
        <v>146</v>
      </c>
      <c r="AS2708" s="1">
        <v>229</v>
      </c>
      <c r="AT2708" s="1">
        <v>247</v>
      </c>
      <c r="AU2708" s="1">
        <v>498</v>
      </c>
      <c r="AV2708" s="1">
        <v>556</v>
      </c>
      <c r="AW2708" s="1">
        <v>557</v>
      </c>
      <c r="AX2708" s="1">
        <v>578</v>
      </c>
      <c r="AY2708" s="1">
        <v>860</v>
      </c>
      <c r="AZ2708" s="1">
        <v>862</v>
      </c>
      <c r="BA2708" s="1">
        <v>866</v>
      </c>
      <c r="BB2708" s="1">
        <v>1026</v>
      </c>
      <c r="BC2708" s="1">
        <v>1063</v>
      </c>
      <c r="BD2708" s="1">
        <v>1141</v>
      </c>
      <c r="BE2708" s="1">
        <v>1216</v>
      </c>
      <c r="BF2708" s="1">
        <v>1326</v>
      </c>
      <c r="BG2708" s="1">
        <v>1491</v>
      </c>
      <c r="BH2708" s="1">
        <v>1536</v>
      </c>
      <c r="BI2708" s="1">
        <v>1617</v>
      </c>
      <c r="BJ2708" s="1">
        <v>1640</v>
      </c>
      <c r="BK2708" s="1">
        <v>1721</v>
      </c>
      <c r="BL2708" s="1">
        <v>1733</v>
      </c>
      <c r="BM2708" s="1">
        <v>2270</v>
      </c>
      <c r="BN2708" s="1">
        <v>2315</v>
      </c>
      <c r="BO2708" s="1">
        <v>2582</v>
      </c>
      <c r="BP2708" s="1">
        <v>2671</v>
      </c>
      <c r="BQ2708" s="1">
        <v>2703</v>
      </c>
      <c r="BR2708" s="1">
        <v>2705</v>
      </c>
      <c r="BS2708" s="1">
        <v>2708</v>
      </c>
      <c r="BT2708" s="1">
        <v>2709</v>
      </c>
      <c r="BU2708" s="1">
        <v>25</v>
      </c>
      <c r="BV2708" s="1" t="b">
        <v>0</v>
      </c>
    </row>
    <row r="2709" spans="1:74" x14ac:dyDescent="0.2">
      <c r="A2709" s="1">
        <f>IF(ISERROR(SEARCH(Lookup!B$3,All!G2709)),A2708,A2708+1)</f>
        <v>2708</v>
      </c>
      <c r="B2709" s="1" t="s">
        <v>3325</v>
      </c>
      <c r="C2709" s="1" t="s">
        <v>3376</v>
      </c>
      <c r="D2709" s="1" t="s">
        <v>6557</v>
      </c>
      <c r="E2709" s="1" t="s">
        <v>53</v>
      </c>
      <c r="F2709" s="1" t="s">
        <v>375</v>
      </c>
      <c r="G2709" s="1" t="s">
        <v>3173</v>
      </c>
      <c r="H2709" s="1">
        <v>0</v>
      </c>
      <c r="I2709" s="1">
        <v>1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7546</v>
      </c>
      <c r="U2709" s="1">
        <v>384</v>
      </c>
      <c r="V2709" s="3">
        <v>7.0300000000000001E-2</v>
      </c>
      <c r="W2709" s="3">
        <v>0.93229169999999995</v>
      </c>
      <c r="X2709" s="3">
        <v>0.33100000000000002</v>
      </c>
      <c r="Y2709" s="3">
        <v>0.123</v>
      </c>
      <c r="Z2709" s="1">
        <v>1</v>
      </c>
      <c r="AA2709" s="1">
        <v>1</v>
      </c>
      <c r="AB2709" s="1">
        <v>1</v>
      </c>
      <c r="AC2709" s="1">
        <v>1</v>
      </c>
      <c r="AD2709" s="1">
        <v>1</v>
      </c>
      <c r="AE2709" s="1">
        <v>1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2</v>
      </c>
      <c r="AN2709" s="3">
        <v>0.5273311085000103</v>
      </c>
      <c r="AO2709" s="3">
        <v>1.4726688914999897</v>
      </c>
      <c r="AP2709" s="1" t="s">
        <v>6925</v>
      </c>
      <c r="AQ2709" s="1">
        <v>61</v>
      </c>
      <c r="AR2709" s="1">
        <v>140</v>
      </c>
      <c r="AS2709" s="1">
        <v>229</v>
      </c>
      <c r="AT2709" s="1">
        <v>247</v>
      </c>
      <c r="AU2709" s="1">
        <v>411</v>
      </c>
      <c r="AV2709" s="1">
        <v>498</v>
      </c>
      <c r="AW2709" s="1">
        <v>556</v>
      </c>
      <c r="AX2709" s="1">
        <v>557</v>
      </c>
      <c r="AY2709" s="1">
        <v>578</v>
      </c>
      <c r="AZ2709" s="1">
        <v>821</v>
      </c>
      <c r="BA2709" s="1">
        <v>860</v>
      </c>
      <c r="BB2709" s="1">
        <v>862</v>
      </c>
      <c r="BC2709" s="1">
        <v>866</v>
      </c>
      <c r="BD2709" s="1">
        <v>1026</v>
      </c>
      <c r="BE2709" s="1">
        <v>1063</v>
      </c>
      <c r="BF2709" s="1">
        <v>1141</v>
      </c>
      <c r="BG2709" s="1">
        <v>1216</v>
      </c>
      <c r="BH2709" s="1">
        <v>1326</v>
      </c>
      <c r="BI2709" s="1">
        <v>1362</v>
      </c>
      <c r="BJ2709" s="1">
        <v>1379</v>
      </c>
      <c r="BK2709" s="1">
        <v>1536</v>
      </c>
      <c r="BL2709" s="1">
        <v>1721</v>
      </c>
      <c r="BM2709" s="1">
        <v>1924</v>
      </c>
      <c r="BN2709" s="1">
        <v>2218</v>
      </c>
      <c r="BO2709" s="1">
        <v>2582</v>
      </c>
      <c r="BP2709" s="1">
        <v>2671</v>
      </c>
      <c r="BQ2709" s="1">
        <v>2703</v>
      </c>
      <c r="BR2709" s="1">
        <v>2705</v>
      </c>
      <c r="BS2709" s="1">
        <v>2707</v>
      </c>
      <c r="BT2709" s="1">
        <v>2709</v>
      </c>
      <c r="BU2709" s="1">
        <v>27</v>
      </c>
      <c r="BV2709" s="1" t="b">
        <v>0</v>
      </c>
    </row>
    <row r="2710" spans="1:74" x14ac:dyDescent="0.2">
      <c r="A2710" s="1">
        <f>IF(ISERROR(SEARCH(Lookup!B$3,All!G2710)),A2709,A2709+1)</f>
        <v>2709</v>
      </c>
      <c r="B2710" s="1" t="s">
        <v>3325</v>
      </c>
      <c r="C2710" s="1" t="s">
        <v>3376</v>
      </c>
      <c r="D2710" s="1" t="s">
        <v>6558</v>
      </c>
      <c r="E2710" s="1" t="s">
        <v>53</v>
      </c>
      <c r="F2710" s="1" t="s">
        <v>375</v>
      </c>
      <c r="G2710" s="1" t="s">
        <v>3174</v>
      </c>
      <c r="H2710" s="1">
        <v>0</v>
      </c>
      <c r="I2710" s="1">
        <v>1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7546</v>
      </c>
      <c r="U2710" s="1">
        <v>136</v>
      </c>
      <c r="V2710" s="3">
        <v>0.51470000000000005</v>
      </c>
      <c r="W2710" s="3">
        <v>0.70588240000000002</v>
      </c>
      <c r="X2710" s="3">
        <v>0.32800000000000001</v>
      </c>
      <c r="Y2710" s="3">
        <v>4.7E-2</v>
      </c>
      <c r="Z2710" s="1">
        <v>1</v>
      </c>
      <c r="AA2710" s="1">
        <v>1</v>
      </c>
      <c r="AB2710" s="1">
        <v>1</v>
      </c>
      <c r="AC2710" s="1">
        <v>1</v>
      </c>
      <c r="AD2710" s="1">
        <v>1</v>
      </c>
      <c r="AE2710" s="1">
        <v>1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4</v>
      </c>
      <c r="AN2710" s="3">
        <v>23.323649711999995</v>
      </c>
      <c r="AO2710" s="3">
        <v>-19.323649711999995</v>
      </c>
      <c r="AP2710" s="1" t="s">
        <v>6926</v>
      </c>
      <c r="AQ2710" s="1">
        <v>61</v>
      </c>
      <c r="AR2710" s="1">
        <v>146</v>
      </c>
      <c r="AS2710" s="1">
        <v>229</v>
      </c>
      <c r="AT2710" s="1">
        <v>247</v>
      </c>
      <c r="AU2710" s="1">
        <v>498</v>
      </c>
      <c r="AV2710" s="1">
        <v>514</v>
      </c>
      <c r="AW2710" s="1">
        <v>556</v>
      </c>
      <c r="AX2710" s="1">
        <v>557</v>
      </c>
      <c r="AY2710" s="1">
        <v>578</v>
      </c>
      <c r="AZ2710" s="1">
        <v>618</v>
      </c>
      <c r="BA2710" s="1">
        <v>770</v>
      </c>
      <c r="BB2710" s="1">
        <v>831</v>
      </c>
      <c r="BC2710" s="1">
        <v>860</v>
      </c>
      <c r="BD2710" s="1">
        <v>862</v>
      </c>
      <c r="BE2710" s="1">
        <v>866</v>
      </c>
      <c r="BF2710" s="1">
        <v>1026</v>
      </c>
      <c r="BG2710" s="1">
        <v>1063</v>
      </c>
      <c r="BH2710" s="1">
        <v>1144</v>
      </c>
      <c r="BI2710" s="1">
        <v>1216</v>
      </c>
      <c r="BJ2710" s="1">
        <v>1326</v>
      </c>
      <c r="BK2710" s="1">
        <v>1491</v>
      </c>
      <c r="BL2710" s="1">
        <v>1617</v>
      </c>
      <c r="BM2710" s="1">
        <v>1721</v>
      </c>
      <c r="BN2710" s="1">
        <v>1733</v>
      </c>
      <c r="BO2710" s="1">
        <v>2582</v>
      </c>
      <c r="BP2710" s="1">
        <v>2671</v>
      </c>
      <c r="BQ2710" s="1">
        <v>2703</v>
      </c>
      <c r="BR2710" s="1">
        <v>2705</v>
      </c>
      <c r="BS2710" s="1">
        <v>2707</v>
      </c>
      <c r="BT2710" s="1">
        <v>2708</v>
      </c>
      <c r="BU2710" s="1">
        <v>23</v>
      </c>
      <c r="BV2710" s="1" t="b">
        <v>0</v>
      </c>
    </row>
    <row r="2711" spans="1:74" x14ac:dyDescent="0.2">
      <c r="A2711" s="1">
        <f>IF(ISERROR(SEARCH(Lookup!B$3,All!G2711)),A2710,A2710+1)</f>
        <v>2710</v>
      </c>
      <c r="B2711" s="1" t="s">
        <v>3325</v>
      </c>
      <c r="C2711" s="1" t="s">
        <v>3376</v>
      </c>
      <c r="D2711" s="1" t="s">
        <v>6559</v>
      </c>
      <c r="E2711" s="1" t="s">
        <v>53</v>
      </c>
      <c r="F2711" s="1" t="s">
        <v>375</v>
      </c>
      <c r="G2711" s="1" t="s">
        <v>3175</v>
      </c>
      <c r="H2711" s="1">
        <v>0</v>
      </c>
      <c r="I2711" s="1">
        <v>1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7546</v>
      </c>
      <c r="U2711" s="1">
        <v>316</v>
      </c>
      <c r="V2711" s="3">
        <v>7.5899999999999995E-2</v>
      </c>
      <c r="W2711" s="3">
        <v>0.88924049999999999</v>
      </c>
      <c r="X2711" s="3">
        <v>6.0999999999999999E-2</v>
      </c>
      <c r="Y2711" s="3">
        <v>7.0000000000000001E-3</v>
      </c>
      <c r="Z2711" s="1">
        <v>1</v>
      </c>
      <c r="AA2711" s="1">
        <v>1</v>
      </c>
      <c r="AB2711" s="1">
        <v>1</v>
      </c>
      <c r="AC2711" s="1">
        <v>1</v>
      </c>
      <c r="AD2711" s="1">
        <v>1</v>
      </c>
      <c r="AE2711" s="1">
        <v>1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12</v>
      </c>
      <c r="AN2711" s="3">
        <v>11.990389452499986</v>
      </c>
      <c r="AO2711" s="3">
        <v>9.6105475000136664E-3</v>
      </c>
      <c r="AP2711" s="1" t="s">
        <v>6925</v>
      </c>
      <c r="AQ2711" s="1">
        <v>350</v>
      </c>
      <c r="AR2711" s="1">
        <v>370</v>
      </c>
      <c r="AS2711" s="1">
        <v>381</v>
      </c>
      <c r="AT2711" s="1">
        <v>430</v>
      </c>
      <c r="AU2711" s="1">
        <v>454</v>
      </c>
      <c r="AV2711" s="1">
        <v>490</v>
      </c>
      <c r="AW2711" s="1">
        <v>608</v>
      </c>
      <c r="AX2711" s="1">
        <v>947</v>
      </c>
      <c r="AY2711" s="1">
        <v>1309</v>
      </c>
      <c r="AZ2711" s="1">
        <v>1332</v>
      </c>
      <c r="BA2711" s="1">
        <v>1434</v>
      </c>
      <c r="BB2711" s="1">
        <v>1625</v>
      </c>
      <c r="BC2711" s="1">
        <v>1751</v>
      </c>
      <c r="BD2711" s="1">
        <v>1798</v>
      </c>
      <c r="BE2711" s="1">
        <v>1905</v>
      </c>
      <c r="BF2711" s="1">
        <v>2034</v>
      </c>
      <c r="BG2711" s="1">
        <v>2199</v>
      </c>
      <c r="BH2711" s="1">
        <v>2405</v>
      </c>
      <c r="BI2711" s="1">
        <v>2413</v>
      </c>
      <c r="BJ2711" s="1">
        <v>2513</v>
      </c>
      <c r="BK2711" s="1">
        <v>2586</v>
      </c>
      <c r="BL2711" s="1">
        <v>2590</v>
      </c>
      <c r="BM2711" s="1">
        <v>2591</v>
      </c>
      <c r="BN2711" s="1">
        <v>2596</v>
      </c>
      <c r="BO2711" s="1">
        <v>2601</v>
      </c>
      <c r="BP2711" s="1">
        <v>2655</v>
      </c>
      <c r="BQ2711" s="1">
        <v>2677</v>
      </c>
      <c r="BR2711" s="1">
        <v>2760</v>
      </c>
      <c r="BS2711" s="1">
        <v>2792</v>
      </c>
      <c r="BT2711" s="1">
        <v>2813</v>
      </c>
      <c r="BU2711" s="1">
        <v>14</v>
      </c>
      <c r="BV2711" s="1" t="b">
        <v>0</v>
      </c>
    </row>
    <row r="2712" spans="1:74" x14ac:dyDescent="0.2">
      <c r="A2712" s="1">
        <f>IF(ISERROR(SEARCH(Lookup!B$3,All!G2712)),A2711,A2711+1)</f>
        <v>2711</v>
      </c>
      <c r="B2712" s="1" t="s">
        <v>3325</v>
      </c>
      <c r="C2712" s="1" t="s">
        <v>3376</v>
      </c>
      <c r="D2712" s="1" t="s">
        <v>6560</v>
      </c>
      <c r="E2712" s="1" t="s">
        <v>53</v>
      </c>
      <c r="F2712" s="1" t="s">
        <v>375</v>
      </c>
      <c r="G2712" s="1" t="s">
        <v>3176</v>
      </c>
      <c r="H2712" s="1">
        <v>0</v>
      </c>
      <c r="I2712" s="1">
        <v>1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7546</v>
      </c>
      <c r="U2712" s="1">
        <v>733</v>
      </c>
      <c r="V2712" s="3">
        <v>3.5499999999999997E-2</v>
      </c>
      <c r="W2712" s="3">
        <v>0.95361530000000005</v>
      </c>
      <c r="X2712" s="3">
        <v>0.14499999999999999</v>
      </c>
      <c r="Y2712" s="3">
        <v>0.55900000000000005</v>
      </c>
      <c r="Z2712" s="1">
        <v>1</v>
      </c>
      <c r="AA2712" s="1">
        <v>1</v>
      </c>
      <c r="AB2712" s="1">
        <v>1</v>
      </c>
      <c r="AC2712" s="1">
        <v>1</v>
      </c>
      <c r="AD2712" s="1">
        <v>1</v>
      </c>
      <c r="AE2712" s="1">
        <v>1</v>
      </c>
      <c r="AF2712" s="1">
        <v>1</v>
      </c>
      <c r="AG2712" s="1">
        <v>1</v>
      </c>
      <c r="AH2712" s="1">
        <v>1</v>
      </c>
      <c r="AI2712" s="1">
        <v>0</v>
      </c>
      <c r="AJ2712" s="1">
        <v>0</v>
      </c>
      <c r="AK2712" s="1">
        <v>0</v>
      </c>
      <c r="AL2712" s="1">
        <v>0</v>
      </c>
      <c r="AM2712" s="1">
        <v>17</v>
      </c>
      <c r="AN2712" s="3">
        <v>9.7977859265000067</v>
      </c>
      <c r="AO2712" s="3">
        <v>7.2022140734999933</v>
      </c>
      <c r="AP2712" s="1" t="s">
        <v>6925</v>
      </c>
      <c r="AQ2712" s="1">
        <v>20</v>
      </c>
      <c r="AR2712" s="1">
        <v>37</v>
      </c>
      <c r="AS2712" s="1">
        <v>104</v>
      </c>
      <c r="AT2712" s="1">
        <v>185</v>
      </c>
      <c r="AU2712" s="1">
        <v>201</v>
      </c>
      <c r="AV2712" s="1">
        <v>264</v>
      </c>
      <c r="AW2712" s="1">
        <v>404</v>
      </c>
      <c r="AX2712" s="1">
        <v>595</v>
      </c>
      <c r="AY2712" s="1">
        <v>628</v>
      </c>
      <c r="AZ2712" s="1">
        <v>672</v>
      </c>
      <c r="BA2712" s="1">
        <v>974</v>
      </c>
      <c r="BB2712" s="1">
        <v>1137</v>
      </c>
      <c r="BC2712" s="1">
        <v>1239</v>
      </c>
      <c r="BD2712" s="1">
        <v>1330</v>
      </c>
      <c r="BE2712" s="1">
        <v>1455</v>
      </c>
      <c r="BF2712" s="1">
        <v>1573</v>
      </c>
      <c r="BG2712" s="1">
        <v>1664</v>
      </c>
      <c r="BH2712" s="1">
        <v>1711</v>
      </c>
      <c r="BI2712" s="1">
        <v>1723</v>
      </c>
      <c r="BJ2712" s="1">
        <v>1738</v>
      </c>
      <c r="BK2712" s="1">
        <v>1806</v>
      </c>
      <c r="BL2712" s="1">
        <v>2000</v>
      </c>
      <c r="BM2712" s="1">
        <v>2328</v>
      </c>
      <c r="BN2712" s="1">
        <v>2447</v>
      </c>
      <c r="BO2712" s="1">
        <v>2520</v>
      </c>
      <c r="BP2712" s="1">
        <v>2587</v>
      </c>
      <c r="BQ2712" s="1">
        <v>2706</v>
      </c>
      <c r="BR2712" s="1">
        <v>2721</v>
      </c>
      <c r="BS2712" s="1">
        <v>2773</v>
      </c>
      <c r="BT2712" s="1">
        <v>2790</v>
      </c>
      <c r="BU2712" s="1">
        <v>11</v>
      </c>
      <c r="BV2712" s="1" t="b">
        <v>0</v>
      </c>
    </row>
    <row r="2713" spans="1:74" x14ac:dyDescent="0.2">
      <c r="A2713" s="1">
        <f>IF(ISERROR(SEARCH(Lookup!B$3,All!G2713)),A2712,A2712+1)</f>
        <v>2712</v>
      </c>
      <c r="B2713" s="1" t="s">
        <v>3311</v>
      </c>
      <c r="C2713" s="1" t="s">
        <v>6561</v>
      </c>
      <c r="D2713" s="1" t="s">
        <v>6562</v>
      </c>
      <c r="E2713" s="1" t="s">
        <v>64</v>
      </c>
      <c r="F2713" s="1" t="s">
        <v>3177</v>
      </c>
      <c r="G2713" s="1" t="s">
        <v>3177</v>
      </c>
      <c r="H2713" s="1">
        <v>0</v>
      </c>
      <c r="I2713" s="1">
        <v>0</v>
      </c>
      <c r="J2713" s="1">
        <v>1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7580</v>
      </c>
      <c r="U2713" s="1">
        <v>1472</v>
      </c>
      <c r="V2713" s="3">
        <v>1.4E-3</v>
      </c>
      <c r="W2713" s="3">
        <v>0.6569294</v>
      </c>
      <c r="X2713" s="3">
        <v>0.108</v>
      </c>
      <c r="Y2713" s="3">
        <v>0</v>
      </c>
      <c r="Z2713" s="1">
        <v>1</v>
      </c>
      <c r="AA2713" s="1">
        <v>1</v>
      </c>
      <c r="AB2713" s="1">
        <v>1</v>
      </c>
      <c r="AC2713" s="1">
        <v>1</v>
      </c>
      <c r="AD2713" s="1">
        <v>1</v>
      </c>
      <c r="AE2713" s="1">
        <v>1</v>
      </c>
      <c r="AF2713" s="1">
        <v>1</v>
      </c>
      <c r="AG2713" s="1">
        <v>1</v>
      </c>
      <c r="AH2713" s="1">
        <v>1</v>
      </c>
      <c r="AI2713" s="1">
        <v>1</v>
      </c>
      <c r="AJ2713" s="1">
        <v>1</v>
      </c>
      <c r="AK2713" s="1">
        <v>1</v>
      </c>
      <c r="AL2713" s="1">
        <v>0</v>
      </c>
      <c r="AM2713" s="1">
        <v>11</v>
      </c>
      <c r="AN2713" s="3">
        <v>28.100742946999997</v>
      </c>
      <c r="AO2713" s="3">
        <v>-17.100742946999997</v>
      </c>
      <c r="AP2713" s="1" t="s">
        <v>6925</v>
      </c>
      <c r="AQ2713" s="1">
        <v>57</v>
      </c>
      <c r="AR2713" s="1">
        <v>94</v>
      </c>
      <c r="AS2713" s="1">
        <v>125</v>
      </c>
      <c r="AT2713" s="1">
        <v>582</v>
      </c>
      <c r="AU2713" s="1">
        <v>740</v>
      </c>
      <c r="AV2713" s="1">
        <v>786</v>
      </c>
      <c r="AW2713" s="1">
        <v>885</v>
      </c>
      <c r="AX2713" s="1">
        <v>984</v>
      </c>
      <c r="AY2713" s="1">
        <v>1182</v>
      </c>
      <c r="AZ2713" s="1">
        <v>1193</v>
      </c>
      <c r="BA2713" s="1">
        <v>1492</v>
      </c>
      <c r="BB2713" s="1">
        <v>1526</v>
      </c>
      <c r="BC2713" s="1">
        <v>2415</v>
      </c>
      <c r="BD2713" s="1">
        <v>2420</v>
      </c>
      <c r="BE2713" s="1">
        <v>2435</v>
      </c>
      <c r="BF2713" s="1">
        <v>2485</v>
      </c>
      <c r="BG2713" s="1">
        <v>2551</v>
      </c>
      <c r="BH2713" s="1">
        <v>2570</v>
      </c>
      <c r="BI2713" s="1">
        <v>2572</v>
      </c>
      <c r="BJ2713" s="1">
        <v>2592</v>
      </c>
      <c r="BK2713" s="1">
        <v>2593</v>
      </c>
      <c r="BL2713" s="1">
        <v>2598</v>
      </c>
      <c r="BM2713" s="1">
        <v>2610</v>
      </c>
      <c r="BN2713" s="1">
        <v>2652</v>
      </c>
      <c r="BO2713" s="1">
        <v>2679</v>
      </c>
      <c r="BP2713" s="1">
        <v>2682</v>
      </c>
      <c r="BQ2713" s="1">
        <v>2729</v>
      </c>
      <c r="BR2713" s="1">
        <v>2764</v>
      </c>
      <c r="BS2713" s="1">
        <v>2766</v>
      </c>
      <c r="BT2713" s="1">
        <v>2816</v>
      </c>
      <c r="BU2713" s="1">
        <v>21</v>
      </c>
      <c r="BV2713" s="1" t="b">
        <v>0</v>
      </c>
    </row>
    <row r="2714" spans="1:74" x14ac:dyDescent="0.2">
      <c r="A2714" s="1">
        <f>IF(ISERROR(SEARCH(Lookup!B$3,All!G2714)),A2713,A2713+1)</f>
        <v>2713</v>
      </c>
      <c r="B2714" s="1" t="s">
        <v>3311</v>
      </c>
      <c r="C2714" s="1" t="s">
        <v>6563</v>
      </c>
      <c r="D2714" s="1" t="s">
        <v>6564</v>
      </c>
      <c r="E2714" s="1" t="s">
        <v>64</v>
      </c>
      <c r="F2714" s="1" t="s">
        <v>3178</v>
      </c>
      <c r="G2714" s="1" t="s">
        <v>3178</v>
      </c>
      <c r="H2714" s="1">
        <v>0</v>
      </c>
      <c r="I2714" s="1">
        <v>0</v>
      </c>
      <c r="J2714" s="1">
        <v>0</v>
      </c>
      <c r="K2714" s="1">
        <v>1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7580</v>
      </c>
      <c r="U2714" s="1">
        <v>235</v>
      </c>
      <c r="V2714" s="3">
        <v>0.2596</v>
      </c>
      <c r="W2714" s="3">
        <v>0.91489359999999997</v>
      </c>
      <c r="X2714" s="3">
        <v>0.121</v>
      </c>
      <c r="Y2714" s="3">
        <v>4.4999999999999998E-2</v>
      </c>
      <c r="Z2714" s="1">
        <v>1</v>
      </c>
      <c r="AA2714" s="1">
        <v>1</v>
      </c>
      <c r="AB2714" s="1">
        <v>1</v>
      </c>
      <c r="AC2714" s="1">
        <v>1</v>
      </c>
      <c r="AD2714" s="1">
        <v>1</v>
      </c>
      <c r="AE2714" s="1">
        <v>1</v>
      </c>
      <c r="AF2714" s="1">
        <v>1</v>
      </c>
      <c r="AG2714" s="1">
        <v>1</v>
      </c>
      <c r="AH2714" s="1">
        <v>1</v>
      </c>
      <c r="AI2714" s="1">
        <v>0</v>
      </c>
      <c r="AJ2714" s="1">
        <v>0</v>
      </c>
      <c r="AK2714" s="1">
        <v>0</v>
      </c>
      <c r="AL2714" s="1">
        <v>0</v>
      </c>
      <c r="AM2714" s="1">
        <v>20</v>
      </c>
      <c r="AN2714" s="3">
        <v>10.512919667999999</v>
      </c>
      <c r="AO2714" s="3">
        <v>9.4870803320000014</v>
      </c>
      <c r="AP2714" s="1" t="s">
        <v>6925</v>
      </c>
      <c r="AQ2714" s="1">
        <v>187</v>
      </c>
      <c r="AR2714" s="1">
        <v>381</v>
      </c>
      <c r="AS2714" s="1">
        <v>403</v>
      </c>
      <c r="AT2714" s="1">
        <v>494</v>
      </c>
      <c r="AU2714" s="1">
        <v>624</v>
      </c>
      <c r="AV2714" s="1">
        <v>714</v>
      </c>
      <c r="AW2714" s="1">
        <v>746</v>
      </c>
      <c r="AX2714" s="1">
        <v>1386</v>
      </c>
      <c r="AY2714" s="1">
        <v>1582</v>
      </c>
      <c r="AZ2714" s="1">
        <v>2033</v>
      </c>
      <c r="BA2714" s="1">
        <v>2035</v>
      </c>
      <c r="BB2714" s="1">
        <v>2242</v>
      </c>
      <c r="BC2714" s="1">
        <v>2345</v>
      </c>
      <c r="BD2714" s="1">
        <v>2421</v>
      </c>
      <c r="BE2714" s="1">
        <v>2433</v>
      </c>
      <c r="BF2714" s="1">
        <v>2590</v>
      </c>
      <c r="BG2714" s="1">
        <v>2593</v>
      </c>
      <c r="BH2714" s="1">
        <v>2598</v>
      </c>
      <c r="BI2714" s="1">
        <v>2606</v>
      </c>
      <c r="BJ2714" s="1">
        <v>2608</v>
      </c>
      <c r="BK2714" s="1">
        <v>2644</v>
      </c>
      <c r="BL2714" s="1">
        <v>2655</v>
      </c>
      <c r="BM2714" s="1">
        <v>2681</v>
      </c>
      <c r="BN2714" s="1">
        <v>2734</v>
      </c>
      <c r="BO2714" s="1">
        <v>2762</v>
      </c>
      <c r="BP2714" s="1">
        <v>2774</v>
      </c>
      <c r="BQ2714" s="1">
        <v>2794</v>
      </c>
      <c r="BR2714" s="1">
        <v>2796</v>
      </c>
      <c r="BS2714" s="1">
        <v>2799</v>
      </c>
      <c r="BT2714" s="1">
        <v>2813</v>
      </c>
      <c r="BU2714" s="1">
        <v>8</v>
      </c>
      <c r="BV2714" s="1" t="b">
        <v>0</v>
      </c>
    </row>
    <row r="2715" spans="1:74" x14ac:dyDescent="0.2">
      <c r="A2715" s="1">
        <f>IF(ISERROR(SEARCH(Lookup!B$3,All!G2715)),A2714,A2714+1)</f>
        <v>2714</v>
      </c>
      <c r="B2715" s="1" t="s">
        <v>3420</v>
      </c>
      <c r="C2715" s="1" t="s">
        <v>6565</v>
      </c>
      <c r="D2715" s="1" t="s">
        <v>6566</v>
      </c>
      <c r="E2715" s="1" t="s">
        <v>123</v>
      </c>
      <c r="F2715" s="1" t="s">
        <v>3179</v>
      </c>
      <c r="G2715" s="1" t="s">
        <v>3179</v>
      </c>
      <c r="H2715" s="1">
        <v>0</v>
      </c>
      <c r="I2715" s="1">
        <v>0</v>
      </c>
      <c r="J2715" s="1">
        <v>0</v>
      </c>
      <c r="K2715" s="1">
        <v>1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7580</v>
      </c>
      <c r="U2715" s="1">
        <v>317</v>
      </c>
      <c r="V2715" s="3">
        <v>0.71289999999999998</v>
      </c>
      <c r="W2715" s="3">
        <v>0.12578619999999999</v>
      </c>
      <c r="X2715" s="3">
        <v>3.5999999999999997E-2</v>
      </c>
      <c r="Y2715" s="3">
        <v>0</v>
      </c>
      <c r="Z2715" s="1">
        <v>1</v>
      </c>
      <c r="AA2715" s="1">
        <v>1</v>
      </c>
      <c r="AB2715" s="1">
        <v>1</v>
      </c>
      <c r="AC2715" s="1">
        <v>1</v>
      </c>
      <c r="AD2715" s="1">
        <v>1</v>
      </c>
      <c r="AE2715" s="1">
        <v>1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78</v>
      </c>
      <c r="AN2715" s="3">
        <v>81.881942331000005</v>
      </c>
      <c r="AO2715" s="3">
        <v>-3.8819423310000047</v>
      </c>
      <c r="AP2715" s="1" t="s">
        <v>6925</v>
      </c>
      <c r="AQ2715" s="1">
        <v>35</v>
      </c>
      <c r="AR2715" s="1">
        <v>38</v>
      </c>
      <c r="AS2715" s="1">
        <v>95</v>
      </c>
      <c r="AT2715" s="1">
        <v>118</v>
      </c>
      <c r="AU2715" s="1">
        <v>163</v>
      </c>
      <c r="AV2715" s="1">
        <v>312</v>
      </c>
      <c r="AW2715" s="1">
        <v>394</v>
      </c>
      <c r="AX2715" s="1">
        <v>461</v>
      </c>
      <c r="AY2715" s="1">
        <v>496</v>
      </c>
      <c r="AZ2715" s="1">
        <v>771</v>
      </c>
      <c r="BA2715" s="1">
        <v>782</v>
      </c>
      <c r="BB2715" s="1">
        <v>809</v>
      </c>
      <c r="BC2715" s="1">
        <v>839</v>
      </c>
      <c r="BD2715" s="1">
        <v>908</v>
      </c>
      <c r="BE2715" s="1">
        <v>1213</v>
      </c>
      <c r="BF2715" s="1">
        <v>1432</v>
      </c>
      <c r="BG2715" s="1">
        <v>1659</v>
      </c>
      <c r="BH2715" s="1">
        <v>1777</v>
      </c>
      <c r="BI2715" s="1">
        <v>1848</v>
      </c>
      <c r="BJ2715" s="1">
        <v>1859</v>
      </c>
      <c r="BK2715" s="1">
        <v>1862</v>
      </c>
      <c r="BL2715" s="1">
        <v>2123</v>
      </c>
      <c r="BM2715" s="1">
        <v>2152</v>
      </c>
      <c r="BN2715" s="1">
        <v>2207</v>
      </c>
      <c r="BO2715" s="1">
        <v>2208</v>
      </c>
      <c r="BP2715" s="1">
        <v>2227</v>
      </c>
      <c r="BQ2715" s="1">
        <v>2228</v>
      </c>
      <c r="BR2715" s="1">
        <v>2241</v>
      </c>
      <c r="BS2715" s="1">
        <v>2297</v>
      </c>
      <c r="BT2715" s="1">
        <v>2299</v>
      </c>
      <c r="BU2715" s="1">
        <v>23</v>
      </c>
      <c r="BV2715" s="1" t="b">
        <v>0</v>
      </c>
    </row>
    <row r="2716" spans="1:74" x14ac:dyDescent="0.2">
      <c r="A2716" s="1">
        <f>IF(ISERROR(SEARCH(Lookup!B$3,All!G2716)),A2715,A2715+1)</f>
        <v>2715</v>
      </c>
      <c r="B2716" s="1" t="s">
        <v>3368</v>
      </c>
      <c r="C2716" s="1" t="s">
        <v>4051</v>
      </c>
      <c r="D2716" s="1" t="s">
        <v>6567</v>
      </c>
      <c r="E2716" s="1" t="s">
        <v>149</v>
      </c>
      <c r="F2716" s="1" t="s">
        <v>960</v>
      </c>
      <c r="G2716" s="1" t="s">
        <v>3180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1</v>
      </c>
      <c r="S2716" s="1">
        <v>0</v>
      </c>
      <c r="T2716" s="1">
        <v>7316</v>
      </c>
      <c r="U2716" s="1">
        <v>292</v>
      </c>
      <c r="V2716" s="3">
        <v>0.96230000000000004</v>
      </c>
      <c r="W2716" s="3">
        <v>0.28082190000000001</v>
      </c>
      <c r="X2716" s="3">
        <v>0.11</v>
      </c>
      <c r="Y2716" s="3">
        <v>0</v>
      </c>
      <c r="Z2716" s="1">
        <v>0</v>
      </c>
      <c r="AA2716" s="1">
        <v>0</v>
      </c>
      <c r="AB2716" s="1">
        <v>0</v>
      </c>
      <c r="AC2716" s="1">
        <v>0</v>
      </c>
      <c r="AD2716" s="1">
        <v>0</v>
      </c>
      <c r="AE2716" s="1">
        <v>0</v>
      </c>
      <c r="AF2716" s="1">
        <v>1</v>
      </c>
      <c r="AG2716" s="1">
        <v>1</v>
      </c>
      <c r="AH2716" s="1">
        <v>1</v>
      </c>
      <c r="AI2716" s="1">
        <v>0</v>
      </c>
      <c r="AJ2716" s="1">
        <v>0</v>
      </c>
      <c r="AK2716" s="1">
        <v>0</v>
      </c>
      <c r="AL2716" s="1">
        <v>0</v>
      </c>
      <c r="AM2716" s="1">
        <v>72</v>
      </c>
      <c r="AN2716" s="3">
        <v>69.861698659500007</v>
      </c>
      <c r="AO2716" s="3">
        <v>2.1383013404999929</v>
      </c>
      <c r="AP2716" s="1" t="s">
        <v>6925</v>
      </c>
      <c r="AQ2716" s="1">
        <v>268</v>
      </c>
      <c r="AR2716" s="1">
        <v>295</v>
      </c>
      <c r="AS2716" s="1">
        <v>324</v>
      </c>
      <c r="AT2716" s="1">
        <v>491</v>
      </c>
      <c r="AU2716" s="1">
        <v>791</v>
      </c>
      <c r="AV2716" s="1">
        <v>911</v>
      </c>
      <c r="AW2716" s="1">
        <v>1004</v>
      </c>
      <c r="AX2716" s="1">
        <v>1006</v>
      </c>
      <c r="AY2716" s="1">
        <v>1076</v>
      </c>
      <c r="AZ2716" s="1">
        <v>1229</v>
      </c>
      <c r="BA2716" s="1">
        <v>1237</v>
      </c>
      <c r="BB2716" s="1">
        <v>1438</v>
      </c>
      <c r="BC2716" s="1">
        <v>1876</v>
      </c>
      <c r="BD2716" s="1">
        <v>1997</v>
      </c>
      <c r="BE2716" s="1">
        <v>2139</v>
      </c>
      <c r="BF2716" s="1">
        <v>2145</v>
      </c>
      <c r="BG2716" s="1">
        <v>2150</v>
      </c>
      <c r="BH2716" s="1">
        <v>2176</v>
      </c>
      <c r="BI2716" s="1">
        <v>2183</v>
      </c>
      <c r="BJ2716" s="1">
        <v>2195</v>
      </c>
      <c r="BK2716" s="1">
        <v>2196</v>
      </c>
      <c r="BL2716" s="1">
        <v>2216</v>
      </c>
      <c r="BM2716" s="1">
        <v>2238</v>
      </c>
      <c r="BN2716" s="1">
        <v>2263</v>
      </c>
      <c r="BO2716" s="1">
        <v>2384</v>
      </c>
      <c r="BP2716" s="1">
        <v>2418</v>
      </c>
      <c r="BQ2716" s="1">
        <v>2460</v>
      </c>
      <c r="BR2716" s="1">
        <v>2618</v>
      </c>
      <c r="BS2716" s="1">
        <v>2634</v>
      </c>
      <c r="BT2716" s="1">
        <v>2639</v>
      </c>
      <c r="BU2716" s="1">
        <v>9</v>
      </c>
      <c r="BV2716" s="1" t="b">
        <v>1</v>
      </c>
    </row>
    <row r="2717" spans="1:74" x14ac:dyDescent="0.2">
      <c r="A2717" s="1">
        <f>IF(ISERROR(SEARCH(Lookup!B$3,All!G2717)),A2716,A2716+1)</f>
        <v>2716</v>
      </c>
      <c r="B2717" s="1" t="s">
        <v>3305</v>
      </c>
      <c r="C2717" s="1" t="s">
        <v>6568</v>
      </c>
      <c r="D2717" s="1" t="s">
        <v>6569</v>
      </c>
      <c r="E2717" s="1" t="s">
        <v>47</v>
      </c>
      <c r="F2717" s="1" t="s">
        <v>3181</v>
      </c>
      <c r="G2717" s="1" t="s">
        <v>3181</v>
      </c>
      <c r="H2717" s="1">
        <v>0</v>
      </c>
      <c r="I2717" s="1">
        <v>0</v>
      </c>
      <c r="J2717" s="1">
        <v>1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7580</v>
      </c>
      <c r="U2717" s="1">
        <v>553</v>
      </c>
      <c r="V2717" s="3">
        <v>0.94940000000000002</v>
      </c>
      <c r="W2717" s="3">
        <v>0.97830019999999995</v>
      </c>
      <c r="X2717" s="3">
        <v>7.9000000000000001E-2</v>
      </c>
      <c r="Y2717" s="3">
        <v>0.48199999999999998</v>
      </c>
      <c r="Z2717" s="1">
        <v>1</v>
      </c>
      <c r="AA2717" s="1">
        <v>1</v>
      </c>
      <c r="AB2717" s="1">
        <v>1</v>
      </c>
      <c r="AC2717" s="1">
        <v>1</v>
      </c>
      <c r="AD2717" s="1">
        <v>1</v>
      </c>
      <c r="AE2717" s="1">
        <v>1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24</v>
      </c>
      <c r="AN2717" s="3">
        <v>20.178656400999998</v>
      </c>
      <c r="AO2717" s="3">
        <v>3.8213435990000022</v>
      </c>
      <c r="AP2717" s="1" t="s">
        <v>6925</v>
      </c>
      <c r="AQ2717" s="1">
        <v>595</v>
      </c>
      <c r="AR2717" s="1">
        <v>717</v>
      </c>
      <c r="AS2717" s="1">
        <v>1016</v>
      </c>
      <c r="AT2717" s="1">
        <v>1062</v>
      </c>
      <c r="AU2717" s="1">
        <v>1094</v>
      </c>
      <c r="AV2717" s="1">
        <v>1170</v>
      </c>
      <c r="AW2717" s="1">
        <v>1208</v>
      </c>
      <c r="AX2717" s="1">
        <v>1372</v>
      </c>
      <c r="AY2717" s="1">
        <v>1417</v>
      </c>
      <c r="AZ2717" s="1">
        <v>1459</v>
      </c>
      <c r="BA2717" s="1">
        <v>1714</v>
      </c>
      <c r="BB2717" s="1">
        <v>1757</v>
      </c>
      <c r="BC2717" s="1">
        <v>1762</v>
      </c>
      <c r="BD2717" s="1">
        <v>1799</v>
      </c>
      <c r="BE2717" s="1">
        <v>1806</v>
      </c>
      <c r="BF2717" s="1">
        <v>1850</v>
      </c>
      <c r="BG2717" s="1">
        <v>1910</v>
      </c>
      <c r="BH2717" s="1">
        <v>2006</v>
      </c>
      <c r="BI2717" s="1">
        <v>2007</v>
      </c>
      <c r="BJ2717" s="1">
        <v>2072</v>
      </c>
      <c r="BK2717" s="1">
        <v>2324</v>
      </c>
      <c r="BL2717" s="1">
        <v>2370</v>
      </c>
      <c r="BM2717" s="1">
        <v>2479</v>
      </c>
      <c r="BN2717" s="1">
        <v>2565</v>
      </c>
      <c r="BO2717" s="1">
        <v>2751</v>
      </c>
      <c r="BP2717" s="1">
        <v>2754</v>
      </c>
      <c r="BQ2717" s="1">
        <v>2773</v>
      </c>
      <c r="BR2717" s="1">
        <v>2782</v>
      </c>
      <c r="BS2717" s="1">
        <v>2793</v>
      </c>
      <c r="BT2717" s="1">
        <v>2826</v>
      </c>
      <c r="BU2717" s="1">
        <v>20</v>
      </c>
      <c r="BV2717" s="1" t="b">
        <v>0</v>
      </c>
    </row>
    <row r="2718" spans="1:74" x14ac:dyDescent="0.2">
      <c r="A2718" s="1">
        <f>IF(ISERROR(SEARCH(Lookup!B$3,All!G2718)),A2717,A2717+1)</f>
        <v>2717</v>
      </c>
      <c r="B2718" s="1" t="s">
        <v>3442</v>
      </c>
      <c r="C2718" s="1" t="s">
        <v>3772</v>
      </c>
      <c r="D2718" s="1" t="s">
        <v>6570</v>
      </c>
      <c r="E2718" s="1" t="s">
        <v>78</v>
      </c>
      <c r="F2718" s="1" t="s">
        <v>713</v>
      </c>
      <c r="G2718" s="1" t="s">
        <v>3182</v>
      </c>
      <c r="H2718" s="1">
        <v>0</v>
      </c>
      <c r="I2718" s="1">
        <v>0</v>
      </c>
      <c r="J2718" s="1">
        <v>0</v>
      </c>
      <c r="K2718" s="1">
        <v>1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7714</v>
      </c>
      <c r="U2718" s="1">
        <v>937</v>
      </c>
      <c r="V2718" s="3">
        <v>0.74070000000000003</v>
      </c>
      <c r="W2718" s="3">
        <v>0.35325509999999999</v>
      </c>
      <c r="X2718" s="3">
        <v>0.126</v>
      </c>
      <c r="Y2718" s="3">
        <v>8.9999999999999993E-3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1</v>
      </c>
      <c r="AH2718" s="1">
        <v>1</v>
      </c>
      <c r="AI2718" s="1">
        <v>0</v>
      </c>
      <c r="AJ2718" s="1">
        <v>0</v>
      </c>
      <c r="AK2718" s="1">
        <v>0</v>
      </c>
      <c r="AL2718" s="1">
        <v>0</v>
      </c>
      <c r="AM2718" s="1">
        <v>55</v>
      </c>
      <c r="AN2718" s="3">
        <v>60.920990225500006</v>
      </c>
      <c r="AO2718" s="3">
        <v>-5.920990225500006</v>
      </c>
      <c r="AP2718" s="1" t="s">
        <v>6925</v>
      </c>
      <c r="AQ2718" s="1">
        <v>302</v>
      </c>
      <c r="AR2718" s="1">
        <v>326</v>
      </c>
      <c r="AS2718" s="1">
        <v>385</v>
      </c>
      <c r="AT2718" s="1">
        <v>533</v>
      </c>
      <c r="AU2718" s="1">
        <v>549</v>
      </c>
      <c r="AV2718" s="1">
        <v>639</v>
      </c>
      <c r="AW2718" s="1">
        <v>819</v>
      </c>
      <c r="AX2718" s="1">
        <v>828</v>
      </c>
      <c r="AY2718" s="1">
        <v>924</v>
      </c>
      <c r="AZ2718" s="1">
        <v>1187</v>
      </c>
      <c r="BA2718" s="1">
        <v>1315</v>
      </c>
      <c r="BB2718" s="1">
        <v>1474</v>
      </c>
      <c r="BC2718" s="1">
        <v>1531</v>
      </c>
      <c r="BD2718" s="1">
        <v>1532</v>
      </c>
      <c r="BE2718" s="1">
        <v>1682</v>
      </c>
      <c r="BF2718" s="1">
        <v>1736</v>
      </c>
      <c r="BG2718" s="1">
        <v>1782</v>
      </c>
      <c r="BH2718" s="1">
        <v>1843</v>
      </c>
      <c r="BI2718" s="1">
        <v>1865</v>
      </c>
      <c r="BJ2718" s="1">
        <v>1959</v>
      </c>
      <c r="BK2718" s="1">
        <v>1995</v>
      </c>
      <c r="BL2718" s="1">
        <v>2037</v>
      </c>
      <c r="BM2718" s="1">
        <v>2089</v>
      </c>
      <c r="BN2718" s="1">
        <v>2128</v>
      </c>
      <c r="BO2718" s="1">
        <v>2173</v>
      </c>
      <c r="BP2718" s="1">
        <v>2233</v>
      </c>
      <c r="BQ2718" s="1">
        <v>2244</v>
      </c>
      <c r="BR2718" s="1">
        <v>2377</v>
      </c>
      <c r="BS2718" s="1">
        <v>2595</v>
      </c>
      <c r="BT2718" s="1">
        <v>2747</v>
      </c>
      <c r="BU2718" s="1">
        <v>16</v>
      </c>
      <c r="BV2718" s="1" t="b">
        <v>0</v>
      </c>
    </row>
    <row r="2719" spans="1:74" x14ac:dyDescent="0.2">
      <c r="A2719" s="1">
        <f>IF(ISERROR(SEARCH(Lookup!B$3,All!G2719)),A2718,A2718+1)</f>
        <v>2718</v>
      </c>
      <c r="B2719" s="1" t="s">
        <v>3320</v>
      </c>
      <c r="C2719" s="1" t="s">
        <v>6571</v>
      </c>
      <c r="D2719" s="1" t="s">
        <v>6572</v>
      </c>
      <c r="E2719" s="1" t="s">
        <v>236</v>
      </c>
      <c r="F2719" s="1" t="s">
        <v>3183</v>
      </c>
      <c r="G2719" s="1" t="s">
        <v>3183</v>
      </c>
      <c r="H2719" s="1">
        <v>0</v>
      </c>
      <c r="I2719" s="1">
        <v>0</v>
      </c>
      <c r="J2719" s="1">
        <v>1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7580</v>
      </c>
      <c r="U2719" s="1">
        <v>437</v>
      </c>
      <c r="V2719" s="3">
        <v>9.3799999999999994E-2</v>
      </c>
      <c r="W2719" s="3">
        <v>0.85877000000000003</v>
      </c>
      <c r="X2719" s="3">
        <v>0.191</v>
      </c>
      <c r="Y2719" s="3">
        <v>8.0000000000000002E-3</v>
      </c>
      <c r="Z2719" s="1">
        <v>1</v>
      </c>
      <c r="AA2719" s="1">
        <v>1</v>
      </c>
      <c r="AB2719" s="1">
        <v>1</v>
      </c>
      <c r="AC2719" s="1">
        <v>1</v>
      </c>
      <c r="AD2719" s="1">
        <v>1</v>
      </c>
      <c r="AE2719" s="1">
        <v>1</v>
      </c>
      <c r="AF2719" s="1">
        <v>1</v>
      </c>
      <c r="AG2719" s="1">
        <v>1</v>
      </c>
      <c r="AH2719" s="1">
        <v>1</v>
      </c>
      <c r="AI2719" s="1">
        <v>0</v>
      </c>
      <c r="AJ2719" s="1">
        <v>0</v>
      </c>
      <c r="AK2719" s="1">
        <v>0</v>
      </c>
      <c r="AL2719" s="1">
        <v>0</v>
      </c>
      <c r="AM2719" s="1">
        <v>14</v>
      </c>
      <c r="AN2719" s="3">
        <v>10.208277849999984</v>
      </c>
      <c r="AO2719" s="3">
        <v>3.791722150000016</v>
      </c>
      <c r="AP2719" s="1" t="s">
        <v>6925</v>
      </c>
      <c r="AQ2719" s="1">
        <v>425</v>
      </c>
      <c r="AR2719" s="1">
        <v>479</v>
      </c>
      <c r="AS2719" s="1">
        <v>582</v>
      </c>
      <c r="AT2719" s="1">
        <v>708</v>
      </c>
      <c r="AU2719" s="1">
        <v>712</v>
      </c>
      <c r="AV2719" s="1">
        <v>715</v>
      </c>
      <c r="AW2719" s="1">
        <v>723</v>
      </c>
      <c r="AX2719" s="1">
        <v>758</v>
      </c>
      <c r="AY2719" s="1">
        <v>824</v>
      </c>
      <c r="AZ2719" s="1">
        <v>977</v>
      </c>
      <c r="BA2719" s="1">
        <v>1031</v>
      </c>
      <c r="BB2719" s="1">
        <v>1067</v>
      </c>
      <c r="BC2719" s="1">
        <v>1069</v>
      </c>
      <c r="BD2719" s="1">
        <v>1386</v>
      </c>
      <c r="BE2719" s="1">
        <v>1638</v>
      </c>
      <c r="BF2719" s="1">
        <v>2177</v>
      </c>
      <c r="BG2719" s="1">
        <v>2341</v>
      </c>
      <c r="BH2719" s="1">
        <v>2420</v>
      </c>
      <c r="BI2719" s="1">
        <v>2473</v>
      </c>
      <c r="BJ2719" s="1">
        <v>2553</v>
      </c>
      <c r="BK2719" s="1">
        <v>2574</v>
      </c>
      <c r="BL2719" s="1">
        <v>2593</v>
      </c>
      <c r="BM2719" s="1">
        <v>2598</v>
      </c>
      <c r="BN2719" s="1">
        <v>2628</v>
      </c>
      <c r="BO2719" s="1">
        <v>2681</v>
      </c>
      <c r="BP2719" s="1">
        <v>2702</v>
      </c>
      <c r="BQ2719" s="1">
        <v>2724</v>
      </c>
      <c r="BR2719" s="1">
        <v>2738</v>
      </c>
      <c r="BS2719" s="1">
        <v>2766</v>
      </c>
      <c r="BT2719" s="1">
        <v>2796</v>
      </c>
      <c r="BU2719" s="1">
        <v>15</v>
      </c>
      <c r="BV2719" s="1" t="b">
        <v>0</v>
      </c>
    </row>
    <row r="2720" spans="1:74" x14ac:dyDescent="0.2">
      <c r="A2720" s="1">
        <f>IF(ISERROR(SEARCH(Lookup!B$3,All!G2720)),A2719,A2719+1)</f>
        <v>2719</v>
      </c>
      <c r="B2720" s="1" t="s">
        <v>3386</v>
      </c>
      <c r="C2720" s="1" t="s">
        <v>6573</v>
      </c>
      <c r="D2720" s="1" t="s">
        <v>6574</v>
      </c>
      <c r="E2720" s="1" t="s">
        <v>41</v>
      </c>
      <c r="F2720" s="1" t="s">
        <v>3184</v>
      </c>
      <c r="G2720" s="1" t="s">
        <v>3184</v>
      </c>
      <c r="H2720" s="1">
        <v>0</v>
      </c>
      <c r="I2720" s="1">
        <v>1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7580</v>
      </c>
      <c r="U2720" s="1">
        <v>603</v>
      </c>
      <c r="V2720" s="3">
        <v>0.55559999999999998</v>
      </c>
      <c r="W2720" s="3">
        <v>0.86069649999999998</v>
      </c>
      <c r="X2720" s="3">
        <v>0.11</v>
      </c>
      <c r="Y2720" s="3">
        <v>2.4E-2</v>
      </c>
      <c r="Z2720" s="1">
        <v>1</v>
      </c>
      <c r="AA2720" s="1">
        <v>1</v>
      </c>
      <c r="AB2720" s="1">
        <v>1</v>
      </c>
      <c r="AC2720" s="1">
        <v>1</v>
      </c>
      <c r="AD2720" s="1">
        <v>1</v>
      </c>
      <c r="AE2720" s="1">
        <v>1</v>
      </c>
      <c r="AF2720" s="1">
        <v>1</v>
      </c>
      <c r="AG2720" s="1">
        <v>1</v>
      </c>
      <c r="AH2720" s="1">
        <v>1</v>
      </c>
      <c r="AI2720" s="1">
        <v>0</v>
      </c>
      <c r="AJ2720" s="1">
        <v>0</v>
      </c>
      <c r="AK2720" s="1">
        <v>0</v>
      </c>
      <c r="AL2720" s="1">
        <v>0</v>
      </c>
      <c r="AM2720" s="1">
        <v>26</v>
      </c>
      <c r="AN2720" s="3">
        <v>18.570557232499993</v>
      </c>
      <c r="AO2720" s="3">
        <v>7.4294427675000065</v>
      </c>
      <c r="AP2720" s="1" t="s">
        <v>6925</v>
      </c>
      <c r="AQ2720" s="1">
        <v>350</v>
      </c>
      <c r="AR2720" s="1">
        <v>370</v>
      </c>
      <c r="AS2720" s="1">
        <v>430</v>
      </c>
      <c r="AT2720" s="1">
        <v>490</v>
      </c>
      <c r="AU2720" s="1">
        <v>524</v>
      </c>
      <c r="AV2720" s="1">
        <v>608</v>
      </c>
      <c r="AW2720" s="1">
        <v>947</v>
      </c>
      <c r="AX2720" s="1">
        <v>989</v>
      </c>
      <c r="AY2720" s="1">
        <v>1119</v>
      </c>
      <c r="AZ2720" s="1">
        <v>1121</v>
      </c>
      <c r="BA2720" s="1">
        <v>1138</v>
      </c>
      <c r="BB2720" s="1">
        <v>1309</v>
      </c>
      <c r="BC2720" s="1">
        <v>1325</v>
      </c>
      <c r="BD2720" s="1">
        <v>1407</v>
      </c>
      <c r="BE2720" s="1">
        <v>1428</v>
      </c>
      <c r="BF2720" s="1">
        <v>1533</v>
      </c>
      <c r="BG2720" s="1">
        <v>1625</v>
      </c>
      <c r="BH2720" s="1">
        <v>1751</v>
      </c>
      <c r="BI2720" s="1">
        <v>1905</v>
      </c>
      <c r="BJ2720" s="1">
        <v>2025</v>
      </c>
      <c r="BK2720" s="1">
        <v>2218</v>
      </c>
      <c r="BL2720" s="1">
        <v>2393</v>
      </c>
      <c r="BM2720" s="1">
        <v>2412</v>
      </c>
      <c r="BN2720" s="1">
        <v>2427</v>
      </c>
      <c r="BO2720" s="1">
        <v>2446</v>
      </c>
      <c r="BP2720" s="1">
        <v>2591</v>
      </c>
      <c r="BQ2720" s="1">
        <v>2608</v>
      </c>
      <c r="BR2720" s="1">
        <v>2704</v>
      </c>
      <c r="BS2720" s="1">
        <v>2760</v>
      </c>
      <c r="BT2720" s="1">
        <v>2765</v>
      </c>
      <c r="BU2720" s="1">
        <v>8</v>
      </c>
      <c r="BV2720" s="1" t="b">
        <v>0</v>
      </c>
    </row>
    <row r="2721" spans="1:74" x14ac:dyDescent="0.2">
      <c r="A2721" s="1">
        <f>IF(ISERROR(SEARCH(Lookup!B$3,All!G2721)),A2720,A2720+1)</f>
        <v>2720</v>
      </c>
      <c r="B2721" s="1" t="s">
        <v>3305</v>
      </c>
      <c r="C2721" s="1" t="s">
        <v>6575</v>
      </c>
      <c r="D2721" s="1" t="s">
        <v>6576</v>
      </c>
      <c r="E2721" s="1" t="s">
        <v>47</v>
      </c>
      <c r="F2721" s="1" t="s">
        <v>3185</v>
      </c>
      <c r="G2721" s="1" t="s">
        <v>3185</v>
      </c>
      <c r="H2721" s="1">
        <v>0</v>
      </c>
      <c r="I2721" s="1">
        <v>0</v>
      </c>
      <c r="J2721" s="1">
        <v>0</v>
      </c>
      <c r="K2721" s="1">
        <v>1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7580</v>
      </c>
      <c r="U2721" s="1">
        <v>746</v>
      </c>
      <c r="V2721" s="3">
        <v>0.75870000000000004</v>
      </c>
      <c r="W2721" s="3">
        <v>0.24396780000000001</v>
      </c>
      <c r="X2721" s="3">
        <v>4.3999999999999997E-2</v>
      </c>
      <c r="Y2721" s="3">
        <v>7.0000000000000001E-3</v>
      </c>
      <c r="Z2721" s="1">
        <v>1</v>
      </c>
      <c r="AA2721" s="1">
        <v>1</v>
      </c>
      <c r="AB2721" s="1">
        <v>1</v>
      </c>
      <c r="AC2721" s="1">
        <v>1</v>
      </c>
      <c r="AD2721" s="1">
        <v>1</v>
      </c>
      <c r="AE2721" s="1">
        <v>1</v>
      </c>
      <c r="AF2721" s="1">
        <v>1</v>
      </c>
      <c r="AG2721" s="1">
        <v>1</v>
      </c>
      <c r="AH2721" s="1">
        <v>1</v>
      </c>
      <c r="AI2721" s="1">
        <v>0</v>
      </c>
      <c r="AJ2721" s="1">
        <v>0</v>
      </c>
      <c r="AK2721" s="1">
        <v>0</v>
      </c>
      <c r="AL2721" s="1">
        <v>0</v>
      </c>
      <c r="AM2721" s="1">
        <v>44</v>
      </c>
      <c r="AN2721" s="3">
        <v>72.725725438999987</v>
      </c>
      <c r="AO2721" s="3">
        <v>-28.725725438999987</v>
      </c>
      <c r="AP2721" s="1" t="s">
        <v>6926</v>
      </c>
      <c r="AQ2721" s="1">
        <v>35</v>
      </c>
      <c r="AR2721" s="1">
        <v>62</v>
      </c>
      <c r="AS2721" s="1">
        <v>96</v>
      </c>
      <c r="AT2721" s="1">
        <v>163</v>
      </c>
      <c r="AU2721" s="1">
        <v>199</v>
      </c>
      <c r="AV2721" s="1">
        <v>371</v>
      </c>
      <c r="AW2721" s="1">
        <v>394</v>
      </c>
      <c r="AX2721" s="1">
        <v>435</v>
      </c>
      <c r="AY2721" s="1">
        <v>461</v>
      </c>
      <c r="AZ2721" s="1">
        <v>837</v>
      </c>
      <c r="BA2721" s="1">
        <v>1213</v>
      </c>
      <c r="BB2721" s="1">
        <v>1423</v>
      </c>
      <c r="BC2721" s="1">
        <v>1432</v>
      </c>
      <c r="BD2721" s="1">
        <v>1480</v>
      </c>
      <c r="BE2721" s="1">
        <v>1707</v>
      </c>
      <c r="BF2721" s="1">
        <v>1848</v>
      </c>
      <c r="BG2721" s="1">
        <v>2123</v>
      </c>
      <c r="BH2721" s="1">
        <v>2228</v>
      </c>
      <c r="BI2721" s="1">
        <v>2299</v>
      </c>
      <c r="BJ2721" s="1">
        <v>2429</v>
      </c>
      <c r="BK2721" s="1">
        <v>2482</v>
      </c>
      <c r="BL2721" s="1">
        <v>2498</v>
      </c>
      <c r="BM2721" s="1">
        <v>2533</v>
      </c>
      <c r="BN2721" s="1">
        <v>2545</v>
      </c>
      <c r="BO2721" s="1">
        <v>2584</v>
      </c>
      <c r="BP2721" s="1">
        <v>2600</v>
      </c>
      <c r="BQ2721" s="1">
        <v>2620</v>
      </c>
      <c r="BR2721" s="1">
        <v>2627</v>
      </c>
      <c r="BS2721" s="1">
        <v>2663</v>
      </c>
      <c r="BT2721" s="1">
        <v>2714</v>
      </c>
      <c r="BU2721" s="1">
        <v>29</v>
      </c>
      <c r="BV2721" s="1" t="b">
        <v>0</v>
      </c>
    </row>
    <row r="2722" spans="1:74" x14ac:dyDescent="0.2">
      <c r="A2722" s="1">
        <f>IF(ISERROR(SEARCH(Lookup!B$3,All!G2722)),A2721,A2721+1)</f>
        <v>2721</v>
      </c>
      <c r="B2722" s="1" t="s">
        <v>3305</v>
      </c>
      <c r="C2722" s="1" t="s">
        <v>6577</v>
      </c>
      <c r="D2722" s="1" t="s">
        <v>6578</v>
      </c>
      <c r="E2722" s="1" t="s">
        <v>47</v>
      </c>
      <c r="F2722" s="1" t="s">
        <v>3186</v>
      </c>
      <c r="G2722" s="1" t="s">
        <v>3186</v>
      </c>
      <c r="H2722" s="1">
        <v>0</v>
      </c>
      <c r="I2722" s="1">
        <v>0</v>
      </c>
      <c r="J2722" s="1">
        <v>0</v>
      </c>
      <c r="K2722" s="1">
        <v>1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7316</v>
      </c>
      <c r="U2722" s="1">
        <v>480</v>
      </c>
      <c r="V2722" s="3">
        <v>6.88E-2</v>
      </c>
      <c r="W2722" s="3">
        <v>0.92083329999999997</v>
      </c>
      <c r="X2722" s="3">
        <v>8.1000000000000003E-2</v>
      </c>
      <c r="Y2722" s="3">
        <v>0.29599999999999999</v>
      </c>
      <c r="Z2722" s="1">
        <v>1</v>
      </c>
      <c r="AA2722" s="1">
        <v>1</v>
      </c>
      <c r="AB2722" s="1">
        <v>1</v>
      </c>
      <c r="AC2722" s="1">
        <v>1</v>
      </c>
      <c r="AD2722" s="1">
        <v>1</v>
      </c>
      <c r="AE2722" s="1">
        <v>1</v>
      </c>
      <c r="AF2722" s="1">
        <v>1</v>
      </c>
      <c r="AG2722" s="1">
        <v>1</v>
      </c>
      <c r="AH2722" s="1">
        <v>1</v>
      </c>
      <c r="AI2722" s="1">
        <v>0</v>
      </c>
      <c r="AJ2722" s="1">
        <v>0</v>
      </c>
      <c r="AK2722" s="1">
        <v>0</v>
      </c>
      <c r="AL2722" s="1">
        <v>0</v>
      </c>
      <c r="AM2722" s="1">
        <v>44</v>
      </c>
      <c r="AN2722" s="3">
        <v>12.004251516500007</v>
      </c>
      <c r="AO2722" s="3">
        <v>31.995748483499995</v>
      </c>
      <c r="AP2722" s="1" t="s">
        <v>6927</v>
      </c>
      <c r="AQ2722" s="1">
        <v>20</v>
      </c>
      <c r="AR2722" s="1">
        <v>202</v>
      </c>
      <c r="AS2722" s="1">
        <v>213</v>
      </c>
      <c r="AT2722" s="1">
        <v>218</v>
      </c>
      <c r="AU2722" s="1">
        <v>452</v>
      </c>
      <c r="AV2722" s="1">
        <v>857</v>
      </c>
      <c r="AW2722" s="1">
        <v>959</v>
      </c>
      <c r="AX2722" s="1">
        <v>988</v>
      </c>
      <c r="AY2722" s="1">
        <v>1072</v>
      </c>
      <c r="AZ2722" s="1">
        <v>1109</v>
      </c>
      <c r="BA2722" s="1">
        <v>1170</v>
      </c>
      <c r="BB2722" s="1">
        <v>1172</v>
      </c>
      <c r="BC2722" s="1">
        <v>1239</v>
      </c>
      <c r="BD2722" s="1">
        <v>1347</v>
      </c>
      <c r="BE2722" s="1">
        <v>1711</v>
      </c>
      <c r="BF2722" s="1">
        <v>1957</v>
      </c>
      <c r="BG2722" s="1">
        <v>2025</v>
      </c>
      <c r="BH2722" s="1">
        <v>2324</v>
      </c>
      <c r="BI2722" s="1">
        <v>2447</v>
      </c>
      <c r="BJ2722" s="1">
        <v>2449</v>
      </c>
      <c r="BK2722" s="1">
        <v>2479</v>
      </c>
      <c r="BL2722" s="1">
        <v>2507</v>
      </c>
      <c r="BM2722" s="1">
        <v>2520</v>
      </c>
      <c r="BN2722" s="1">
        <v>2552</v>
      </c>
      <c r="BO2722" s="1">
        <v>2607</v>
      </c>
      <c r="BP2722" s="1">
        <v>2706</v>
      </c>
      <c r="BQ2722" s="1">
        <v>2730</v>
      </c>
      <c r="BR2722" s="1">
        <v>2773</v>
      </c>
      <c r="BS2722" s="1">
        <v>2794</v>
      </c>
      <c r="BT2722" s="1">
        <v>2795</v>
      </c>
      <c r="BU2722" s="1">
        <v>7</v>
      </c>
      <c r="BV2722" s="1" t="b">
        <v>1</v>
      </c>
    </row>
    <row r="2723" spans="1:74" x14ac:dyDescent="0.2">
      <c r="A2723" s="1">
        <f>IF(ISERROR(SEARCH(Lookup!B$3,All!G2723)),A2722,A2722+1)</f>
        <v>2722</v>
      </c>
      <c r="B2723" s="1" t="s">
        <v>3359</v>
      </c>
      <c r="C2723" s="1" t="s">
        <v>6579</v>
      </c>
      <c r="D2723" s="1" t="s">
        <v>6580</v>
      </c>
      <c r="E2723" s="1" t="s">
        <v>364</v>
      </c>
      <c r="F2723" s="1" t="s">
        <v>3187</v>
      </c>
      <c r="G2723" s="1" t="s">
        <v>3187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1</v>
      </c>
      <c r="T2723" s="1">
        <v>7316</v>
      </c>
      <c r="U2723" s="1">
        <v>106</v>
      </c>
      <c r="V2723" s="3">
        <v>9.4299999999999995E-2</v>
      </c>
      <c r="W2723" s="3">
        <v>0.72641509999999998</v>
      </c>
      <c r="X2723" s="3">
        <v>0.28000000000000003</v>
      </c>
      <c r="Y2723" s="3">
        <v>0</v>
      </c>
      <c r="Z2723" s="1">
        <v>1</v>
      </c>
      <c r="AA2723" s="1">
        <v>1</v>
      </c>
      <c r="AB2723" s="1">
        <v>1</v>
      </c>
      <c r="AC2723" s="1">
        <v>1</v>
      </c>
      <c r="AD2723" s="1">
        <v>1</v>
      </c>
      <c r="AE2723" s="1">
        <v>1</v>
      </c>
      <c r="AF2723" s="1">
        <v>1</v>
      </c>
      <c r="AG2723" s="1">
        <v>1</v>
      </c>
      <c r="AH2723" s="1">
        <v>1</v>
      </c>
      <c r="AI2723" s="1">
        <v>1</v>
      </c>
      <c r="AJ2723" s="1">
        <v>1</v>
      </c>
      <c r="AK2723" s="1">
        <v>1</v>
      </c>
      <c r="AL2723" s="1">
        <v>1</v>
      </c>
      <c r="AM2723" s="1">
        <v>19</v>
      </c>
      <c r="AN2723" s="3">
        <v>17.72157402549999</v>
      </c>
      <c r="AO2723" s="3">
        <v>1.2784259745000099</v>
      </c>
      <c r="AP2723" s="1" t="s">
        <v>6925</v>
      </c>
      <c r="AQ2723" s="1">
        <v>4</v>
      </c>
      <c r="AR2723" s="1">
        <v>109</v>
      </c>
      <c r="AS2723" s="1">
        <v>652</v>
      </c>
      <c r="AT2723" s="1">
        <v>679</v>
      </c>
      <c r="AU2723" s="1">
        <v>715</v>
      </c>
      <c r="AV2723" s="1">
        <v>719</v>
      </c>
      <c r="AW2723" s="1">
        <v>775</v>
      </c>
      <c r="AX2723" s="1">
        <v>1029</v>
      </c>
      <c r="AY2723" s="1">
        <v>1031</v>
      </c>
      <c r="AZ2723" s="1">
        <v>1127</v>
      </c>
      <c r="BA2723" s="1">
        <v>1216</v>
      </c>
      <c r="BB2723" s="1">
        <v>1252</v>
      </c>
      <c r="BC2723" s="1">
        <v>1260</v>
      </c>
      <c r="BD2723" s="1">
        <v>1310</v>
      </c>
      <c r="BE2723" s="1">
        <v>1386</v>
      </c>
      <c r="BF2723" s="1">
        <v>1454</v>
      </c>
      <c r="BG2723" s="1">
        <v>1650</v>
      </c>
      <c r="BH2723" s="1">
        <v>1720</v>
      </c>
      <c r="BI2723" s="1">
        <v>1908</v>
      </c>
      <c r="BJ2723" s="1">
        <v>1924</v>
      </c>
      <c r="BK2723" s="1">
        <v>2064</v>
      </c>
      <c r="BL2723" s="1">
        <v>2108</v>
      </c>
      <c r="BM2723" s="1">
        <v>2364</v>
      </c>
      <c r="BN2723" s="1">
        <v>2408</v>
      </c>
      <c r="BO2723" s="1">
        <v>2454</v>
      </c>
      <c r="BP2723" s="1">
        <v>2553</v>
      </c>
      <c r="BQ2723" s="1">
        <v>2573</v>
      </c>
      <c r="BR2723" s="1">
        <v>2582</v>
      </c>
      <c r="BS2723" s="1">
        <v>2718</v>
      </c>
      <c r="BT2723" s="1">
        <v>2738</v>
      </c>
      <c r="BU2723" s="1">
        <v>4</v>
      </c>
      <c r="BV2723" s="1" t="b">
        <v>1</v>
      </c>
    </row>
    <row r="2724" spans="1:74" x14ac:dyDescent="0.2">
      <c r="A2724" s="1">
        <f>IF(ISERROR(SEARCH(Lookup!B$3,All!G2724)),A2723,A2723+1)</f>
        <v>2723</v>
      </c>
      <c r="B2724" s="1" t="s">
        <v>3420</v>
      </c>
      <c r="C2724" s="1" t="s">
        <v>6410</v>
      </c>
      <c r="D2724" s="1" t="s">
        <v>6581</v>
      </c>
      <c r="E2724" s="1" t="s">
        <v>123</v>
      </c>
      <c r="F2724" s="1" t="s">
        <v>3057</v>
      </c>
      <c r="G2724" s="1" t="s">
        <v>3188</v>
      </c>
      <c r="H2724" s="1">
        <v>0</v>
      </c>
      <c r="I2724" s="1">
        <v>1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7580</v>
      </c>
      <c r="U2724" s="1">
        <v>162</v>
      </c>
      <c r="V2724" s="3">
        <v>8.6400000000000005E-2</v>
      </c>
      <c r="W2724" s="3">
        <v>0.71604939999999995</v>
      </c>
      <c r="X2724" s="3">
        <v>0.11799999999999999</v>
      </c>
      <c r="Y2724" s="3">
        <v>0</v>
      </c>
      <c r="Z2724" s="1">
        <v>0</v>
      </c>
      <c r="AA2724" s="1">
        <v>0</v>
      </c>
      <c r="AB2724" s="1">
        <v>0</v>
      </c>
      <c r="AC2724" s="1">
        <v>0</v>
      </c>
      <c r="AD2724" s="1">
        <v>0</v>
      </c>
      <c r="AE2724" s="1">
        <v>0</v>
      </c>
      <c r="AF2724" s="1">
        <v>0</v>
      </c>
      <c r="AG2724" s="1">
        <v>1</v>
      </c>
      <c r="AH2724" s="1">
        <v>1</v>
      </c>
      <c r="AI2724" s="1">
        <v>0</v>
      </c>
      <c r="AJ2724" s="1">
        <v>0</v>
      </c>
      <c r="AK2724" s="1">
        <v>0</v>
      </c>
      <c r="AL2724" s="1">
        <v>0</v>
      </c>
      <c r="AM2724" s="1">
        <v>8</v>
      </c>
      <c r="AN2724" s="3">
        <v>24.020803547000007</v>
      </c>
      <c r="AO2724" s="3">
        <v>-16.020803547000007</v>
      </c>
      <c r="AP2724" s="1" t="s">
        <v>6925</v>
      </c>
      <c r="AQ2724" s="1">
        <v>350</v>
      </c>
      <c r="AR2724" s="1">
        <v>370</v>
      </c>
      <c r="AS2724" s="1">
        <v>531</v>
      </c>
      <c r="AT2724" s="1">
        <v>581</v>
      </c>
      <c r="AU2724" s="1">
        <v>673</v>
      </c>
      <c r="AV2724" s="1">
        <v>720</v>
      </c>
      <c r="AW2724" s="1">
        <v>947</v>
      </c>
      <c r="AX2724" s="1">
        <v>1309</v>
      </c>
      <c r="AY2724" s="1">
        <v>1332</v>
      </c>
      <c r="AZ2724" s="1">
        <v>1489</v>
      </c>
      <c r="BA2724" s="1">
        <v>1625</v>
      </c>
      <c r="BB2724" s="1">
        <v>1751</v>
      </c>
      <c r="BC2724" s="1">
        <v>1804</v>
      </c>
      <c r="BD2724" s="1">
        <v>1813</v>
      </c>
      <c r="BE2724" s="1">
        <v>1890</v>
      </c>
      <c r="BF2724" s="1">
        <v>1905</v>
      </c>
      <c r="BG2724" s="1">
        <v>1937</v>
      </c>
      <c r="BH2724" s="1">
        <v>1946</v>
      </c>
      <c r="BI2724" s="1">
        <v>2034</v>
      </c>
      <c r="BJ2724" s="1">
        <v>2287</v>
      </c>
      <c r="BK2724" s="1">
        <v>2427</v>
      </c>
      <c r="BL2724" s="1">
        <v>2586</v>
      </c>
      <c r="BM2724" s="1">
        <v>2591</v>
      </c>
      <c r="BN2724" s="1">
        <v>2596</v>
      </c>
      <c r="BO2724" s="1">
        <v>2675</v>
      </c>
      <c r="BP2724" s="1">
        <v>2678</v>
      </c>
      <c r="BQ2724" s="1">
        <v>2760</v>
      </c>
      <c r="BR2724" s="1">
        <v>2765</v>
      </c>
      <c r="BS2724" s="1">
        <v>2784</v>
      </c>
      <c r="BT2724" s="1">
        <v>2821</v>
      </c>
      <c r="BU2724" s="1">
        <v>23</v>
      </c>
      <c r="BV2724" s="1" t="b">
        <v>0</v>
      </c>
    </row>
    <row r="2725" spans="1:74" x14ac:dyDescent="0.2">
      <c r="A2725" s="1">
        <f>IF(ISERROR(SEARCH(Lookup!B$3,All!G2725)),A2724,A2724+1)</f>
        <v>2724</v>
      </c>
      <c r="B2725" s="1" t="s">
        <v>3368</v>
      </c>
      <c r="C2725" s="1" t="s">
        <v>6582</v>
      </c>
      <c r="D2725" s="1" t="s">
        <v>6583</v>
      </c>
      <c r="E2725" s="1" t="s">
        <v>149</v>
      </c>
      <c r="F2725" s="1" t="s">
        <v>3189</v>
      </c>
      <c r="G2725" s="1" t="s">
        <v>3189</v>
      </c>
      <c r="H2725" s="1">
        <v>0</v>
      </c>
      <c r="I2725" s="1">
        <v>0</v>
      </c>
      <c r="J2725" s="1">
        <v>1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7366</v>
      </c>
      <c r="U2725" s="1">
        <v>162</v>
      </c>
      <c r="V2725" s="3">
        <v>0.35799999999999998</v>
      </c>
      <c r="W2725" s="3">
        <v>0.97546010000000005</v>
      </c>
      <c r="X2725" s="3">
        <v>0.17599999999999999</v>
      </c>
      <c r="Y2725" s="3">
        <v>0</v>
      </c>
      <c r="Z2725" s="1">
        <v>1</v>
      </c>
      <c r="AA2725" s="1">
        <v>1</v>
      </c>
      <c r="AB2725" s="1">
        <v>1</v>
      </c>
      <c r="AC2725" s="1">
        <v>1</v>
      </c>
      <c r="AD2725" s="1">
        <v>1</v>
      </c>
      <c r="AE2725" s="1">
        <v>1</v>
      </c>
      <c r="AF2725" s="1">
        <v>1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15</v>
      </c>
      <c r="AN2725" s="3">
        <v>4.4149692505000022</v>
      </c>
      <c r="AO2725" s="3">
        <v>10.585030749499998</v>
      </c>
      <c r="AP2725" s="1" t="s">
        <v>6925</v>
      </c>
      <c r="AQ2725" s="1">
        <v>122</v>
      </c>
      <c r="AR2725" s="1">
        <v>187</v>
      </c>
      <c r="AS2725" s="1">
        <v>243</v>
      </c>
      <c r="AT2725" s="1">
        <v>425</v>
      </c>
      <c r="AU2725" s="1">
        <v>479</v>
      </c>
      <c r="AV2725" s="1">
        <v>582</v>
      </c>
      <c r="AW2725" s="1">
        <v>708</v>
      </c>
      <c r="AX2725" s="1">
        <v>712</v>
      </c>
      <c r="AY2725" s="1">
        <v>714</v>
      </c>
      <c r="AZ2725" s="1">
        <v>721</v>
      </c>
      <c r="BA2725" s="1">
        <v>746</v>
      </c>
      <c r="BB2725" s="1">
        <v>758</v>
      </c>
      <c r="BC2725" s="1">
        <v>824</v>
      </c>
      <c r="BD2725" s="1">
        <v>977</v>
      </c>
      <c r="BE2725" s="1">
        <v>1031</v>
      </c>
      <c r="BF2725" s="1">
        <v>1067</v>
      </c>
      <c r="BG2725" s="1">
        <v>1069</v>
      </c>
      <c r="BH2725" s="1">
        <v>1156</v>
      </c>
      <c r="BI2725" s="1">
        <v>1183</v>
      </c>
      <c r="BJ2725" s="1">
        <v>1605</v>
      </c>
      <c r="BK2725" s="1">
        <v>1638</v>
      </c>
      <c r="BL2725" s="1">
        <v>1740</v>
      </c>
      <c r="BM2725" s="1">
        <v>1986</v>
      </c>
      <c r="BN2725" s="1">
        <v>2033</v>
      </c>
      <c r="BO2725" s="1">
        <v>2124</v>
      </c>
      <c r="BP2725" s="1">
        <v>2177</v>
      </c>
      <c r="BQ2725" s="1">
        <v>2593</v>
      </c>
      <c r="BR2725" s="1">
        <v>2628</v>
      </c>
      <c r="BS2725" s="1">
        <v>2718</v>
      </c>
      <c r="BT2725" s="1">
        <v>2738</v>
      </c>
      <c r="BU2725" s="1">
        <v>11</v>
      </c>
      <c r="BV2725" s="1" t="b">
        <v>0</v>
      </c>
    </row>
    <row r="2726" spans="1:74" x14ac:dyDescent="0.2">
      <c r="A2726" s="1">
        <f>IF(ISERROR(SEARCH(Lookup!B$3,All!G2726)),A2725,A2725+1)</f>
        <v>2725</v>
      </c>
      <c r="B2726" s="1" t="s">
        <v>3305</v>
      </c>
      <c r="C2726" s="1" t="s">
        <v>6584</v>
      </c>
      <c r="D2726" s="1" t="s">
        <v>6585</v>
      </c>
      <c r="E2726" s="1" t="s">
        <v>47</v>
      </c>
      <c r="F2726" s="1" t="s">
        <v>3190</v>
      </c>
      <c r="G2726" s="1" t="s">
        <v>3191</v>
      </c>
      <c r="H2726" s="1">
        <v>1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7580</v>
      </c>
      <c r="U2726" s="1">
        <v>258</v>
      </c>
      <c r="V2726" s="3">
        <v>0.86050000000000004</v>
      </c>
      <c r="W2726" s="3">
        <v>0.96124030000000005</v>
      </c>
      <c r="X2726" s="3">
        <v>9.4E-2</v>
      </c>
      <c r="Y2726" s="3">
        <v>0.75</v>
      </c>
      <c r="Z2726" s="1">
        <v>1</v>
      </c>
      <c r="AA2726" s="1">
        <v>1</v>
      </c>
      <c r="AB2726" s="1">
        <v>1</v>
      </c>
      <c r="AC2726" s="1">
        <v>1</v>
      </c>
      <c r="AD2726" s="1">
        <v>0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5</v>
      </c>
      <c r="AN2726" s="3">
        <v>23.054894551500002</v>
      </c>
      <c r="AO2726" s="3">
        <v>-18.054894551500002</v>
      </c>
      <c r="AP2726" s="1" t="s">
        <v>6926</v>
      </c>
      <c r="AQ2726" s="1">
        <v>37</v>
      </c>
      <c r="AR2726" s="1">
        <v>104</v>
      </c>
      <c r="AS2726" s="1">
        <v>121</v>
      </c>
      <c r="AT2726" s="1">
        <v>404</v>
      </c>
      <c r="AU2726" s="1">
        <v>595</v>
      </c>
      <c r="AV2726" s="1">
        <v>690</v>
      </c>
      <c r="AW2726" s="1">
        <v>738</v>
      </c>
      <c r="AX2726" s="1">
        <v>884</v>
      </c>
      <c r="AY2726" s="1">
        <v>974</v>
      </c>
      <c r="AZ2726" s="1">
        <v>1016</v>
      </c>
      <c r="BA2726" s="1">
        <v>1058</v>
      </c>
      <c r="BB2726" s="1">
        <v>1062</v>
      </c>
      <c r="BC2726" s="1">
        <v>1137</v>
      </c>
      <c r="BD2726" s="1">
        <v>1330</v>
      </c>
      <c r="BE2726" s="1">
        <v>1417</v>
      </c>
      <c r="BF2726" s="1">
        <v>1664</v>
      </c>
      <c r="BG2726" s="1">
        <v>1714</v>
      </c>
      <c r="BH2726" s="1">
        <v>1723</v>
      </c>
      <c r="BI2726" s="1">
        <v>1762</v>
      </c>
      <c r="BJ2726" s="1">
        <v>2072</v>
      </c>
      <c r="BK2726" s="1">
        <v>2321</v>
      </c>
      <c r="BL2726" s="1">
        <v>2370</v>
      </c>
      <c r="BM2726" s="1">
        <v>2440</v>
      </c>
      <c r="BN2726" s="1">
        <v>2565</v>
      </c>
      <c r="BO2726" s="1">
        <v>2587</v>
      </c>
      <c r="BP2726" s="1">
        <v>2700</v>
      </c>
      <c r="BQ2726" s="1">
        <v>2716</v>
      </c>
      <c r="BR2726" s="1">
        <v>2751</v>
      </c>
      <c r="BS2726" s="1">
        <v>2782</v>
      </c>
      <c r="BT2726" s="1">
        <v>2827</v>
      </c>
      <c r="BU2726" s="1">
        <v>26</v>
      </c>
      <c r="BV2726" s="1" t="b">
        <v>0</v>
      </c>
    </row>
    <row r="2727" spans="1:74" x14ac:dyDescent="0.2">
      <c r="A2727" s="1">
        <f>IF(ISERROR(SEARCH(Lookup!B$3,All!G2727)),A2726,A2726+1)</f>
        <v>2726</v>
      </c>
      <c r="B2727" s="1" t="s">
        <v>3325</v>
      </c>
      <c r="C2727" s="1" t="s">
        <v>3658</v>
      </c>
      <c r="D2727" s="1" t="s">
        <v>6586</v>
      </c>
      <c r="E2727" s="1" t="s">
        <v>53</v>
      </c>
      <c r="F2727" s="1" t="s">
        <v>54</v>
      </c>
      <c r="G2727" s="1" t="s">
        <v>3192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1</v>
      </c>
      <c r="R2727" s="1">
        <v>0</v>
      </c>
      <c r="S2727" s="1">
        <v>0</v>
      </c>
      <c r="T2727" s="1">
        <v>8462</v>
      </c>
      <c r="U2727" s="1">
        <v>388</v>
      </c>
      <c r="V2727" s="3">
        <v>0.91490000000000005</v>
      </c>
      <c r="W2727" s="3">
        <v>0.1159794</v>
      </c>
      <c r="X2727" s="3">
        <v>0.109</v>
      </c>
      <c r="Y2727" s="3">
        <v>0</v>
      </c>
      <c r="Z2727" s="1">
        <v>0</v>
      </c>
      <c r="AA2727" s="1">
        <v>0</v>
      </c>
      <c r="AB2727" s="1">
        <v>0</v>
      </c>
      <c r="AC2727" s="1">
        <v>0</v>
      </c>
      <c r="AD2727" s="1">
        <v>0</v>
      </c>
      <c r="AE2727" s="1">
        <v>0</v>
      </c>
      <c r="AF2727" s="1">
        <v>0</v>
      </c>
      <c r="AG2727" s="1">
        <v>1</v>
      </c>
      <c r="AH2727" s="1">
        <v>1</v>
      </c>
      <c r="AI2727" s="1">
        <v>0</v>
      </c>
      <c r="AJ2727" s="1">
        <v>0</v>
      </c>
      <c r="AK2727" s="1">
        <v>0</v>
      </c>
      <c r="AL2727" s="1">
        <v>0</v>
      </c>
      <c r="AM2727" s="1">
        <v>98</v>
      </c>
      <c r="AN2727" s="3">
        <v>82.595030696999999</v>
      </c>
      <c r="AO2727" s="3">
        <v>15.404969303000001</v>
      </c>
      <c r="AP2727" s="1" t="s">
        <v>6925</v>
      </c>
      <c r="AQ2727" s="1">
        <v>214</v>
      </c>
      <c r="AR2727" s="1">
        <v>553</v>
      </c>
      <c r="AS2727" s="1">
        <v>599</v>
      </c>
      <c r="AT2727" s="1">
        <v>659</v>
      </c>
      <c r="AU2727" s="1">
        <v>779</v>
      </c>
      <c r="AV2727" s="1">
        <v>896</v>
      </c>
      <c r="AW2727" s="1">
        <v>1396</v>
      </c>
      <c r="AX2727" s="1">
        <v>1772</v>
      </c>
      <c r="AY2727" s="1">
        <v>1842</v>
      </c>
      <c r="AZ2727" s="1">
        <v>1897</v>
      </c>
      <c r="BA2727" s="1">
        <v>1978</v>
      </c>
      <c r="BB2727" s="1">
        <v>1988</v>
      </c>
      <c r="BC2727" s="1">
        <v>2022</v>
      </c>
      <c r="BD2727" s="1">
        <v>2049</v>
      </c>
      <c r="BE2727" s="1">
        <v>2050</v>
      </c>
      <c r="BF2727" s="1">
        <v>2086</v>
      </c>
      <c r="BG2727" s="1">
        <v>2134</v>
      </c>
      <c r="BH2727" s="1">
        <v>2142</v>
      </c>
      <c r="BI2727" s="1">
        <v>2153</v>
      </c>
      <c r="BJ2727" s="1">
        <v>2178</v>
      </c>
      <c r="BK2727" s="1">
        <v>2240</v>
      </c>
      <c r="BL2727" s="1">
        <v>2394</v>
      </c>
      <c r="BM2727" s="1">
        <v>2453</v>
      </c>
      <c r="BN2727" s="1">
        <v>2502</v>
      </c>
      <c r="BO2727" s="1">
        <v>2506</v>
      </c>
      <c r="BP2727" s="1">
        <v>2616</v>
      </c>
      <c r="BQ2727" s="1">
        <v>2651</v>
      </c>
      <c r="BR2727" s="1">
        <v>2667</v>
      </c>
      <c r="BS2727" s="1">
        <v>2752</v>
      </c>
      <c r="BT2727" s="1">
        <v>2779</v>
      </c>
      <c r="BU2727" s="1">
        <v>2</v>
      </c>
      <c r="BV2727" s="1" t="b">
        <v>1</v>
      </c>
    </row>
    <row r="2728" spans="1:74" x14ac:dyDescent="0.2">
      <c r="A2728" s="1">
        <f>IF(ISERROR(SEARCH(Lookup!B$3,All!G2728)),A2727,A2727+1)</f>
        <v>2727</v>
      </c>
      <c r="B2728" s="1" t="s">
        <v>3325</v>
      </c>
      <c r="C2728" s="1" t="s">
        <v>3658</v>
      </c>
      <c r="D2728" s="1" t="s">
        <v>6587</v>
      </c>
      <c r="E2728" s="1" t="s">
        <v>53</v>
      </c>
      <c r="F2728" s="1" t="s">
        <v>54</v>
      </c>
      <c r="G2728" s="1" t="s">
        <v>789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1</v>
      </c>
      <c r="R2728" s="1">
        <v>0</v>
      </c>
      <c r="S2728" s="1">
        <v>0</v>
      </c>
      <c r="T2728" s="1">
        <v>8462</v>
      </c>
      <c r="U2728" s="1">
        <v>942</v>
      </c>
      <c r="V2728" s="3">
        <v>0.91510000000000002</v>
      </c>
      <c r="W2728" s="3">
        <v>6.3694299999999995E-2</v>
      </c>
      <c r="X2728" s="3">
        <v>0.114</v>
      </c>
      <c r="Y2728" s="3">
        <v>0</v>
      </c>
      <c r="Z2728" s="1">
        <v>0</v>
      </c>
      <c r="AA2728" s="1">
        <v>0</v>
      </c>
      <c r="AB2728" s="1">
        <v>0</v>
      </c>
      <c r="AC2728" s="1">
        <v>0</v>
      </c>
      <c r="AD2728" s="1">
        <v>0</v>
      </c>
      <c r="AE2728" s="1">
        <v>0</v>
      </c>
      <c r="AF2728" s="1">
        <v>0</v>
      </c>
      <c r="AG2728" s="1">
        <v>0</v>
      </c>
      <c r="AH2728" s="1">
        <v>0</v>
      </c>
      <c r="AI2728" s="1">
        <v>1</v>
      </c>
      <c r="AJ2728" s="1">
        <v>1</v>
      </c>
      <c r="AK2728" s="1">
        <v>1</v>
      </c>
      <c r="AL2728" s="1">
        <v>1</v>
      </c>
      <c r="AM2728" s="1">
        <v>95</v>
      </c>
      <c r="AN2728" s="3">
        <v>86.634524821500008</v>
      </c>
      <c r="AO2728" s="3">
        <v>8.3654751784999917</v>
      </c>
      <c r="AP2728" s="1" t="s">
        <v>6925</v>
      </c>
      <c r="AQ2728" s="1">
        <v>205</v>
      </c>
      <c r="AR2728" s="1">
        <v>211</v>
      </c>
      <c r="AS2728" s="1">
        <v>400</v>
      </c>
      <c r="AT2728" s="1">
        <v>554</v>
      </c>
      <c r="AU2728" s="1">
        <v>567</v>
      </c>
      <c r="AV2728" s="1">
        <v>632</v>
      </c>
      <c r="AW2728" s="1">
        <v>660</v>
      </c>
      <c r="AX2728" s="1">
        <v>664</v>
      </c>
      <c r="AY2728" s="1">
        <v>692</v>
      </c>
      <c r="AZ2728" s="1">
        <v>772</v>
      </c>
      <c r="BA2728" s="1">
        <v>778</v>
      </c>
      <c r="BB2728" s="1">
        <v>904</v>
      </c>
      <c r="BC2728" s="1">
        <v>967</v>
      </c>
      <c r="BD2728" s="1">
        <v>983</v>
      </c>
      <c r="BE2728" s="1">
        <v>1044</v>
      </c>
      <c r="BF2728" s="1">
        <v>1214</v>
      </c>
      <c r="BG2728" s="1">
        <v>1307</v>
      </c>
      <c r="BH2728" s="1">
        <v>1382</v>
      </c>
      <c r="BI2728" s="1">
        <v>1495</v>
      </c>
      <c r="BJ2728" s="1">
        <v>1550</v>
      </c>
      <c r="BK2728" s="1">
        <v>1576</v>
      </c>
      <c r="BL2728" s="1">
        <v>1587</v>
      </c>
      <c r="BM2728" s="1">
        <v>1687</v>
      </c>
      <c r="BN2728" s="1">
        <v>1748</v>
      </c>
      <c r="BO2728" s="1">
        <v>1920</v>
      </c>
      <c r="BP2728" s="1">
        <v>1951</v>
      </c>
      <c r="BQ2728" s="1">
        <v>2021</v>
      </c>
      <c r="BR2728" s="1">
        <v>2133</v>
      </c>
      <c r="BS2728" s="1">
        <v>2670</v>
      </c>
      <c r="BT2728" s="1">
        <v>2756</v>
      </c>
      <c r="BU2728" s="1">
        <v>1</v>
      </c>
      <c r="BV2728" s="1" t="b">
        <v>1</v>
      </c>
    </row>
    <row r="2729" spans="1:74" x14ac:dyDescent="0.2">
      <c r="A2729" s="1">
        <f>IF(ISERROR(SEARCH(Lookup!B$3,All!G2729)),A2728,A2728+1)</f>
        <v>2728</v>
      </c>
      <c r="B2729" s="1" t="s">
        <v>3305</v>
      </c>
      <c r="C2729" s="1" t="s">
        <v>6396</v>
      </c>
      <c r="D2729" s="1" t="s">
        <v>6588</v>
      </c>
      <c r="E2729" s="1" t="s">
        <v>47</v>
      </c>
      <c r="F2729" s="1" t="s">
        <v>3049</v>
      </c>
      <c r="G2729" s="1" t="s">
        <v>3049</v>
      </c>
      <c r="H2729" s="1">
        <v>1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7580</v>
      </c>
      <c r="U2729" s="1">
        <v>312</v>
      </c>
      <c r="V2729" s="3">
        <v>9.5999999999999992E-3</v>
      </c>
      <c r="W2729" s="3">
        <v>0.92628200000000005</v>
      </c>
      <c r="X2729" s="3">
        <v>8.5000000000000006E-2</v>
      </c>
      <c r="Y2729" s="3">
        <v>0</v>
      </c>
      <c r="Z2729" s="1">
        <v>0</v>
      </c>
      <c r="AA2729" s="1">
        <v>0</v>
      </c>
      <c r="AB2729" s="1">
        <v>0</v>
      </c>
      <c r="AC2729" s="1">
        <v>1</v>
      </c>
      <c r="AD2729" s="1">
        <v>1</v>
      </c>
      <c r="AE2729" s="1">
        <v>1</v>
      </c>
      <c r="AF2729" s="1">
        <v>1</v>
      </c>
      <c r="AG2729" s="1">
        <v>1</v>
      </c>
      <c r="AH2729" s="1">
        <v>1</v>
      </c>
      <c r="AI2729" s="1">
        <v>0</v>
      </c>
      <c r="AJ2729" s="1">
        <v>0</v>
      </c>
      <c r="AK2729" s="1">
        <v>0</v>
      </c>
      <c r="AL2729" s="1">
        <v>0</v>
      </c>
      <c r="AM2729" s="1">
        <v>13</v>
      </c>
      <c r="AN2729" s="3">
        <v>7.3071704100000057</v>
      </c>
      <c r="AO2729" s="3">
        <v>5.6928295899999943</v>
      </c>
      <c r="AP2729" s="1" t="s">
        <v>6925</v>
      </c>
      <c r="AQ2729" s="1">
        <v>407</v>
      </c>
      <c r="AR2729" s="1">
        <v>776</v>
      </c>
      <c r="AS2729" s="1">
        <v>885</v>
      </c>
      <c r="AT2729" s="1">
        <v>1154</v>
      </c>
      <c r="AU2729" s="1">
        <v>1333</v>
      </c>
      <c r="AV2729" s="1">
        <v>1509</v>
      </c>
      <c r="AW2729" s="1">
        <v>1890</v>
      </c>
      <c r="AX2729" s="1">
        <v>2346</v>
      </c>
      <c r="AY2729" s="1">
        <v>2350</v>
      </c>
      <c r="AZ2729" s="1">
        <v>2434</v>
      </c>
      <c r="BA2729" s="1">
        <v>2493</v>
      </c>
      <c r="BB2729" s="1">
        <v>2508</v>
      </c>
      <c r="BC2729" s="1">
        <v>2536</v>
      </c>
      <c r="BD2729" s="1">
        <v>2537</v>
      </c>
      <c r="BE2729" s="1">
        <v>2541</v>
      </c>
      <c r="BF2729" s="1">
        <v>2555</v>
      </c>
      <c r="BG2729" s="1">
        <v>2562</v>
      </c>
      <c r="BH2729" s="1">
        <v>2563</v>
      </c>
      <c r="BI2729" s="1">
        <v>2630</v>
      </c>
      <c r="BJ2729" s="1">
        <v>2653</v>
      </c>
      <c r="BK2729" s="1">
        <v>2654</v>
      </c>
      <c r="BL2729" s="1">
        <v>2680</v>
      </c>
      <c r="BM2729" s="1">
        <v>2682</v>
      </c>
      <c r="BN2729" s="1">
        <v>2772</v>
      </c>
      <c r="BO2729" s="1">
        <v>2775</v>
      </c>
      <c r="BP2729" s="1">
        <v>2791</v>
      </c>
      <c r="BQ2729" s="1">
        <v>2800</v>
      </c>
      <c r="BR2729" s="1">
        <v>2824</v>
      </c>
      <c r="BS2729" s="1">
        <v>2829</v>
      </c>
      <c r="BT2729" s="1">
        <v>2831</v>
      </c>
      <c r="BU2729" s="1">
        <v>17</v>
      </c>
      <c r="BV2729" s="1" t="b">
        <v>0</v>
      </c>
    </row>
    <row r="2730" spans="1:74" x14ac:dyDescent="0.2">
      <c r="A2730" s="1">
        <f>IF(ISERROR(SEARCH(Lookup!B$3,All!G2730)),A2729,A2729+1)</f>
        <v>2729</v>
      </c>
      <c r="B2730" s="1" t="s">
        <v>3305</v>
      </c>
      <c r="C2730" s="1" t="s">
        <v>6589</v>
      </c>
      <c r="D2730" s="1" t="s">
        <v>6590</v>
      </c>
      <c r="E2730" s="1" t="s">
        <v>47</v>
      </c>
      <c r="F2730" s="1" t="s">
        <v>3193</v>
      </c>
      <c r="G2730" s="1" t="s">
        <v>3193</v>
      </c>
      <c r="H2730" s="1">
        <v>1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7580</v>
      </c>
      <c r="U2730" s="1">
        <v>1060</v>
      </c>
      <c r="V2730" s="3">
        <v>0</v>
      </c>
      <c r="W2730" s="3">
        <v>0.9566038</v>
      </c>
      <c r="X2730" s="3">
        <v>6.7000000000000004E-2</v>
      </c>
      <c r="Y2730" s="3">
        <v>0</v>
      </c>
      <c r="Z2730" s="1">
        <v>1</v>
      </c>
      <c r="AA2730" s="1">
        <v>1</v>
      </c>
      <c r="AB2730" s="1">
        <v>1</v>
      </c>
      <c r="AC2730" s="1">
        <v>1</v>
      </c>
      <c r="AD2730" s="1">
        <v>1</v>
      </c>
      <c r="AE2730" s="1">
        <v>1</v>
      </c>
      <c r="AF2730" s="1">
        <v>1</v>
      </c>
      <c r="AG2730" s="1">
        <v>1</v>
      </c>
      <c r="AH2730" s="1">
        <v>1</v>
      </c>
      <c r="AI2730" s="1">
        <v>1</v>
      </c>
      <c r="AJ2730" s="1">
        <v>1</v>
      </c>
      <c r="AK2730" s="1">
        <v>1</v>
      </c>
      <c r="AL2730" s="1">
        <v>1</v>
      </c>
      <c r="AM2730" s="1">
        <v>18</v>
      </c>
      <c r="AN2730" s="3">
        <v>5.3687371189999915</v>
      </c>
      <c r="AO2730" s="3">
        <v>12.631262881000008</v>
      </c>
      <c r="AP2730" s="1" t="s">
        <v>6925</v>
      </c>
      <c r="AQ2730" s="1">
        <v>386</v>
      </c>
      <c r="AR2730" s="1">
        <v>407</v>
      </c>
      <c r="AS2730" s="1">
        <v>885</v>
      </c>
      <c r="AT2730" s="1">
        <v>1154</v>
      </c>
      <c r="AU2730" s="1">
        <v>1193</v>
      </c>
      <c r="AV2730" s="1">
        <v>1333</v>
      </c>
      <c r="AW2730" s="1">
        <v>1492</v>
      </c>
      <c r="AX2730" s="1">
        <v>1509</v>
      </c>
      <c r="AY2730" s="1">
        <v>2350</v>
      </c>
      <c r="AZ2730" s="1">
        <v>2396</v>
      </c>
      <c r="BA2730" s="1">
        <v>2415</v>
      </c>
      <c r="BB2730" s="1">
        <v>2434</v>
      </c>
      <c r="BC2730" s="1">
        <v>2435</v>
      </c>
      <c r="BD2730" s="1">
        <v>2485</v>
      </c>
      <c r="BE2730" s="1">
        <v>2493</v>
      </c>
      <c r="BF2730" s="1">
        <v>2508</v>
      </c>
      <c r="BG2730" s="1">
        <v>2536</v>
      </c>
      <c r="BH2730" s="1">
        <v>2541</v>
      </c>
      <c r="BI2730" s="1">
        <v>2544</v>
      </c>
      <c r="BJ2730" s="1">
        <v>2551</v>
      </c>
      <c r="BK2730" s="1">
        <v>2572</v>
      </c>
      <c r="BL2730" s="1">
        <v>2588</v>
      </c>
      <c r="BM2730" s="1">
        <v>2592</v>
      </c>
      <c r="BN2730" s="1">
        <v>2653</v>
      </c>
      <c r="BO2730" s="1">
        <v>2682</v>
      </c>
      <c r="BP2730" s="1">
        <v>2772</v>
      </c>
      <c r="BQ2730" s="1">
        <v>2791</v>
      </c>
      <c r="BR2730" s="1">
        <v>2800</v>
      </c>
      <c r="BS2730" s="1">
        <v>2814</v>
      </c>
      <c r="BT2730" s="1">
        <v>2824</v>
      </c>
      <c r="BU2730" s="1">
        <v>14</v>
      </c>
      <c r="BV2730" s="1" t="b">
        <v>0</v>
      </c>
    </row>
    <row r="2731" spans="1:74" x14ac:dyDescent="0.2">
      <c r="A2731" s="1">
        <f>IF(ISERROR(SEARCH(Lookup!B$3,All!G2731)),A2730,A2730+1)</f>
        <v>2730</v>
      </c>
      <c r="B2731" s="1" t="s">
        <v>3305</v>
      </c>
      <c r="C2731" s="1" t="s">
        <v>6220</v>
      </c>
      <c r="D2731" s="1" t="s">
        <v>6591</v>
      </c>
      <c r="E2731" s="1" t="s">
        <v>47</v>
      </c>
      <c r="F2731" s="1" t="s">
        <v>2922</v>
      </c>
      <c r="G2731" s="1" t="s">
        <v>3194</v>
      </c>
      <c r="H2731" s="1">
        <v>0</v>
      </c>
      <c r="I2731" s="1">
        <v>0</v>
      </c>
      <c r="J2731" s="1">
        <v>1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7580</v>
      </c>
      <c r="U2731" s="1">
        <v>294</v>
      </c>
      <c r="V2731" s="3">
        <v>0.20749999999999999</v>
      </c>
      <c r="W2731" s="3">
        <v>0.93537409999999999</v>
      </c>
      <c r="X2731" s="3">
        <v>0.154</v>
      </c>
      <c r="Y2731" s="3">
        <v>0.26</v>
      </c>
      <c r="Z2731" s="1">
        <v>1</v>
      </c>
      <c r="AA2731" s="1">
        <v>1</v>
      </c>
      <c r="AB2731" s="1">
        <v>1</v>
      </c>
      <c r="AC2731" s="1">
        <v>1</v>
      </c>
      <c r="AD2731" s="1">
        <v>1</v>
      </c>
      <c r="AE2731" s="1">
        <v>1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62</v>
      </c>
      <c r="AN2731" s="3">
        <v>9.581649320500004</v>
      </c>
      <c r="AO2731" s="3">
        <v>52.418350679499994</v>
      </c>
      <c r="AP2731" s="1" t="s">
        <v>6929</v>
      </c>
      <c r="AQ2731" s="1">
        <v>20</v>
      </c>
      <c r="AR2731" s="1">
        <v>50</v>
      </c>
      <c r="AS2731" s="1">
        <v>297</v>
      </c>
      <c r="AT2731" s="1">
        <v>452</v>
      </c>
      <c r="AU2731" s="1">
        <v>479</v>
      </c>
      <c r="AV2731" s="1">
        <v>572</v>
      </c>
      <c r="AW2731" s="1">
        <v>613</v>
      </c>
      <c r="AX2731" s="1">
        <v>721</v>
      </c>
      <c r="AY2731" s="1">
        <v>723</v>
      </c>
      <c r="AZ2731" s="1">
        <v>821</v>
      </c>
      <c r="BA2731" s="1">
        <v>825</v>
      </c>
      <c r="BB2731" s="1">
        <v>857</v>
      </c>
      <c r="BC2731" s="1">
        <v>859</v>
      </c>
      <c r="BD2731" s="1">
        <v>959</v>
      </c>
      <c r="BE2731" s="1">
        <v>1084</v>
      </c>
      <c r="BF2731" s="1">
        <v>1109</v>
      </c>
      <c r="BG2731" s="1">
        <v>1170</v>
      </c>
      <c r="BH2731" s="1">
        <v>1212</v>
      </c>
      <c r="BI2731" s="1">
        <v>1239</v>
      </c>
      <c r="BJ2731" s="1">
        <v>1255</v>
      </c>
      <c r="BK2731" s="1">
        <v>1676</v>
      </c>
      <c r="BL2731" s="1">
        <v>1679</v>
      </c>
      <c r="BM2731" s="1">
        <v>1711</v>
      </c>
      <c r="BN2731" s="1">
        <v>1957</v>
      </c>
      <c r="BO2731" s="1">
        <v>2001</v>
      </c>
      <c r="BP2731" s="1">
        <v>2105</v>
      </c>
      <c r="BQ2731" s="1">
        <v>2447</v>
      </c>
      <c r="BR2731" s="1">
        <v>2449</v>
      </c>
      <c r="BS2731" s="1">
        <v>2607</v>
      </c>
      <c r="BT2731" s="1">
        <v>2706</v>
      </c>
      <c r="BU2731" s="1">
        <v>2</v>
      </c>
      <c r="BV2731" s="1" t="b">
        <v>1</v>
      </c>
    </row>
    <row r="2732" spans="1:74" x14ac:dyDescent="0.2">
      <c r="A2732" s="1">
        <f>IF(ISERROR(SEARCH(Lookup!B$3,All!G2732)),A2731,A2731+1)</f>
        <v>2731</v>
      </c>
      <c r="B2732" s="1" t="s">
        <v>3924</v>
      </c>
      <c r="C2732" s="1" t="s">
        <v>4065</v>
      </c>
      <c r="D2732" s="1" t="s">
        <v>6592</v>
      </c>
      <c r="E2732" s="1" t="s">
        <v>215</v>
      </c>
      <c r="F2732" s="1" t="s">
        <v>974</v>
      </c>
      <c r="G2732" s="1" t="s">
        <v>3195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1</v>
      </c>
      <c r="Q2732" s="1">
        <v>0</v>
      </c>
      <c r="R2732" s="1">
        <v>0</v>
      </c>
      <c r="S2732" s="1">
        <v>0</v>
      </c>
      <c r="T2732" s="1">
        <v>7316</v>
      </c>
      <c r="U2732" s="1">
        <v>380</v>
      </c>
      <c r="V2732" s="3">
        <v>0.97109999999999996</v>
      </c>
      <c r="W2732" s="3">
        <v>0.43157889999999999</v>
      </c>
      <c r="X2732" s="3">
        <v>0</v>
      </c>
      <c r="Y2732" s="3">
        <v>0</v>
      </c>
      <c r="Z2732" s="1">
        <v>1</v>
      </c>
      <c r="AA2732" s="1">
        <v>1</v>
      </c>
      <c r="AB2732" s="1">
        <v>1</v>
      </c>
      <c r="AC2732" s="1">
        <v>0</v>
      </c>
      <c r="AD2732" s="1">
        <v>0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81</v>
      </c>
      <c r="AN2732" s="3">
        <v>61.607533944499998</v>
      </c>
      <c r="AO2732" s="3">
        <v>19.392466055500002</v>
      </c>
      <c r="AP2732" s="1" t="s">
        <v>6927</v>
      </c>
      <c r="AQ2732" s="1">
        <v>70</v>
      </c>
      <c r="AR2732" s="1">
        <v>215</v>
      </c>
      <c r="AS2732" s="1">
        <v>233</v>
      </c>
      <c r="AT2732" s="1">
        <v>250</v>
      </c>
      <c r="AU2732" s="1">
        <v>507</v>
      </c>
      <c r="AV2732" s="1">
        <v>519</v>
      </c>
      <c r="AW2732" s="1">
        <v>570</v>
      </c>
      <c r="AX2732" s="1">
        <v>573</v>
      </c>
      <c r="AY2732" s="1">
        <v>709</v>
      </c>
      <c r="AZ2732" s="1">
        <v>835</v>
      </c>
      <c r="BA2732" s="1">
        <v>915</v>
      </c>
      <c r="BB2732" s="1">
        <v>916</v>
      </c>
      <c r="BC2732" s="1">
        <v>960</v>
      </c>
      <c r="BD2732" s="1">
        <v>990</v>
      </c>
      <c r="BE2732" s="1">
        <v>1001</v>
      </c>
      <c r="BF2732" s="1">
        <v>1151</v>
      </c>
      <c r="BG2732" s="1">
        <v>1275</v>
      </c>
      <c r="BH2732" s="1">
        <v>1399</v>
      </c>
      <c r="BI2732" s="1">
        <v>1461</v>
      </c>
      <c r="BJ2732" s="1">
        <v>1719</v>
      </c>
      <c r="BK2732" s="1">
        <v>2074</v>
      </c>
      <c r="BL2732" s="1">
        <v>2179</v>
      </c>
      <c r="BM2732" s="1">
        <v>2220</v>
      </c>
      <c r="BN2732" s="1">
        <v>2300</v>
      </c>
      <c r="BO2732" s="1">
        <v>2320</v>
      </c>
      <c r="BP2732" s="1">
        <v>2423</v>
      </c>
      <c r="BQ2732" s="1">
        <v>2450</v>
      </c>
      <c r="BR2732" s="1">
        <v>2452</v>
      </c>
      <c r="BS2732" s="1">
        <v>2524</v>
      </c>
      <c r="BT2732" s="1">
        <v>2556</v>
      </c>
      <c r="BU2732" s="1">
        <v>7</v>
      </c>
      <c r="BV2732" s="1" t="b">
        <v>1</v>
      </c>
    </row>
    <row r="2733" spans="1:74" x14ac:dyDescent="0.2">
      <c r="A2733" s="1">
        <f>IF(ISERROR(SEARCH(Lookup!B$3,All!G2733)),A2732,A2732+1)</f>
        <v>2732</v>
      </c>
      <c r="B2733" s="1" t="s">
        <v>3924</v>
      </c>
      <c r="C2733" s="1" t="s">
        <v>4065</v>
      </c>
      <c r="D2733" s="1" t="s">
        <v>6593</v>
      </c>
      <c r="E2733" s="1" t="s">
        <v>215</v>
      </c>
      <c r="F2733" s="1" t="s">
        <v>974</v>
      </c>
      <c r="G2733" s="1" t="s">
        <v>3196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1</v>
      </c>
      <c r="Q2733" s="1">
        <v>0</v>
      </c>
      <c r="R2733" s="1">
        <v>0</v>
      </c>
      <c r="S2733" s="1">
        <v>0</v>
      </c>
      <c r="T2733" s="1">
        <v>7316</v>
      </c>
      <c r="U2733" s="1">
        <v>341</v>
      </c>
      <c r="V2733" s="3">
        <v>0.89739999999999998</v>
      </c>
      <c r="W2733" s="3">
        <v>0.43274849999999998</v>
      </c>
      <c r="X2733" s="3">
        <v>0.128</v>
      </c>
      <c r="Y2733" s="3">
        <v>0</v>
      </c>
      <c r="Z2733" s="1">
        <v>0</v>
      </c>
      <c r="AA2733" s="1">
        <v>0</v>
      </c>
      <c r="AB2733" s="1">
        <v>1</v>
      </c>
      <c r="AC2733" s="1">
        <v>1</v>
      </c>
      <c r="AD2733" s="1">
        <v>1</v>
      </c>
      <c r="AE2733" s="1">
        <v>1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52</v>
      </c>
      <c r="AN2733" s="3">
        <v>56.234184492499999</v>
      </c>
      <c r="AO2733" s="3">
        <v>-4.234184492499999</v>
      </c>
      <c r="AP2733" s="1" t="s">
        <v>6925</v>
      </c>
      <c r="AQ2733" s="1">
        <v>49</v>
      </c>
      <c r="AR2733" s="1">
        <v>260</v>
      </c>
      <c r="AS2733" s="1">
        <v>262</v>
      </c>
      <c r="AT2733" s="1">
        <v>275</v>
      </c>
      <c r="AU2733" s="1">
        <v>277</v>
      </c>
      <c r="AV2733" s="1">
        <v>460</v>
      </c>
      <c r="AW2733" s="1">
        <v>493</v>
      </c>
      <c r="AX2733" s="1">
        <v>560</v>
      </c>
      <c r="AY2733" s="1">
        <v>573</v>
      </c>
      <c r="AZ2733" s="1">
        <v>817</v>
      </c>
      <c r="BA2733" s="1">
        <v>835</v>
      </c>
      <c r="BB2733" s="1">
        <v>849</v>
      </c>
      <c r="BC2733" s="1">
        <v>863</v>
      </c>
      <c r="BD2733" s="1">
        <v>915</v>
      </c>
      <c r="BE2733" s="1">
        <v>964</v>
      </c>
      <c r="BF2733" s="1">
        <v>1068</v>
      </c>
      <c r="BG2733" s="1">
        <v>1158</v>
      </c>
      <c r="BH2733" s="1">
        <v>1233</v>
      </c>
      <c r="BI2733" s="1">
        <v>1355</v>
      </c>
      <c r="BJ2733" s="1">
        <v>1399</v>
      </c>
      <c r="BK2733" s="1">
        <v>1643</v>
      </c>
      <c r="BL2733" s="1">
        <v>1719</v>
      </c>
      <c r="BM2733" s="1">
        <v>1846</v>
      </c>
      <c r="BN2733" s="1">
        <v>2165</v>
      </c>
      <c r="BO2733" s="1">
        <v>2179</v>
      </c>
      <c r="BP2733" s="1">
        <v>2280</v>
      </c>
      <c r="BQ2733" s="1">
        <v>2298</v>
      </c>
      <c r="BR2733" s="1">
        <v>2300</v>
      </c>
      <c r="BS2733" s="1">
        <v>2336</v>
      </c>
      <c r="BT2733" s="1">
        <v>2806</v>
      </c>
      <c r="BU2733" s="1">
        <v>18</v>
      </c>
      <c r="BV2733" s="1" t="b">
        <v>0</v>
      </c>
    </row>
    <row r="2734" spans="1:74" x14ac:dyDescent="0.2">
      <c r="A2734" s="1">
        <f>IF(ISERROR(SEARCH(Lookup!B$3,All!G2734)),A2733,A2733+1)</f>
        <v>2733</v>
      </c>
      <c r="B2734" s="1" t="s">
        <v>3420</v>
      </c>
      <c r="C2734" s="1" t="s">
        <v>4712</v>
      </c>
      <c r="D2734" s="1" t="s">
        <v>6594</v>
      </c>
      <c r="E2734" s="1" t="s">
        <v>123</v>
      </c>
      <c r="F2734" s="1" t="s">
        <v>1575</v>
      </c>
      <c r="G2734" s="1" t="s">
        <v>3197</v>
      </c>
      <c r="H2734" s="1">
        <v>0</v>
      </c>
      <c r="I2734" s="1">
        <v>0</v>
      </c>
      <c r="J2734" s="1">
        <v>0</v>
      </c>
      <c r="K2734" s="1">
        <v>1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8428</v>
      </c>
      <c r="U2734" s="1">
        <v>349</v>
      </c>
      <c r="V2734" s="3">
        <v>0.4642</v>
      </c>
      <c r="W2734" s="3">
        <v>0.83381090000000002</v>
      </c>
      <c r="X2734" s="3">
        <v>0.18</v>
      </c>
      <c r="Y2734" s="3">
        <v>4.7E-2</v>
      </c>
      <c r="Z2734" s="1">
        <v>1</v>
      </c>
      <c r="AA2734" s="1">
        <v>1</v>
      </c>
      <c r="AB2734" s="1">
        <v>1</v>
      </c>
      <c r="AC2734" s="1">
        <v>1</v>
      </c>
      <c r="AD2734" s="1">
        <v>1</v>
      </c>
      <c r="AE2734" s="1">
        <v>1</v>
      </c>
      <c r="AF2734" s="1">
        <v>1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21</v>
      </c>
      <c r="AN2734" s="3">
        <v>17.4981426045</v>
      </c>
      <c r="AO2734" s="3">
        <v>3.5018573955000001</v>
      </c>
      <c r="AP2734" s="1" t="s">
        <v>6925</v>
      </c>
      <c r="AQ2734" s="1">
        <v>48</v>
      </c>
      <c r="AR2734" s="1">
        <v>67</v>
      </c>
      <c r="AS2734" s="1">
        <v>154</v>
      </c>
      <c r="AT2734" s="1">
        <v>187</v>
      </c>
      <c r="AU2734" s="1">
        <v>410</v>
      </c>
      <c r="AV2734" s="1">
        <v>434</v>
      </c>
      <c r="AW2734" s="1">
        <v>466</v>
      </c>
      <c r="AX2734" s="1">
        <v>494</v>
      </c>
      <c r="AY2734" s="1">
        <v>502</v>
      </c>
      <c r="AZ2734" s="1">
        <v>509</v>
      </c>
      <c r="BA2734" s="1">
        <v>513</v>
      </c>
      <c r="BB2734" s="1">
        <v>714</v>
      </c>
      <c r="BC2734" s="1">
        <v>746</v>
      </c>
      <c r="BD2734" s="1">
        <v>773</v>
      </c>
      <c r="BE2734" s="1">
        <v>848</v>
      </c>
      <c r="BF2734" s="1">
        <v>888</v>
      </c>
      <c r="BG2734" s="1">
        <v>1342</v>
      </c>
      <c r="BH2734" s="1">
        <v>1350</v>
      </c>
      <c r="BI2734" s="1">
        <v>1452</v>
      </c>
      <c r="BJ2734" s="1">
        <v>1543</v>
      </c>
      <c r="BK2734" s="1">
        <v>1557</v>
      </c>
      <c r="BL2734" s="1">
        <v>1577</v>
      </c>
      <c r="BM2734" s="1">
        <v>1603</v>
      </c>
      <c r="BN2734" s="1">
        <v>1666</v>
      </c>
      <c r="BO2734" s="1">
        <v>1864</v>
      </c>
      <c r="BP2734" s="1">
        <v>2033</v>
      </c>
      <c r="BQ2734" s="1">
        <v>2094</v>
      </c>
      <c r="BR2734" s="1">
        <v>2205</v>
      </c>
      <c r="BS2734" s="1">
        <v>2232</v>
      </c>
      <c r="BT2734" s="1">
        <v>2735</v>
      </c>
      <c r="BU2734" s="1">
        <v>12</v>
      </c>
      <c r="BV2734" s="1" t="b">
        <v>0</v>
      </c>
    </row>
    <row r="2735" spans="1:74" x14ac:dyDescent="0.2">
      <c r="A2735" s="1">
        <f>IF(ISERROR(SEARCH(Lookup!B$3,All!G2735)),A2734,A2734+1)</f>
        <v>2734</v>
      </c>
      <c r="B2735" s="1" t="s">
        <v>3420</v>
      </c>
      <c r="C2735" s="1" t="s">
        <v>4712</v>
      </c>
      <c r="D2735" s="1" t="s">
        <v>6595</v>
      </c>
      <c r="E2735" s="1" t="s">
        <v>123</v>
      </c>
      <c r="F2735" s="1" t="s">
        <v>1575</v>
      </c>
      <c r="G2735" s="1" t="s">
        <v>3198</v>
      </c>
      <c r="H2735" s="1">
        <v>0</v>
      </c>
      <c r="I2735" s="1">
        <v>0</v>
      </c>
      <c r="J2735" s="1">
        <v>0</v>
      </c>
      <c r="K2735" s="1">
        <v>1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8428</v>
      </c>
      <c r="U2735" s="1">
        <v>307</v>
      </c>
      <c r="V2735" s="3">
        <v>9.4500000000000001E-2</v>
      </c>
      <c r="W2735" s="3">
        <v>0.95765469999999997</v>
      </c>
      <c r="X2735" s="3">
        <v>0.11600000000000001</v>
      </c>
      <c r="Y2735" s="3">
        <v>0</v>
      </c>
      <c r="Z2735" s="1">
        <v>1</v>
      </c>
      <c r="AA2735" s="1">
        <v>1</v>
      </c>
      <c r="AB2735" s="1">
        <v>1</v>
      </c>
      <c r="AC2735" s="1">
        <v>1</v>
      </c>
      <c r="AD2735" s="1">
        <v>1</v>
      </c>
      <c r="AE2735" s="1">
        <v>1</v>
      </c>
      <c r="AF2735" s="1">
        <v>1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7</v>
      </c>
      <c r="AN2735" s="3">
        <v>4.7388274235000019</v>
      </c>
      <c r="AO2735" s="3">
        <v>2.2611725764999981</v>
      </c>
      <c r="AP2735" s="1" t="s">
        <v>6925</v>
      </c>
      <c r="AQ2735" s="1">
        <v>56</v>
      </c>
      <c r="AR2735" s="1">
        <v>187</v>
      </c>
      <c r="AS2735" s="1">
        <v>241</v>
      </c>
      <c r="AT2735" s="1">
        <v>375</v>
      </c>
      <c r="AU2735" s="1">
        <v>377</v>
      </c>
      <c r="AV2735" s="1">
        <v>381</v>
      </c>
      <c r="AW2735" s="1">
        <v>434</v>
      </c>
      <c r="AX2735" s="1">
        <v>494</v>
      </c>
      <c r="AY2735" s="1">
        <v>714</v>
      </c>
      <c r="AZ2735" s="1">
        <v>746</v>
      </c>
      <c r="BA2735" s="1">
        <v>873</v>
      </c>
      <c r="BB2735" s="1">
        <v>1279</v>
      </c>
      <c r="BC2735" s="1">
        <v>2033</v>
      </c>
      <c r="BD2735" s="1">
        <v>2035</v>
      </c>
      <c r="BE2735" s="1">
        <v>2205</v>
      </c>
      <c r="BF2735" s="1">
        <v>2242</v>
      </c>
      <c r="BG2735" s="1">
        <v>2421</v>
      </c>
      <c r="BH2735" s="1">
        <v>2433</v>
      </c>
      <c r="BI2735" s="1">
        <v>2590</v>
      </c>
      <c r="BJ2735" s="1">
        <v>2601</v>
      </c>
      <c r="BK2735" s="1">
        <v>2606</v>
      </c>
      <c r="BL2735" s="1">
        <v>2644</v>
      </c>
      <c r="BM2735" s="1">
        <v>2655</v>
      </c>
      <c r="BN2735" s="1">
        <v>2713</v>
      </c>
      <c r="BO2735" s="1">
        <v>2733</v>
      </c>
      <c r="BP2735" s="1">
        <v>2774</v>
      </c>
      <c r="BQ2735" s="1">
        <v>2794</v>
      </c>
      <c r="BR2735" s="1">
        <v>2796</v>
      </c>
      <c r="BS2735" s="1">
        <v>2799</v>
      </c>
      <c r="BT2735" s="1">
        <v>2813</v>
      </c>
      <c r="BU2735" s="1">
        <v>25</v>
      </c>
      <c r="BV2735" s="1" t="b">
        <v>0</v>
      </c>
    </row>
    <row r="2736" spans="1:74" x14ac:dyDescent="0.2">
      <c r="A2736" s="1">
        <f>IF(ISERROR(SEARCH(Lookup!B$3,All!G2736)),A2735,A2735+1)</f>
        <v>2735</v>
      </c>
      <c r="B2736" s="1" t="s">
        <v>3420</v>
      </c>
      <c r="C2736" s="1" t="s">
        <v>4712</v>
      </c>
      <c r="D2736" s="1" t="s">
        <v>6596</v>
      </c>
      <c r="E2736" s="1" t="s">
        <v>123</v>
      </c>
      <c r="F2736" s="1" t="s">
        <v>1575</v>
      </c>
      <c r="G2736" s="1" t="s">
        <v>3199</v>
      </c>
      <c r="H2736" s="1">
        <v>0</v>
      </c>
      <c r="I2736" s="1">
        <v>0</v>
      </c>
      <c r="J2736" s="1">
        <v>0</v>
      </c>
      <c r="K2736" s="1">
        <v>1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8428</v>
      </c>
      <c r="U2736" s="1">
        <v>481</v>
      </c>
      <c r="V2736" s="3">
        <v>0.3805</v>
      </c>
      <c r="W2736" s="3">
        <v>0.79417879999999996</v>
      </c>
      <c r="X2736" s="3">
        <v>0.2</v>
      </c>
      <c r="Y2736" s="3">
        <v>0</v>
      </c>
      <c r="Z2736" s="1">
        <v>1</v>
      </c>
      <c r="AA2736" s="1">
        <v>1</v>
      </c>
      <c r="AB2736" s="1">
        <v>1</v>
      </c>
      <c r="AC2736" s="1">
        <v>1</v>
      </c>
      <c r="AD2736" s="1">
        <v>1</v>
      </c>
      <c r="AE2736" s="1">
        <v>1</v>
      </c>
      <c r="AF2736" s="1">
        <v>1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</v>
      </c>
      <c r="AM2736" s="1">
        <v>14</v>
      </c>
      <c r="AN2736" s="3">
        <v>18.454089994000004</v>
      </c>
      <c r="AO2736" s="3">
        <v>-4.4540899940000038</v>
      </c>
      <c r="AP2736" s="1" t="s">
        <v>6925</v>
      </c>
      <c r="AQ2736" s="1">
        <v>48</v>
      </c>
      <c r="AR2736" s="1">
        <v>67</v>
      </c>
      <c r="AS2736" s="1">
        <v>154</v>
      </c>
      <c r="AT2736" s="1">
        <v>187</v>
      </c>
      <c r="AU2736" s="1">
        <v>375</v>
      </c>
      <c r="AV2736" s="1">
        <v>377</v>
      </c>
      <c r="AW2736" s="1">
        <v>466</v>
      </c>
      <c r="AX2736" s="1">
        <v>494</v>
      </c>
      <c r="AY2736" s="1">
        <v>502</v>
      </c>
      <c r="AZ2736" s="1">
        <v>509</v>
      </c>
      <c r="BA2736" s="1">
        <v>513</v>
      </c>
      <c r="BB2736" s="1">
        <v>714</v>
      </c>
      <c r="BC2736" s="1">
        <v>719</v>
      </c>
      <c r="BD2736" s="1">
        <v>746</v>
      </c>
      <c r="BE2736" s="1">
        <v>773</v>
      </c>
      <c r="BF2736" s="1">
        <v>848</v>
      </c>
      <c r="BG2736" s="1">
        <v>1310</v>
      </c>
      <c r="BH2736" s="1">
        <v>1342</v>
      </c>
      <c r="BI2736" s="1">
        <v>1350</v>
      </c>
      <c r="BJ2736" s="1">
        <v>1452</v>
      </c>
      <c r="BK2736" s="1">
        <v>1557</v>
      </c>
      <c r="BL2736" s="1">
        <v>1577</v>
      </c>
      <c r="BM2736" s="1">
        <v>1666</v>
      </c>
      <c r="BN2736" s="1">
        <v>1724</v>
      </c>
      <c r="BO2736" s="1">
        <v>2033</v>
      </c>
      <c r="BP2736" s="1">
        <v>2094</v>
      </c>
      <c r="BQ2736" s="1">
        <v>2205</v>
      </c>
      <c r="BR2736" s="1">
        <v>2232</v>
      </c>
      <c r="BS2736" s="1">
        <v>2573</v>
      </c>
      <c r="BT2736" s="1">
        <v>2733</v>
      </c>
      <c r="BU2736" s="1">
        <v>17</v>
      </c>
      <c r="BV2736" s="1" t="b">
        <v>0</v>
      </c>
    </row>
    <row r="2737" spans="1:74" x14ac:dyDescent="0.2">
      <c r="A2737" s="1">
        <f>IF(ISERROR(SEARCH(Lookup!B$3,All!G2737)),A2736,A2736+1)</f>
        <v>2736</v>
      </c>
      <c r="B2737" s="1" t="s">
        <v>3305</v>
      </c>
      <c r="C2737" s="1" t="s">
        <v>3412</v>
      </c>
      <c r="D2737" s="1" t="s">
        <v>6597</v>
      </c>
      <c r="E2737" s="1" t="s">
        <v>47</v>
      </c>
      <c r="F2737" s="1" t="s">
        <v>48</v>
      </c>
      <c r="G2737" s="1" t="s">
        <v>3200</v>
      </c>
      <c r="H2737" s="1">
        <v>1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7660</v>
      </c>
      <c r="U2737" s="1">
        <v>495</v>
      </c>
      <c r="V2737" s="3">
        <v>6.1000000000000004E-3</v>
      </c>
      <c r="W2737" s="3">
        <v>0.88080809999999998</v>
      </c>
      <c r="X2737" s="3">
        <v>0.25800000000000001</v>
      </c>
      <c r="Y2737" s="3">
        <v>6.0999999999999999E-2</v>
      </c>
      <c r="Z2737" s="1">
        <v>0</v>
      </c>
      <c r="AA2737" s="1">
        <v>0</v>
      </c>
      <c r="AB2737" s="1">
        <v>0</v>
      </c>
      <c r="AC2737" s="1">
        <v>0</v>
      </c>
      <c r="AD2737" s="1">
        <v>0</v>
      </c>
      <c r="AE2737" s="1">
        <v>0</v>
      </c>
      <c r="AF2737" s="1">
        <v>1</v>
      </c>
      <c r="AG2737" s="1">
        <v>1</v>
      </c>
      <c r="AH2737" s="1">
        <v>1</v>
      </c>
      <c r="AI2737" s="1">
        <v>0</v>
      </c>
      <c r="AJ2737" s="1">
        <v>0</v>
      </c>
      <c r="AK2737" s="1">
        <v>0</v>
      </c>
      <c r="AL2737" s="1">
        <v>0</v>
      </c>
      <c r="AM2737" s="1">
        <v>2</v>
      </c>
      <c r="AN2737" s="3">
        <v>5.6907424904999964</v>
      </c>
      <c r="AO2737" s="3">
        <v>-3.6907424904999964</v>
      </c>
      <c r="AP2737" s="1" t="s">
        <v>6925</v>
      </c>
      <c r="AQ2737" s="1">
        <v>4</v>
      </c>
      <c r="AR2737" s="1">
        <v>73</v>
      </c>
      <c r="AS2737" s="1">
        <v>196</v>
      </c>
      <c r="AT2737" s="1">
        <v>267</v>
      </c>
      <c r="AU2737" s="1">
        <v>530</v>
      </c>
      <c r="AV2737" s="1">
        <v>652</v>
      </c>
      <c r="AW2737" s="1">
        <v>662</v>
      </c>
      <c r="AX2737" s="1">
        <v>679</v>
      </c>
      <c r="AY2737" s="1">
        <v>775</v>
      </c>
      <c r="AZ2737" s="1">
        <v>876</v>
      </c>
      <c r="BA2737" s="1">
        <v>1024</v>
      </c>
      <c r="BB2737" s="1">
        <v>1029</v>
      </c>
      <c r="BC2737" s="1">
        <v>1033</v>
      </c>
      <c r="BD2737" s="1">
        <v>1127</v>
      </c>
      <c r="BE2737" s="1">
        <v>1157</v>
      </c>
      <c r="BF2737" s="1">
        <v>1252</v>
      </c>
      <c r="BG2737" s="1">
        <v>1260</v>
      </c>
      <c r="BH2737" s="1">
        <v>1454</v>
      </c>
      <c r="BI2737" s="1">
        <v>1481</v>
      </c>
      <c r="BJ2737" s="1">
        <v>1588</v>
      </c>
      <c r="BK2737" s="1">
        <v>1634</v>
      </c>
      <c r="BL2737" s="1">
        <v>1660</v>
      </c>
      <c r="BM2737" s="1">
        <v>2062</v>
      </c>
      <c r="BN2737" s="1">
        <v>2064</v>
      </c>
      <c r="BO2737" s="1">
        <v>2236</v>
      </c>
      <c r="BP2737" s="1">
        <v>2344</v>
      </c>
      <c r="BQ2737" s="1">
        <v>2364</v>
      </c>
      <c r="BR2737" s="1">
        <v>2454</v>
      </c>
      <c r="BS2737" s="1">
        <v>2785</v>
      </c>
      <c r="BT2737" s="1">
        <v>2786</v>
      </c>
      <c r="BU2737" s="1">
        <v>29</v>
      </c>
      <c r="BV2737" s="1" t="b">
        <v>0</v>
      </c>
    </row>
    <row r="2738" spans="1:74" x14ac:dyDescent="0.2">
      <c r="A2738" s="1">
        <f>IF(ISERROR(SEARCH(Lookup!B$3,All!G2738)),A2737,A2737+1)</f>
        <v>2737</v>
      </c>
      <c r="B2738" s="1" t="s">
        <v>3442</v>
      </c>
      <c r="C2738" s="1" t="s">
        <v>3689</v>
      </c>
      <c r="D2738" s="1" t="s">
        <v>6598</v>
      </c>
      <c r="E2738" s="1" t="s">
        <v>78</v>
      </c>
      <c r="F2738" s="1" t="s">
        <v>641</v>
      </c>
      <c r="G2738" s="1" t="s">
        <v>3201</v>
      </c>
      <c r="H2738" s="1">
        <v>0</v>
      </c>
      <c r="I2738" s="1">
        <v>0</v>
      </c>
      <c r="J2738" s="1">
        <v>0</v>
      </c>
      <c r="K2738" s="1">
        <v>1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8489</v>
      </c>
      <c r="U2738" s="1">
        <v>267</v>
      </c>
      <c r="V2738" s="3">
        <v>0.76029999999999998</v>
      </c>
      <c r="W2738" s="3">
        <v>8.2396999999999998E-2</v>
      </c>
      <c r="X2738" s="3">
        <v>0.11600000000000001</v>
      </c>
      <c r="Y2738" s="3">
        <v>0</v>
      </c>
      <c r="Z2738" s="1">
        <v>1</v>
      </c>
      <c r="AA2738" s="1">
        <v>1</v>
      </c>
      <c r="AB2738" s="1">
        <v>1</v>
      </c>
      <c r="AC2738" s="1">
        <v>1</v>
      </c>
      <c r="AD2738" s="1">
        <v>1</v>
      </c>
      <c r="AE2738" s="1">
        <v>1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0</v>
      </c>
      <c r="AM2738" s="1">
        <v>95</v>
      </c>
      <c r="AN2738" s="3">
        <v>83.198940984999993</v>
      </c>
      <c r="AO2738" s="3">
        <v>11.801059015000007</v>
      </c>
      <c r="AP2738" s="1" t="s">
        <v>6925</v>
      </c>
      <c r="AQ2738" s="1">
        <v>335</v>
      </c>
      <c r="AR2738" s="1">
        <v>355</v>
      </c>
      <c r="AS2738" s="1">
        <v>424</v>
      </c>
      <c r="AT2738" s="1">
        <v>496</v>
      </c>
      <c r="AU2738" s="1">
        <v>591</v>
      </c>
      <c r="AV2738" s="1">
        <v>622</v>
      </c>
      <c r="AW2738" s="1">
        <v>677</v>
      </c>
      <c r="AX2738" s="1">
        <v>782</v>
      </c>
      <c r="AY2738" s="1">
        <v>803</v>
      </c>
      <c r="AZ2738" s="1">
        <v>853</v>
      </c>
      <c r="BA2738" s="1">
        <v>1071</v>
      </c>
      <c r="BB2738" s="1">
        <v>1131</v>
      </c>
      <c r="BC2738" s="1">
        <v>1171</v>
      </c>
      <c r="BD2738" s="1">
        <v>1195</v>
      </c>
      <c r="BE2738" s="1">
        <v>1206</v>
      </c>
      <c r="BF2738" s="1">
        <v>1262</v>
      </c>
      <c r="BG2738" s="1">
        <v>1575</v>
      </c>
      <c r="BH2738" s="1">
        <v>1661</v>
      </c>
      <c r="BI2738" s="1">
        <v>1844</v>
      </c>
      <c r="BJ2738" s="1">
        <v>1854</v>
      </c>
      <c r="BK2738" s="1">
        <v>1862</v>
      </c>
      <c r="BL2738" s="1">
        <v>1950</v>
      </c>
      <c r="BM2738" s="1">
        <v>2119</v>
      </c>
      <c r="BN2738" s="1">
        <v>2291</v>
      </c>
      <c r="BO2738" s="1">
        <v>2297</v>
      </c>
      <c r="BP2738" s="1">
        <v>2425</v>
      </c>
      <c r="BQ2738" s="1">
        <v>2464</v>
      </c>
      <c r="BR2738" s="1">
        <v>2619</v>
      </c>
      <c r="BS2738" s="1">
        <v>2818</v>
      </c>
      <c r="BT2738" s="1">
        <v>2819</v>
      </c>
      <c r="BU2738" s="1">
        <v>14</v>
      </c>
      <c r="BV2738" s="1" t="b">
        <v>0</v>
      </c>
    </row>
    <row r="2739" spans="1:74" x14ac:dyDescent="0.2">
      <c r="A2739" s="1">
        <f>IF(ISERROR(SEARCH(Lookup!B$3,All!G2739)),A2738,A2738+1)</f>
        <v>2738</v>
      </c>
      <c r="B2739" s="1" t="s">
        <v>3646</v>
      </c>
      <c r="C2739" s="1" t="s">
        <v>3647</v>
      </c>
      <c r="D2739" s="1" t="s">
        <v>6599</v>
      </c>
      <c r="E2739" s="1" t="s">
        <v>159</v>
      </c>
      <c r="F2739" s="1" t="s">
        <v>227</v>
      </c>
      <c r="G2739" s="1" t="s">
        <v>3202</v>
      </c>
      <c r="H2739" s="1">
        <v>0</v>
      </c>
      <c r="I2739" s="1">
        <v>0</v>
      </c>
      <c r="J2739" s="1">
        <v>1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7529</v>
      </c>
      <c r="U2739" s="1">
        <v>351</v>
      </c>
      <c r="V2739" s="3">
        <v>0.15670000000000001</v>
      </c>
      <c r="W2739" s="3">
        <v>0.82170540000000003</v>
      </c>
      <c r="X2739" s="3">
        <v>0.25700000000000001</v>
      </c>
      <c r="Y2739" s="3">
        <v>7.0000000000000001E-3</v>
      </c>
      <c r="Z2739" s="1">
        <v>1</v>
      </c>
      <c r="AA2739" s="1">
        <v>1</v>
      </c>
      <c r="AB2739" s="1">
        <v>1</v>
      </c>
      <c r="AC2739" s="1">
        <v>1</v>
      </c>
      <c r="AD2739" s="1">
        <v>1</v>
      </c>
      <c r="AE2739" s="1">
        <v>1</v>
      </c>
      <c r="AF2739" s="1">
        <v>0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19</v>
      </c>
      <c r="AN2739" s="3">
        <v>11.671527326999996</v>
      </c>
      <c r="AO2739" s="3">
        <v>7.3284726730000038</v>
      </c>
      <c r="AP2739" s="1" t="s">
        <v>6925</v>
      </c>
      <c r="AQ2739" s="1">
        <v>48</v>
      </c>
      <c r="AR2739" s="1">
        <v>122</v>
      </c>
      <c r="AS2739" s="1">
        <v>146</v>
      </c>
      <c r="AT2739" s="1">
        <v>154</v>
      </c>
      <c r="AU2739" s="1">
        <v>243</v>
      </c>
      <c r="AV2739" s="1">
        <v>425</v>
      </c>
      <c r="AW2739" s="1">
        <v>479</v>
      </c>
      <c r="AX2739" s="1">
        <v>514</v>
      </c>
      <c r="AY2739" s="1">
        <v>708</v>
      </c>
      <c r="AZ2739" s="1">
        <v>712</v>
      </c>
      <c r="BA2739" s="1">
        <v>719</v>
      </c>
      <c r="BB2739" s="1">
        <v>770</v>
      </c>
      <c r="BC2739" s="1">
        <v>821</v>
      </c>
      <c r="BD2739" s="1">
        <v>977</v>
      </c>
      <c r="BE2739" s="1">
        <v>1031</v>
      </c>
      <c r="BF2739" s="1">
        <v>1067</v>
      </c>
      <c r="BG2739" s="1">
        <v>1069</v>
      </c>
      <c r="BH2739" s="1">
        <v>1216</v>
      </c>
      <c r="BI2739" s="1">
        <v>1310</v>
      </c>
      <c r="BJ2739" s="1">
        <v>1536</v>
      </c>
      <c r="BK2739" s="1">
        <v>1577</v>
      </c>
      <c r="BL2739" s="1">
        <v>1617</v>
      </c>
      <c r="BM2739" s="1">
        <v>1638</v>
      </c>
      <c r="BN2739" s="1">
        <v>1640</v>
      </c>
      <c r="BO2739" s="1">
        <v>1924</v>
      </c>
      <c r="BP2739" s="1">
        <v>2177</v>
      </c>
      <c r="BQ2739" s="1">
        <v>2341</v>
      </c>
      <c r="BR2739" s="1">
        <v>2553</v>
      </c>
      <c r="BS2739" s="1">
        <v>2718</v>
      </c>
      <c r="BT2739" s="1">
        <v>2724</v>
      </c>
      <c r="BU2739" s="1">
        <v>9</v>
      </c>
      <c r="BV2739" s="1" t="b">
        <v>0</v>
      </c>
    </row>
    <row r="2740" spans="1:74" x14ac:dyDescent="0.2">
      <c r="A2740" s="1">
        <f>IF(ISERROR(SEARCH(Lookup!B$3,All!G2740)),A2739,A2739+1)</f>
        <v>2739</v>
      </c>
      <c r="B2740" s="1" t="s">
        <v>3646</v>
      </c>
      <c r="C2740" s="1" t="s">
        <v>3647</v>
      </c>
      <c r="D2740" s="1" t="s">
        <v>6600</v>
      </c>
      <c r="E2740" s="1" t="s">
        <v>159</v>
      </c>
      <c r="F2740" s="1" t="s">
        <v>227</v>
      </c>
      <c r="G2740" s="1" t="s">
        <v>3203</v>
      </c>
      <c r="H2740" s="1">
        <v>0</v>
      </c>
      <c r="I2740" s="1">
        <v>0</v>
      </c>
      <c r="J2740" s="1">
        <v>1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7529</v>
      </c>
      <c r="U2740" s="1">
        <v>259</v>
      </c>
      <c r="V2740" s="3">
        <v>0.77990000000000004</v>
      </c>
      <c r="W2740" s="3">
        <v>0.74131270000000005</v>
      </c>
      <c r="X2740" s="3">
        <v>0.16500000000000001</v>
      </c>
      <c r="Y2740" s="3">
        <v>8.9999999999999993E-3</v>
      </c>
      <c r="Z2740" s="1">
        <v>1</v>
      </c>
      <c r="AA2740" s="1">
        <v>1</v>
      </c>
      <c r="AB2740" s="1">
        <v>1</v>
      </c>
      <c r="AC2740" s="1">
        <v>1</v>
      </c>
      <c r="AD2740" s="1">
        <v>1</v>
      </c>
      <c r="AE2740" s="1">
        <v>1</v>
      </c>
      <c r="AF2740" s="1">
        <v>0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24</v>
      </c>
      <c r="AN2740" s="3">
        <v>28.817193713499993</v>
      </c>
      <c r="AO2740" s="3">
        <v>-4.8171937134999929</v>
      </c>
      <c r="AP2740" s="1" t="s">
        <v>6925</v>
      </c>
      <c r="AQ2740" s="1">
        <v>107</v>
      </c>
      <c r="AR2740" s="1">
        <v>122</v>
      </c>
      <c r="AS2740" s="1">
        <v>152</v>
      </c>
      <c r="AT2740" s="1">
        <v>153</v>
      </c>
      <c r="AU2740" s="1">
        <v>537</v>
      </c>
      <c r="AV2740" s="1">
        <v>540</v>
      </c>
      <c r="AW2740" s="1">
        <v>597</v>
      </c>
      <c r="AX2740" s="1">
        <v>728</v>
      </c>
      <c r="AY2740" s="1">
        <v>739</v>
      </c>
      <c r="AZ2740" s="1">
        <v>754</v>
      </c>
      <c r="BA2740" s="1">
        <v>883</v>
      </c>
      <c r="BB2740" s="1">
        <v>969</v>
      </c>
      <c r="BC2740" s="1">
        <v>1010</v>
      </c>
      <c r="BD2740" s="1">
        <v>1156</v>
      </c>
      <c r="BE2740" s="1">
        <v>1256</v>
      </c>
      <c r="BF2740" s="1">
        <v>1329</v>
      </c>
      <c r="BG2740" s="1">
        <v>1443</v>
      </c>
      <c r="BH2740" s="1">
        <v>1452</v>
      </c>
      <c r="BI2740" s="1">
        <v>1482</v>
      </c>
      <c r="BJ2740" s="1">
        <v>1557</v>
      </c>
      <c r="BK2740" s="1">
        <v>1561</v>
      </c>
      <c r="BL2740" s="1">
        <v>1605</v>
      </c>
      <c r="BM2740" s="1">
        <v>1666</v>
      </c>
      <c r="BN2740" s="1">
        <v>1685</v>
      </c>
      <c r="BO2740" s="1">
        <v>1833</v>
      </c>
      <c r="BP2740" s="1">
        <v>1864</v>
      </c>
      <c r="BQ2740" s="1">
        <v>2124</v>
      </c>
      <c r="BR2740" s="1">
        <v>2269</v>
      </c>
      <c r="BS2740" s="1">
        <v>2629</v>
      </c>
      <c r="BT2740" s="1">
        <v>2641</v>
      </c>
      <c r="BU2740" s="1">
        <v>18</v>
      </c>
      <c r="BV2740" s="1" t="b">
        <v>0</v>
      </c>
    </row>
    <row r="2741" spans="1:74" x14ac:dyDescent="0.2">
      <c r="A2741" s="1">
        <f>IF(ISERROR(SEARCH(Lookup!B$3,All!G2741)),A2740,A2740+1)</f>
        <v>2740</v>
      </c>
      <c r="B2741" s="1" t="s">
        <v>3386</v>
      </c>
      <c r="C2741" s="1" t="s">
        <v>4517</v>
      </c>
      <c r="D2741" s="1" t="s">
        <v>6601</v>
      </c>
      <c r="E2741" s="1" t="s">
        <v>41</v>
      </c>
      <c r="F2741" s="1" t="s">
        <v>1388</v>
      </c>
      <c r="G2741" s="1" t="s">
        <v>3204</v>
      </c>
      <c r="H2741" s="1">
        <v>0</v>
      </c>
      <c r="I2741" s="1">
        <v>0</v>
      </c>
      <c r="J2741" s="1">
        <v>0</v>
      </c>
      <c r="K2741" s="1">
        <v>1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7316</v>
      </c>
      <c r="U2741" s="1">
        <v>561</v>
      </c>
      <c r="V2741" s="3">
        <v>0.91620000000000001</v>
      </c>
      <c r="W2741" s="3">
        <v>0.30659540000000002</v>
      </c>
      <c r="X2741" s="3">
        <v>0.17699999999999999</v>
      </c>
      <c r="Y2741" s="3">
        <v>0</v>
      </c>
      <c r="Z2741" s="1">
        <v>1</v>
      </c>
      <c r="AA2741" s="1">
        <v>1</v>
      </c>
      <c r="AB2741" s="1">
        <v>1</v>
      </c>
      <c r="AC2741" s="1">
        <v>1</v>
      </c>
      <c r="AD2741" s="1">
        <v>1</v>
      </c>
      <c r="AE2741" s="1">
        <v>1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  <c r="AM2741" s="1">
        <v>69</v>
      </c>
      <c r="AN2741" s="3">
        <v>64.93326827700001</v>
      </c>
      <c r="AO2741" s="3">
        <v>4.0667317229999895</v>
      </c>
      <c r="AP2741" s="1" t="s">
        <v>6925</v>
      </c>
      <c r="AQ2741" s="1">
        <v>304</v>
      </c>
      <c r="AR2741" s="1">
        <v>317</v>
      </c>
      <c r="AS2741" s="1">
        <v>388</v>
      </c>
      <c r="AT2741" s="1">
        <v>415</v>
      </c>
      <c r="AU2741" s="1">
        <v>416</v>
      </c>
      <c r="AV2741" s="1">
        <v>527</v>
      </c>
      <c r="AW2741" s="1">
        <v>641</v>
      </c>
      <c r="AX2741" s="1">
        <v>966</v>
      </c>
      <c r="AY2741" s="1">
        <v>1104</v>
      </c>
      <c r="AZ2741" s="1">
        <v>1117</v>
      </c>
      <c r="BA2741" s="1">
        <v>1178</v>
      </c>
      <c r="BB2741" s="1">
        <v>1303</v>
      </c>
      <c r="BC2741" s="1">
        <v>1380</v>
      </c>
      <c r="BD2741" s="1">
        <v>1525</v>
      </c>
      <c r="BE2741" s="1">
        <v>1674</v>
      </c>
      <c r="BF2741" s="1">
        <v>1880</v>
      </c>
      <c r="BG2741" s="1">
        <v>1888</v>
      </c>
      <c r="BH2741" s="1">
        <v>1955</v>
      </c>
      <c r="BI2741" s="1">
        <v>1967</v>
      </c>
      <c r="BJ2741" s="1">
        <v>1977</v>
      </c>
      <c r="BK2741" s="1">
        <v>2070</v>
      </c>
      <c r="BL2741" s="1">
        <v>2088</v>
      </c>
      <c r="BM2741" s="1">
        <v>2151</v>
      </c>
      <c r="BN2741" s="1">
        <v>2193</v>
      </c>
      <c r="BO2741" s="1">
        <v>2234</v>
      </c>
      <c r="BP2741" s="1">
        <v>2372</v>
      </c>
      <c r="BQ2741" s="1">
        <v>2535</v>
      </c>
      <c r="BR2741" s="1">
        <v>2579</v>
      </c>
      <c r="BS2741" s="1">
        <v>2636</v>
      </c>
      <c r="BT2741" s="1">
        <v>2805</v>
      </c>
      <c r="BU2741" s="1">
        <v>18</v>
      </c>
      <c r="BV2741" s="1" t="b">
        <v>0</v>
      </c>
    </row>
    <row r="2742" spans="1:74" x14ac:dyDescent="0.2">
      <c r="A2742" s="1">
        <f>IF(ISERROR(SEARCH(Lookup!B$3,All!G2742)),A2741,A2741+1)</f>
        <v>2741</v>
      </c>
      <c r="B2742" s="1" t="s">
        <v>3311</v>
      </c>
      <c r="C2742" s="1" t="s">
        <v>4744</v>
      </c>
      <c r="D2742" s="1" t="s">
        <v>6602</v>
      </c>
      <c r="E2742" s="1" t="s">
        <v>64</v>
      </c>
      <c r="F2742" s="1" t="s">
        <v>1607</v>
      </c>
      <c r="G2742" s="1" t="s">
        <v>3205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1</v>
      </c>
      <c r="R2742" s="1">
        <v>0</v>
      </c>
      <c r="S2742" s="1">
        <v>0</v>
      </c>
      <c r="T2742" s="1">
        <v>7370</v>
      </c>
      <c r="U2742" s="1">
        <v>654</v>
      </c>
      <c r="V2742" s="3">
        <v>0.89600000000000002</v>
      </c>
      <c r="W2742" s="3">
        <v>0.1679389</v>
      </c>
      <c r="X2742" s="3">
        <v>0.11799999999999999</v>
      </c>
      <c r="Y2742" s="3">
        <v>7.0000000000000001E-3</v>
      </c>
      <c r="Z2742" s="1">
        <v>1</v>
      </c>
      <c r="AA2742" s="1">
        <v>1</v>
      </c>
      <c r="AB2742" s="1">
        <v>1</v>
      </c>
      <c r="AC2742" s="1">
        <v>1</v>
      </c>
      <c r="AD2742" s="1">
        <v>1</v>
      </c>
      <c r="AE2742" s="1">
        <v>1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96</v>
      </c>
      <c r="AN2742" s="3">
        <v>77.957024244499991</v>
      </c>
      <c r="AO2742" s="3">
        <v>18.042975755500009</v>
      </c>
      <c r="AP2742" s="1" t="s">
        <v>6927</v>
      </c>
      <c r="AQ2742" s="1">
        <v>17</v>
      </c>
      <c r="AR2742" s="1">
        <v>33</v>
      </c>
      <c r="AS2742" s="1">
        <v>66</v>
      </c>
      <c r="AT2742" s="1">
        <v>93</v>
      </c>
      <c r="AU2742" s="1">
        <v>383</v>
      </c>
      <c r="AV2742" s="1">
        <v>468</v>
      </c>
      <c r="AW2742" s="1">
        <v>777</v>
      </c>
      <c r="AX2742" s="1">
        <v>807</v>
      </c>
      <c r="AY2742" s="1">
        <v>810</v>
      </c>
      <c r="AZ2742" s="1">
        <v>925</v>
      </c>
      <c r="BA2742" s="1">
        <v>1161</v>
      </c>
      <c r="BB2742" s="1">
        <v>1416</v>
      </c>
      <c r="BC2742" s="1">
        <v>1581</v>
      </c>
      <c r="BD2742" s="1">
        <v>1607</v>
      </c>
      <c r="BE2742" s="1">
        <v>1624</v>
      </c>
      <c r="BF2742" s="1">
        <v>1765</v>
      </c>
      <c r="BG2742" s="1">
        <v>2127</v>
      </c>
      <c r="BH2742" s="1">
        <v>2204</v>
      </c>
      <c r="BI2742" s="1">
        <v>2247</v>
      </c>
      <c r="BJ2742" s="1">
        <v>2317</v>
      </c>
      <c r="BK2742" s="1">
        <v>2355</v>
      </c>
      <c r="BL2742" s="1">
        <v>2399</v>
      </c>
      <c r="BM2742" s="1">
        <v>2580</v>
      </c>
      <c r="BN2742" s="1">
        <v>2642</v>
      </c>
      <c r="BO2742" s="1">
        <v>2645</v>
      </c>
      <c r="BP2742" s="1">
        <v>2662</v>
      </c>
      <c r="BQ2742" s="1">
        <v>2692</v>
      </c>
      <c r="BR2742" s="1">
        <v>2742</v>
      </c>
      <c r="BS2742" s="1">
        <v>2744</v>
      </c>
      <c r="BT2742" s="1">
        <v>2801</v>
      </c>
      <c r="BU2742" s="1">
        <v>6</v>
      </c>
      <c r="BV2742" s="1" t="b">
        <v>1</v>
      </c>
    </row>
    <row r="2743" spans="1:74" x14ac:dyDescent="0.2">
      <c r="A2743" s="1">
        <f>IF(ISERROR(SEARCH(Lookup!B$3,All!G2743)),A2742,A2742+1)</f>
        <v>2742</v>
      </c>
      <c r="B2743" s="1" t="s">
        <v>3325</v>
      </c>
      <c r="C2743" s="1" t="s">
        <v>4538</v>
      </c>
      <c r="D2743" s="1" t="s">
        <v>6603</v>
      </c>
      <c r="E2743" s="1" t="s">
        <v>53</v>
      </c>
      <c r="F2743" s="1" t="s">
        <v>110</v>
      </c>
      <c r="G2743" s="1" t="s">
        <v>3206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1</v>
      </c>
      <c r="R2743" s="1">
        <v>0</v>
      </c>
      <c r="S2743" s="1">
        <v>0</v>
      </c>
      <c r="T2743" s="1">
        <v>7316</v>
      </c>
      <c r="U2743" s="1">
        <v>461</v>
      </c>
      <c r="V2743" s="3">
        <v>0.92410000000000003</v>
      </c>
      <c r="W2743" s="3">
        <v>0.16052060000000001</v>
      </c>
      <c r="X2743" s="3">
        <v>6.9000000000000006E-2</v>
      </c>
      <c r="Y2743" s="3">
        <v>0</v>
      </c>
      <c r="Z2743" s="1">
        <v>1</v>
      </c>
      <c r="AA2743" s="1">
        <v>1</v>
      </c>
      <c r="AB2743" s="1">
        <v>1</v>
      </c>
      <c r="AC2743" s="1">
        <v>1</v>
      </c>
      <c r="AD2743" s="1">
        <v>1</v>
      </c>
      <c r="AE2743" s="1">
        <v>1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0</v>
      </c>
      <c r="AM2743" s="1">
        <v>93</v>
      </c>
      <c r="AN2743" s="3">
        <v>80.493116802999992</v>
      </c>
      <c r="AO2743" s="3">
        <v>12.506883197000008</v>
      </c>
      <c r="AP2743" s="1" t="s">
        <v>6925</v>
      </c>
      <c r="AQ2743" s="1">
        <v>33</v>
      </c>
      <c r="AR2743" s="1">
        <v>77</v>
      </c>
      <c r="AS2743" s="1">
        <v>468</v>
      </c>
      <c r="AT2743" s="1">
        <v>552</v>
      </c>
      <c r="AU2743" s="1">
        <v>777</v>
      </c>
      <c r="AV2743" s="1">
        <v>784</v>
      </c>
      <c r="AW2743" s="1">
        <v>807</v>
      </c>
      <c r="AX2743" s="1">
        <v>810</v>
      </c>
      <c r="AY2743" s="1">
        <v>854</v>
      </c>
      <c r="AZ2743" s="1">
        <v>1161</v>
      </c>
      <c r="BA2743" s="1">
        <v>1546</v>
      </c>
      <c r="BB2743" s="1">
        <v>1581</v>
      </c>
      <c r="BC2743" s="1">
        <v>1607</v>
      </c>
      <c r="BD2743" s="1">
        <v>1768</v>
      </c>
      <c r="BE2743" s="1">
        <v>1800</v>
      </c>
      <c r="BF2743" s="1">
        <v>1952</v>
      </c>
      <c r="BG2743" s="1">
        <v>2127</v>
      </c>
      <c r="BH2743" s="1">
        <v>2204</v>
      </c>
      <c r="BI2743" s="1">
        <v>2317</v>
      </c>
      <c r="BJ2743" s="1">
        <v>2399</v>
      </c>
      <c r="BK2743" s="1">
        <v>2580</v>
      </c>
      <c r="BL2743" s="1">
        <v>2631</v>
      </c>
      <c r="BM2743" s="1">
        <v>2642</v>
      </c>
      <c r="BN2743" s="1">
        <v>2662</v>
      </c>
      <c r="BO2743" s="1">
        <v>2692</v>
      </c>
      <c r="BP2743" s="1">
        <v>2741</v>
      </c>
      <c r="BQ2743" s="1">
        <v>2801</v>
      </c>
      <c r="BR2743" s="1">
        <v>2802</v>
      </c>
      <c r="BS2743" s="1">
        <v>2803</v>
      </c>
      <c r="BT2743" s="1">
        <v>2809</v>
      </c>
      <c r="BU2743" s="1">
        <v>16</v>
      </c>
      <c r="BV2743" s="1" t="b">
        <v>0</v>
      </c>
    </row>
    <row r="2744" spans="1:74" x14ac:dyDescent="0.2">
      <c r="A2744" s="1">
        <f>IF(ISERROR(SEARCH(Lookup!B$3,All!G2744)),A2743,A2743+1)</f>
        <v>2743</v>
      </c>
      <c r="B2744" s="1" t="s">
        <v>3311</v>
      </c>
      <c r="C2744" s="1" t="s">
        <v>4193</v>
      </c>
      <c r="D2744" s="1" t="s">
        <v>6604</v>
      </c>
      <c r="E2744" s="1" t="s">
        <v>64</v>
      </c>
      <c r="F2744" s="1" t="s">
        <v>1094</v>
      </c>
      <c r="G2744" s="1" t="s">
        <v>3207</v>
      </c>
      <c r="H2744" s="1">
        <v>0</v>
      </c>
      <c r="I2744" s="1">
        <v>0</v>
      </c>
      <c r="J2744" s="1">
        <v>0</v>
      </c>
      <c r="K2744" s="1">
        <v>1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7876</v>
      </c>
      <c r="U2744" s="1">
        <v>702</v>
      </c>
      <c r="V2744" s="3">
        <v>0.77490000000000003</v>
      </c>
      <c r="W2744" s="3">
        <v>0.73361829999999995</v>
      </c>
      <c r="X2744" s="3">
        <v>0.13400000000000001</v>
      </c>
      <c r="Y2744" s="3">
        <v>5.2999999999999999E-2</v>
      </c>
      <c r="Z2744" s="1">
        <v>0</v>
      </c>
      <c r="AA2744" s="1">
        <v>0</v>
      </c>
      <c r="AB2744" s="1">
        <v>0</v>
      </c>
      <c r="AC2744" s="1">
        <v>0</v>
      </c>
      <c r="AD2744" s="1">
        <v>0</v>
      </c>
      <c r="AE2744" s="1">
        <v>0</v>
      </c>
      <c r="AF2744" s="1">
        <v>1</v>
      </c>
      <c r="AG2744" s="1">
        <v>1</v>
      </c>
      <c r="AH2744" s="1">
        <v>1</v>
      </c>
      <c r="AI2744" s="1">
        <v>0</v>
      </c>
      <c r="AJ2744" s="1">
        <v>0</v>
      </c>
      <c r="AK2744" s="1">
        <v>0</v>
      </c>
      <c r="AL2744" s="1">
        <v>0</v>
      </c>
      <c r="AM2744" s="1">
        <v>15</v>
      </c>
      <c r="AN2744" s="3">
        <v>30.947141441500005</v>
      </c>
      <c r="AO2744" s="3">
        <v>-15.947141441500005</v>
      </c>
      <c r="AP2744" s="1" t="s">
        <v>6925</v>
      </c>
      <c r="AQ2744" s="1">
        <v>8</v>
      </c>
      <c r="AR2744" s="1">
        <v>113</v>
      </c>
      <c r="AS2744" s="1">
        <v>120</v>
      </c>
      <c r="AT2744" s="1">
        <v>266</v>
      </c>
      <c r="AU2744" s="1">
        <v>836</v>
      </c>
      <c r="AV2744" s="1">
        <v>855</v>
      </c>
      <c r="AW2744" s="1">
        <v>858</v>
      </c>
      <c r="AX2744" s="1">
        <v>920</v>
      </c>
      <c r="AY2744" s="1">
        <v>924</v>
      </c>
      <c r="AZ2744" s="1">
        <v>1122</v>
      </c>
      <c r="BA2744" s="1">
        <v>1207</v>
      </c>
      <c r="BB2744" s="1">
        <v>1224</v>
      </c>
      <c r="BC2744" s="1">
        <v>1377</v>
      </c>
      <c r="BD2744" s="1">
        <v>1411</v>
      </c>
      <c r="BE2744" s="1">
        <v>1494</v>
      </c>
      <c r="BF2744" s="1">
        <v>1532</v>
      </c>
      <c r="BG2744" s="1">
        <v>1682</v>
      </c>
      <c r="BH2744" s="1">
        <v>1736</v>
      </c>
      <c r="BI2744" s="1">
        <v>1782</v>
      </c>
      <c r="BJ2744" s="1">
        <v>1837</v>
      </c>
      <c r="BK2744" s="1">
        <v>1843</v>
      </c>
      <c r="BL2744" s="1">
        <v>1896</v>
      </c>
      <c r="BM2744" s="1">
        <v>2048</v>
      </c>
      <c r="BN2744" s="1">
        <v>2128</v>
      </c>
      <c r="BO2744" s="1">
        <v>2136</v>
      </c>
      <c r="BP2744" s="1">
        <v>2187</v>
      </c>
      <c r="BQ2744" s="1">
        <v>2337</v>
      </c>
      <c r="BR2744" s="1">
        <v>2401</v>
      </c>
      <c r="BS2744" s="1">
        <v>2566</v>
      </c>
      <c r="BT2744" s="1">
        <v>2648</v>
      </c>
      <c r="BU2744" s="1">
        <v>25</v>
      </c>
      <c r="BV2744" s="1" t="b">
        <v>0</v>
      </c>
    </row>
    <row r="2745" spans="1:74" x14ac:dyDescent="0.2">
      <c r="A2745" s="1">
        <f>IF(ISERROR(SEARCH(Lookup!B$3,All!G2745)),A2744,A2744+1)</f>
        <v>2744</v>
      </c>
      <c r="B2745" s="1" t="s">
        <v>3425</v>
      </c>
      <c r="C2745" s="1" t="s">
        <v>4740</v>
      </c>
      <c r="D2745" s="1" t="s">
        <v>6605</v>
      </c>
      <c r="E2745" s="1" t="s">
        <v>101</v>
      </c>
      <c r="F2745" s="1" t="s">
        <v>1603</v>
      </c>
      <c r="G2745" s="1" t="s">
        <v>3208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1</v>
      </c>
      <c r="R2745" s="1">
        <v>0</v>
      </c>
      <c r="S2745" s="1">
        <v>0</v>
      </c>
      <c r="T2745" s="1">
        <v>7316</v>
      </c>
      <c r="U2745" s="1">
        <v>529</v>
      </c>
      <c r="V2745" s="3">
        <v>0.88280000000000003</v>
      </c>
      <c r="W2745" s="3">
        <v>0.26654060000000002</v>
      </c>
      <c r="X2745" s="3">
        <v>0.14599999999999999</v>
      </c>
      <c r="Y2745" s="3">
        <v>3.3000000000000002E-2</v>
      </c>
      <c r="Z2745" s="1">
        <v>1</v>
      </c>
      <c r="AA2745" s="1">
        <v>1</v>
      </c>
      <c r="AB2745" s="1">
        <v>1</v>
      </c>
      <c r="AC2745" s="1">
        <v>1</v>
      </c>
      <c r="AD2745" s="1">
        <v>1</v>
      </c>
      <c r="AE2745" s="1">
        <v>1</v>
      </c>
      <c r="AF2745" s="1">
        <v>0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86</v>
      </c>
      <c r="AN2745" s="3">
        <v>69.199858403000007</v>
      </c>
      <c r="AO2745" s="3">
        <v>16.800141596999993</v>
      </c>
      <c r="AP2745" s="1" t="s">
        <v>6925</v>
      </c>
      <c r="AQ2745" s="1">
        <v>17</v>
      </c>
      <c r="AR2745" s="1">
        <v>44</v>
      </c>
      <c r="AS2745" s="1">
        <v>66</v>
      </c>
      <c r="AT2745" s="1">
        <v>93</v>
      </c>
      <c r="AU2745" s="1">
        <v>351</v>
      </c>
      <c r="AV2745" s="1">
        <v>383</v>
      </c>
      <c r="AW2745" s="1">
        <v>468</v>
      </c>
      <c r="AX2745" s="1">
        <v>522</v>
      </c>
      <c r="AY2745" s="1">
        <v>676</v>
      </c>
      <c r="AZ2745" s="1">
        <v>1041</v>
      </c>
      <c r="BA2745" s="1">
        <v>1147</v>
      </c>
      <c r="BB2745" s="1">
        <v>1161</v>
      </c>
      <c r="BC2745" s="1">
        <v>1392</v>
      </c>
      <c r="BD2745" s="1">
        <v>1416</v>
      </c>
      <c r="BE2745" s="1">
        <v>1624</v>
      </c>
      <c r="BF2745" s="1">
        <v>1765</v>
      </c>
      <c r="BG2745" s="1">
        <v>1774</v>
      </c>
      <c r="BH2745" s="1">
        <v>2055</v>
      </c>
      <c r="BI2745" s="1">
        <v>2204</v>
      </c>
      <c r="BJ2745" s="1">
        <v>2247</v>
      </c>
      <c r="BK2745" s="1">
        <v>2340</v>
      </c>
      <c r="BL2745" s="1">
        <v>2355</v>
      </c>
      <c r="BM2745" s="1">
        <v>2399</v>
      </c>
      <c r="BN2745" s="1">
        <v>2474</v>
      </c>
      <c r="BO2745" s="1">
        <v>2516</v>
      </c>
      <c r="BP2745" s="1">
        <v>2642</v>
      </c>
      <c r="BQ2745" s="1">
        <v>2662</v>
      </c>
      <c r="BR2745" s="1">
        <v>2692</v>
      </c>
      <c r="BS2745" s="1">
        <v>2741</v>
      </c>
      <c r="BT2745" s="1">
        <v>2801</v>
      </c>
      <c r="BU2745" s="1">
        <v>10</v>
      </c>
      <c r="BV2745" s="1" t="b">
        <v>0</v>
      </c>
    </row>
    <row r="2746" spans="1:74" x14ac:dyDescent="0.2">
      <c r="A2746" s="1">
        <f>IF(ISERROR(SEARCH(Lookup!B$3,All!G2746)),A2745,A2745+1)</f>
        <v>2745</v>
      </c>
      <c r="B2746" s="1" t="s">
        <v>3397</v>
      </c>
      <c r="C2746" s="1" t="s">
        <v>3537</v>
      </c>
      <c r="D2746" s="1" t="s">
        <v>6606</v>
      </c>
      <c r="E2746" s="1" t="s">
        <v>263</v>
      </c>
      <c r="F2746" s="1" t="s">
        <v>508</v>
      </c>
      <c r="G2746" s="1" t="s">
        <v>3209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1</v>
      </c>
      <c r="Q2746" s="1">
        <v>0</v>
      </c>
      <c r="R2746" s="1">
        <v>0</v>
      </c>
      <c r="S2746" s="1">
        <v>0</v>
      </c>
      <c r="T2746" s="1">
        <v>7316</v>
      </c>
      <c r="U2746" s="1">
        <v>333</v>
      </c>
      <c r="V2746" s="3">
        <v>0.94289999999999996</v>
      </c>
      <c r="W2746" s="3">
        <v>0.25525530000000002</v>
      </c>
      <c r="X2746" s="3">
        <v>0.20499999999999999</v>
      </c>
      <c r="Y2746" s="3">
        <v>1.9E-2</v>
      </c>
      <c r="Z2746" s="1">
        <v>1</v>
      </c>
      <c r="AA2746" s="1">
        <v>1</v>
      </c>
      <c r="AB2746" s="1">
        <v>1</v>
      </c>
      <c r="AC2746" s="1">
        <v>1</v>
      </c>
      <c r="AD2746" s="1">
        <v>1</v>
      </c>
      <c r="AE2746" s="1">
        <v>1</v>
      </c>
      <c r="AF2746" s="1">
        <v>1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29</v>
      </c>
      <c r="AN2746" s="3">
        <v>68.644839126500003</v>
      </c>
      <c r="AO2746" s="3">
        <v>-39.644839126500003</v>
      </c>
      <c r="AP2746" s="1" t="s">
        <v>6928</v>
      </c>
      <c r="AQ2746" s="1">
        <v>49</v>
      </c>
      <c r="AR2746" s="1">
        <v>142</v>
      </c>
      <c r="AS2746" s="1">
        <v>208</v>
      </c>
      <c r="AT2746" s="1">
        <v>260</v>
      </c>
      <c r="AU2746" s="1">
        <v>262</v>
      </c>
      <c r="AV2746" s="1">
        <v>275</v>
      </c>
      <c r="AW2746" s="1">
        <v>277</v>
      </c>
      <c r="AX2746" s="1">
        <v>460</v>
      </c>
      <c r="AY2746" s="1">
        <v>493</v>
      </c>
      <c r="AZ2746" s="1">
        <v>541</v>
      </c>
      <c r="BA2746" s="1">
        <v>641</v>
      </c>
      <c r="BB2746" s="1">
        <v>800</v>
      </c>
      <c r="BC2746" s="1">
        <v>817</v>
      </c>
      <c r="BD2746" s="1">
        <v>962</v>
      </c>
      <c r="BE2746" s="1">
        <v>964</v>
      </c>
      <c r="BF2746" s="1">
        <v>1150</v>
      </c>
      <c r="BG2746" s="1">
        <v>1233</v>
      </c>
      <c r="BH2746" s="1">
        <v>1355</v>
      </c>
      <c r="BI2746" s="1">
        <v>1424</v>
      </c>
      <c r="BJ2746" s="1">
        <v>1465</v>
      </c>
      <c r="BK2746" s="1">
        <v>1719</v>
      </c>
      <c r="BL2746" s="1">
        <v>1880</v>
      </c>
      <c r="BM2746" s="1">
        <v>2165</v>
      </c>
      <c r="BN2746" s="1">
        <v>2280</v>
      </c>
      <c r="BO2746" s="1">
        <v>2298</v>
      </c>
      <c r="BP2746" s="1">
        <v>2300</v>
      </c>
      <c r="BQ2746" s="1">
        <v>2336</v>
      </c>
      <c r="BR2746" s="1">
        <v>2371</v>
      </c>
      <c r="BS2746" s="1">
        <v>2732</v>
      </c>
      <c r="BT2746" s="1">
        <v>2806</v>
      </c>
      <c r="BU2746" s="1">
        <v>30</v>
      </c>
      <c r="BV2746" s="1" t="b">
        <v>0</v>
      </c>
    </row>
    <row r="2747" spans="1:74" x14ac:dyDescent="0.2">
      <c r="A2747" s="1">
        <f>IF(ISERROR(SEARCH(Lookup!B$3,All!G2747)),A2746,A2746+1)</f>
        <v>2746</v>
      </c>
      <c r="B2747" s="1" t="s">
        <v>3386</v>
      </c>
      <c r="C2747" s="1" t="s">
        <v>4097</v>
      </c>
      <c r="D2747" s="1" t="s">
        <v>6607</v>
      </c>
      <c r="E2747" s="1" t="s">
        <v>41</v>
      </c>
      <c r="F2747" s="1" t="s">
        <v>1005</v>
      </c>
      <c r="G2747" s="1" t="s">
        <v>3210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1</v>
      </c>
      <c r="R2747" s="1">
        <v>0</v>
      </c>
      <c r="S2747" s="1">
        <v>0</v>
      </c>
      <c r="T2747" s="1">
        <v>7751</v>
      </c>
      <c r="U2747" s="1">
        <v>995</v>
      </c>
      <c r="V2747" s="3">
        <v>0.78690000000000004</v>
      </c>
      <c r="W2747" s="3">
        <v>0.17185929999999999</v>
      </c>
      <c r="X2747" s="3">
        <v>6.2E-2</v>
      </c>
      <c r="Y2747" s="3">
        <v>8.0000000000000002E-3</v>
      </c>
      <c r="Z2747" s="1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1</v>
      </c>
      <c r="AG2747" s="1">
        <v>1</v>
      </c>
      <c r="AH2747" s="1">
        <v>1</v>
      </c>
      <c r="AI2747" s="1">
        <v>0</v>
      </c>
      <c r="AJ2747" s="1">
        <v>0</v>
      </c>
      <c r="AK2747" s="1">
        <v>0</v>
      </c>
      <c r="AL2747" s="1">
        <v>0</v>
      </c>
      <c r="AM2747" s="1">
        <v>89</v>
      </c>
      <c r="AN2747" s="3">
        <v>78.262962146500001</v>
      </c>
      <c r="AO2747" s="3">
        <v>10.737037853499999</v>
      </c>
      <c r="AP2747" s="1" t="s">
        <v>6925</v>
      </c>
      <c r="AQ2747" s="1">
        <v>764</v>
      </c>
      <c r="AR2747" s="1">
        <v>779</v>
      </c>
      <c r="AS2747" s="1">
        <v>886</v>
      </c>
      <c r="AT2747" s="1">
        <v>982</v>
      </c>
      <c r="AU2747" s="1">
        <v>1132</v>
      </c>
      <c r="AV2747" s="1">
        <v>1312</v>
      </c>
      <c r="AW2747" s="1">
        <v>1313</v>
      </c>
      <c r="AX2747" s="1">
        <v>1315</v>
      </c>
      <c r="AY2747" s="1">
        <v>1396</v>
      </c>
      <c r="AZ2747" s="1">
        <v>1474</v>
      </c>
      <c r="BA2747" s="1">
        <v>1767</v>
      </c>
      <c r="BB2747" s="1">
        <v>1842</v>
      </c>
      <c r="BC2747" s="1">
        <v>1988</v>
      </c>
      <c r="BD2747" s="1">
        <v>2018</v>
      </c>
      <c r="BE2747" s="1">
        <v>2022</v>
      </c>
      <c r="BF2747" s="1">
        <v>2050</v>
      </c>
      <c r="BG2747" s="1">
        <v>2086</v>
      </c>
      <c r="BH2747" s="1">
        <v>2141</v>
      </c>
      <c r="BI2747" s="1">
        <v>2153</v>
      </c>
      <c r="BJ2747" s="1">
        <v>2206</v>
      </c>
      <c r="BK2747" s="1">
        <v>2240</v>
      </c>
      <c r="BL2747" s="1">
        <v>2334</v>
      </c>
      <c r="BM2747" s="1">
        <v>2385</v>
      </c>
      <c r="BN2747" s="1">
        <v>2453</v>
      </c>
      <c r="BO2747" s="1">
        <v>2613</v>
      </c>
      <c r="BP2747" s="1">
        <v>2614</v>
      </c>
      <c r="BQ2747" s="1">
        <v>2616</v>
      </c>
      <c r="BR2747" s="1">
        <v>2667</v>
      </c>
      <c r="BS2747" s="1">
        <v>2752</v>
      </c>
      <c r="BT2747" s="1">
        <v>2779</v>
      </c>
      <c r="BU2747" s="1">
        <v>9</v>
      </c>
      <c r="BV2747" s="1" t="b">
        <v>1</v>
      </c>
    </row>
    <row r="2748" spans="1:74" x14ac:dyDescent="0.2">
      <c r="A2748" s="1">
        <f>IF(ISERROR(SEARCH(Lookup!B$3,All!G2748)),A2747,A2747+1)</f>
        <v>2747</v>
      </c>
      <c r="B2748" s="1" t="s">
        <v>3386</v>
      </c>
      <c r="C2748" s="1" t="s">
        <v>4097</v>
      </c>
      <c r="D2748" s="1" t="s">
        <v>6608</v>
      </c>
      <c r="E2748" s="1" t="s">
        <v>41</v>
      </c>
      <c r="F2748" s="1" t="s">
        <v>1005</v>
      </c>
      <c r="G2748" s="1" t="s">
        <v>3211</v>
      </c>
      <c r="H2748" s="1">
        <v>0</v>
      </c>
      <c r="I2748" s="1">
        <v>0</v>
      </c>
      <c r="J2748" s="1">
        <v>0</v>
      </c>
      <c r="K2748" s="1">
        <v>1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7751</v>
      </c>
      <c r="U2748" s="1">
        <v>962</v>
      </c>
      <c r="V2748" s="3">
        <v>0.74119999999999997</v>
      </c>
      <c r="W2748" s="3">
        <v>0.35031180000000001</v>
      </c>
      <c r="X2748" s="3">
        <v>0.106</v>
      </c>
      <c r="Y2748" s="3">
        <v>0.01</v>
      </c>
      <c r="Z2748" s="1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1</v>
      </c>
      <c r="AG2748" s="1">
        <v>1</v>
      </c>
      <c r="AH2748" s="1">
        <v>1</v>
      </c>
      <c r="AI2748" s="1">
        <v>0</v>
      </c>
      <c r="AJ2748" s="1">
        <v>0</v>
      </c>
      <c r="AK2748" s="1">
        <v>0</v>
      </c>
      <c r="AL2748" s="1">
        <v>0</v>
      </c>
      <c r="AM2748" s="1">
        <v>62</v>
      </c>
      <c r="AN2748" s="3">
        <v>61.861841659000007</v>
      </c>
      <c r="AO2748" s="3">
        <v>0.13815834099999336</v>
      </c>
      <c r="AP2748" s="1" t="s">
        <v>6925</v>
      </c>
      <c r="AQ2748" s="1">
        <v>39</v>
      </c>
      <c r="AR2748" s="1">
        <v>302</v>
      </c>
      <c r="AS2748" s="1">
        <v>326</v>
      </c>
      <c r="AT2748" s="1">
        <v>533</v>
      </c>
      <c r="AU2748" s="1">
        <v>639</v>
      </c>
      <c r="AV2748" s="1">
        <v>828</v>
      </c>
      <c r="AW2748" s="1">
        <v>886</v>
      </c>
      <c r="AX2748" s="1">
        <v>920</v>
      </c>
      <c r="AY2748" s="1">
        <v>924</v>
      </c>
      <c r="AZ2748" s="1">
        <v>982</v>
      </c>
      <c r="BA2748" s="1">
        <v>1313</v>
      </c>
      <c r="BB2748" s="1">
        <v>1315</v>
      </c>
      <c r="BC2748" s="1">
        <v>1439</v>
      </c>
      <c r="BD2748" s="1">
        <v>1474</v>
      </c>
      <c r="BE2748" s="1">
        <v>1531</v>
      </c>
      <c r="BF2748" s="1">
        <v>1532</v>
      </c>
      <c r="BG2748" s="1">
        <v>1736</v>
      </c>
      <c r="BH2748" s="1">
        <v>1767</v>
      </c>
      <c r="BI2748" s="1">
        <v>1782</v>
      </c>
      <c r="BJ2748" s="1">
        <v>1843</v>
      </c>
      <c r="BK2748" s="1">
        <v>1865</v>
      </c>
      <c r="BL2748" s="1">
        <v>1963</v>
      </c>
      <c r="BM2748" s="1">
        <v>1995</v>
      </c>
      <c r="BN2748" s="1">
        <v>2018</v>
      </c>
      <c r="BO2748" s="1">
        <v>2233</v>
      </c>
      <c r="BP2748" s="1">
        <v>2337</v>
      </c>
      <c r="BQ2748" s="1">
        <v>2380</v>
      </c>
      <c r="BR2748" s="1">
        <v>2385</v>
      </c>
      <c r="BS2748" s="1">
        <v>2595</v>
      </c>
      <c r="BT2748" s="1">
        <v>2717</v>
      </c>
      <c r="BU2748" s="1">
        <v>13</v>
      </c>
      <c r="BV2748" s="1" t="b">
        <v>0</v>
      </c>
    </row>
    <row r="2749" spans="1:74" x14ac:dyDescent="0.2">
      <c r="A2749" s="1">
        <f>IF(ISERROR(SEARCH(Lookup!B$3,All!G2749)),A2748,A2748+1)</f>
        <v>2748</v>
      </c>
      <c r="B2749" s="1" t="s">
        <v>3325</v>
      </c>
      <c r="C2749" s="1" t="s">
        <v>4393</v>
      </c>
      <c r="D2749" s="1" t="s">
        <v>6609</v>
      </c>
      <c r="E2749" s="1" t="s">
        <v>53</v>
      </c>
      <c r="F2749" s="1" t="s">
        <v>1279</v>
      </c>
      <c r="G2749" s="1" t="s">
        <v>3212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1</v>
      </c>
      <c r="R2749" s="1">
        <v>0</v>
      </c>
      <c r="S2749" s="1">
        <v>0</v>
      </c>
      <c r="T2749" s="1">
        <v>7316</v>
      </c>
      <c r="U2749" s="1">
        <v>281</v>
      </c>
      <c r="V2749" s="3">
        <v>0.87539999999999996</v>
      </c>
      <c r="W2749" s="3">
        <v>0.35231319999999999</v>
      </c>
      <c r="X2749" s="3">
        <v>0.11799999999999999</v>
      </c>
      <c r="Y2749" s="3">
        <v>9.1999999999999998E-2</v>
      </c>
      <c r="Z2749" s="1">
        <v>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1</v>
      </c>
      <c r="AG2749" s="1">
        <v>1</v>
      </c>
      <c r="AH2749" s="1">
        <v>1</v>
      </c>
      <c r="AI2749" s="1">
        <v>0</v>
      </c>
      <c r="AJ2749" s="1">
        <v>0</v>
      </c>
      <c r="AK2749" s="1">
        <v>0</v>
      </c>
      <c r="AL2749" s="1">
        <v>0</v>
      </c>
      <c r="AM2749" s="1">
        <v>83</v>
      </c>
      <c r="AN2749" s="3">
        <v>63.847129965999997</v>
      </c>
      <c r="AO2749" s="3">
        <v>19.152870034000003</v>
      </c>
      <c r="AP2749" s="1" t="s">
        <v>6927</v>
      </c>
      <c r="AQ2749" s="1">
        <v>251</v>
      </c>
      <c r="AR2749" s="1">
        <v>429</v>
      </c>
      <c r="AS2749" s="1">
        <v>599</v>
      </c>
      <c r="AT2749" s="1">
        <v>1045</v>
      </c>
      <c r="AU2749" s="1">
        <v>1081</v>
      </c>
      <c r="AV2749" s="1">
        <v>1089</v>
      </c>
      <c r="AW2749" s="1">
        <v>1190</v>
      </c>
      <c r="AX2749" s="1">
        <v>1230</v>
      </c>
      <c r="AY2749" s="1">
        <v>1274</v>
      </c>
      <c r="AZ2749" s="1">
        <v>1396</v>
      </c>
      <c r="BA2749" s="1">
        <v>1739</v>
      </c>
      <c r="BB2749" s="1">
        <v>1842</v>
      </c>
      <c r="BC2749" s="1">
        <v>1897</v>
      </c>
      <c r="BD2749" s="1">
        <v>1939</v>
      </c>
      <c r="BE2749" s="1">
        <v>1978</v>
      </c>
      <c r="BF2749" s="1">
        <v>1988</v>
      </c>
      <c r="BG2749" s="1">
        <v>2022</v>
      </c>
      <c r="BH2749" s="1">
        <v>2044</v>
      </c>
      <c r="BI2749" s="1">
        <v>2134</v>
      </c>
      <c r="BJ2749" s="1">
        <v>2142</v>
      </c>
      <c r="BK2749" s="1">
        <v>2153</v>
      </c>
      <c r="BL2749" s="1">
        <v>2162</v>
      </c>
      <c r="BM2749" s="1">
        <v>2262</v>
      </c>
      <c r="BN2749" s="1">
        <v>2267</v>
      </c>
      <c r="BO2749" s="1">
        <v>2374</v>
      </c>
      <c r="BP2749" s="1">
        <v>2506</v>
      </c>
      <c r="BQ2749" s="1">
        <v>2534</v>
      </c>
      <c r="BR2749" s="1">
        <v>2616</v>
      </c>
      <c r="BS2749" s="1">
        <v>2667</v>
      </c>
      <c r="BT2749" s="1">
        <v>2779</v>
      </c>
      <c r="BU2749" s="1">
        <v>1</v>
      </c>
      <c r="BV2749" s="1" t="b">
        <v>1</v>
      </c>
    </row>
    <row r="2750" spans="1:74" x14ac:dyDescent="0.2">
      <c r="A2750" s="1">
        <f>IF(ISERROR(SEARCH(Lookup!B$3,All!G2750)),A2749,A2749+1)</f>
        <v>2749</v>
      </c>
      <c r="B2750" s="1" t="s">
        <v>3477</v>
      </c>
      <c r="C2750" s="1" t="s">
        <v>4658</v>
      </c>
      <c r="D2750" s="1" t="s">
        <v>6610</v>
      </c>
      <c r="E2750" s="1" t="s">
        <v>455</v>
      </c>
      <c r="F2750" s="1" t="s">
        <v>1522</v>
      </c>
      <c r="G2750" s="1" t="s">
        <v>1378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1</v>
      </c>
      <c r="P2750" s="1">
        <v>0</v>
      </c>
      <c r="Q2750" s="1">
        <v>0</v>
      </c>
      <c r="R2750" s="1">
        <v>0</v>
      </c>
      <c r="S2750" s="1">
        <v>0</v>
      </c>
      <c r="T2750" s="1">
        <v>7316</v>
      </c>
      <c r="U2750" s="1">
        <v>250</v>
      </c>
      <c r="V2750" s="3">
        <v>0.92800000000000005</v>
      </c>
      <c r="W2750" s="3">
        <v>0.55200000000000005</v>
      </c>
      <c r="X2750" s="3">
        <v>0.17100000000000001</v>
      </c>
      <c r="Y2750" s="3">
        <v>0</v>
      </c>
      <c r="Z2750" s="1">
        <v>0</v>
      </c>
      <c r="AA2750" s="1">
        <v>0</v>
      </c>
      <c r="AB2750" s="1">
        <v>1</v>
      </c>
      <c r="AC2750" s="1">
        <v>1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68</v>
      </c>
      <c r="AN2750" s="3">
        <v>45.527239999999992</v>
      </c>
      <c r="AO2750" s="3">
        <v>22.472760000000008</v>
      </c>
      <c r="AP2750" s="1" t="s">
        <v>6927</v>
      </c>
      <c r="AQ2750" s="1">
        <v>1</v>
      </c>
      <c r="AR2750" s="1">
        <v>25</v>
      </c>
      <c r="AS2750" s="1">
        <v>34</v>
      </c>
      <c r="AT2750" s="1">
        <v>175</v>
      </c>
      <c r="AU2750" s="1">
        <v>219</v>
      </c>
      <c r="AV2750" s="1">
        <v>227</v>
      </c>
      <c r="AW2750" s="1">
        <v>235</v>
      </c>
      <c r="AX2750" s="1">
        <v>345</v>
      </c>
      <c r="AY2750" s="1">
        <v>376</v>
      </c>
      <c r="AZ2750" s="1">
        <v>478</v>
      </c>
      <c r="BA2750" s="1">
        <v>592</v>
      </c>
      <c r="BB2750" s="1">
        <v>617</v>
      </c>
      <c r="BC2750" s="1">
        <v>731</v>
      </c>
      <c r="BD2750" s="1">
        <v>811</v>
      </c>
      <c r="BE2750" s="1">
        <v>1079</v>
      </c>
      <c r="BF2750" s="1">
        <v>1179</v>
      </c>
      <c r="BG2750" s="1">
        <v>1298</v>
      </c>
      <c r="BH2750" s="1">
        <v>1383</v>
      </c>
      <c r="BI2750" s="1">
        <v>1485</v>
      </c>
      <c r="BJ2750" s="1">
        <v>1562</v>
      </c>
      <c r="BK2750" s="1">
        <v>1621</v>
      </c>
      <c r="BL2750" s="1">
        <v>1675</v>
      </c>
      <c r="BM2750" s="1">
        <v>1684</v>
      </c>
      <c r="BN2750" s="1">
        <v>1938</v>
      </c>
      <c r="BO2750" s="1">
        <v>1985</v>
      </c>
      <c r="BP2750" s="1">
        <v>2036</v>
      </c>
      <c r="BQ2750" s="1">
        <v>2181</v>
      </c>
      <c r="BR2750" s="1">
        <v>2304</v>
      </c>
      <c r="BS2750" s="1">
        <v>2379</v>
      </c>
      <c r="BT2750" s="1">
        <v>2750</v>
      </c>
      <c r="BU2750" s="1">
        <v>7</v>
      </c>
      <c r="BV2750" s="1" t="b">
        <v>1</v>
      </c>
    </row>
    <row r="2751" spans="1:74" x14ac:dyDescent="0.2">
      <c r="A2751" s="1">
        <f>IF(ISERROR(SEARCH(Lookup!B$3,All!G2751)),A2750,A2750+1)</f>
        <v>2750</v>
      </c>
      <c r="B2751" s="1" t="s">
        <v>3477</v>
      </c>
      <c r="C2751" s="1" t="s">
        <v>4658</v>
      </c>
      <c r="D2751" s="1" t="s">
        <v>6611</v>
      </c>
      <c r="E2751" s="1" t="s">
        <v>455</v>
      </c>
      <c r="F2751" s="1" t="s">
        <v>1522</v>
      </c>
      <c r="G2751" s="1" t="s">
        <v>3213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1</v>
      </c>
      <c r="P2751" s="1">
        <v>0</v>
      </c>
      <c r="Q2751" s="1">
        <v>0</v>
      </c>
      <c r="R2751" s="1">
        <v>0</v>
      </c>
      <c r="S2751" s="1">
        <v>0</v>
      </c>
      <c r="T2751" s="1">
        <v>7316</v>
      </c>
      <c r="U2751" s="1">
        <v>381</v>
      </c>
      <c r="V2751" s="3">
        <v>0.99480000000000002</v>
      </c>
      <c r="W2751" s="3">
        <v>0.48051949999999999</v>
      </c>
      <c r="X2751" s="3">
        <v>0.17</v>
      </c>
      <c r="Y2751" s="3">
        <v>0</v>
      </c>
      <c r="Z2751" s="1">
        <v>0</v>
      </c>
      <c r="AA2751" s="1">
        <v>0</v>
      </c>
      <c r="AB2751" s="1">
        <v>0</v>
      </c>
      <c r="AC2751" s="1">
        <v>0</v>
      </c>
      <c r="AD2751" s="1">
        <v>1</v>
      </c>
      <c r="AE2751" s="1">
        <v>1</v>
      </c>
      <c r="AF2751" s="1">
        <v>1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59</v>
      </c>
      <c r="AN2751" s="3">
        <v>52.118652847499995</v>
      </c>
      <c r="AO2751" s="3">
        <v>6.8813471525000054</v>
      </c>
      <c r="AP2751" s="1" t="s">
        <v>6925</v>
      </c>
      <c r="AQ2751" s="1">
        <v>1</v>
      </c>
      <c r="AR2751" s="1">
        <v>13</v>
      </c>
      <c r="AS2751" s="1">
        <v>25</v>
      </c>
      <c r="AT2751" s="1">
        <v>34</v>
      </c>
      <c r="AU2751" s="1">
        <v>138</v>
      </c>
      <c r="AV2751" s="1">
        <v>175</v>
      </c>
      <c r="AW2751" s="1">
        <v>227</v>
      </c>
      <c r="AX2751" s="1">
        <v>376</v>
      </c>
      <c r="AY2751" s="1">
        <v>478</v>
      </c>
      <c r="AZ2751" s="1">
        <v>525</v>
      </c>
      <c r="BA2751" s="1">
        <v>615</v>
      </c>
      <c r="BB2751" s="1">
        <v>617</v>
      </c>
      <c r="BC2751" s="1">
        <v>843</v>
      </c>
      <c r="BD2751" s="1">
        <v>1036</v>
      </c>
      <c r="BE2751" s="1">
        <v>1167</v>
      </c>
      <c r="BF2751" s="1">
        <v>1179</v>
      </c>
      <c r="BG2751" s="1">
        <v>1298</v>
      </c>
      <c r="BH2751" s="1">
        <v>1675</v>
      </c>
      <c r="BI2751" s="1">
        <v>1684</v>
      </c>
      <c r="BJ2751" s="1">
        <v>1879</v>
      </c>
      <c r="BK2751" s="1">
        <v>1938</v>
      </c>
      <c r="BL2751" s="1">
        <v>1985</v>
      </c>
      <c r="BM2751" s="1">
        <v>1999</v>
      </c>
      <c r="BN2751" s="1">
        <v>2036</v>
      </c>
      <c r="BO2751" s="1">
        <v>2169</v>
      </c>
      <c r="BP2751" s="1">
        <v>2181</v>
      </c>
      <c r="BQ2751" s="1">
        <v>2304</v>
      </c>
      <c r="BR2751" s="1">
        <v>2379</v>
      </c>
      <c r="BS2751" s="1">
        <v>2512</v>
      </c>
      <c r="BT2751" s="1">
        <v>2749</v>
      </c>
      <c r="BU2751" s="1">
        <v>10</v>
      </c>
      <c r="BV2751" s="1" t="b">
        <v>0</v>
      </c>
    </row>
    <row r="2752" spans="1:74" x14ac:dyDescent="0.2">
      <c r="A2752" s="1">
        <f>IF(ISERROR(SEARCH(Lookup!B$3,All!G2752)),A2751,A2751+1)</f>
        <v>2751</v>
      </c>
      <c r="B2752" s="1" t="s">
        <v>3305</v>
      </c>
      <c r="C2752" s="1" t="s">
        <v>3389</v>
      </c>
      <c r="D2752" s="1" t="s">
        <v>6612</v>
      </c>
      <c r="E2752" s="1" t="s">
        <v>47</v>
      </c>
      <c r="F2752" s="1" t="s">
        <v>386</v>
      </c>
      <c r="G2752" s="1" t="s">
        <v>3214</v>
      </c>
      <c r="H2752" s="1">
        <v>0</v>
      </c>
      <c r="I2752" s="1">
        <v>0</v>
      </c>
      <c r="J2752" s="1">
        <v>1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8802</v>
      </c>
      <c r="U2752" s="1">
        <v>434</v>
      </c>
      <c r="V2752" s="3">
        <v>0.96540000000000004</v>
      </c>
      <c r="W2752" s="3">
        <v>0.80919540000000001</v>
      </c>
      <c r="X2752" s="3">
        <v>6.8000000000000005E-2</v>
      </c>
      <c r="Y2752" s="3">
        <v>0.60299999999999998</v>
      </c>
      <c r="Z2752" s="1">
        <v>1</v>
      </c>
      <c r="AA2752" s="1">
        <v>1</v>
      </c>
      <c r="AB2752" s="1">
        <v>1</v>
      </c>
      <c r="AC2752" s="1">
        <v>1</v>
      </c>
      <c r="AD2752" s="1">
        <v>1</v>
      </c>
      <c r="AE2752" s="1">
        <v>1</v>
      </c>
      <c r="AF2752" s="1">
        <v>0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28</v>
      </c>
      <c r="AN2752" s="3">
        <v>35.754345276999999</v>
      </c>
      <c r="AO2752" s="3">
        <v>-7.7543452769999988</v>
      </c>
      <c r="AP2752" s="1" t="s">
        <v>6925</v>
      </c>
      <c r="AQ2752" s="1">
        <v>595</v>
      </c>
      <c r="AR2752" s="1">
        <v>717</v>
      </c>
      <c r="AS2752" s="1">
        <v>733</v>
      </c>
      <c r="AT2752" s="1">
        <v>1016</v>
      </c>
      <c r="AU2752" s="1">
        <v>1062</v>
      </c>
      <c r="AV2752" s="1">
        <v>1094</v>
      </c>
      <c r="AW2752" s="1">
        <v>1208</v>
      </c>
      <c r="AX2752" s="1">
        <v>1372</v>
      </c>
      <c r="AY2752" s="1">
        <v>1417</v>
      </c>
      <c r="AZ2752" s="1">
        <v>1714</v>
      </c>
      <c r="BA2752" s="1">
        <v>1762</v>
      </c>
      <c r="BB2752" s="1">
        <v>1799</v>
      </c>
      <c r="BC2752" s="1">
        <v>1850</v>
      </c>
      <c r="BD2752" s="1">
        <v>1910</v>
      </c>
      <c r="BE2752" s="1">
        <v>2006</v>
      </c>
      <c r="BF2752" s="1">
        <v>2007</v>
      </c>
      <c r="BG2752" s="1">
        <v>2072</v>
      </c>
      <c r="BH2752" s="1">
        <v>2129</v>
      </c>
      <c r="BI2752" s="1">
        <v>2370</v>
      </c>
      <c r="BJ2752" s="1">
        <v>2479</v>
      </c>
      <c r="BK2752" s="1">
        <v>2565</v>
      </c>
      <c r="BL2752" s="1">
        <v>2700</v>
      </c>
      <c r="BM2752" s="1">
        <v>2716</v>
      </c>
      <c r="BN2752" s="1">
        <v>2725</v>
      </c>
      <c r="BO2752" s="1">
        <v>2754</v>
      </c>
      <c r="BP2752" s="1">
        <v>2763</v>
      </c>
      <c r="BQ2752" s="1">
        <v>2773</v>
      </c>
      <c r="BR2752" s="1">
        <v>2782</v>
      </c>
      <c r="BS2752" s="1">
        <v>2793</v>
      </c>
      <c r="BT2752" s="1">
        <v>2827</v>
      </c>
      <c r="BU2752" s="1">
        <v>16</v>
      </c>
      <c r="BV2752" s="1" t="b">
        <v>0</v>
      </c>
    </row>
    <row r="2753" spans="1:74" x14ac:dyDescent="0.2">
      <c r="A2753" s="1">
        <f>IF(ISERROR(SEARCH(Lookup!B$3,All!G2753)),A2752,A2752+1)</f>
        <v>2752</v>
      </c>
      <c r="B2753" s="1" t="s">
        <v>3325</v>
      </c>
      <c r="C2753" s="1" t="s">
        <v>3448</v>
      </c>
      <c r="D2753" s="1" t="s">
        <v>6613</v>
      </c>
      <c r="E2753" s="1" t="s">
        <v>53</v>
      </c>
      <c r="F2753" s="1" t="s">
        <v>430</v>
      </c>
      <c r="G2753" s="1" t="s">
        <v>3215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1</v>
      </c>
      <c r="R2753" s="1">
        <v>0</v>
      </c>
      <c r="S2753" s="1">
        <v>0</v>
      </c>
      <c r="T2753" s="1">
        <v>8389</v>
      </c>
      <c r="U2753" s="1">
        <v>438</v>
      </c>
      <c r="V2753" s="3">
        <v>0.91100000000000003</v>
      </c>
      <c r="W2753" s="3">
        <v>0.21232880000000001</v>
      </c>
      <c r="X2753" s="3">
        <v>0.10100000000000001</v>
      </c>
      <c r="Y2753" s="3">
        <v>0</v>
      </c>
      <c r="Z2753" s="1">
        <v>0</v>
      </c>
      <c r="AA2753" s="1">
        <v>0</v>
      </c>
      <c r="AB2753" s="1">
        <v>0</v>
      </c>
      <c r="AC2753" s="1">
        <v>0</v>
      </c>
      <c r="AD2753" s="1">
        <v>0</v>
      </c>
      <c r="AE2753" s="1">
        <v>0</v>
      </c>
      <c r="AF2753" s="1">
        <v>1</v>
      </c>
      <c r="AG2753" s="1">
        <v>1</v>
      </c>
      <c r="AH2753" s="1">
        <v>1</v>
      </c>
      <c r="AI2753" s="1">
        <v>0</v>
      </c>
      <c r="AJ2753" s="1">
        <v>0</v>
      </c>
      <c r="AK2753" s="1">
        <v>0</v>
      </c>
      <c r="AL2753" s="1">
        <v>0</v>
      </c>
      <c r="AM2753" s="1">
        <v>91</v>
      </c>
      <c r="AN2753" s="3">
        <v>75.067048244000006</v>
      </c>
      <c r="AO2753" s="3">
        <v>15.932951755999994</v>
      </c>
      <c r="AP2753" s="1" t="s">
        <v>6925</v>
      </c>
      <c r="AQ2753" s="1">
        <v>214</v>
      </c>
      <c r="AR2753" s="1">
        <v>659</v>
      </c>
      <c r="AS2753" s="1">
        <v>779</v>
      </c>
      <c r="AT2753" s="1">
        <v>896</v>
      </c>
      <c r="AU2753" s="1">
        <v>1230</v>
      </c>
      <c r="AV2753" s="1">
        <v>1274</v>
      </c>
      <c r="AW2753" s="1">
        <v>1396</v>
      </c>
      <c r="AX2753" s="1">
        <v>1401</v>
      </c>
      <c r="AY2753" s="1">
        <v>1739</v>
      </c>
      <c r="AZ2753" s="1">
        <v>1772</v>
      </c>
      <c r="BA2753" s="1">
        <v>1842</v>
      </c>
      <c r="BB2753" s="1">
        <v>1897</v>
      </c>
      <c r="BC2753" s="1">
        <v>1939</v>
      </c>
      <c r="BD2753" s="1">
        <v>1978</v>
      </c>
      <c r="BE2753" s="1">
        <v>1988</v>
      </c>
      <c r="BF2753" s="1">
        <v>2022</v>
      </c>
      <c r="BG2753" s="1">
        <v>2050</v>
      </c>
      <c r="BH2753" s="1">
        <v>2134</v>
      </c>
      <c r="BI2753" s="1">
        <v>2142</v>
      </c>
      <c r="BJ2753" s="1">
        <v>2153</v>
      </c>
      <c r="BK2753" s="1">
        <v>2178</v>
      </c>
      <c r="BL2753" s="1">
        <v>2240</v>
      </c>
      <c r="BM2753" s="1">
        <v>2453</v>
      </c>
      <c r="BN2753" s="1">
        <v>2506</v>
      </c>
      <c r="BO2753" s="1">
        <v>2616</v>
      </c>
      <c r="BP2753" s="1">
        <v>2667</v>
      </c>
      <c r="BQ2753" s="1">
        <v>2726</v>
      </c>
      <c r="BR2753" s="1">
        <v>2746</v>
      </c>
      <c r="BS2753" s="1">
        <v>2779</v>
      </c>
      <c r="BT2753" s="1">
        <v>2787</v>
      </c>
      <c r="BU2753" s="1">
        <v>8</v>
      </c>
      <c r="BV2753" s="1" t="b">
        <v>1</v>
      </c>
    </row>
    <row r="2754" spans="1:74" x14ac:dyDescent="0.2">
      <c r="A2754" s="1">
        <f>IF(ISERROR(SEARCH(Lookup!B$3,All!G2754)),A2753,A2753+1)</f>
        <v>2753</v>
      </c>
      <c r="B2754" s="1" t="s">
        <v>3416</v>
      </c>
      <c r="C2754" s="1" t="s">
        <v>4202</v>
      </c>
      <c r="D2754" s="1" t="s">
        <v>6614</v>
      </c>
      <c r="E2754" s="1" t="s">
        <v>50</v>
      </c>
      <c r="F2754" s="1" t="s">
        <v>1103</v>
      </c>
      <c r="G2754" s="1" t="s">
        <v>3216</v>
      </c>
      <c r="H2754" s="1">
        <v>0</v>
      </c>
      <c r="I2754" s="1">
        <v>0</v>
      </c>
      <c r="J2754" s="1">
        <v>0</v>
      </c>
      <c r="K2754" s="1">
        <v>1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7840</v>
      </c>
      <c r="U2754" s="1">
        <v>219</v>
      </c>
      <c r="V2754" s="3">
        <v>0.29680000000000001</v>
      </c>
      <c r="W2754" s="3">
        <v>0.83561640000000004</v>
      </c>
      <c r="X2754" s="3">
        <v>0.22700000000000001</v>
      </c>
      <c r="Y2754" s="3">
        <v>3.4000000000000002E-2</v>
      </c>
      <c r="Z2754" s="1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1</v>
      </c>
      <c r="AH2754" s="1">
        <v>1</v>
      </c>
      <c r="AI2754" s="1">
        <v>0</v>
      </c>
      <c r="AJ2754" s="1">
        <v>0</v>
      </c>
      <c r="AK2754" s="1">
        <v>0</v>
      </c>
      <c r="AL2754" s="1">
        <v>0</v>
      </c>
      <c r="AM2754" s="1">
        <v>8</v>
      </c>
      <c r="AN2754" s="3">
        <v>13.577049881999985</v>
      </c>
      <c r="AO2754" s="3">
        <v>-5.5770498819999847</v>
      </c>
      <c r="AP2754" s="1" t="s">
        <v>6925</v>
      </c>
      <c r="AQ2754" s="1">
        <v>8</v>
      </c>
      <c r="AR2754" s="1">
        <v>120</v>
      </c>
      <c r="AS2754" s="1">
        <v>209</v>
      </c>
      <c r="AT2754" s="1">
        <v>467</v>
      </c>
      <c r="AU2754" s="1">
        <v>509</v>
      </c>
      <c r="AV2754" s="1">
        <v>673</v>
      </c>
      <c r="AW2754" s="1">
        <v>836</v>
      </c>
      <c r="AX2754" s="1">
        <v>858</v>
      </c>
      <c r="AY2754" s="1">
        <v>867</v>
      </c>
      <c r="AZ2754" s="1">
        <v>1191</v>
      </c>
      <c r="BA2754" s="1">
        <v>1216</v>
      </c>
      <c r="BB2754" s="1">
        <v>1481</v>
      </c>
      <c r="BC2754" s="1">
        <v>1516</v>
      </c>
      <c r="BD2754" s="1">
        <v>1595</v>
      </c>
      <c r="BE2754" s="1">
        <v>1623</v>
      </c>
      <c r="BF2754" s="1">
        <v>1634</v>
      </c>
      <c r="BG2754" s="1">
        <v>1677</v>
      </c>
      <c r="BH2754" s="1">
        <v>1804</v>
      </c>
      <c r="BI2754" s="1">
        <v>1813</v>
      </c>
      <c r="BJ2754" s="1">
        <v>1837</v>
      </c>
      <c r="BK2754" s="1">
        <v>1896</v>
      </c>
      <c r="BL2754" s="1">
        <v>1908</v>
      </c>
      <c r="BM2754" s="1">
        <v>1937</v>
      </c>
      <c r="BN2754" s="1">
        <v>2201</v>
      </c>
      <c r="BO2754" s="1">
        <v>2230</v>
      </c>
      <c r="BP2754" s="1">
        <v>2282</v>
      </c>
      <c r="BQ2754" s="1">
        <v>2287</v>
      </c>
      <c r="BR2754" s="1">
        <v>2675</v>
      </c>
      <c r="BS2754" s="1">
        <v>2784</v>
      </c>
      <c r="BT2754" s="1">
        <v>2821</v>
      </c>
      <c r="BU2754" s="1">
        <v>23</v>
      </c>
      <c r="BV2754" s="1" t="b">
        <v>0</v>
      </c>
    </row>
    <row r="2755" spans="1:74" x14ac:dyDescent="0.2">
      <c r="A2755" s="1">
        <f>IF(ISERROR(SEARCH(Lookup!B$3,All!G2755)),A2754,A2754+1)</f>
        <v>2754</v>
      </c>
      <c r="B2755" s="1" t="s">
        <v>3305</v>
      </c>
      <c r="C2755" s="1" t="s">
        <v>3389</v>
      </c>
      <c r="D2755" s="1" t="s">
        <v>6615</v>
      </c>
      <c r="E2755" s="1" t="s">
        <v>47</v>
      </c>
      <c r="F2755" s="1" t="s">
        <v>386</v>
      </c>
      <c r="G2755" s="1" t="s">
        <v>3217</v>
      </c>
      <c r="H2755" s="1">
        <v>0</v>
      </c>
      <c r="I2755" s="1">
        <v>0</v>
      </c>
      <c r="J2755" s="1">
        <v>1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8802</v>
      </c>
      <c r="U2755" s="1">
        <v>588</v>
      </c>
      <c r="V2755" s="3">
        <v>0.97619999999999996</v>
      </c>
      <c r="W2755" s="3">
        <v>0.81049070000000001</v>
      </c>
      <c r="X2755" s="3">
        <v>0.10100000000000001</v>
      </c>
      <c r="Y2755" s="3">
        <v>0.39300000000000002</v>
      </c>
      <c r="Z2755" s="1">
        <v>0</v>
      </c>
      <c r="AA2755" s="1">
        <v>0</v>
      </c>
      <c r="AB2755" s="1">
        <v>0</v>
      </c>
      <c r="AC2755" s="1">
        <v>0</v>
      </c>
      <c r="AD2755" s="1">
        <v>0</v>
      </c>
      <c r="AE2755" s="1">
        <v>0</v>
      </c>
      <c r="AF2755" s="1">
        <v>1</v>
      </c>
      <c r="AG2755" s="1">
        <v>1</v>
      </c>
      <c r="AH2755" s="1">
        <v>1</v>
      </c>
      <c r="AI2755" s="1">
        <v>0</v>
      </c>
      <c r="AJ2755" s="1">
        <v>0</v>
      </c>
      <c r="AK2755" s="1">
        <v>0</v>
      </c>
      <c r="AL2755" s="1">
        <v>0</v>
      </c>
      <c r="AM2755" s="1">
        <v>26</v>
      </c>
      <c r="AN2755" s="3">
        <v>32.228610103500003</v>
      </c>
      <c r="AO2755" s="3">
        <v>-6.228610103500003</v>
      </c>
      <c r="AP2755" s="1" t="s">
        <v>6925</v>
      </c>
      <c r="AQ2755" s="1">
        <v>717</v>
      </c>
      <c r="AR2755" s="1">
        <v>1016</v>
      </c>
      <c r="AS2755" s="1">
        <v>1094</v>
      </c>
      <c r="AT2755" s="1">
        <v>1170</v>
      </c>
      <c r="AU2755" s="1">
        <v>1208</v>
      </c>
      <c r="AV2755" s="1">
        <v>1372</v>
      </c>
      <c r="AW2755" s="1">
        <v>1417</v>
      </c>
      <c r="AX2755" s="1">
        <v>1446</v>
      </c>
      <c r="AY2755" s="1">
        <v>1475</v>
      </c>
      <c r="AZ2755" s="1">
        <v>1538</v>
      </c>
      <c r="BA2755" s="1">
        <v>1545</v>
      </c>
      <c r="BB2755" s="1">
        <v>1709</v>
      </c>
      <c r="BC2755" s="1">
        <v>1714</v>
      </c>
      <c r="BD2755" s="1">
        <v>1762</v>
      </c>
      <c r="BE2755" s="1">
        <v>1850</v>
      </c>
      <c r="BF2755" s="1">
        <v>1910</v>
      </c>
      <c r="BG2755" s="1">
        <v>1948</v>
      </c>
      <c r="BH2755" s="1">
        <v>2006</v>
      </c>
      <c r="BI2755" s="1">
        <v>2007</v>
      </c>
      <c r="BJ2755" s="1">
        <v>2041</v>
      </c>
      <c r="BK2755" s="1">
        <v>2042</v>
      </c>
      <c r="BL2755" s="1">
        <v>2072</v>
      </c>
      <c r="BM2755" s="1">
        <v>2131</v>
      </c>
      <c r="BN2755" s="1">
        <v>2479</v>
      </c>
      <c r="BO2755" s="1">
        <v>2716</v>
      </c>
      <c r="BP2755" s="1">
        <v>2751</v>
      </c>
      <c r="BQ2755" s="1">
        <v>2773</v>
      </c>
      <c r="BR2755" s="1">
        <v>2782</v>
      </c>
      <c r="BS2755" s="1">
        <v>2793</v>
      </c>
      <c r="BT2755" s="1">
        <v>2826</v>
      </c>
      <c r="BU2755" s="1">
        <v>17</v>
      </c>
      <c r="BV2755" s="1" t="b">
        <v>0</v>
      </c>
    </row>
    <row r="2756" spans="1:74" x14ac:dyDescent="0.2">
      <c r="A2756" s="1">
        <f>IF(ISERROR(SEARCH(Lookup!B$3,All!G2756)),A2755,A2755+1)</f>
        <v>2755</v>
      </c>
      <c r="B2756" s="1" t="s">
        <v>3611</v>
      </c>
      <c r="C2756" s="1" t="s">
        <v>4175</v>
      </c>
      <c r="D2756" s="1" t="s">
        <v>6616</v>
      </c>
      <c r="E2756" s="1" t="s">
        <v>250</v>
      </c>
      <c r="F2756" s="1" t="s">
        <v>1078</v>
      </c>
      <c r="G2756" s="1" t="s">
        <v>2774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1</v>
      </c>
      <c r="Q2756" s="1">
        <v>0</v>
      </c>
      <c r="R2756" s="1">
        <v>0</v>
      </c>
      <c r="S2756" s="1">
        <v>0</v>
      </c>
      <c r="T2756" s="1">
        <v>7316</v>
      </c>
      <c r="U2756" s="1">
        <v>343</v>
      </c>
      <c r="V2756" s="3">
        <v>0.9738</v>
      </c>
      <c r="W2756" s="3">
        <v>0.74639770000000005</v>
      </c>
      <c r="X2756" s="3">
        <v>0.246</v>
      </c>
      <c r="Y2756" s="3">
        <v>0</v>
      </c>
      <c r="Z2756" s="1">
        <v>0</v>
      </c>
      <c r="AA2756" s="1">
        <v>0</v>
      </c>
      <c r="AB2756" s="1">
        <v>0</v>
      </c>
      <c r="AC2756" s="1">
        <v>1</v>
      </c>
      <c r="AD2756" s="1">
        <v>1</v>
      </c>
      <c r="AE2756" s="1">
        <v>1</v>
      </c>
      <c r="AF2756" s="1">
        <v>0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0</v>
      </c>
      <c r="AM2756" s="1">
        <v>16</v>
      </c>
      <c r="AN2756" s="3">
        <v>27.855942138499998</v>
      </c>
      <c r="AO2756" s="3">
        <v>-11.855942138499998</v>
      </c>
      <c r="AP2756" s="1" t="s">
        <v>6925</v>
      </c>
      <c r="AQ2756" s="1">
        <v>142</v>
      </c>
      <c r="AR2756" s="1">
        <v>189</v>
      </c>
      <c r="AS2756" s="1">
        <v>334</v>
      </c>
      <c r="AT2756" s="1">
        <v>444</v>
      </c>
      <c r="AU2756" s="1">
        <v>493</v>
      </c>
      <c r="AV2756" s="1">
        <v>560</v>
      </c>
      <c r="AW2756" s="1">
        <v>647</v>
      </c>
      <c r="AX2756" s="1">
        <v>849</v>
      </c>
      <c r="AY2756" s="1">
        <v>863</v>
      </c>
      <c r="AZ2756" s="1">
        <v>869</v>
      </c>
      <c r="BA2756" s="1">
        <v>949</v>
      </c>
      <c r="BB2756" s="1">
        <v>962</v>
      </c>
      <c r="BC2756" s="1">
        <v>1150</v>
      </c>
      <c r="BD2756" s="1">
        <v>1158</v>
      </c>
      <c r="BE2756" s="1">
        <v>1355</v>
      </c>
      <c r="BF2756" s="1">
        <v>1385</v>
      </c>
      <c r="BG2756" s="1">
        <v>1424</v>
      </c>
      <c r="BH2756" s="1">
        <v>1465</v>
      </c>
      <c r="BI2756" s="1">
        <v>1518</v>
      </c>
      <c r="BJ2756" s="1">
        <v>1586</v>
      </c>
      <c r="BK2756" s="1">
        <v>1643</v>
      </c>
      <c r="BL2756" s="1">
        <v>1665</v>
      </c>
      <c r="BM2756" s="1">
        <v>1892</v>
      </c>
      <c r="BN2756" s="1">
        <v>2097</v>
      </c>
      <c r="BO2756" s="1">
        <v>2148</v>
      </c>
      <c r="BP2756" s="1">
        <v>2165</v>
      </c>
      <c r="BQ2756" s="1">
        <v>2189</v>
      </c>
      <c r="BR2756" s="1">
        <v>2255</v>
      </c>
      <c r="BS2756" s="1">
        <v>2298</v>
      </c>
      <c r="BT2756" s="1">
        <v>2761</v>
      </c>
      <c r="BU2756" s="1">
        <v>29</v>
      </c>
      <c r="BV2756" s="1" t="b">
        <v>0</v>
      </c>
    </row>
    <row r="2757" spans="1:74" x14ac:dyDescent="0.2">
      <c r="A2757" s="1">
        <f>IF(ISERROR(SEARCH(Lookup!B$3,All!G2757)),A2756,A2756+1)</f>
        <v>2756</v>
      </c>
      <c r="B2757" s="1" t="s">
        <v>3311</v>
      </c>
      <c r="C2757" s="1" t="s">
        <v>4744</v>
      </c>
      <c r="D2757" s="1" t="s">
        <v>6617</v>
      </c>
      <c r="E2757" s="1" t="s">
        <v>64</v>
      </c>
      <c r="F2757" s="1" t="s">
        <v>1607</v>
      </c>
      <c r="G2757" s="1" t="s">
        <v>3218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1</v>
      </c>
      <c r="R2757" s="1">
        <v>0</v>
      </c>
      <c r="S2757" s="1">
        <v>0</v>
      </c>
      <c r="T2757" s="1">
        <v>7370</v>
      </c>
      <c r="U2757" s="1">
        <v>898</v>
      </c>
      <c r="V2757" s="3">
        <v>0.89870000000000005</v>
      </c>
      <c r="W2757" s="3">
        <v>0.19487750000000001</v>
      </c>
      <c r="X2757" s="3">
        <v>0.11799999999999999</v>
      </c>
      <c r="Y2757" s="3">
        <v>5.0000000000000001E-3</v>
      </c>
      <c r="Z2757" s="1">
        <v>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1</v>
      </c>
      <c r="AJ2757" s="1">
        <v>1</v>
      </c>
      <c r="AK2757" s="1">
        <v>1</v>
      </c>
      <c r="AL2757" s="1">
        <v>1</v>
      </c>
      <c r="AM2757" s="1">
        <v>86</v>
      </c>
      <c r="AN2757" s="3">
        <v>75.798033137499999</v>
      </c>
      <c r="AO2757" s="3">
        <v>10.201966862500001</v>
      </c>
      <c r="AP2757" s="1" t="s">
        <v>6925</v>
      </c>
      <c r="AQ2757" s="1">
        <v>30</v>
      </c>
      <c r="AR2757" s="1">
        <v>141</v>
      </c>
      <c r="AS2757" s="1">
        <v>158</v>
      </c>
      <c r="AT2757" s="1">
        <v>190</v>
      </c>
      <c r="AU2757" s="1">
        <v>205</v>
      </c>
      <c r="AV2757" s="1">
        <v>482</v>
      </c>
      <c r="AW2757" s="1">
        <v>664</v>
      </c>
      <c r="AX2757" s="1">
        <v>692</v>
      </c>
      <c r="AY2757" s="1">
        <v>741</v>
      </c>
      <c r="AZ2757" s="1">
        <v>772</v>
      </c>
      <c r="BA2757" s="1">
        <v>778</v>
      </c>
      <c r="BB2757" s="1">
        <v>904</v>
      </c>
      <c r="BC2757" s="1">
        <v>918</v>
      </c>
      <c r="BD2757" s="1">
        <v>967</v>
      </c>
      <c r="BE2757" s="1">
        <v>983</v>
      </c>
      <c r="BF2757" s="1">
        <v>1044</v>
      </c>
      <c r="BG2757" s="1">
        <v>1093</v>
      </c>
      <c r="BH2757" s="1">
        <v>1232</v>
      </c>
      <c r="BI2757" s="1">
        <v>1267</v>
      </c>
      <c r="BJ2757" s="1">
        <v>1307</v>
      </c>
      <c r="BK2757" s="1">
        <v>1495</v>
      </c>
      <c r="BL2757" s="1">
        <v>1550</v>
      </c>
      <c r="BM2757" s="1">
        <v>1576</v>
      </c>
      <c r="BN2757" s="1">
        <v>1687</v>
      </c>
      <c r="BO2757" s="1">
        <v>1701</v>
      </c>
      <c r="BP2757" s="1">
        <v>1748</v>
      </c>
      <c r="BQ2757" s="1">
        <v>1920</v>
      </c>
      <c r="BR2757" s="1">
        <v>1951</v>
      </c>
      <c r="BS2757" s="1">
        <v>2021</v>
      </c>
      <c r="BT2757" s="1">
        <v>2670</v>
      </c>
      <c r="BU2757" s="1">
        <v>4</v>
      </c>
      <c r="BV2757" s="1" t="b">
        <v>1</v>
      </c>
    </row>
    <row r="2758" spans="1:74" x14ac:dyDescent="0.2">
      <c r="A2758" s="1">
        <f>IF(ISERROR(SEARCH(Lookup!B$3,All!G2758)),A2757,A2757+1)</f>
        <v>2757</v>
      </c>
      <c r="B2758" s="1" t="s">
        <v>3305</v>
      </c>
      <c r="C2758" s="1" t="s">
        <v>6254</v>
      </c>
      <c r="D2758" s="1" t="s">
        <v>6618</v>
      </c>
      <c r="E2758" s="1" t="s">
        <v>47</v>
      </c>
      <c r="F2758" s="1" t="s">
        <v>2948</v>
      </c>
      <c r="G2758" s="1" t="s">
        <v>3219</v>
      </c>
      <c r="H2758" s="1">
        <v>1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7580</v>
      </c>
      <c r="U2758" s="1">
        <v>659</v>
      </c>
      <c r="V2758" s="3">
        <v>0</v>
      </c>
      <c r="W2758" s="3">
        <v>0.73596360000000005</v>
      </c>
      <c r="X2758" s="3">
        <v>9.4E-2</v>
      </c>
      <c r="Y2758" s="3">
        <v>0</v>
      </c>
      <c r="Z2758" s="1">
        <v>0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1</v>
      </c>
      <c r="AJ2758" s="1">
        <v>1</v>
      </c>
      <c r="AK2758" s="1">
        <v>1</v>
      </c>
      <c r="AL2758" s="1">
        <v>1</v>
      </c>
      <c r="AM2758" s="1">
        <v>1</v>
      </c>
      <c r="AN2758" s="3">
        <v>22.202530017999994</v>
      </c>
      <c r="AO2758" s="3">
        <v>-21.202530017999994</v>
      </c>
      <c r="AP2758" s="1" t="s">
        <v>6926</v>
      </c>
      <c r="AQ2758" s="1">
        <v>14</v>
      </c>
      <c r="AR2758" s="1">
        <v>125</v>
      </c>
      <c r="AS2758" s="1">
        <v>188</v>
      </c>
      <c r="AT2758" s="1">
        <v>327</v>
      </c>
      <c r="AU2758" s="1">
        <v>330</v>
      </c>
      <c r="AV2758" s="1">
        <v>397</v>
      </c>
      <c r="AW2758" s="1">
        <v>463</v>
      </c>
      <c r="AX2758" s="1">
        <v>693</v>
      </c>
      <c r="AY2758" s="1">
        <v>726</v>
      </c>
      <c r="AZ2758" s="1">
        <v>1120</v>
      </c>
      <c r="BA2758" s="1">
        <v>1193</v>
      </c>
      <c r="BB2758" s="1">
        <v>1227</v>
      </c>
      <c r="BC2758" s="1">
        <v>1285</v>
      </c>
      <c r="BD2758" s="1">
        <v>1391</v>
      </c>
      <c r="BE2758" s="1">
        <v>1890</v>
      </c>
      <c r="BF2758" s="1">
        <v>2272</v>
      </c>
      <c r="BG2758" s="1">
        <v>2353</v>
      </c>
      <c r="BH2758" s="1">
        <v>2363</v>
      </c>
      <c r="BI2758" s="1">
        <v>2468</v>
      </c>
      <c r="BJ2758" s="1">
        <v>2476</v>
      </c>
      <c r="BK2758" s="1">
        <v>2477</v>
      </c>
      <c r="BL2758" s="1">
        <v>2544</v>
      </c>
      <c r="BM2758" s="1">
        <v>2654</v>
      </c>
      <c r="BN2758" s="1">
        <v>2689</v>
      </c>
      <c r="BO2758" s="1">
        <v>2775</v>
      </c>
      <c r="BP2758" s="1">
        <v>2776</v>
      </c>
      <c r="BQ2758" s="1">
        <v>2789</v>
      </c>
      <c r="BR2758" s="1">
        <v>2829</v>
      </c>
      <c r="BS2758" s="1">
        <v>2830</v>
      </c>
      <c r="BT2758" s="1">
        <v>2831</v>
      </c>
      <c r="BU2758" s="1">
        <v>24</v>
      </c>
      <c r="BV2758" s="1" t="b">
        <v>0</v>
      </c>
    </row>
    <row r="2759" spans="1:74" x14ac:dyDescent="0.2">
      <c r="A2759" s="1">
        <f>IF(ISERROR(SEARCH(Lookup!B$3,All!G2759)),A2758,A2758+1)</f>
        <v>2758</v>
      </c>
      <c r="B2759" s="1" t="s">
        <v>3333</v>
      </c>
      <c r="C2759" s="1" t="s">
        <v>6224</v>
      </c>
      <c r="D2759" s="1" t="s">
        <v>6619</v>
      </c>
      <c r="E2759" s="1" t="s">
        <v>196</v>
      </c>
      <c r="F2759" s="1" t="s">
        <v>2926</v>
      </c>
      <c r="G2759" s="1" t="s">
        <v>3220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1</v>
      </c>
      <c r="R2759" s="1">
        <v>0</v>
      </c>
      <c r="S2759" s="1">
        <v>0</v>
      </c>
      <c r="T2759" s="1">
        <v>7316</v>
      </c>
      <c r="U2759" s="1">
        <v>245</v>
      </c>
      <c r="V2759" s="3">
        <v>0.59179999999999999</v>
      </c>
      <c r="W2759" s="3">
        <v>0.80408159999999995</v>
      </c>
      <c r="X2759" s="3">
        <v>0.191</v>
      </c>
      <c r="Y2759" s="3">
        <v>6.4000000000000001E-2</v>
      </c>
      <c r="Z2759" s="1">
        <v>1</v>
      </c>
      <c r="AA2759" s="1">
        <v>1</v>
      </c>
      <c r="AB2759" s="1">
        <v>1</v>
      </c>
      <c r="AC2759" s="1">
        <v>1</v>
      </c>
      <c r="AD2759" s="1">
        <v>1</v>
      </c>
      <c r="AE2759" s="1">
        <v>1</v>
      </c>
      <c r="AF2759" s="1">
        <v>0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</v>
      </c>
      <c r="AM2759" s="1">
        <v>65</v>
      </c>
      <c r="AN2759" s="3">
        <v>21.243878607999996</v>
      </c>
      <c r="AO2759" s="3">
        <v>43.756121392000004</v>
      </c>
      <c r="AP2759" s="1" t="s">
        <v>6929</v>
      </c>
      <c r="AQ2759" s="1">
        <v>300</v>
      </c>
      <c r="AR2759" s="1">
        <v>418</v>
      </c>
      <c r="AS2759" s="1">
        <v>438</v>
      </c>
      <c r="AT2759" s="1">
        <v>502</v>
      </c>
      <c r="AU2759" s="1">
        <v>714</v>
      </c>
      <c r="AV2759" s="1">
        <v>754</v>
      </c>
      <c r="AW2759" s="1">
        <v>874</v>
      </c>
      <c r="AX2759" s="1">
        <v>888</v>
      </c>
      <c r="AY2759" s="1">
        <v>950</v>
      </c>
      <c r="AZ2759" s="1">
        <v>978</v>
      </c>
      <c r="BA2759" s="1">
        <v>1012</v>
      </c>
      <c r="BB2759" s="1">
        <v>1070</v>
      </c>
      <c r="BC2759" s="1">
        <v>1166</v>
      </c>
      <c r="BD2759" s="1">
        <v>1302</v>
      </c>
      <c r="BE2759" s="1">
        <v>1344</v>
      </c>
      <c r="BF2759" s="1">
        <v>1350</v>
      </c>
      <c r="BG2759" s="1">
        <v>1452</v>
      </c>
      <c r="BH2759" s="1">
        <v>1491</v>
      </c>
      <c r="BI2759" s="1">
        <v>1557</v>
      </c>
      <c r="BJ2759" s="1">
        <v>1603</v>
      </c>
      <c r="BK2759" s="1">
        <v>1666</v>
      </c>
      <c r="BL2759" s="1">
        <v>1827</v>
      </c>
      <c r="BM2759" s="1">
        <v>1864</v>
      </c>
      <c r="BN2759" s="1">
        <v>1968</v>
      </c>
      <c r="BO2759" s="1">
        <v>2094</v>
      </c>
      <c r="BP2759" s="1">
        <v>2279</v>
      </c>
      <c r="BQ2759" s="1">
        <v>2318</v>
      </c>
      <c r="BR2759" s="1">
        <v>2530</v>
      </c>
      <c r="BS2759" s="1">
        <v>2649</v>
      </c>
      <c r="BT2759" s="1">
        <v>2780</v>
      </c>
      <c r="BU2759" s="1">
        <v>2</v>
      </c>
      <c r="BV2759" s="1" t="b">
        <v>1</v>
      </c>
    </row>
    <row r="2760" spans="1:74" x14ac:dyDescent="0.2">
      <c r="A2760" s="1">
        <f>IF(ISERROR(SEARCH(Lookup!B$3,All!G2760)),A2759,A2759+1)</f>
        <v>2759</v>
      </c>
      <c r="B2760" s="1" t="s">
        <v>3311</v>
      </c>
      <c r="C2760" s="1" t="s">
        <v>4193</v>
      </c>
      <c r="D2760" s="1" t="s">
        <v>6620</v>
      </c>
      <c r="E2760" s="1" t="s">
        <v>64</v>
      </c>
      <c r="F2760" s="1" t="s">
        <v>1094</v>
      </c>
      <c r="G2760" s="1" t="s">
        <v>3221</v>
      </c>
      <c r="H2760" s="1">
        <v>0</v>
      </c>
      <c r="I2760" s="1">
        <v>0</v>
      </c>
      <c r="J2760" s="1">
        <v>0</v>
      </c>
      <c r="K2760" s="1">
        <v>1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7876</v>
      </c>
      <c r="U2760" s="1">
        <v>356</v>
      </c>
      <c r="V2760" s="3">
        <v>0.81459999999999999</v>
      </c>
      <c r="W2760" s="3">
        <v>0.68611109999999997</v>
      </c>
      <c r="X2760" s="3">
        <v>0.215</v>
      </c>
      <c r="Y2760" s="3">
        <v>3.6999999999999998E-2</v>
      </c>
      <c r="Z2760" s="1">
        <v>1</v>
      </c>
      <c r="AA2760" s="1">
        <v>1</v>
      </c>
      <c r="AB2760" s="1">
        <v>1</v>
      </c>
      <c r="AC2760" s="1">
        <v>1</v>
      </c>
      <c r="AD2760" s="1">
        <v>1</v>
      </c>
      <c r="AE2760" s="1">
        <v>1</v>
      </c>
      <c r="AF2760" s="1">
        <v>1</v>
      </c>
      <c r="AG2760" s="1">
        <v>1</v>
      </c>
      <c r="AH2760" s="1">
        <v>0</v>
      </c>
      <c r="AI2760" s="1">
        <v>1</v>
      </c>
      <c r="AJ2760" s="1">
        <v>1</v>
      </c>
      <c r="AK2760" s="1">
        <v>1</v>
      </c>
      <c r="AL2760" s="1">
        <v>0</v>
      </c>
      <c r="AM2760" s="1">
        <v>13</v>
      </c>
      <c r="AN2760" s="3">
        <v>32.284418005500001</v>
      </c>
      <c r="AO2760" s="3">
        <v>-19.284418005500001</v>
      </c>
      <c r="AP2760" s="1" t="s">
        <v>6926</v>
      </c>
      <c r="AQ2760" s="1">
        <v>23</v>
      </c>
      <c r="AR2760" s="1">
        <v>117</v>
      </c>
      <c r="AS2760" s="1">
        <v>156</v>
      </c>
      <c r="AT2760" s="1">
        <v>194</v>
      </c>
      <c r="AU2760" s="1">
        <v>197</v>
      </c>
      <c r="AV2760" s="1">
        <v>259</v>
      </c>
      <c r="AW2760" s="1">
        <v>443</v>
      </c>
      <c r="AX2760" s="1">
        <v>466</v>
      </c>
      <c r="AY2760" s="1">
        <v>502</v>
      </c>
      <c r="AZ2760" s="1">
        <v>732</v>
      </c>
      <c r="BA2760" s="1">
        <v>754</v>
      </c>
      <c r="BB2760" s="1">
        <v>773</v>
      </c>
      <c r="BC2760" s="1">
        <v>796</v>
      </c>
      <c r="BD2760" s="1">
        <v>848</v>
      </c>
      <c r="BE2760" s="1">
        <v>973</v>
      </c>
      <c r="BF2760" s="1">
        <v>1106</v>
      </c>
      <c r="BG2760" s="1">
        <v>1302</v>
      </c>
      <c r="BH2760" s="1">
        <v>1403</v>
      </c>
      <c r="BI2760" s="1">
        <v>1491</v>
      </c>
      <c r="BJ2760" s="1">
        <v>1557</v>
      </c>
      <c r="BK2760" s="1">
        <v>1648</v>
      </c>
      <c r="BL2760" s="1">
        <v>1666</v>
      </c>
      <c r="BM2760" s="1">
        <v>1683</v>
      </c>
      <c r="BN2760" s="1">
        <v>1864</v>
      </c>
      <c r="BO2760" s="1">
        <v>1882</v>
      </c>
      <c r="BP2760" s="1">
        <v>2094</v>
      </c>
      <c r="BQ2760" s="1">
        <v>2436</v>
      </c>
      <c r="BR2760" s="1">
        <v>2497</v>
      </c>
      <c r="BS2760" s="1">
        <v>2589</v>
      </c>
      <c r="BT2760" s="1">
        <v>2767</v>
      </c>
      <c r="BU2760" s="1">
        <v>24</v>
      </c>
      <c r="BV2760" s="1" t="b">
        <v>0</v>
      </c>
    </row>
    <row r="2761" spans="1:74" x14ac:dyDescent="0.2">
      <c r="A2761" s="1">
        <f>IF(ISERROR(SEARCH(Lookup!B$3,All!G2761)),A2760,A2760+1)</f>
        <v>2760</v>
      </c>
      <c r="B2761" s="1" t="s">
        <v>3420</v>
      </c>
      <c r="C2761" s="1" t="s">
        <v>6621</v>
      </c>
      <c r="D2761" s="1" t="s">
        <v>6622</v>
      </c>
      <c r="E2761" s="1" t="s">
        <v>123</v>
      </c>
      <c r="F2761" s="1" t="s">
        <v>3222</v>
      </c>
      <c r="G2761" s="1" t="s">
        <v>3222</v>
      </c>
      <c r="H2761" s="1">
        <v>0</v>
      </c>
      <c r="I2761" s="1">
        <v>1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7580</v>
      </c>
      <c r="U2761" s="1">
        <v>442</v>
      </c>
      <c r="V2761" s="3">
        <v>1.3599999999999999E-2</v>
      </c>
      <c r="W2761" s="3">
        <v>0.92081449999999998</v>
      </c>
      <c r="X2761" s="3">
        <v>0.122</v>
      </c>
      <c r="Y2761" s="3">
        <v>2.5999999999999999E-2</v>
      </c>
      <c r="Z2761" s="1">
        <v>1</v>
      </c>
      <c r="AA2761" s="1">
        <v>1</v>
      </c>
      <c r="AB2761" s="1">
        <v>1</v>
      </c>
      <c r="AC2761" s="1">
        <v>1</v>
      </c>
      <c r="AD2761" s="1">
        <v>1</v>
      </c>
      <c r="AE2761" s="1">
        <v>1</v>
      </c>
      <c r="AF2761" s="1">
        <v>1</v>
      </c>
      <c r="AG2761" s="1">
        <v>1</v>
      </c>
      <c r="AH2761" s="1">
        <v>1</v>
      </c>
      <c r="AI2761" s="1">
        <v>0</v>
      </c>
      <c r="AJ2761" s="1">
        <v>0</v>
      </c>
      <c r="AK2761" s="1">
        <v>0</v>
      </c>
      <c r="AL2761" s="1">
        <v>0</v>
      </c>
      <c r="AM2761" s="1">
        <v>8</v>
      </c>
      <c r="AN2761" s="3">
        <v>6.8250048224999977</v>
      </c>
      <c r="AO2761" s="3">
        <v>1.1749951775000023</v>
      </c>
      <c r="AP2761" s="1" t="s">
        <v>6925</v>
      </c>
      <c r="AQ2761" s="1">
        <v>181</v>
      </c>
      <c r="AR2761" s="1">
        <v>350</v>
      </c>
      <c r="AS2761" s="1">
        <v>430</v>
      </c>
      <c r="AT2761" s="1">
        <v>454</v>
      </c>
      <c r="AU2761" s="1">
        <v>713</v>
      </c>
      <c r="AV2761" s="1">
        <v>1309</v>
      </c>
      <c r="AW2761" s="1">
        <v>1332</v>
      </c>
      <c r="AX2761" s="1">
        <v>1434</v>
      </c>
      <c r="AY2761" s="1">
        <v>1625</v>
      </c>
      <c r="AZ2761" s="1">
        <v>1751</v>
      </c>
      <c r="BA2761" s="1">
        <v>1798</v>
      </c>
      <c r="BB2761" s="1">
        <v>1905</v>
      </c>
      <c r="BC2761" s="1">
        <v>2025</v>
      </c>
      <c r="BD2761" s="1">
        <v>2034</v>
      </c>
      <c r="BE2761" s="1">
        <v>2199</v>
      </c>
      <c r="BF2761" s="1">
        <v>2413</v>
      </c>
      <c r="BG2761" s="1">
        <v>2421</v>
      </c>
      <c r="BH2761" s="1">
        <v>2427</v>
      </c>
      <c r="BI2761" s="1">
        <v>2513</v>
      </c>
      <c r="BJ2761" s="1">
        <v>2586</v>
      </c>
      <c r="BK2761" s="1">
        <v>2591</v>
      </c>
      <c r="BL2761" s="1">
        <v>2596</v>
      </c>
      <c r="BM2761" s="1">
        <v>2606</v>
      </c>
      <c r="BN2761" s="1">
        <v>2677</v>
      </c>
      <c r="BO2761" s="1">
        <v>2710</v>
      </c>
      <c r="BP2761" s="1">
        <v>2765</v>
      </c>
      <c r="BQ2761" s="1">
        <v>2774</v>
      </c>
      <c r="BR2761" s="1">
        <v>2792</v>
      </c>
      <c r="BS2761" s="1">
        <v>2796</v>
      </c>
      <c r="BT2761" s="1">
        <v>2799</v>
      </c>
      <c r="BU2761" s="1">
        <v>22</v>
      </c>
      <c r="BV2761" s="1" t="b">
        <v>0</v>
      </c>
    </row>
    <row r="2762" spans="1:74" x14ac:dyDescent="0.2">
      <c r="A2762" s="1">
        <f>IF(ISERROR(SEARCH(Lookup!B$3,All!G2762)),A2761,A2761+1)</f>
        <v>2761</v>
      </c>
      <c r="B2762" s="1" t="s">
        <v>3900</v>
      </c>
      <c r="C2762" s="1" t="s">
        <v>6623</v>
      </c>
      <c r="D2762" s="1" t="s">
        <v>6624</v>
      </c>
      <c r="E2762" s="1" t="s">
        <v>82</v>
      </c>
      <c r="F2762" s="1" t="s">
        <v>3223</v>
      </c>
      <c r="G2762" s="1" t="s">
        <v>3223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1</v>
      </c>
      <c r="Q2762" s="1">
        <v>0</v>
      </c>
      <c r="R2762" s="1">
        <v>0</v>
      </c>
      <c r="S2762" s="1">
        <v>0</v>
      </c>
      <c r="T2762" s="1">
        <v>7316</v>
      </c>
      <c r="U2762" s="1">
        <v>142</v>
      </c>
      <c r="V2762" s="3">
        <v>0.9577</v>
      </c>
      <c r="W2762" s="3">
        <v>0.6901408</v>
      </c>
      <c r="X2762" s="3">
        <v>0.192</v>
      </c>
      <c r="Y2762" s="3">
        <v>0</v>
      </c>
      <c r="Z2762" s="1">
        <v>1</v>
      </c>
      <c r="AA2762" s="1">
        <v>1</v>
      </c>
      <c r="AB2762" s="1">
        <v>1</v>
      </c>
      <c r="AC2762" s="1">
        <v>1</v>
      </c>
      <c r="AD2762" s="1">
        <v>1</v>
      </c>
      <c r="AE2762" s="1">
        <v>1</v>
      </c>
      <c r="AF2762" s="1">
        <v>1</v>
      </c>
      <c r="AG2762" s="1">
        <v>1</v>
      </c>
      <c r="AH2762" s="1">
        <v>1</v>
      </c>
      <c r="AI2762" s="1">
        <v>0</v>
      </c>
      <c r="AJ2762" s="1">
        <v>0</v>
      </c>
      <c r="AK2762" s="1">
        <v>0</v>
      </c>
      <c r="AL2762" s="1">
        <v>0</v>
      </c>
      <c r="AM2762" s="1">
        <v>5</v>
      </c>
      <c r="AN2762" s="3">
        <v>34.04401880399999</v>
      </c>
      <c r="AO2762" s="3">
        <v>-29.04401880399999</v>
      </c>
      <c r="AP2762" s="1" t="s">
        <v>6926</v>
      </c>
      <c r="AQ2762" s="1">
        <v>49</v>
      </c>
      <c r="AR2762" s="1">
        <v>142</v>
      </c>
      <c r="AS2762" s="1">
        <v>208</v>
      </c>
      <c r="AT2762" s="1">
        <v>260</v>
      </c>
      <c r="AU2762" s="1">
        <v>275</v>
      </c>
      <c r="AV2762" s="1">
        <v>334</v>
      </c>
      <c r="AW2762" s="1">
        <v>493</v>
      </c>
      <c r="AX2762" s="1">
        <v>573</v>
      </c>
      <c r="AY2762" s="1">
        <v>647</v>
      </c>
      <c r="AZ2762" s="1">
        <v>869</v>
      </c>
      <c r="BA2762" s="1">
        <v>949</v>
      </c>
      <c r="BB2762" s="1">
        <v>962</v>
      </c>
      <c r="BC2762" s="1">
        <v>1068</v>
      </c>
      <c r="BD2762" s="1">
        <v>1150</v>
      </c>
      <c r="BE2762" s="1">
        <v>1233</v>
      </c>
      <c r="BF2762" s="1">
        <v>1355</v>
      </c>
      <c r="BG2762" s="1">
        <v>1399</v>
      </c>
      <c r="BH2762" s="1">
        <v>1518</v>
      </c>
      <c r="BI2762" s="1">
        <v>1586</v>
      </c>
      <c r="BJ2762" s="1">
        <v>1643</v>
      </c>
      <c r="BK2762" s="1">
        <v>1665</v>
      </c>
      <c r="BL2762" s="1">
        <v>1846</v>
      </c>
      <c r="BM2762" s="1">
        <v>1892</v>
      </c>
      <c r="BN2762" s="1">
        <v>1987</v>
      </c>
      <c r="BO2762" s="1">
        <v>2097</v>
      </c>
      <c r="BP2762" s="1">
        <v>2148</v>
      </c>
      <c r="BQ2762" s="1">
        <v>2189</v>
      </c>
      <c r="BR2762" s="1">
        <v>2255</v>
      </c>
      <c r="BS2762" s="1">
        <v>2280</v>
      </c>
      <c r="BT2762" s="1">
        <v>2300</v>
      </c>
      <c r="BU2762" s="1">
        <v>31</v>
      </c>
      <c r="BV2762" s="1" t="b">
        <v>0</v>
      </c>
    </row>
    <row r="2763" spans="1:74" x14ac:dyDescent="0.2">
      <c r="A2763" s="1">
        <f>IF(ISERROR(SEARCH(Lookup!B$3,All!G2763)),A2762,A2762+1)</f>
        <v>2762</v>
      </c>
      <c r="B2763" s="1" t="s">
        <v>3311</v>
      </c>
      <c r="C2763" s="1" t="s">
        <v>6625</v>
      </c>
      <c r="D2763" s="1" t="s">
        <v>6626</v>
      </c>
      <c r="E2763" s="1" t="s">
        <v>64</v>
      </c>
      <c r="F2763" s="1" t="s">
        <v>3224</v>
      </c>
      <c r="G2763" s="1" t="s">
        <v>3224</v>
      </c>
      <c r="H2763" s="1">
        <v>0</v>
      </c>
      <c r="I2763" s="1">
        <v>0</v>
      </c>
      <c r="J2763" s="1">
        <v>0</v>
      </c>
      <c r="K2763" s="1">
        <v>1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7580</v>
      </c>
      <c r="U2763" s="1">
        <v>393</v>
      </c>
      <c r="V2763" s="3">
        <v>5.1000000000000004E-3</v>
      </c>
      <c r="W2763" s="3">
        <v>0.8117048</v>
      </c>
      <c r="X2763" s="3">
        <v>6.9000000000000006E-2</v>
      </c>
      <c r="Y2763" s="3">
        <v>0</v>
      </c>
      <c r="Z2763" s="1">
        <v>1</v>
      </c>
      <c r="AA2763" s="1">
        <v>1</v>
      </c>
      <c r="AB2763" s="1">
        <v>1</v>
      </c>
      <c r="AC2763" s="1">
        <v>1</v>
      </c>
      <c r="AD2763" s="1">
        <v>1</v>
      </c>
      <c r="AE2763" s="1">
        <v>1</v>
      </c>
      <c r="AF2763" s="1">
        <v>1</v>
      </c>
      <c r="AG2763" s="1">
        <v>1</v>
      </c>
      <c r="AH2763" s="1">
        <v>1</v>
      </c>
      <c r="AI2763" s="1">
        <v>1</v>
      </c>
      <c r="AJ2763" s="1">
        <v>0</v>
      </c>
      <c r="AK2763" s="1">
        <v>0</v>
      </c>
      <c r="AL2763" s="1">
        <v>0</v>
      </c>
      <c r="AM2763" s="1">
        <v>36</v>
      </c>
      <c r="AN2763" s="3">
        <v>17.025069624000004</v>
      </c>
      <c r="AO2763" s="3">
        <v>18.974930375999996</v>
      </c>
      <c r="AP2763" s="1" t="s">
        <v>6927</v>
      </c>
      <c r="AQ2763" s="1">
        <v>381</v>
      </c>
      <c r="AR2763" s="1">
        <v>1279</v>
      </c>
      <c r="AS2763" s="1">
        <v>1386</v>
      </c>
      <c r="AT2763" s="1">
        <v>1509</v>
      </c>
      <c r="AU2763" s="1">
        <v>2035</v>
      </c>
      <c r="AV2763" s="1">
        <v>2242</v>
      </c>
      <c r="AW2763" s="1">
        <v>2345</v>
      </c>
      <c r="AX2763" s="1">
        <v>2420</v>
      </c>
      <c r="AY2763" s="1">
        <v>2421</v>
      </c>
      <c r="AZ2763" s="1">
        <v>2433</v>
      </c>
      <c r="BA2763" s="1">
        <v>2435</v>
      </c>
      <c r="BB2763" s="1">
        <v>2473</v>
      </c>
      <c r="BC2763" s="1">
        <v>2536</v>
      </c>
      <c r="BD2763" s="1">
        <v>2570</v>
      </c>
      <c r="BE2763" s="1">
        <v>2574</v>
      </c>
      <c r="BF2763" s="1">
        <v>2590</v>
      </c>
      <c r="BG2763" s="1">
        <v>2597</v>
      </c>
      <c r="BH2763" s="1">
        <v>2598</v>
      </c>
      <c r="BI2763" s="1">
        <v>2601</v>
      </c>
      <c r="BJ2763" s="1">
        <v>2606</v>
      </c>
      <c r="BK2763" s="1">
        <v>2610</v>
      </c>
      <c r="BL2763" s="1">
        <v>2655</v>
      </c>
      <c r="BM2763" s="1">
        <v>2713</v>
      </c>
      <c r="BN2763" s="1">
        <v>2734</v>
      </c>
      <c r="BO2763" s="1">
        <v>2774</v>
      </c>
      <c r="BP2763" s="1">
        <v>2794</v>
      </c>
      <c r="BQ2763" s="1">
        <v>2796</v>
      </c>
      <c r="BR2763" s="1">
        <v>2799</v>
      </c>
      <c r="BS2763" s="1">
        <v>2813</v>
      </c>
      <c r="BT2763" s="1">
        <v>2816</v>
      </c>
      <c r="BU2763" s="1">
        <v>5</v>
      </c>
      <c r="BV2763" s="1" t="b">
        <v>1</v>
      </c>
    </row>
    <row r="2764" spans="1:74" x14ac:dyDescent="0.2">
      <c r="A2764" s="1">
        <f>IF(ISERROR(SEARCH(Lookup!B$3,All!G2764)),A2763,A2763+1)</f>
        <v>2763</v>
      </c>
      <c r="B2764" s="1" t="s">
        <v>3416</v>
      </c>
      <c r="C2764" s="1" t="s">
        <v>6627</v>
      </c>
      <c r="D2764" s="1" t="s">
        <v>6628</v>
      </c>
      <c r="E2764" s="1" t="s">
        <v>50</v>
      </c>
      <c r="F2764" s="1" t="s">
        <v>3225</v>
      </c>
      <c r="G2764" s="1" t="s">
        <v>3225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1</v>
      </c>
      <c r="R2764" s="1">
        <v>0</v>
      </c>
      <c r="S2764" s="1">
        <v>0</v>
      </c>
      <c r="T2764" s="1">
        <v>7580</v>
      </c>
      <c r="U2764" s="1">
        <v>254</v>
      </c>
      <c r="V2764" s="3">
        <v>0.50790000000000002</v>
      </c>
      <c r="W2764" s="3">
        <v>0.63385829999999999</v>
      </c>
      <c r="X2764" s="3">
        <v>6.3E-2</v>
      </c>
      <c r="Y2764" s="3">
        <v>0.52300000000000002</v>
      </c>
      <c r="Z2764" s="1">
        <v>1</v>
      </c>
      <c r="AA2764" s="1">
        <v>1</v>
      </c>
      <c r="AB2764" s="1">
        <v>1</v>
      </c>
      <c r="AC2764" s="1">
        <v>1</v>
      </c>
      <c r="AD2764" s="1">
        <v>1</v>
      </c>
      <c r="AE2764" s="1">
        <v>1</v>
      </c>
      <c r="AF2764" s="1">
        <v>1</v>
      </c>
      <c r="AG2764" s="1">
        <v>1</v>
      </c>
      <c r="AH2764" s="1">
        <v>1</v>
      </c>
      <c r="AI2764" s="1">
        <v>1</v>
      </c>
      <c r="AJ2764" s="1">
        <v>1</v>
      </c>
      <c r="AK2764" s="1">
        <v>1</v>
      </c>
      <c r="AL2764" s="1">
        <v>1</v>
      </c>
      <c r="AM2764" s="1">
        <v>21</v>
      </c>
      <c r="AN2764" s="3">
        <v>43.616827641499988</v>
      </c>
      <c r="AO2764" s="3">
        <v>-22.616827641499988</v>
      </c>
      <c r="AP2764" s="1" t="s">
        <v>6926</v>
      </c>
      <c r="AQ2764" s="1">
        <v>595</v>
      </c>
      <c r="AR2764" s="1">
        <v>628</v>
      </c>
      <c r="AS2764" s="1">
        <v>672</v>
      </c>
      <c r="AT2764" s="1">
        <v>1170</v>
      </c>
      <c r="AU2764" s="1">
        <v>1172</v>
      </c>
      <c r="AV2764" s="1">
        <v>1239</v>
      </c>
      <c r="AW2764" s="1">
        <v>1353</v>
      </c>
      <c r="AX2764" s="1">
        <v>1372</v>
      </c>
      <c r="AY2764" s="1">
        <v>1417</v>
      </c>
      <c r="AZ2764" s="1">
        <v>1459</v>
      </c>
      <c r="BA2764" s="1">
        <v>1714</v>
      </c>
      <c r="BB2764" s="1">
        <v>1762</v>
      </c>
      <c r="BC2764" s="1">
        <v>1799</v>
      </c>
      <c r="BD2764" s="1">
        <v>1806</v>
      </c>
      <c r="BE2764" s="1">
        <v>1850</v>
      </c>
      <c r="BF2764" s="1">
        <v>1976</v>
      </c>
      <c r="BG2764" s="1">
        <v>2072</v>
      </c>
      <c r="BH2764" s="1">
        <v>2129</v>
      </c>
      <c r="BI2764" s="1">
        <v>2328</v>
      </c>
      <c r="BJ2764" s="1">
        <v>2370</v>
      </c>
      <c r="BK2764" s="1">
        <v>2432</v>
      </c>
      <c r="BL2764" s="1">
        <v>2479</v>
      </c>
      <c r="BM2764" s="1">
        <v>2520</v>
      </c>
      <c r="BN2764" s="1">
        <v>2565</v>
      </c>
      <c r="BO2764" s="1">
        <v>2716</v>
      </c>
      <c r="BP2764" s="1">
        <v>2751</v>
      </c>
      <c r="BQ2764" s="1">
        <v>2773</v>
      </c>
      <c r="BR2764" s="1">
        <v>2782</v>
      </c>
      <c r="BS2764" s="1">
        <v>2793</v>
      </c>
      <c r="BT2764" s="1">
        <v>2798</v>
      </c>
      <c r="BU2764" s="1">
        <v>21</v>
      </c>
      <c r="BV2764" s="1" t="b">
        <v>0</v>
      </c>
    </row>
    <row r="2765" spans="1:74" x14ac:dyDescent="0.2">
      <c r="A2765" s="1">
        <f>IF(ISERROR(SEARCH(Lookup!B$3,All!G2765)),A2764,A2764+1)</f>
        <v>2764</v>
      </c>
      <c r="B2765" s="1" t="s">
        <v>3416</v>
      </c>
      <c r="C2765" s="1" t="s">
        <v>6629</v>
      </c>
      <c r="D2765" s="1" t="s">
        <v>6630</v>
      </c>
      <c r="E2765" s="1" t="s">
        <v>50</v>
      </c>
      <c r="F2765" s="1" t="s">
        <v>3226</v>
      </c>
      <c r="G2765" s="1" t="s">
        <v>3226</v>
      </c>
      <c r="H2765" s="1">
        <v>0</v>
      </c>
      <c r="I2765" s="1">
        <v>0</v>
      </c>
      <c r="J2765" s="1">
        <v>0</v>
      </c>
      <c r="K2765" s="1">
        <v>1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7580</v>
      </c>
      <c r="U2765" s="1">
        <v>737</v>
      </c>
      <c r="V2765" s="3">
        <v>0.3216</v>
      </c>
      <c r="W2765" s="3">
        <v>0.46947080000000002</v>
      </c>
      <c r="X2765" s="3">
        <v>6.7000000000000004E-2</v>
      </c>
      <c r="Y2765" s="3">
        <v>4.7E-2</v>
      </c>
      <c r="Z2765" s="1">
        <v>1</v>
      </c>
      <c r="AA2765" s="1">
        <v>1</v>
      </c>
      <c r="AB2765" s="1">
        <v>1</v>
      </c>
      <c r="AC2765" s="1">
        <v>1</v>
      </c>
      <c r="AD2765" s="1">
        <v>1</v>
      </c>
      <c r="AE2765" s="1">
        <v>1</v>
      </c>
      <c r="AF2765" s="1">
        <v>1</v>
      </c>
      <c r="AG2765" s="1">
        <v>1</v>
      </c>
      <c r="AH2765" s="1">
        <v>1</v>
      </c>
      <c r="AI2765" s="1">
        <v>0</v>
      </c>
      <c r="AJ2765" s="1">
        <v>0</v>
      </c>
      <c r="AK2765" s="1">
        <v>0</v>
      </c>
      <c r="AL2765" s="1">
        <v>0</v>
      </c>
      <c r="AM2765" s="1">
        <v>42</v>
      </c>
      <c r="AN2765" s="3">
        <v>48.989093953999991</v>
      </c>
      <c r="AO2765" s="3">
        <v>-6.9890939539999906</v>
      </c>
      <c r="AP2765" s="1" t="s">
        <v>6925</v>
      </c>
      <c r="AQ2765" s="1">
        <v>298</v>
      </c>
      <c r="AR2765" s="1">
        <v>434</v>
      </c>
      <c r="AS2765" s="1">
        <v>542</v>
      </c>
      <c r="AT2765" s="1">
        <v>624</v>
      </c>
      <c r="AU2765" s="1">
        <v>808</v>
      </c>
      <c r="AV2765" s="1">
        <v>837</v>
      </c>
      <c r="AW2765" s="1">
        <v>1309</v>
      </c>
      <c r="AX2765" s="1">
        <v>1429</v>
      </c>
      <c r="AY2765" s="1">
        <v>1533</v>
      </c>
      <c r="AZ2765" s="1">
        <v>1875</v>
      </c>
      <c r="BA2765" s="1">
        <v>2191</v>
      </c>
      <c r="BB2765" s="1">
        <v>2228</v>
      </c>
      <c r="BC2765" s="1">
        <v>2251</v>
      </c>
      <c r="BD2765" s="1">
        <v>2337</v>
      </c>
      <c r="BE2765" s="1">
        <v>2345</v>
      </c>
      <c r="BF2765" s="1">
        <v>2412</v>
      </c>
      <c r="BG2765" s="1">
        <v>2481</v>
      </c>
      <c r="BH2765" s="1">
        <v>2482</v>
      </c>
      <c r="BI2765" s="1">
        <v>2498</v>
      </c>
      <c r="BJ2765" s="1">
        <v>2545</v>
      </c>
      <c r="BK2765" s="1">
        <v>2570</v>
      </c>
      <c r="BL2765" s="1">
        <v>2585</v>
      </c>
      <c r="BM2765" s="1">
        <v>2608</v>
      </c>
      <c r="BN2765" s="1">
        <v>2610</v>
      </c>
      <c r="BO2765" s="1">
        <v>2627</v>
      </c>
      <c r="BP2765" s="1">
        <v>2720</v>
      </c>
      <c r="BQ2765" s="1">
        <v>2768</v>
      </c>
      <c r="BR2765" s="1">
        <v>2808</v>
      </c>
      <c r="BS2765" s="1">
        <v>2815</v>
      </c>
      <c r="BT2765" s="1">
        <v>2816</v>
      </c>
      <c r="BU2765" s="1">
        <v>14</v>
      </c>
      <c r="BV2765" s="1" t="b">
        <v>0</v>
      </c>
    </row>
    <row r="2766" spans="1:74" x14ac:dyDescent="0.2">
      <c r="A2766" s="1">
        <f>IF(ISERROR(SEARCH(Lookup!B$3,All!G2766)),A2765,A2765+1)</f>
        <v>2765</v>
      </c>
      <c r="B2766" s="1" t="s">
        <v>3420</v>
      </c>
      <c r="C2766" s="1" t="s">
        <v>6631</v>
      </c>
      <c r="D2766" s="1" t="s">
        <v>6632</v>
      </c>
      <c r="E2766" s="1" t="s">
        <v>123</v>
      </c>
      <c r="F2766" s="1" t="s">
        <v>3227</v>
      </c>
      <c r="G2766" s="1" t="s">
        <v>3227</v>
      </c>
      <c r="H2766" s="1">
        <v>0</v>
      </c>
      <c r="I2766" s="1">
        <v>1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7580</v>
      </c>
      <c r="U2766" s="1">
        <v>679</v>
      </c>
      <c r="V2766" s="3">
        <v>0.24010000000000001</v>
      </c>
      <c r="W2766" s="3">
        <v>0.7525773</v>
      </c>
      <c r="X2766" s="3">
        <v>0.14099999999999999</v>
      </c>
      <c r="Y2766" s="3">
        <v>1.6E-2</v>
      </c>
      <c r="Z2766" s="1">
        <v>1</v>
      </c>
      <c r="AA2766" s="1">
        <v>1</v>
      </c>
      <c r="AB2766" s="1">
        <v>1</v>
      </c>
      <c r="AC2766" s="1">
        <v>1</v>
      </c>
      <c r="AD2766" s="1">
        <v>1</v>
      </c>
      <c r="AE2766" s="1">
        <v>1</v>
      </c>
      <c r="AF2766" s="1">
        <v>1</v>
      </c>
      <c r="AG2766" s="1">
        <v>1</v>
      </c>
      <c r="AH2766" s="1">
        <v>1</v>
      </c>
      <c r="AI2766" s="1">
        <v>0</v>
      </c>
      <c r="AJ2766" s="1">
        <v>0</v>
      </c>
      <c r="AK2766" s="1">
        <v>0</v>
      </c>
      <c r="AL2766" s="1">
        <v>0</v>
      </c>
      <c r="AM2766" s="1">
        <v>32</v>
      </c>
      <c r="AN2766" s="3">
        <v>22.323660736499999</v>
      </c>
      <c r="AO2766" s="3">
        <v>9.676339263500001</v>
      </c>
      <c r="AP2766" s="1" t="s">
        <v>6925</v>
      </c>
      <c r="AQ2766" s="1">
        <v>181</v>
      </c>
      <c r="AR2766" s="1">
        <v>350</v>
      </c>
      <c r="AS2766" s="1">
        <v>370</v>
      </c>
      <c r="AT2766" s="1">
        <v>430</v>
      </c>
      <c r="AU2766" s="1">
        <v>490</v>
      </c>
      <c r="AV2766" s="1">
        <v>713</v>
      </c>
      <c r="AW2766" s="1">
        <v>947</v>
      </c>
      <c r="AX2766" s="1">
        <v>1121</v>
      </c>
      <c r="AY2766" s="1">
        <v>1138</v>
      </c>
      <c r="AZ2766" s="1">
        <v>1293</v>
      </c>
      <c r="BA2766" s="1">
        <v>1309</v>
      </c>
      <c r="BB2766" s="1">
        <v>1325</v>
      </c>
      <c r="BC2766" s="1">
        <v>1332</v>
      </c>
      <c r="BD2766" s="1">
        <v>1434</v>
      </c>
      <c r="BE2766" s="1">
        <v>1625</v>
      </c>
      <c r="BF2766" s="1">
        <v>1751</v>
      </c>
      <c r="BG2766" s="1">
        <v>1798</v>
      </c>
      <c r="BH2766" s="1">
        <v>1905</v>
      </c>
      <c r="BI2766" s="1">
        <v>2025</v>
      </c>
      <c r="BJ2766" s="1">
        <v>2034</v>
      </c>
      <c r="BK2766" s="1">
        <v>2393</v>
      </c>
      <c r="BL2766" s="1">
        <v>2427</v>
      </c>
      <c r="BM2766" s="1">
        <v>2446</v>
      </c>
      <c r="BN2766" s="1">
        <v>2586</v>
      </c>
      <c r="BO2766" s="1">
        <v>2591</v>
      </c>
      <c r="BP2766" s="1">
        <v>2596</v>
      </c>
      <c r="BQ2766" s="1">
        <v>2704</v>
      </c>
      <c r="BR2766" s="1">
        <v>2719</v>
      </c>
      <c r="BS2766" s="1">
        <v>2760</v>
      </c>
      <c r="BT2766" s="1">
        <v>2792</v>
      </c>
      <c r="BU2766" s="1">
        <v>3</v>
      </c>
      <c r="BV2766" s="1" t="b">
        <v>1</v>
      </c>
    </row>
    <row r="2767" spans="1:74" x14ac:dyDescent="0.2">
      <c r="A2767" s="1">
        <f>IF(ISERROR(SEARCH(Lookup!B$3,All!G2767)),A2766,A2766+1)</f>
        <v>2766</v>
      </c>
      <c r="B2767" s="1" t="s">
        <v>3311</v>
      </c>
      <c r="C2767" s="1" t="s">
        <v>6633</v>
      </c>
      <c r="D2767" s="1" t="s">
        <v>6634</v>
      </c>
      <c r="E2767" s="1" t="s">
        <v>64</v>
      </c>
      <c r="F2767" s="1" t="s">
        <v>3228</v>
      </c>
      <c r="G2767" s="1" t="s">
        <v>3228</v>
      </c>
      <c r="H2767" s="1">
        <v>0</v>
      </c>
      <c r="I2767" s="1">
        <v>0</v>
      </c>
      <c r="J2767" s="1">
        <v>1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7580</v>
      </c>
      <c r="U2767" s="1">
        <v>692</v>
      </c>
      <c r="V2767" s="3">
        <v>7.1999999999999998E-3</v>
      </c>
      <c r="W2767" s="3">
        <v>0.62427750000000004</v>
      </c>
      <c r="X2767" s="3">
        <v>0.121</v>
      </c>
      <c r="Y2767" s="3">
        <v>0</v>
      </c>
      <c r="Z2767" s="1">
        <v>1</v>
      </c>
      <c r="AA2767" s="1">
        <v>1</v>
      </c>
      <c r="AB2767" s="1">
        <v>1</v>
      </c>
      <c r="AC2767" s="1">
        <v>1</v>
      </c>
      <c r="AD2767" s="1">
        <v>1</v>
      </c>
      <c r="AE2767" s="1">
        <v>1</v>
      </c>
      <c r="AF2767" s="1">
        <v>1</v>
      </c>
      <c r="AG2767" s="1">
        <v>1</v>
      </c>
      <c r="AH2767" s="1">
        <v>1</v>
      </c>
      <c r="AI2767" s="1">
        <v>0</v>
      </c>
      <c r="AJ2767" s="1">
        <v>0</v>
      </c>
      <c r="AK2767" s="1">
        <v>0</v>
      </c>
      <c r="AL2767" s="1">
        <v>0</v>
      </c>
      <c r="AM2767" s="1">
        <v>28</v>
      </c>
      <c r="AN2767" s="3">
        <v>30.352642637499994</v>
      </c>
      <c r="AO2767" s="3">
        <v>-2.3526426374999936</v>
      </c>
      <c r="AP2767" s="1" t="s">
        <v>6925</v>
      </c>
      <c r="AQ2767" s="1">
        <v>76</v>
      </c>
      <c r="AR2767" s="1">
        <v>489</v>
      </c>
      <c r="AS2767" s="1">
        <v>580</v>
      </c>
      <c r="AT2767" s="1">
        <v>582</v>
      </c>
      <c r="AU2767" s="1">
        <v>723</v>
      </c>
      <c r="AV2767" s="1">
        <v>1183</v>
      </c>
      <c r="AW2767" s="1">
        <v>1386</v>
      </c>
      <c r="AX2767" s="1">
        <v>1492</v>
      </c>
      <c r="AY2767" s="1">
        <v>1740</v>
      </c>
      <c r="AZ2767" s="1">
        <v>2350</v>
      </c>
      <c r="BA2767" s="1">
        <v>2420</v>
      </c>
      <c r="BB2767" s="1">
        <v>2421</v>
      </c>
      <c r="BC2767" s="1">
        <v>2433</v>
      </c>
      <c r="BD2767" s="1">
        <v>2473</v>
      </c>
      <c r="BE2767" s="1">
        <v>2570</v>
      </c>
      <c r="BF2767" s="1">
        <v>2574</v>
      </c>
      <c r="BG2767" s="1">
        <v>2593</v>
      </c>
      <c r="BH2767" s="1">
        <v>2598</v>
      </c>
      <c r="BI2767" s="1">
        <v>2606</v>
      </c>
      <c r="BJ2767" s="1">
        <v>2610</v>
      </c>
      <c r="BK2767" s="1">
        <v>2628</v>
      </c>
      <c r="BL2767" s="1">
        <v>2681</v>
      </c>
      <c r="BM2767" s="1">
        <v>2702</v>
      </c>
      <c r="BN2767" s="1">
        <v>2718</v>
      </c>
      <c r="BO2767" s="1">
        <v>2762</v>
      </c>
      <c r="BP2767" s="1">
        <v>2764</v>
      </c>
      <c r="BQ2767" s="1">
        <v>2770</v>
      </c>
      <c r="BR2767" s="1">
        <v>2799</v>
      </c>
      <c r="BS2767" s="1">
        <v>2800</v>
      </c>
      <c r="BT2767" s="1">
        <v>2816</v>
      </c>
      <c r="BU2767" s="1">
        <v>11</v>
      </c>
      <c r="BV2767" s="1" t="b">
        <v>0</v>
      </c>
    </row>
    <row r="2768" spans="1:74" x14ac:dyDescent="0.2">
      <c r="A2768" s="1">
        <f>IF(ISERROR(SEARCH(Lookup!B$3,All!G2768)),A2767,A2767+1)</f>
        <v>2767</v>
      </c>
      <c r="B2768" s="1" t="s">
        <v>3386</v>
      </c>
      <c r="C2768" s="1" t="s">
        <v>6635</v>
      </c>
      <c r="D2768" s="1" t="s">
        <v>6636</v>
      </c>
      <c r="E2768" s="1" t="s">
        <v>41</v>
      </c>
      <c r="F2768" s="1" t="s">
        <v>3229</v>
      </c>
      <c r="G2768" s="1" t="s">
        <v>3229</v>
      </c>
      <c r="H2768" s="1">
        <v>0</v>
      </c>
      <c r="I2768" s="1">
        <v>0</v>
      </c>
      <c r="J2768" s="1">
        <v>0</v>
      </c>
      <c r="K2768" s="1">
        <v>1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7316</v>
      </c>
      <c r="U2768" s="1">
        <v>517</v>
      </c>
      <c r="V2768" s="3">
        <v>0.64019999999999999</v>
      </c>
      <c r="W2768" s="3">
        <v>0.59574470000000002</v>
      </c>
      <c r="X2768" s="3">
        <v>0.13800000000000001</v>
      </c>
      <c r="Y2768" s="3">
        <v>0</v>
      </c>
      <c r="Z2768" s="1">
        <v>1</v>
      </c>
      <c r="AA2768" s="1">
        <v>1</v>
      </c>
      <c r="AB2768" s="1">
        <v>1</v>
      </c>
      <c r="AC2768" s="1">
        <v>1</v>
      </c>
      <c r="AD2768" s="1">
        <v>1</v>
      </c>
      <c r="AE2768" s="1">
        <v>1</v>
      </c>
      <c r="AF2768" s="1">
        <v>1</v>
      </c>
      <c r="AG2768" s="1">
        <v>1</v>
      </c>
      <c r="AH2768" s="1">
        <v>1</v>
      </c>
      <c r="AI2768" s="1">
        <v>1</v>
      </c>
      <c r="AJ2768" s="1">
        <v>1</v>
      </c>
      <c r="AK2768" s="1">
        <v>0</v>
      </c>
      <c r="AL2768" s="1">
        <v>0</v>
      </c>
      <c r="AM2768" s="1">
        <v>7</v>
      </c>
      <c r="AN2768" s="3">
        <v>39.677775373499991</v>
      </c>
      <c r="AO2768" s="3">
        <v>-32.677775373499991</v>
      </c>
      <c r="AP2768" s="1" t="s">
        <v>6926</v>
      </c>
      <c r="AQ2768" s="1">
        <v>79</v>
      </c>
      <c r="AR2768" s="1">
        <v>87</v>
      </c>
      <c r="AS2768" s="1">
        <v>107</v>
      </c>
      <c r="AT2768" s="1">
        <v>408</v>
      </c>
      <c r="AU2768" s="1">
        <v>410</v>
      </c>
      <c r="AV2768" s="1">
        <v>441</v>
      </c>
      <c r="AW2768" s="1">
        <v>443</v>
      </c>
      <c r="AX2768" s="1">
        <v>466</v>
      </c>
      <c r="AY2768" s="1">
        <v>550</v>
      </c>
      <c r="AZ2768" s="1">
        <v>753</v>
      </c>
      <c r="BA2768" s="1">
        <v>773</v>
      </c>
      <c r="BB2768" s="1">
        <v>804</v>
      </c>
      <c r="BC2768" s="1">
        <v>870</v>
      </c>
      <c r="BD2768" s="1">
        <v>1055</v>
      </c>
      <c r="BE2768" s="1">
        <v>1533</v>
      </c>
      <c r="BF2768" s="1">
        <v>1543</v>
      </c>
      <c r="BG2768" s="1">
        <v>1734</v>
      </c>
      <c r="BH2768" s="1">
        <v>1874</v>
      </c>
      <c r="BI2768" s="1">
        <v>2182</v>
      </c>
      <c r="BJ2768" s="1">
        <v>2398</v>
      </c>
      <c r="BK2768" s="1">
        <v>2436</v>
      </c>
      <c r="BL2768" s="1">
        <v>2481</v>
      </c>
      <c r="BM2768" s="1">
        <v>2482</v>
      </c>
      <c r="BN2768" s="1">
        <v>2585</v>
      </c>
      <c r="BO2768" s="1">
        <v>2608</v>
      </c>
      <c r="BP2768" s="1">
        <v>2610</v>
      </c>
      <c r="BQ2768" s="1">
        <v>2627</v>
      </c>
      <c r="BR2768" s="1">
        <v>2759</v>
      </c>
      <c r="BS2768" s="1">
        <v>2768</v>
      </c>
      <c r="BT2768" s="1">
        <v>2815</v>
      </c>
      <c r="BU2768" s="1">
        <v>31</v>
      </c>
      <c r="BV2768" s="1" t="b">
        <v>0</v>
      </c>
    </row>
    <row r="2769" spans="1:74" x14ac:dyDescent="0.2">
      <c r="A2769" s="1">
        <f>IF(ISERROR(SEARCH(Lookup!B$3,All!G2769)),A2768,A2768+1)</f>
        <v>2768</v>
      </c>
      <c r="B2769" s="1" t="s">
        <v>3420</v>
      </c>
      <c r="C2769" s="1" t="s">
        <v>6637</v>
      </c>
      <c r="D2769" s="1" t="s">
        <v>6638</v>
      </c>
      <c r="E2769" s="1" t="s">
        <v>123</v>
      </c>
      <c r="F2769" s="1" t="s">
        <v>3230</v>
      </c>
      <c r="G2769" s="1" t="s">
        <v>3230</v>
      </c>
      <c r="H2769" s="1">
        <v>0</v>
      </c>
      <c r="I2769" s="1">
        <v>0</v>
      </c>
      <c r="J2769" s="1">
        <v>0</v>
      </c>
      <c r="K2769" s="1">
        <v>1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7580</v>
      </c>
      <c r="U2769" s="1">
        <v>731</v>
      </c>
      <c r="V2769" s="3">
        <v>0.54039999999999999</v>
      </c>
      <c r="W2769" s="3">
        <v>0.54856360000000004</v>
      </c>
      <c r="X2769" s="3">
        <v>0.12</v>
      </c>
      <c r="Y2769" s="3">
        <v>2E-3</v>
      </c>
      <c r="Z2769" s="1">
        <v>1</v>
      </c>
      <c r="AA2769" s="1">
        <v>1</v>
      </c>
      <c r="AB2769" s="1">
        <v>1</v>
      </c>
      <c r="AC2769" s="1">
        <v>1</v>
      </c>
      <c r="AD2769" s="1">
        <v>1</v>
      </c>
      <c r="AE2769" s="1">
        <v>1</v>
      </c>
      <c r="AF2769" s="1">
        <v>1</v>
      </c>
      <c r="AG2769" s="1">
        <v>1</v>
      </c>
      <c r="AH2769" s="1">
        <v>1</v>
      </c>
      <c r="AI2769" s="1">
        <v>0</v>
      </c>
      <c r="AJ2769" s="1">
        <v>0</v>
      </c>
      <c r="AK2769" s="1">
        <v>0</v>
      </c>
      <c r="AL2769" s="1">
        <v>0</v>
      </c>
      <c r="AM2769" s="1">
        <v>17</v>
      </c>
      <c r="AN2769" s="3">
        <v>42.916319017999996</v>
      </c>
      <c r="AO2769" s="3">
        <v>-25.916319017999996</v>
      </c>
      <c r="AP2769" s="1" t="s">
        <v>6926</v>
      </c>
      <c r="AQ2769" s="1">
        <v>79</v>
      </c>
      <c r="AR2769" s="1">
        <v>87</v>
      </c>
      <c r="AS2769" s="1">
        <v>408</v>
      </c>
      <c r="AT2769" s="1">
        <v>441</v>
      </c>
      <c r="AU2769" s="1">
        <v>443</v>
      </c>
      <c r="AV2769" s="1">
        <v>542</v>
      </c>
      <c r="AW2769" s="1">
        <v>753</v>
      </c>
      <c r="AX2769" s="1">
        <v>773</v>
      </c>
      <c r="AY2769" s="1">
        <v>804</v>
      </c>
      <c r="AZ2769" s="1">
        <v>837</v>
      </c>
      <c r="BA2769" s="1">
        <v>1533</v>
      </c>
      <c r="BB2769" s="1">
        <v>1543</v>
      </c>
      <c r="BC2769" s="1">
        <v>1712</v>
      </c>
      <c r="BD2769" s="1">
        <v>1734</v>
      </c>
      <c r="BE2769" s="1">
        <v>2182</v>
      </c>
      <c r="BF2769" s="1">
        <v>2191</v>
      </c>
      <c r="BG2769" s="1">
        <v>2251</v>
      </c>
      <c r="BH2769" s="1">
        <v>2436</v>
      </c>
      <c r="BI2769" s="1">
        <v>2481</v>
      </c>
      <c r="BJ2769" s="1">
        <v>2482</v>
      </c>
      <c r="BK2769" s="1">
        <v>2498</v>
      </c>
      <c r="BL2769" s="1">
        <v>2545</v>
      </c>
      <c r="BM2769" s="1">
        <v>2585</v>
      </c>
      <c r="BN2769" s="1">
        <v>2608</v>
      </c>
      <c r="BO2769" s="1">
        <v>2610</v>
      </c>
      <c r="BP2769" s="1">
        <v>2627</v>
      </c>
      <c r="BQ2769" s="1">
        <v>2764</v>
      </c>
      <c r="BR2769" s="1">
        <v>2767</v>
      </c>
      <c r="BS2769" s="1">
        <v>2769</v>
      </c>
      <c r="BT2769" s="1">
        <v>2815</v>
      </c>
      <c r="BU2769" s="1">
        <v>27</v>
      </c>
      <c r="BV2769" s="1" t="b">
        <v>0</v>
      </c>
    </row>
    <row r="2770" spans="1:74" x14ac:dyDescent="0.2">
      <c r="A2770" s="1">
        <f>IF(ISERROR(SEARCH(Lookup!B$3,All!G2770)),A2769,A2769+1)</f>
        <v>2769</v>
      </c>
      <c r="B2770" s="1" t="s">
        <v>3719</v>
      </c>
      <c r="C2770" s="1" t="s">
        <v>6639</v>
      </c>
      <c r="D2770" s="1" t="s">
        <v>6640</v>
      </c>
      <c r="E2770" s="1" t="s">
        <v>256</v>
      </c>
      <c r="F2770" s="1" t="s">
        <v>3231</v>
      </c>
      <c r="G2770" s="1" t="s">
        <v>3231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1</v>
      </c>
      <c r="R2770" s="1">
        <v>0</v>
      </c>
      <c r="S2770" s="1">
        <v>0</v>
      </c>
      <c r="T2770" s="1">
        <v>7580</v>
      </c>
      <c r="U2770" s="1">
        <v>636</v>
      </c>
      <c r="V2770" s="3">
        <v>0.81130000000000002</v>
      </c>
      <c r="W2770" s="3">
        <v>0.4842767</v>
      </c>
      <c r="X2770" s="3">
        <v>0.106</v>
      </c>
      <c r="Y2770" s="3">
        <v>8.0000000000000002E-3</v>
      </c>
      <c r="Z2770" s="1">
        <v>1</v>
      </c>
      <c r="AA2770" s="1">
        <v>1</v>
      </c>
      <c r="AB2770" s="1">
        <v>1</v>
      </c>
      <c r="AC2770" s="1">
        <v>1</v>
      </c>
      <c r="AD2770" s="1">
        <v>1</v>
      </c>
      <c r="AE2770" s="1">
        <v>1</v>
      </c>
      <c r="AF2770" s="1">
        <v>1</v>
      </c>
      <c r="AG2770" s="1">
        <v>1</v>
      </c>
      <c r="AH2770" s="1">
        <v>1</v>
      </c>
      <c r="AI2770" s="1">
        <v>0</v>
      </c>
      <c r="AJ2770" s="1">
        <v>0</v>
      </c>
      <c r="AK2770" s="1">
        <v>0</v>
      </c>
      <c r="AL2770" s="1">
        <v>0</v>
      </c>
      <c r="AM2770" s="1">
        <v>38</v>
      </c>
      <c r="AN2770" s="3">
        <v>51.898253533499997</v>
      </c>
      <c r="AO2770" s="3">
        <v>-13.898253533499997</v>
      </c>
      <c r="AP2770" s="1" t="s">
        <v>6925</v>
      </c>
      <c r="AQ2770" s="1">
        <v>66</v>
      </c>
      <c r="AR2770" s="1">
        <v>293</v>
      </c>
      <c r="AS2770" s="1">
        <v>343</v>
      </c>
      <c r="AT2770" s="1">
        <v>680</v>
      </c>
      <c r="AU2770" s="1">
        <v>1013</v>
      </c>
      <c r="AV2770" s="1">
        <v>1041</v>
      </c>
      <c r="AW2770" s="1">
        <v>1059</v>
      </c>
      <c r="AX2770" s="1">
        <v>1115</v>
      </c>
      <c r="AY2770" s="1">
        <v>1174</v>
      </c>
      <c r="AZ2770" s="1">
        <v>1197</v>
      </c>
      <c r="BA2770" s="1">
        <v>1231</v>
      </c>
      <c r="BB2770" s="1">
        <v>1258</v>
      </c>
      <c r="BC2770" s="1">
        <v>1339</v>
      </c>
      <c r="BD2770" s="1">
        <v>1378</v>
      </c>
      <c r="BE2770" s="1">
        <v>1392</v>
      </c>
      <c r="BF2770" s="1">
        <v>1453</v>
      </c>
      <c r="BG2770" s="1">
        <v>1479</v>
      </c>
      <c r="BH2770" s="1">
        <v>1923</v>
      </c>
      <c r="BI2770" s="1">
        <v>2120</v>
      </c>
      <c r="BJ2770" s="1">
        <v>2247</v>
      </c>
      <c r="BK2770" s="1">
        <v>2340</v>
      </c>
      <c r="BL2770" s="1">
        <v>2426</v>
      </c>
      <c r="BM2770" s="1">
        <v>2481</v>
      </c>
      <c r="BN2770" s="1">
        <v>2482</v>
      </c>
      <c r="BO2770" s="1">
        <v>2498</v>
      </c>
      <c r="BP2770" s="1">
        <v>2569</v>
      </c>
      <c r="BQ2770" s="1">
        <v>2584</v>
      </c>
      <c r="BR2770" s="1">
        <v>2594</v>
      </c>
      <c r="BS2770" s="1">
        <v>2600</v>
      </c>
      <c r="BT2770" s="1">
        <v>2631</v>
      </c>
      <c r="BU2770" s="1">
        <v>26</v>
      </c>
      <c r="BV2770" s="1" t="b">
        <v>0</v>
      </c>
    </row>
    <row r="2771" spans="1:74" x14ac:dyDescent="0.2">
      <c r="A2771" s="1">
        <f>IF(ISERROR(SEARCH(Lookup!B$3,All!G2771)),A2770,A2770+1)</f>
        <v>2770</v>
      </c>
      <c r="B2771" s="1" t="s">
        <v>3311</v>
      </c>
      <c r="C2771" s="1" t="s">
        <v>6641</v>
      </c>
      <c r="D2771" s="1" t="s">
        <v>6642</v>
      </c>
      <c r="E2771" s="1" t="s">
        <v>64</v>
      </c>
      <c r="F2771" s="1" t="s">
        <v>3232</v>
      </c>
      <c r="G2771" s="1" t="s">
        <v>3232</v>
      </c>
      <c r="H2771" s="1">
        <v>0</v>
      </c>
      <c r="I2771" s="1">
        <v>0</v>
      </c>
      <c r="J2771" s="1">
        <v>1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7580</v>
      </c>
      <c r="U2771" s="1">
        <v>374</v>
      </c>
      <c r="V2771" s="3">
        <v>0</v>
      </c>
      <c r="W2771" s="3">
        <v>0.67914439999999998</v>
      </c>
      <c r="X2771" s="3">
        <v>4.4999999999999998E-2</v>
      </c>
      <c r="Y2771" s="3">
        <v>0</v>
      </c>
      <c r="Z2771" s="1">
        <v>1</v>
      </c>
      <c r="AA2771" s="1">
        <v>1</v>
      </c>
      <c r="AB2771" s="1">
        <v>1</v>
      </c>
      <c r="AC2771" s="1">
        <v>1</v>
      </c>
      <c r="AD2771" s="1">
        <v>1</v>
      </c>
      <c r="AE2771" s="1">
        <v>1</v>
      </c>
      <c r="AF2771" s="1">
        <v>1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0</v>
      </c>
      <c r="AM2771" s="1">
        <v>19</v>
      </c>
      <c r="AN2771" s="3">
        <v>28.457871522000001</v>
      </c>
      <c r="AO2771" s="3">
        <v>-9.4578715220000014</v>
      </c>
      <c r="AP2771" s="1" t="s">
        <v>6925</v>
      </c>
      <c r="AQ2771" s="1">
        <v>56</v>
      </c>
      <c r="AR2771" s="1">
        <v>381</v>
      </c>
      <c r="AS2771" s="1">
        <v>489</v>
      </c>
      <c r="AT2771" s="1">
        <v>580</v>
      </c>
      <c r="AU2771" s="1">
        <v>723</v>
      </c>
      <c r="AV2771" s="1">
        <v>758</v>
      </c>
      <c r="AW2771" s="1">
        <v>824</v>
      </c>
      <c r="AX2771" s="1">
        <v>859</v>
      </c>
      <c r="AY2771" s="1">
        <v>1096</v>
      </c>
      <c r="AZ2771" s="1">
        <v>1183</v>
      </c>
      <c r="BA2771" s="1">
        <v>1211</v>
      </c>
      <c r="BB2771" s="1">
        <v>1279</v>
      </c>
      <c r="BC2771" s="1">
        <v>1496</v>
      </c>
      <c r="BD2771" s="1">
        <v>1740</v>
      </c>
      <c r="BE2771" s="1">
        <v>2345</v>
      </c>
      <c r="BF2771" s="1">
        <v>2420</v>
      </c>
      <c r="BG2771" s="1">
        <v>2421</v>
      </c>
      <c r="BH2771" s="1">
        <v>2433</v>
      </c>
      <c r="BI2771" s="1">
        <v>2473</v>
      </c>
      <c r="BJ2771" s="1">
        <v>2570</v>
      </c>
      <c r="BK2771" s="1">
        <v>2574</v>
      </c>
      <c r="BL2771" s="1">
        <v>2576</v>
      </c>
      <c r="BM2771" s="1">
        <v>2590</v>
      </c>
      <c r="BN2771" s="1">
        <v>2593</v>
      </c>
      <c r="BO2771" s="1">
        <v>2601</v>
      </c>
      <c r="BP2771" s="1">
        <v>2655</v>
      </c>
      <c r="BQ2771" s="1">
        <v>2762</v>
      </c>
      <c r="BR2771" s="1">
        <v>2766</v>
      </c>
      <c r="BS2771" s="1">
        <v>2799</v>
      </c>
      <c r="BT2771" s="1">
        <v>2816</v>
      </c>
      <c r="BU2771" s="1">
        <v>10</v>
      </c>
      <c r="BV2771" s="1" t="b">
        <v>0</v>
      </c>
    </row>
    <row r="2772" spans="1:74" x14ac:dyDescent="0.2">
      <c r="A2772" s="1">
        <f>IF(ISERROR(SEARCH(Lookup!B$3,All!G2772)),A2771,A2771+1)</f>
        <v>2771</v>
      </c>
      <c r="B2772" s="1" t="s">
        <v>3305</v>
      </c>
      <c r="C2772" s="1" t="s">
        <v>6643</v>
      </c>
      <c r="D2772" s="1" t="s">
        <v>6644</v>
      </c>
      <c r="E2772" s="1" t="s">
        <v>47</v>
      </c>
      <c r="F2772" s="1" t="s">
        <v>3233</v>
      </c>
      <c r="G2772" s="1" t="s">
        <v>3233</v>
      </c>
      <c r="H2772" s="1">
        <v>0</v>
      </c>
      <c r="I2772" s="1">
        <v>0</v>
      </c>
      <c r="J2772" s="1">
        <v>1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7580</v>
      </c>
      <c r="U2772" s="1">
        <v>254</v>
      </c>
      <c r="V2772" s="3">
        <v>0.55510000000000004</v>
      </c>
      <c r="W2772" s="3">
        <v>0.29527560000000003</v>
      </c>
      <c r="X2772" s="3">
        <v>0.10100000000000001</v>
      </c>
      <c r="Y2772" s="3">
        <v>2.1000000000000001E-2</v>
      </c>
      <c r="Z2772" s="1">
        <v>1</v>
      </c>
      <c r="AA2772" s="1">
        <v>1</v>
      </c>
      <c r="AB2772" s="1">
        <v>1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26</v>
      </c>
      <c r="AN2772" s="3">
        <v>64.352426078000008</v>
      </c>
      <c r="AO2772" s="3">
        <v>-38.352426078000008</v>
      </c>
      <c r="AP2772" s="1" t="s">
        <v>6928</v>
      </c>
      <c r="AQ2772" s="1">
        <v>46</v>
      </c>
      <c r="AR2772" s="1">
        <v>256</v>
      </c>
      <c r="AS2772" s="1">
        <v>319</v>
      </c>
      <c r="AT2772" s="1">
        <v>598</v>
      </c>
      <c r="AU2772" s="1">
        <v>638</v>
      </c>
      <c r="AV2772" s="1">
        <v>643</v>
      </c>
      <c r="AW2772" s="1">
        <v>683</v>
      </c>
      <c r="AX2772" s="1">
        <v>705</v>
      </c>
      <c r="AY2772" s="1">
        <v>728</v>
      </c>
      <c r="AZ2772" s="1">
        <v>958</v>
      </c>
      <c r="BA2772" s="1">
        <v>1035</v>
      </c>
      <c r="BB2772" s="1">
        <v>1098</v>
      </c>
      <c r="BC2772" s="1">
        <v>1223</v>
      </c>
      <c r="BD2772" s="1">
        <v>1301</v>
      </c>
      <c r="BE2772" s="1">
        <v>1376</v>
      </c>
      <c r="BF2772" s="1">
        <v>1408</v>
      </c>
      <c r="BG2772" s="1">
        <v>1443</v>
      </c>
      <c r="BH2772" s="1">
        <v>1668</v>
      </c>
      <c r="BI2772" s="1">
        <v>1685</v>
      </c>
      <c r="BJ2772" s="1">
        <v>1689</v>
      </c>
      <c r="BK2772" s="1">
        <v>1702</v>
      </c>
      <c r="BL2772" s="1">
        <v>1725</v>
      </c>
      <c r="BM2772" s="1">
        <v>1884</v>
      </c>
      <c r="BN2772" s="1">
        <v>1887</v>
      </c>
      <c r="BO2772" s="1">
        <v>1906</v>
      </c>
      <c r="BP2772" s="1">
        <v>1983</v>
      </c>
      <c r="BQ2772" s="1">
        <v>2381</v>
      </c>
      <c r="BR2772" s="1">
        <v>2523</v>
      </c>
      <c r="BS2772" s="1">
        <v>2550</v>
      </c>
      <c r="BT2772" s="1">
        <v>2810</v>
      </c>
      <c r="BU2772" s="1">
        <v>29</v>
      </c>
      <c r="BV2772" s="1" t="b">
        <v>0</v>
      </c>
    </row>
    <row r="2773" spans="1:74" x14ac:dyDescent="0.2">
      <c r="A2773" s="1">
        <f>IF(ISERROR(SEARCH(Lookup!B$3,All!G2773)),A2772,A2772+1)</f>
        <v>2772</v>
      </c>
      <c r="B2773" s="1" t="s">
        <v>3305</v>
      </c>
      <c r="C2773" s="1" t="s">
        <v>6645</v>
      </c>
      <c r="D2773" s="1" t="s">
        <v>6646</v>
      </c>
      <c r="E2773" s="1" t="s">
        <v>47</v>
      </c>
      <c r="F2773" s="1" t="s">
        <v>3234</v>
      </c>
      <c r="G2773" s="1" t="s">
        <v>3234</v>
      </c>
      <c r="H2773" s="1">
        <v>1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7580</v>
      </c>
      <c r="U2773" s="1">
        <v>701</v>
      </c>
      <c r="V2773" s="3">
        <v>0</v>
      </c>
      <c r="W2773" s="3">
        <v>0.90727530000000001</v>
      </c>
      <c r="X2773" s="3">
        <v>8.6999999999999994E-2</v>
      </c>
      <c r="Y2773" s="3">
        <v>0</v>
      </c>
      <c r="Z2773" s="1">
        <v>1</v>
      </c>
      <c r="AA2773" s="1">
        <v>1</v>
      </c>
      <c r="AB2773" s="1">
        <v>1</v>
      </c>
      <c r="AC2773" s="1">
        <v>1</v>
      </c>
      <c r="AD2773" s="1">
        <v>1</v>
      </c>
      <c r="AE2773" s="1">
        <v>1</v>
      </c>
      <c r="AF2773" s="1">
        <v>1</v>
      </c>
      <c r="AG2773" s="1">
        <v>1</v>
      </c>
      <c r="AH2773" s="1">
        <v>1</v>
      </c>
      <c r="AI2773" s="1">
        <v>0</v>
      </c>
      <c r="AJ2773" s="1">
        <v>0</v>
      </c>
      <c r="AK2773" s="1">
        <v>0</v>
      </c>
      <c r="AL2773" s="1">
        <v>0</v>
      </c>
      <c r="AM2773" s="1">
        <v>32</v>
      </c>
      <c r="AN2773" s="3">
        <v>8.6530347264999925</v>
      </c>
      <c r="AO2773" s="3">
        <v>23.346965273500007</v>
      </c>
      <c r="AP2773" s="1" t="s">
        <v>6927</v>
      </c>
      <c r="AQ2773" s="1">
        <v>196</v>
      </c>
      <c r="AR2773" s="1">
        <v>386</v>
      </c>
      <c r="AS2773" s="1">
        <v>407</v>
      </c>
      <c r="AT2773" s="1">
        <v>412</v>
      </c>
      <c r="AU2773" s="1">
        <v>662</v>
      </c>
      <c r="AV2773" s="1">
        <v>776</v>
      </c>
      <c r="AW2773" s="1">
        <v>885</v>
      </c>
      <c r="AX2773" s="1">
        <v>1154</v>
      </c>
      <c r="AY2773" s="1">
        <v>1333</v>
      </c>
      <c r="AZ2773" s="1">
        <v>1492</v>
      </c>
      <c r="BA2773" s="1">
        <v>1509</v>
      </c>
      <c r="BB2773" s="1">
        <v>1708</v>
      </c>
      <c r="BC2773" s="1">
        <v>2346</v>
      </c>
      <c r="BD2773" s="1">
        <v>2350</v>
      </c>
      <c r="BE2773" s="1">
        <v>2415</v>
      </c>
      <c r="BF2773" s="1">
        <v>2434</v>
      </c>
      <c r="BG2773" s="1">
        <v>2485</v>
      </c>
      <c r="BH2773" s="1">
        <v>2493</v>
      </c>
      <c r="BI2773" s="1">
        <v>2508</v>
      </c>
      <c r="BJ2773" s="1">
        <v>2536</v>
      </c>
      <c r="BK2773" s="1">
        <v>2541</v>
      </c>
      <c r="BL2773" s="1">
        <v>2543</v>
      </c>
      <c r="BM2773" s="1">
        <v>2555</v>
      </c>
      <c r="BN2773" s="1">
        <v>2563</v>
      </c>
      <c r="BO2773" s="1">
        <v>2572</v>
      </c>
      <c r="BP2773" s="1">
        <v>2653</v>
      </c>
      <c r="BQ2773" s="1">
        <v>2682</v>
      </c>
      <c r="BR2773" s="1">
        <v>2791</v>
      </c>
      <c r="BS2773" s="1">
        <v>2800</v>
      </c>
      <c r="BT2773" s="1">
        <v>2824</v>
      </c>
      <c r="BU2773" s="1">
        <v>4</v>
      </c>
      <c r="BV2773" s="1" t="b">
        <v>1</v>
      </c>
    </row>
    <row r="2774" spans="1:74" x14ac:dyDescent="0.2">
      <c r="A2774" s="1">
        <f>IF(ISERROR(SEARCH(Lookup!B$3,All!G2774)),A2773,A2773+1)</f>
        <v>2773</v>
      </c>
      <c r="B2774" s="1" t="s">
        <v>3305</v>
      </c>
      <c r="C2774" s="1" t="s">
        <v>6647</v>
      </c>
      <c r="D2774" s="1" t="s">
        <v>6648</v>
      </c>
      <c r="E2774" s="1" t="s">
        <v>47</v>
      </c>
      <c r="F2774" s="1" t="s">
        <v>3235</v>
      </c>
      <c r="G2774" s="1" t="s">
        <v>3235</v>
      </c>
      <c r="H2774" s="1">
        <v>0</v>
      </c>
      <c r="I2774" s="1">
        <v>0</v>
      </c>
      <c r="J2774" s="1">
        <v>0</v>
      </c>
      <c r="K2774" s="1">
        <v>1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7316</v>
      </c>
      <c r="U2774" s="1">
        <v>586</v>
      </c>
      <c r="V2774" s="3">
        <v>0.63139999999999996</v>
      </c>
      <c r="W2774" s="3">
        <v>0.9914676</v>
      </c>
      <c r="X2774" s="3">
        <v>4.2000000000000003E-2</v>
      </c>
      <c r="Y2774" s="3">
        <v>0.439</v>
      </c>
      <c r="Z2774" s="1">
        <v>1</v>
      </c>
      <c r="AA2774" s="1">
        <v>1</v>
      </c>
      <c r="AB2774" s="1">
        <v>1</v>
      </c>
      <c r="AC2774" s="1">
        <v>1</v>
      </c>
      <c r="AD2774" s="1">
        <v>1</v>
      </c>
      <c r="AE2774" s="1">
        <v>1</v>
      </c>
      <c r="AF2774" s="1">
        <v>1</v>
      </c>
      <c r="AG2774" s="1">
        <v>1</v>
      </c>
      <c r="AH2774" s="1">
        <v>1</v>
      </c>
      <c r="AI2774" s="1">
        <v>0</v>
      </c>
      <c r="AJ2774" s="1">
        <v>0</v>
      </c>
      <c r="AK2774" s="1">
        <v>0</v>
      </c>
      <c r="AL2774" s="1">
        <v>0</v>
      </c>
      <c r="AM2774" s="1">
        <v>4</v>
      </c>
      <c r="AN2774" s="3">
        <v>16.069362538</v>
      </c>
      <c r="AO2774" s="3">
        <v>-12.069362538</v>
      </c>
      <c r="AP2774" s="1" t="s">
        <v>6925</v>
      </c>
      <c r="AQ2774" s="1">
        <v>595</v>
      </c>
      <c r="AR2774" s="1">
        <v>717</v>
      </c>
      <c r="AS2774" s="1">
        <v>988</v>
      </c>
      <c r="AT2774" s="1">
        <v>1094</v>
      </c>
      <c r="AU2774" s="1">
        <v>1170</v>
      </c>
      <c r="AV2774" s="1">
        <v>1172</v>
      </c>
      <c r="AW2774" s="1">
        <v>1208</v>
      </c>
      <c r="AX2774" s="1">
        <v>1372</v>
      </c>
      <c r="AY2774" s="1">
        <v>1459</v>
      </c>
      <c r="AZ2774" s="1">
        <v>1711</v>
      </c>
      <c r="BA2774" s="1">
        <v>1714</v>
      </c>
      <c r="BB2774" s="1">
        <v>1762</v>
      </c>
      <c r="BC2774" s="1">
        <v>1806</v>
      </c>
      <c r="BD2774" s="1">
        <v>1850</v>
      </c>
      <c r="BE2774" s="1">
        <v>1910</v>
      </c>
      <c r="BF2774" s="1">
        <v>2007</v>
      </c>
      <c r="BG2774" s="1">
        <v>2072</v>
      </c>
      <c r="BH2774" s="1">
        <v>2324</v>
      </c>
      <c r="BI2774" s="1">
        <v>2447</v>
      </c>
      <c r="BJ2774" s="1">
        <v>2479</v>
      </c>
      <c r="BK2774" s="1">
        <v>2520</v>
      </c>
      <c r="BL2774" s="1">
        <v>2565</v>
      </c>
      <c r="BM2774" s="1">
        <v>2716</v>
      </c>
      <c r="BN2774" s="1">
        <v>2721</v>
      </c>
      <c r="BO2774" s="1">
        <v>2763</v>
      </c>
      <c r="BP2774" s="1">
        <v>2782</v>
      </c>
      <c r="BQ2774" s="1">
        <v>2793</v>
      </c>
      <c r="BR2774" s="1">
        <v>2795</v>
      </c>
      <c r="BS2774" s="1">
        <v>2798</v>
      </c>
      <c r="BT2774" s="1">
        <v>2826</v>
      </c>
      <c r="BU2774" s="1">
        <v>29</v>
      </c>
      <c r="BV2774" s="1" t="b">
        <v>0</v>
      </c>
    </row>
    <row r="2775" spans="1:74" x14ac:dyDescent="0.2">
      <c r="A2775" s="1">
        <f>IF(ISERROR(SEARCH(Lookup!B$3,All!G2775)),A2774,A2774+1)</f>
        <v>2774</v>
      </c>
      <c r="B2775" s="1" t="s">
        <v>3305</v>
      </c>
      <c r="C2775" s="1" t="s">
        <v>6649</v>
      </c>
      <c r="D2775" s="1" t="s">
        <v>6650</v>
      </c>
      <c r="E2775" s="1" t="s">
        <v>47</v>
      </c>
      <c r="F2775" s="1" t="s">
        <v>3236</v>
      </c>
      <c r="G2775" s="1" t="s">
        <v>3236</v>
      </c>
      <c r="H2775" s="1">
        <v>0</v>
      </c>
      <c r="I2775" s="1">
        <v>0</v>
      </c>
      <c r="J2775" s="1">
        <v>0</v>
      </c>
      <c r="K2775" s="1">
        <v>1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7580</v>
      </c>
      <c r="U2775" s="1">
        <v>437</v>
      </c>
      <c r="V2775" s="3">
        <v>0</v>
      </c>
      <c r="W2775" s="3">
        <v>0.99313499999999999</v>
      </c>
      <c r="X2775" s="3">
        <v>0.108</v>
      </c>
      <c r="Y2775" s="3">
        <v>0</v>
      </c>
      <c r="Z2775" s="1">
        <v>1</v>
      </c>
      <c r="AA2775" s="1">
        <v>1</v>
      </c>
      <c r="AB2775" s="1">
        <v>1</v>
      </c>
      <c r="AC2775" s="1">
        <v>1</v>
      </c>
      <c r="AD2775" s="1">
        <v>1</v>
      </c>
      <c r="AE2775" s="1">
        <v>1</v>
      </c>
      <c r="AF2775" s="1">
        <v>1</v>
      </c>
      <c r="AG2775" s="1">
        <v>1</v>
      </c>
      <c r="AH2775" s="1">
        <v>1</v>
      </c>
      <c r="AI2775" s="1">
        <v>0</v>
      </c>
      <c r="AJ2775" s="1">
        <v>0</v>
      </c>
      <c r="AK2775" s="1">
        <v>0</v>
      </c>
      <c r="AL2775" s="1">
        <v>0</v>
      </c>
      <c r="AM2775" s="1">
        <v>70</v>
      </c>
      <c r="AN2775" s="3">
        <v>1.0210381749999971</v>
      </c>
      <c r="AO2775" s="3">
        <v>68.978961824999999</v>
      </c>
      <c r="AP2775" s="1" t="s">
        <v>6929</v>
      </c>
      <c r="AQ2775" s="1">
        <v>187</v>
      </c>
      <c r="AR2775" s="1">
        <v>375</v>
      </c>
      <c r="AS2775" s="1">
        <v>1386</v>
      </c>
      <c r="AT2775" s="1">
        <v>2035</v>
      </c>
      <c r="AU2775" s="1">
        <v>2242</v>
      </c>
      <c r="AV2775" s="1">
        <v>2345</v>
      </c>
      <c r="AW2775" s="1">
        <v>2420</v>
      </c>
      <c r="AX2775" s="1">
        <v>2421</v>
      </c>
      <c r="AY2775" s="1">
        <v>2433</v>
      </c>
      <c r="AZ2775" s="1">
        <v>2473</v>
      </c>
      <c r="BA2775" s="1">
        <v>2541</v>
      </c>
      <c r="BB2775" s="1">
        <v>2570</v>
      </c>
      <c r="BC2775" s="1">
        <v>2574</v>
      </c>
      <c r="BD2775" s="1">
        <v>2586</v>
      </c>
      <c r="BE2775" s="1">
        <v>2590</v>
      </c>
      <c r="BF2775" s="1">
        <v>2591</v>
      </c>
      <c r="BG2775" s="1">
        <v>2597</v>
      </c>
      <c r="BH2775" s="1">
        <v>2598</v>
      </c>
      <c r="BI2775" s="1">
        <v>2606</v>
      </c>
      <c r="BJ2775" s="1">
        <v>2628</v>
      </c>
      <c r="BK2775" s="1">
        <v>2655</v>
      </c>
      <c r="BL2775" s="1">
        <v>2681</v>
      </c>
      <c r="BM2775" s="1">
        <v>2713</v>
      </c>
      <c r="BN2775" s="1">
        <v>2734</v>
      </c>
      <c r="BO2775" s="1">
        <v>2760</v>
      </c>
      <c r="BP2775" s="1">
        <v>2762</v>
      </c>
      <c r="BQ2775" s="1">
        <v>2794</v>
      </c>
      <c r="BR2775" s="1">
        <v>2796</v>
      </c>
      <c r="BS2775" s="1">
        <v>2799</v>
      </c>
      <c r="BT2775" s="1">
        <v>2813</v>
      </c>
      <c r="BU2775" s="1">
        <v>1</v>
      </c>
      <c r="BV2775" s="1" t="b">
        <v>1</v>
      </c>
    </row>
    <row r="2776" spans="1:74" x14ac:dyDescent="0.2">
      <c r="A2776" s="1">
        <f>IF(ISERROR(SEARCH(Lookup!B$3,All!G2776)),A2775,A2775+1)</f>
        <v>2775</v>
      </c>
      <c r="B2776" s="1" t="s">
        <v>3305</v>
      </c>
      <c r="C2776" s="1" t="s">
        <v>6406</v>
      </c>
      <c r="D2776" s="1" t="s">
        <v>6651</v>
      </c>
      <c r="E2776" s="1" t="s">
        <v>47</v>
      </c>
      <c r="F2776" s="1" t="s">
        <v>3054</v>
      </c>
      <c r="G2776" s="1" t="s">
        <v>3237</v>
      </c>
      <c r="H2776" s="1">
        <v>1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7580</v>
      </c>
      <c r="U2776" s="1">
        <v>409</v>
      </c>
      <c r="V2776" s="3">
        <v>0</v>
      </c>
      <c r="W2776" s="3">
        <v>0.82885089999999995</v>
      </c>
      <c r="X2776" s="3">
        <v>7.8E-2</v>
      </c>
      <c r="Y2776" s="3">
        <v>0</v>
      </c>
      <c r="Z2776" s="1">
        <v>0</v>
      </c>
      <c r="AA2776" s="1">
        <v>0</v>
      </c>
      <c r="AB2776" s="1">
        <v>0</v>
      </c>
      <c r="AC2776" s="1">
        <v>0</v>
      </c>
      <c r="AD2776" s="1">
        <v>0</v>
      </c>
      <c r="AE2776" s="1">
        <v>0</v>
      </c>
      <c r="AF2776" s="1">
        <v>1</v>
      </c>
      <c r="AG2776" s="1">
        <v>1</v>
      </c>
      <c r="AH2776" s="1">
        <v>1</v>
      </c>
      <c r="AI2776" s="1">
        <v>0</v>
      </c>
      <c r="AJ2776" s="1">
        <v>0</v>
      </c>
      <c r="AK2776" s="1">
        <v>0</v>
      </c>
      <c r="AL2776" s="1">
        <v>0</v>
      </c>
      <c r="AM2776" s="1">
        <v>22</v>
      </c>
      <c r="AN2776" s="3">
        <v>15.2746868045</v>
      </c>
      <c r="AO2776" s="3">
        <v>6.7253131955000001</v>
      </c>
      <c r="AP2776" s="1" t="s">
        <v>6925</v>
      </c>
      <c r="AQ2776" s="1">
        <v>531</v>
      </c>
      <c r="AR2776" s="1">
        <v>673</v>
      </c>
      <c r="AS2776" s="1">
        <v>885</v>
      </c>
      <c r="AT2776" s="1">
        <v>1154</v>
      </c>
      <c r="AU2776" s="1">
        <v>1504</v>
      </c>
      <c r="AV2776" s="1">
        <v>1509</v>
      </c>
      <c r="AW2776" s="1">
        <v>1890</v>
      </c>
      <c r="AX2776" s="1">
        <v>2346</v>
      </c>
      <c r="AY2776" s="1">
        <v>2350</v>
      </c>
      <c r="AZ2776" s="1">
        <v>2416</v>
      </c>
      <c r="BA2776" s="1">
        <v>2434</v>
      </c>
      <c r="BB2776" s="1">
        <v>2493</v>
      </c>
      <c r="BC2776" s="1">
        <v>2508</v>
      </c>
      <c r="BD2776" s="1">
        <v>2536</v>
      </c>
      <c r="BE2776" s="1">
        <v>2541</v>
      </c>
      <c r="BF2776" s="1">
        <v>2555</v>
      </c>
      <c r="BG2776" s="1">
        <v>2562</v>
      </c>
      <c r="BH2776" s="1">
        <v>2563</v>
      </c>
      <c r="BI2776" s="1">
        <v>2630</v>
      </c>
      <c r="BJ2776" s="1">
        <v>2653</v>
      </c>
      <c r="BK2776" s="1">
        <v>2654</v>
      </c>
      <c r="BL2776" s="1">
        <v>2680</v>
      </c>
      <c r="BM2776" s="1">
        <v>2682</v>
      </c>
      <c r="BN2776" s="1">
        <v>2689</v>
      </c>
      <c r="BO2776" s="1">
        <v>2728</v>
      </c>
      <c r="BP2776" s="1">
        <v>2772</v>
      </c>
      <c r="BQ2776" s="1">
        <v>2791</v>
      </c>
      <c r="BR2776" s="1">
        <v>2800</v>
      </c>
      <c r="BS2776" s="1">
        <v>2829</v>
      </c>
      <c r="BT2776" s="1">
        <v>2831</v>
      </c>
      <c r="BU2776" s="1">
        <v>13</v>
      </c>
      <c r="BV2776" s="1" t="b">
        <v>0</v>
      </c>
    </row>
    <row r="2777" spans="1:74" x14ac:dyDescent="0.2">
      <c r="A2777" s="1">
        <f>IF(ISERROR(SEARCH(Lookup!B$3,All!G2777)),A2776,A2776+1)</f>
        <v>2776</v>
      </c>
      <c r="B2777" s="1" t="s">
        <v>3305</v>
      </c>
      <c r="C2777" s="1" t="s">
        <v>6406</v>
      </c>
      <c r="D2777" s="1" t="s">
        <v>6652</v>
      </c>
      <c r="E2777" s="1" t="s">
        <v>47</v>
      </c>
      <c r="F2777" s="1" t="s">
        <v>3054</v>
      </c>
      <c r="G2777" s="1" t="s">
        <v>3238</v>
      </c>
      <c r="H2777" s="1">
        <v>1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7580</v>
      </c>
      <c r="U2777" s="1">
        <v>804</v>
      </c>
      <c r="V2777" s="3">
        <v>1.1999999999999999E-3</v>
      </c>
      <c r="W2777" s="3">
        <v>0.77985070000000001</v>
      </c>
      <c r="X2777" s="3">
        <v>4.1000000000000002E-2</v>
      </c>
      <c r="Y2777" s="3">
        <v>0</v>
      </c>
      <c r="Z2777" s="1">
        <v>0</v>
      </c>
      <c r="AA2777" s="1">
        <v>0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1">
        <v>0</v>
      </c>
      <c r="AH2777" s="1">
        <v>0</v>
      </c>
      <c r="AI2777" s="1">
        <v>1</v>
      </c>
      <c r="AJ2777" s="1">
        <v>1</v>
      </c>
      <c r="AK2777" s="1">
        <v>1</v>
      </c>
      <c r="AL2777" s="1">
        <v>1</v>
      </c>
      <c r="AM2777" s="1">
        <v>33</v>
      </c>
      <c r="AN2777" s="3">
        <v>20.503227903500004</v>
      </c>
      <c r="AO2777" s="3">
        <v>12.496772096499996</v>
      </c>
      <c r="AP2777" s="1" t="s">
        <v>6925</v>
      </c>
      <c r="AQ2777" s="1">
        <v>14</v>
      </c>
      <c r="AR2777" s="1">
        <v>125</v>
      </c>
      <c r="AS2777" s="1">
        <v>188</v>
      </c>
      <c r="AT2777" s="1">
        <v>330</v>
      </c>
      <c r="AU2777" s="1">
        <v>397</v>
      </c>
      <c r="AV2777" s="1">
        <v>463</v>
      </c>
      <c r="AW2777" s="1">
        <v>726</v>
      </c>
      <c r="AX2777" s="1">
        <v>786</v>
      </c>
      <c r="AY2777" s="1">
        <v>1192</v>
      </c>
      <c r="AZ2777" s="1">
        <v>1193</v>
      </c>
      <c r="BA2777" s="1">
        <v>1203</v>
      </c>
      <c r="BB2777" s="1">
        <v>1227</v>
      </c>
      <c r="BC2777" s="1">
        <v>1369</v>
      </c>
      <c r="BD2777" s="1">
        <v>2271</v>
      </c>
      <c r="BE2777" s="1">
        <v>2272</v>
      </c>
      <c r="BF2777" s="1">
        <v>2353</v>
      </c>
      <c r="BG2777" s="1">
        <v>2363</v>
      </c>
      <c r="BH2777" s="1">
        <v>2468</v>
      </c>
      <c r="BI2777" s="1">
        <v>2477</v>
      </c>
      <c r="BJ2777" s="1">
        <v>2544</v>
      </c>
      <c r="BK2777" s="1">
        <v>2654</v>
      </c>
      <c r="BL2777" s="1">
        <v>2689</v>
      </c>
      <c r="BM2777" s="1">
        <v>2729</v>
      </c>
      <c r="BN2777" s="1">
        <v>2757</v>
      </c>
      <c r="BO2777" s="1">
        <v>2775</v>
      </c>
      <c r="BP2777" s="1">
        <v>2789</v>
      </c>
      <c r="BQ2777" s="1">
        <v>2814</v>
      </c>
      <c r="BR2777" s="1">
        <v>2829</v>
      </c>
      <c r="BS2777" s="1">
        <v>2830</v>
      </c>
      <c r="BT2777" s="1">
        <v>2831</v>
      </c>
      <c r="BU2777" s="1">
        <v>7</v>
      </c>
      <c r="BV2777" s="1" t="b">
        <v>0</v>
      </c>
    </row>
    <row r="2778" spans="1:74" x14ac:dyDescent="0.2">
      <c r="A2778" s="1">
        <f>IF(ISERROR(SEARCH(Lookup!B$3,All!G2778)),A2777,A2777+1)</f>
        <v>2777</v>
      </c>
      <c r="B2778" s="1" t="s">
        <v>3305</v>
      </c>
      <c r="C2778" s="1" t="s">
        <v>6472</v>
      </c>
      <c r="D2778" s="1" t="s">
        <v>6653</v>
      </c>
      <c r="E2778" s="1" t="s">
        <v>47</v>
      </c>
      <c r="F2778" s="1" t="s">
        <v>3097</v>
      </c>
      <c r="G2778" s="1" t="s">
        <v>3097</v>
      </c>
      <c r="H2778" s="1">
        <v>1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7580</v>
      </c>
      <c r="U2778" s="1">
        <v>241</v>
      </c>
      <c r="V2778" s="3">
        <v>0</v>
      </c>
      <c r="W2778" s="3">
        <v>0.97510370000000002</v>
      </c>
      <c r="X2778" s="3">
        <v>0</v>
      </c>
      <c r="Y2778" s="3">
        <v>0</v>
      </c>
      <c r="Z2778" s="1">
        <v>1</v>
      </c>
      <c r="AA2778" s="1">
        <v>1</v>
      </c>
      <c r="AB2778" s="1">
        <v>1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21</v>
      </c>
      <c r="AN2778" s="3">
        <v>6.1790276684999981</v>
      </c>
      <c r="AO2778" s="3">
        <v>14.820972331500002</v>
      </c>
      <c r="AP2778" s="1" t="s">
        <v>6925</v>
      </c>
      <c r="AQ2778" s="1">
        <v>14</v>
      </c>
      <c r="AR2778" s="1">
        <v>386</v>
      </c>
      <c r="AS2778" s="1">
        <v>631</v>
      </c>
      <c r="AT2778" s="1">
        <v>1153</v>
      </c>
      <c r="AU2778" s="1">
        <v>1257</v>
      </c>
      <c r="AV2778" s="1">
        <v>1508</v>
      </c>
      <c r="AW2778" s="1">
        <v>1509</v>
      </c>
      <c r="AX2778" s="1">
        <v>1708</v>
      </c>
      <c r="AY2778" s="1">
        <v>1756</v>
      </c>
      <c r="AZ2778" s="1">
        <v>2308</v>
      </c>
      <c r="BA2778" s="1">
        <v>2346</v>
      </c>
      <c r="BB2778" s="1">
        <v>2416</v>
      </c>
      <c r="BC2778" s="1">
        <v>2434</v>
      </c>
      <c r="BD2778" s="1">
        <v>2493</v>
      </c>
      <c r="BE2778" s="1">
        <v>2508</v>
      </c>
      <c r="BF2778" s="1">
        <v>2537</v>
      </c>
      <c r="BG2778" s="1">
        <v>2541</v>
      </c>
      <c r="BH2778" s="1">
        <v>2563</v>
      </c>
      <c r="BI2778" s="1">
        <v>2564</v>
      </c>
      <c r="BJ2778" s="1">
        <v>2576</v>
      </c>
      <c r="BK2778" s="1">
        <v>2583</v>
      </c>
      <c r="BL2778" s="1">
        <v>2588</v>
      </c>
      <c r="BM2778" s="1">
        <v>2630</v>
      </c>
      <c r="BN2778" s="1">
        <v>2654</v>
      </c>
      <c r="BO2778" s="1">
        <v>2680</v>
      </c>
      <c r="BP2778" s="1">
        <v>2775</v>
      </c>
      <c r="BQ2778" s="1">
        <v>2814</v>
      </c>
      <c r="BR2778" s="1">
        <v>2828</v>
      </c>
      <c r="BS2778" s="1">
        <v>2829</v>
      </c>
      <c r="BT2778" s="1">
        <v>2831</v>
      </c>
      <c r="BU2778" s="1">
        <v>17</v>
      </c>
      <c r="BV2778" s="1" t="b">
        <v>0</v>
      </c>
    </row>
    <row r="2779" spans="1:74" x14ac:dyDescent="0.2">
      <c r="A2779" s="1">
        <f>IF(ISERROR(SEARCH(Lookup!B$3,All!G2779)),A2778,A2778+1)</f>
        <v>2778</v>
      </c>
      <c r="B2779" s="1" t="s">
        <v>3305</v>
      </c>
      <c r="C2779" s="1" t="s">
        <v>4370</v>
      </c>
      <c r="D2779" s="1" t="s">
        <v>6654</v>
      </c>
      <c r="E2779" s="1" t="s">
        <v>47</v>
      </c>
      <c r="F2779" s="1" t="s">
        <v>1257</v>
      </c>
      <c r="G2779" s="1" t="s">
        <v>3239</v>
      </c>
      <c r="H2779" s="1">
        <v>0</v>
      </c>
      <c r="I2779" s="1">
        <v>0</v>
      </c>
      <c r="J2779" s="1">
        <v>0</v>
      </c>
      <c r="K2779" s="1">
        <v>1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8995</v>
      </c>
      <c r="U2779" s="1">
        <v>860</v>
      </c>
      <c r="V2779" s="3">
        <v>0.58020000000000005</v>
      </c>
      <c r="W2779" s="3">
        <v>0.74186039999999998</v>
      </c>
      <c r="X2779" s="3">
        <v>0.13500000000000001</v>
      </c>
      <c r="Y2779" s="3">
        <v>0.12</v>
      </c>
      <c r="Z2779" s="1">
        <v>0</v>
      </c>
      <c r="AA2779" s="1">
        <v>1</v>
      </c>
      <c r="AB2779" s="1">
        <v>1</v>
      </c>
      <c r="AC2779" s="1">
        <v>1</v>
      </c>
      <c r="AD2779" s="1">
        <v>1</v>
      </c>
      <c r="AE2779" s="1">
        <v>1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27</v>
      </c>
      <c r="AN2779" s="3">
        <v>28.679812102</v>
      </c>
      <c r="AO2779" s="3">
        <v>-1.6798121019999996</v>
      </c>
      <c r="AP2779" s="1" t="s">
        <v>6925</v>
      </c>
      <c r="AQ2779" s="1">
        <v>67</v>
      </c>
      <c r="AR2779" s="1">
        <v>224</v>
      </c>
      <c r="AS2779" s="1">
        <v>298</v>
      </c>
      <c r="AT2779" s="1">
        <v>433</v>
      </c>
      <c r="AU2779" s="1">
        <v>434</v>
      </c>
      <c r="AV2779" s="1">
        <v>513</v>
      </c>
      <c r="AW2779" s="1">
        <v>542</v>
      </c>
      <c r="AX2779" s="1">
        <v>624</v>
      </c>
      <c r="AY2779" s="1">
        <v>754</v>
      </c>
      <c r="AZ2779" s="1">
        <v>773</v>
      </c>
      <c r="BA2779" s="1">
        <v>888</v>
      </c>
      <c r="BB2779" s="1">
        <v>997</v>
      </c>
      <c r="BC2779" s="1">
        <v>1021</v>
      </c>
      <c r="BD2779" s="1">
        <v>1072</v>
      </c>
      <c r="BE2779" s="1">
        <v>1342</v>
      </c>
      <c r="BF2779" s="1">
        <v>1350</v>
      </c>
      <c r="BG2779" s="1">
        <v>1406</v>
      </c>
      <c r="BH2779" s="1">
        <v>1543</v>
      </c>
      <c r="BI2779" s="1">
        <v>1557</v>
      </c>
      <c r="BJ2779" s="1">
        <v>1582</v>
      </c>
      <c r="BK2779" s="1">
        <v>1603</v>
      </c>
      <c r="BL2779" s="1">
        <v>1628</v>
      </c>
      <c r="BM2779" s="1">
        <v>1666</v>
      </c>
      <c r="BN2779" s="1">
        <v>1683</v>
      </c>
      <c r="BO2779" s="1">
        <v>1712</v>
      </c>
      <c r="BP2779" s="1">
        <v>1734</v>
      </c>
      <c r="BQ2779" s="1">
        <v>1912</v>
      </c>
      <c r="BR2779" s="1">
        <v>2191</v>
      </c>
      <c r="BS2779" s="1">
        <v>2232</v>
      </c>
      <c r="BT2779" s="1">
        <v>2733</v>
      </c>
      <c r="BU2779" s="1">
        <v>16</v>
      </c>
      <c r="BV2779" s="1" t="b">
        <v>0</v>
      </c>
    </row>
    <row r="2780" spans="1:74" x14ac:dyDescent="0.2">
      <c r="A2780" s="1">
        <f>IF(ISERROR(SEARCH(Lookup!B$3,All!G2780)),A2779,A2779+1)</f>
        <v>2779</v>
      </c>
      <c r="B2780" s="1" t="s">
        <v>3798</v>
      </c>
      <c r="C2780" s="1" t="s">
        <v>6355</v>
      </c>
      <c r="D2780" s="1" t="s">
        <v>6655</v>
      </c>
      <c r="E2780" s="1" t="s">
        <v>104</v>
      </c>
      <c r="F2780" s="1" t="s">
        <v>105</v>
      </c>
      <c r="G2780" s="1" t="s">
        <v>3240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1</v>
      </c>
      <c r="R2780" s="1">
        <v>0</v>
      </c>
      <c r="S2780" s="1">
        <v>0</v>
      </c>
      <c r="T2780" s="1">
        <v>7316</v>
      </c>
      <c r="U2780" s="1">
        <v>395</v>
      </c>
      <c r="V2780" s="3">
        <v>0.95189999999999997</v>
      </c>
      <c r="W2780" s="3">
        <v>0.28860760000000002</v>
      </c>
      <c r="X2780" s="3">
        <v>0.10199999999999999</v>
      </c>
      <c r="Y2780" s="3">
        <v>0.03</v>
      </c>
      <c r="Z2780" s="1">
        <v>0</v>
      </c>
      <c r="AA2780" s="1">
        <v>0</v>
      </c>
      <c r="AB2780" s="1">
        <v>0</v>
      </c>
      <c r="AC2780" s="1">
        <v>0</v>
      </c>
      <c r="AD2780" s="1">
        <v>0</v>
      </c>
      <c r="AE2780" s="1">
        <v>0</v>
      </c>
      <c r="AF2780" s="1">
        <v>1</v>
      </c>
      <c r="AG2780" s="1">
        <v>1</v>
      </c>
      <c r="AH2780" s="1">
        <v>1</v>
      </c>
      <c r="AI2780" s="1">
        <v>0</v>
      </c>
      <c r="AJ2780" s="1">
        <v>0</v>
      </c>
      <c r="AK2780" s="1">
        <v>0</v>
      </c>
      <c r="AL2780" s="1">
        <v>0</v>
      </c>
      <c r="AM2780" s="1">
        <v>67</v>
      </c>
      <c r="AN2780" s="3">
        <v>69.730028737999987</v>
      </c>
      <c r="AO2780" s="3">
        <v>-2.7300287379999872</v>
      </c>
      <c r="AP2780" s="1" t="s">
        <v>6925</v>
      </c>
      <c r="AQ2780" s="1">
        <v>251</v>
      </c>
      <c r="AR2780" s="1">
        <v>429</v>
      </c>
      <c r="AS2780" s="1">
        <v>599</v>
      </c>
      <c r="AT2780" s="1">
        <v>779</v>
      </c>
      <c r="AU2780" s="1">
        <v>1045</v>
      </c>
      <c r="AV2780" s="1">
        <v>1081</v>
      </c>
      <c r="AW2780" s="1">
        <v>1089</v>
      </c>
      <c r="AX2780" s="1">
        <v>1190</v>
      </c>
      <c r="AY2780" s="1">
        <v>1230</v>
      </c>
      <c r="AZ2780" s="1">
        <v>1274</v>
      </c>
      <c r="BA2780" s="1">
        <v>1396</v>
      </c>
      <c r="BB2780" s="1">
        <v>1739</v>
      </c>
      <c r="BC2780" s="1">
        <v>1842</v>
      </c>
      <c r="BD2780" s="1">
        <v>1897</v>
      </c>
      <c r="BE2780" s="1">
        <v>1939</v>
      </c>
      <c r="BF2780" s="1">
        <v>1978</v>
      </c>
      <c r="BG2780" s="1">
        <v>1988</v>
      </c>
      <c r="BH2780" s="1">
        <v>2022</v>
      </c>
      <c r="BI2780" s="1">
        <v>2044</v>
      </c>
      <c r="BJ2780" s="1">
        <v>2050</v>
      </c>
      <c r="BK2780" s="1">
        <v>2134</v>
      </c>
      <c r="BL2780" s="1">
        <v>2142</v>
      </c>
      <c r="BM2780" s="1">
        <v>2153</v>
      </c>
      <c r="BN2780" s="1">
        <v>2267</v>
      </c>
      <c r="BO2780" s="1">
        <v>2453</v>
      </c>
      <c r="BP2780" s="1">
        <v>2506</v>
      </c>
      <c r="BQ2780" s="1">
        <v>2616</v>
      </c>
      <c r="BR2780" s="1">
        <v>2667</v>
      </c>
      <c r="BS2780" s="1">
        <v>2748</v>
      </c>
      <c r="BT2780" s="1">
        <v>2752</v>
      </c>
      <c r="BU2780" s="1">
        <v>12</v>
      </c>
      <c r="BV2780" s="1" t="b">
        <v>0</v>
      </c>
    </row>
    <row r="2781" spans="1:74" x14ac:dyDescent="0.2">
      <c r="A2781" s="1">
        <f>IF(ISERROR(SEARCH(Lookup!B$3,All!G2781)),A2780,A2780+1)</f>
        <v>2780</v>
      </c>
      <c r="B2781" s="1" t="s">
        <v>3302</v>
      </c>
      <c r="C2781" s="1" t="s">
        <v>4512</v>
      </c>
      <c r="D2781" s="1" t="s">
        <v>6656</v>
      </c>
      <c r="E2781" s="1" t="s">
        <v>204</v>
      </c>
      <c r="F2781" s="1" t="s">
        <v>1386</v>
      </c>
      <c r="G2781" s="1" t="s">
        <v>3241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1</v>
      </c>
      <c r="R2781" s="1">
        <v>0</v>
      </c>
      <c r="S2781" s="1">
        <v>0</v>
      </c>
      <c r="T2781" s="1">
        <v>7316</v>
      </c>
      <c r="U2781" s="1">
        <v>313</v>
      </c>
      <c r="V2781" s="3">
        <v>0.7157</v>
      </c>
      <c r="W2781" s="3">
        <v>0.61022370000000004</v>
      </c>
      <c r="X2781" s="3">
        <v>0.14199999999999999</v>
      </c>
      <c r="Y2781" s="3">
        <v>9.9000000000000005E-2</v>
      </c>
      <c r="Z2781" s="1">
        <v>0</v>
      </c>
      <c r="AA2781" s="1">
        <v>0</v>
      </c>
      <c r="AB2781" s="1">
        <v>0</v>
      </c>
      <c r="AC2781" s="1">
        <v>1</v>
      </c>
      <c r="AD2781" s="1">
        <v>1</v>
      </c>
      <c r="AE2781" s="1">
        <v>1</v>
      </c>
      <c r="AF2781" s="1">
        <v>0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49</v>
      </c>
      <c r="AN2781" s="3">
        <v>40.42317776849999</v>
      </c>
      <c r="AO2781" s="3">
        <v>8.5768222315000102</v>
      </c>
      <c r="AP2781" s="1" t="s">
        <v>6925</v>
      </c>
      <c r="AQ2781" s="1">
        <v>273</v>
      </c>
      <c r="AR2781" s="1">
        <v>300</v>
      </c>
      <c r="AS2781" s="1">
        <v>669</v>
      </c>
      <c r="AT2781" s="1">
        <v>680</v>
      </c>
      <c r="AU2781" s="1">
        <v>760</v>
      </c>
      <c r="AV2781" s="1">
        <v>874</v>
      </c>
      <c r="AW2781" s="1">
        <v>978</v>
      </c>
      <c r="AX2781" s="1">
        <v>1012</v>
      </c>
      <c r="AY2781" s="1">
        <v>1165</v>
      </c>
      <c r="AZ2781" s="1">
        <v>1166</v>
      </c>
      <c r="BA2781" s="1">
        <v>1258</v>
      </c>
      <c r="BB2781" s="1">
        <v>1273</v>
      </c>
      <c r="BC2781" s="1">
        <v>1385</v>
      </c>
      <c r="BD2781" s="1">
        <v>1392</v>
      </c>
      <c r="BE2781" s="1">
        <v>1453</v>
      </c>
      <c r="BF2781" s="1">
        <v>1827</v>
      </c>
      <c r="BG2781" s="1">
        <v>1933</v>
      </c>
      <c r="BH2781" s="1">
        <v>1968</v>
      </c>
      <c r="BI2781" s="1">
        <v>2120</v>
      </c>
      <c r="BJ2781" s="1">
        <v>2137</v>
      </c>
      <c r="BK2781" s="1">
        <v>2279</v>
      </c>
      <c r="BL2781" s="1">
        <v>2318</v>
      </c>
      <c r="BM2781" s="1">
        <v>2392</v>
      </c>
      <c r="BN2781" s="1">
        <v>2511</v>
      </c>
      <c r="BO2781" s="1">
        <v>2530</v>
      </c>
      <c r="BP2781" s="1">
        <v>2649</v>
      </c>
      <c r="BQ2781" s="1">
        <v>2696</v>
      </c>
      <c r="BR2781" s="1">
        <v>2758</v>
      </c>
      <c r="BS2781" s="1">
        <v>2822</v>
      </c>
      <c r="BT2781" s="1">
        <v>2823</v>
      </c>
      <c r="BU2781" s="1">
        <v>16</v>
      </c>
      <c r="BV2781" s="1" t="b">
        <v>0</v>
      </c>
    </row>
    <row r="2782" spans="1:74" x14ac:dyDescent="0.2">
      <c r="A2782" s="1">
        <f>IF(ISERROR(SEARCH(Lookup!B$3,All!G2782)),A2781,A2781+1)</f>
        <v>2781</v>
      </c>
      <c r="B2782" s="1" t="s">
        <v>3325</v>
      </c>
      <c r="C2782" s="1" t="s">
        <v>3519</v>
      </c>
      <c r="D2782" s="1" t="s">
        <v>6657</v>
      </c>
      <c r="E2782" s="1" t="s">
        <v>53</v>
      </c>
      <c r="F2782" s="1" t="s">
        <v>493</v>
      </c>
      <c r="G2782" s="1" t="s">
        <v>3242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1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7316</v>
      </c>
      <c r="U2782" s="1">
        <v>231</v>
      </c>
      <c r="V2782" s="3">
        <v>0.90910000000000002</v>
      </c>
      <c r="W2782" s="3">
        <v>0.43290040000000002</v>
      </c>
      <c r="X2782" s="3">
        <v>0.13900000000000001</v>
      </c>
      <c r="Y2782" s="3">
        <v>4.0000000000000001E-3</v>
      </c>
      <c r="Z2782" s="1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1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74</v>
      </c>
      <c r="AN2782" s="3">
        <v>56.031201802000005</v>
      </c>
      <c r="AO2782" s="3">
        <v>17.968798197999995</v>
      </c>
      <c r="AP2782" s="1" t="s">
        <v>6927</v>
      </c>
      <c r="AQ2782" s="1">
        <v>31</v>
      </c>
      <c r="AR2782" s="1">
        <v>253</v>
      </c>
      <c r="AS2782" s="1">
        <v>347</v>
      </c>
      <c r="AT2782" s="1">
        <v>1139</v>
      </c>
      <c r="AU2782" s="1">
        <v>1194</v>
      </c>
      <c r="AV2782" s="1">
        <v>1238</v>
      </c>
      <c r="AW2782" s="1">
        <v>1384</v>
      </c>
      <c r="AX2782" s="1">
        <v>1389</v>
      </c>
      <c r="AY2782" s="1">
        <v>1469</v>
      </c>
      <c r="AZ2782" s="1">
        <v>1699</v>
      </c>
      <c r="BA2782" s="1">
        <v>1700</v>
      </c>
      <c r="BB2782" s="1">
        <v>1717</v>
      </c>
      <c r="BC2782" s="1">
        <v>1754</v>
      </c>
      <c r="BD2782" s="1">
        <v>1755</v>
      </c>
      <c r="BE2782" s="1">
        <v>1764</v>
      </c>
      <c r="BF2782" s="1">
        <v>1830</v>
      </c>
      <c r="BG2782" s="1">
        <v>1941</v>
      </c>
      <c r="BH2782" s="1">
        <v>2052</v>
      </c>
      <c r="BI2782" s="1">
        <v>2056</v>
      </c>
      <c r="BJ2782" s="1">
        <v>2102</v>
      </c>
      <c r="BK2782" s="1">
        <v>2172</v>
      </c>
      <c r="BL2782" s="1">
        <v>2248</v>
      </c>
      <c r="BM2782" s="1">
        <v>2275</v>
      </c>
      <c r="BN2782" s="1">
        <v>2356</v>
      </c>
      <c r="BO2782" s="1">
        <v>2459</v>
      </c>
      <c r="BP2782" s="1">
        <v>2484</v>
      </c>
      <c r="BQ2782" s="1">
        <v>2529</v>
      </c>
      <c r="BR2782" s="1">
        <v>2578</v>
      </c>
      <c r="BS2782" s="1">
        <v>2665</v>
      </c>
      <c r="BT2782" s="1">
        <v>2674</v>
      </c>
      <c r="BU2782" s="1">
        <v>6</v>
      </c>
      <c r="BV2782" s="1" t="b">
        <v>1</v>
      </c>
    </row>
    <row r="2783" spans="1:74" x14ac:dyDescent="0.2">
      <c r="A2783" s="1">
        <f>IF(ISERROR(SEARCH(Lookup!B$3,All!G2783)),A2782,A2782+1)</f>
        <v>2782</v>
      </c>
      <c r="B2783" s="1" t="s">
        <v>3305</v>
      </c>
      <c r="C2783" s="1" t="s">
        <v>3389</v>
      </c>
      <c r="D2783" s="1" t="s">
        <v>6658</v>
      </c>
      <c r="E2783" s="1" t="s">
        <v>47</v>
      </c>
      <c r="F2783" s="1" t="s">
        <v>386</v>
      </c>
      <c r="G2783" s="1" t="s">
        <v>3243</v>
      </c>
      <c r="H2783" s="1">
        <v>0</v>
      </c>
      <c r="I2783" s="1">
        <v>0</v>
      </c>
      <c r="J2783" s="1">
        <v>1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8802</v>
      </c>
      <c r="U2783" s="1">
        <v>332</v>
      </c>
      <c r="V2783" s="3">
        <v>0.81330000000000002</v>
      </c>
      <c r="W2783" s="3">
        <v>0.76506019999999997</v>
      </c>
      <c r="X2783" s="3">
        <v>5.0999999999999997E-2</v>
      </c>
      <c r="Y2783" s="3">
        <v>0.46800000000000003</v>
      </c>
      <c r="Z2783" s="1">
        <v>1</v>
      </c>
      <c r="AA2783" s="1">
        <v>1</v>
      </c>
      <c r="AB2783" s="1">
        <v>1</v>
      </c>
      <c r="AC2783" s="1">
        <v>1</v>
      </c>
      <c r="AD2783" s="1">
        <v>1</v>
      </c>
      <c r="AE2783" s="1">
        <v>1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0</v>
      </c>
      <c r="AM2783" s="1">
        <v>53</v>
      </c>
      <c r="AN2783" s="3">
        <v>36.506515701000005</v>
      </c>
      <c r="AO2783" s="3">
        <v>16.493484298999995</v>
      </c>
      <c r="AP2783" s="1" t="s">
        <v>6925</v>
      </c>
      <c r="AQ2783" s="1">
        <v>717</v>
      </c>
      <c r="AR2783" s="1">
        <v>733</v>
      </c>
      <c r="AS2783" s="1">
        <v>1016</v>
      </c>
      <c r="AT2783" s="1">
        <v>1062</v>
      </c>
      <c r="AU2783" s="1">
        <v>1094</v>
      </c>
      <c r="AV2783" s="1">
        <v>1170</v>
      </c>
      <c r="AW2783" s="1">
        <v>1208</v>
      </c>
      <c r="AX2783" s="1">
        <v>1269</v>
      </c>
      <c r="AY2783" s="1">
        <v>1353</v>
      </c>
      <c r="AZ2783" s="1">
        <v>1372</v>
      </c>
      <c r="BA2783" s="1">
        <v>1417</v>
      </c>
      <c r="BB2783" s="1">
        <v>1545</v>
      </c>
      <c r="BC2783" s="1">
        <v>1714</v>
      </c>
      <c r="BD2783" s="1">
        <v>1762</v>
      </c>
      <c r="BE2783" s="1">
        <v>1799</v>
      </c>
      <c r="BF2783" s="1">
        <v>1850</v>
      </c>
      <c r="BG2783" s="1">
        <v>1910</v>
      </c>
      <c r="BH2783" s="1">
        <v>2006</v>
      </c>
      <c r="BI2783" s="1">
        <v>2007</v>
      </c>
      <c r="BJ2783" s="1">
        <v>2042</v>
      </c>
      <c r="BK2783" s="1">
        <v>2072</v>
      </c>
      <c r="BL2783" s="1">
        <v>2129</v>
      </c>
      <c r="BM2783" s="1">
        <v>2235</v>
      </c>
      <c r="BN2783" s="1">
        <v>2370</v>
      </c>
      <c r="BO2783" s="1">
        <v>2479</v>
      </c>
      <c r="BP2783" s="1">
        <v>2716</v>
      </c>
      <c r="BQ2783" s="1">
        <v>2751</v>
      </c>
      <c r="BR2783" s="1">
        <v>2754</v>
      </c>
      <c r="BS2783" s="1">
        <v>2773</v>
      </c>
      <c r="BT2783" s="1">
        <v>2826</v>
      </c>
      <c r="BU2783" s="1">
        <v>6</v>
      </c>
      <c r="BV2783" s="1" t="b">
        <v>1</v>
      </c>
    </row>
    <row r="2784" spans="1:74" x14ac:dyDescent="0.2">
      <c r="A2784" s="1">
        <f>IF(ISERROR(SEARCH(Lookup!B$3,All!G2784)),A2783,A2783+1)</f>
        <v>2783</v>
      </c>
      <c r="B2784" s="1" t="s">
        <v>3420</v>
      </c>
      <c r="C2784" s="1" t="s">
        <v>3421</v>
      </c>
      <c r="D2784" s="1" t="s">
        <v>6659</v>
      </c>
      <c r="E2784" s="1" t="s">
        <v>123</v>
      </c>
      <c r="F2784" s="1" t="s">
        <v>410</v>
      </c>
      <c r="G2784" s="1" t="s">
        <v>3244</v>
      </c>
      <c r="H2784" s="1">
        <v>0</v>
      </c>
      <c r="I2784" s="1">
        <v>0</v>
      </c>
      <c r="J2784" s="1">
        <v>0</v>
      </c>
      <c r="K2784" s="1">
        <v>1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7807</v>
      </c>
      <c r="U2784" s="1">
        <v>685</v>
      </c>
      <c r="V2784" s="3">
        <v>0.96350000000000002</v>
      </c>
      <c r="W2784" s="3">
        <v>7.0072999999999996E-2</v>
      </c>
      <c r="X2784" s="3">
        <v>0.15</v>
      </c>
      <c r="Y2784" s="3">
        <v>1.2999999999999999E-2</v>
      </c>
      <c r="Z2784" s="1">
        <v>1</v>
      </c>
      <c r="AA2784" s="1">
        <v>1</v>
      </c>
      <c r="AB2784" s="1">
        <v>1</v>
      </c>
      <c r="AC2784" s="1">
        <v>1</v>
      </c>
      <c r="AD2784" s="1">
        <v>1</v>
      </c>
      <c r="AE2784" s="1">
        <v>1</v>
      </c>
      <c r="AF2784" s="1">
        <v>1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0</v>
      </c>
      <c r="AM2784" s="1">
        <v>84</v>
      </c>
      <c r="AN2784" s="3">
        <v>85.617295365000004</v>
      </c>
      <c r="AO2784" s="3">
        <v>-1.6172953650000039</v>
      </c>
      <c r="AP2784" s="1" t="s">
        <v>6925</v>
      </c>
      <c r="AQ2784" s="1">
        <v>96</v>
      </c>
      <c r="AR2784" s="1">
        <v>143</v>
      </c>
      <c r="AS2784" s="1">
        <v>317</v>
      </c>
      <c r="AT2784" s="1">
        <v>415</v>
      </c>
      <c r="AU2784" s="1">
        <v>798</v>
      </c>
      <c r="AV2784" s="1">
        <v>1112</v>
      </c>
      <c r="AW2784" s="1">
        <v>1131</v>
      </c>
      <c r="AX2784" s="1">
        <v>1171</v>
      </c>
      <c r="AY2784" s="1">
        <v>1226</v>
      </c>
      <c r="AZ2784" s="1">
        <v>1462</v>
      </c>
      <c r="BA2784" s="1">
        <v>1529</v>
      </c>
      <c r="BB2784" s="1">
        <v>1552</v>
      </c>
      <c r="BC2784" s="1">
        <v>1854</v>
      </c>
      <c r="BD2784" s="1">
        <v>1909</v>
      </c>
      <c r="BE2784" s="1">
        <v>1960</v>
      </c>
      <c r="BF2784" s="1">
        <v>2083</v>
      </c>
      <c r="BG2784" s="1">
        <v>2091</v>
      </c>
      <c r="BH2784" s="1">
        <v>2115</v>
      </c>
      <c r="BI2784" s="1">
        <v>2193</v>
      </c>
      <c r="BJ2784" s="1">
        <v>2257</v>
      </c>
      <c r="BK2784" s="1">
        <v>2276</v>
      </c>
      <c r="BL2784" s="1">
        <v>2291</v>
      </c>
      <c r="BM2784" s="1">
        <v>2389</v>
      </c>
      <c r="BN2784" s="1">
        <v>2425</v>
      </c>
      <c r="BO2784" s="1">
        <v>2464</v>
      </c>
      <c r="BP2784" s="1">
        <v>2471</v>
      </c>
      <c r="BQ2784" s="1">
        <v>2619</v>
      </c>
      <c r="BR2784" s="1">
        <v>2636</v>
      </c>
      <c r="BS2784" s="1">
        <v>2693</v>
      </c>
      <c r="BT2784" s="1">
        <v>2695</v>
      </c>
      <c r="BU2784" s="1">
        <v>20</v>
      </c>
      <c r="BV2784" s="1" t="b">
        <v>0</v>
      </c>
    </row>
    <row r="2785" spans="1:74" x14ac:dyDescent="0.2">
      <c r="A2785" s="1">
        <f>IF(ISERROR(SEARCH(Lookup!B$3,All!G2785)),A2784,A2784+1)</f>
        <v>2784</v>
      </c>
      <c r="B2785" s="1" t="s">
        <v>3305</v>
      </c>
      <c r="C2785" s="1" t="s">
        <v>3727</v>
      </c>
      <c r="D2785" s="1" t="s">
        <v>6660</v>
      </c>
      <c r="E2785" s="1" t="s">
        <v>47</v>
      </c>
      <c r="F2785" s="1" t="s">
        <v>674</v>
      </c>
      <c r="G2785" s="1" t="s">
        <v>3245</v>
      </c>
      <c r="H2785" s="1">
        <v>0</v>
      </c>
      <c r="I2785" s="1">
        <v>0</v>
      </c>
      <c r="J2785" s="1">
        <v>0</v>
      </c>
      <c r="K2785" s="1">
        <v>1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8275</v>
      </c>
      <c r="U2785" s="1">
        <v>434</v>
      </c>
      <c r="V2785" s="3">
        <v>0.1636</v>
      </c>
      <c r="W2785" s="3">
        <v>0.82988510000000004</v>
      </c>
      <c r="X2785" s="3">
        <v>0.16800000000000001</v>
      </c>
      <c r="Y2785" s="3">
        <v>5.0000000000000001E-3</v>
      </c>
      <c r="Z2785" s="1">
        <v>0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1</v>
      </c>
      <c r="AG2785" s="1">
        <v>1</v>
      </c>
      <c r="AH2785" s="1">
        <v>1</v>
      </c>
      <c r="AI2785" s="1">
        <v>0</v>
      </c>
      <c r="AJ2785" s="1">
        <v>0</v>
      </c>
      <c r="AK2785" s="1">
        <v>0</v>
      </c>
      <c r="AL2785" s="1">
        <v>0</v>
      </c>
      <c r="AM2785" s="1">
        <v>32</v>
      </c>
      <c r="AN2785" s="3">
        <v>14.127518875499996</v>
      </c>
      <c r="AO2785" s="3">
        <v>17.872481124500005</v>
      </c>
      <c r="AP2785" s="1" t="s">
        <v>6927</v>
      </c>
      <c r="AQ2785" s="1">
        <v>8</v>
      </c>
      <c r="AR2785" s="1">
        <v>15</v>
      </c>
      <c r="AS2785" s="1">
        <v>120</v>
      </c>
      <c r="AT2785" s="1">
        <v>216</v>
      </c>
      <c r="AU2785" s="1">
        <v>531</v>
      </c>
      <c r="AV2785" s="1">
        <v>581</v>
      </c>
      <c r="AW2785" s="1">
        <v>673</v>
      </c>
      <c r="AX2785" s="1">
        <v>829</v>
      </c>
      <c r="AY2785" s="1">
        <v>836</v>
      </c>
      <c r="AZ2785" s="1">
        <v>858</v>
      </c>
      <c r="BA2785" s="1">
        <v>867</v>
      </c>
      <c r="BB2785" s="1">
        <v>1191</v>
      </c>
      <c r="BC2785" s="1">
        <v>1386</v>
      </c>
      <c r="BD2785" s="1">
        <v>1429</v>
      </c>
      <c r="BE2785" s="1">
        <v>1481</v>
      </c>
      <c r="BF2785" s="1">
        <v>1595</v>
      </c>
      <c r="BG2785" s="1">
        <v>1623</v>
      </c>
      <c r="BH2785" s="1">
        <v>1634</v>
      </c>
      <c r="BI2785" s="1">
        <v>1677</v>
      </c>
      <c r="BJ2785" s="1">
        <v>1804</v>
      </c>
      <c r="BK2785" s="1">
        <v>1896</v>
      </c>
      <c r="BL2785" s="1">
        <v>1937</v>
      </c>
      <c r="BM2785" s="1">
        <v>2048</v>
      </c>
      <c r="BN2785" s="1">
        <v>2230</v>
      </c>
      <c r="BO2785" s="1">
        <v>2282</v>
      </c>
      <c r="BP2785" s="1">
        <v>2287</v>
      </c>
      <c r="BQ2785" s="1">
        <v>2463</v>
      </c>
      <c r="BR2785" s="1">
        <v>2675</v>
      </c>
      <c r="BS2785" s="1">
        <v>2753</v>
      </c>
      <c r="BT2785" s="1">
        <v>2821</v>
      </c>
      <c r="BU2785" s="1">
        <v>2</v>
      </c>
      <c r="BV2785" s="1" t="b">
        <v>1</v>
      </c>
    </row>
    <row r="2786" spans="1:74" x14ac:dyDescent="0.2">
      <c r="A2786" s="1">
        <f>IF(ISERROR(SEARCH(Lookup!B$3,All!G2786)),A2785,A2785+1)</f>
        <v>2785</v>
      </c>
      <c r="B2786" s="1" t="s">
        <v>3325</v>
      </c>
      <c r="C2786" s="1" t="s">
        <v>3376</v>
      </c>
      <c r="D2786" s="1" t="s">
        <v>6661</v>
      </c>
      <c r="E2786" s="1" t="s">
        <v>53</v>
      </c>
      <c r="F2786" s="1" t="s">
        <v>375</v>
      </c>
      <c r="G2786" s="1" t="s">
        <v>3246</v>
      </c>
      <c r="H2786" s="1">
        <v>0</v>
      </c>
      <c r="I2786" s="1">
        <v>1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7546</v>
      </c>
      <c r="U2786" s="1">
        <v>523</v>
      </c>
      <c r="V2786" s="3">
        <v>6.1199999999999997E-2</v>
      </c>
      <c r="W2786" s="3">
        <v>0.92543019999999998</v>
      </c>
      <c r="X2786" s="3">
        <v>0.24399999999999999</v>
      </c>
      <c r="Y2786" s="3">
        <v>7.9000000000000001E-2</v>
      </c>
      <c r="Z2786" s="1">
        <v>0</v>
      </c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1</v>
      </c>
      <c r="AG2786" s="1">
        <v>1</v>
      </c>
      <c r="AH2786" s="1">
        <v>1</v>
      </c>
      <c r="AI2786" s="1">
        <v>0</v>
      </c>
      <c r="AJ2786" s="1">
        <v>0</v>
      </c>
      <c r="AK2786" s="1">
        <v>0</v>
      </c>
      <c r="AL2786" s="1">
        <v>0</v>
      </c>
      <c r="AM2786" s="1">
        <v>4</v>
      </c>
      <c r="AN2786" s="3">
        <v>3.4492680510000024</v>
      </c>
      <c r="AO2786" s="3">
        <v>0.55073194899999756</v>
      </c>
      <c r="AP2786" s="1" t="s">
        <v>6925</v>
      </c>
      <c r="AQ2786" s="1">
        <v>209</v>
      </c>
      <c r="AR2786" s="1">
        <v>229</v>
      </c>
      <c r="AS2786" s="1">
        <v>267</v>
      </c>
      <c r="AT2786" s="1">
        <v>411</v>
      </c>
      <c r="AU2786" s="1">
        <v>530</v>
      </c>
      <c r="AV2786" s="1">
        <v>557</v>
      </c>
      <c r="AW2786" s="1">
        <v>578</v>
      </c>
      <c r="AX2786" s="1">
        <v>713</v>
      </c>
      <c r="AY2786" s="1">
        <v>720</v>
      </c>
      <c r="AZ2786" s="1">
        <v>805</v>
      </c>
      <c r="BA2786" s="1">
        <v>866</v>
      </c>
      <c r="BB2786" s="1">
        <v>956</v>
      </c>
      <c r="BC2786" s="1">
        <v>1362</v>
      </c>
      <c r="BD2786" s="1">
        <v>1379</v>
      </c>
      <c r="BE2786" s="1">
        <v>1481</v>
      </c>
      <c r="BF2786" s="1">
        <v>1623</v>
      </c>
      <c r="BG2786" s="1">
        <v>1634</v>
      </c>
      <c r="BH2786" s="1">
        <v>1677</v>
      </c>
      <c r="BI2786" s="1">
        <v>1691</v>
      </c>
      <c r="BJ2786" s="1">
        <v>1804</v>
      </c>
      <c r="BK2786" s="1">
        <v>1813</v>
      </c>
      <c r="BL2786" s="1">
        <v>1937</v>
      </c>
      <c r="BM2786" s="1">
        <v>1946</v>
      </c>
      <c r="BN2786" s="1">
        <v>2282</v>
      </c>
      <c r="BO2786" s="1">
        <v>2427</v>
      </c>
      <c r="BP2786" s="1">
        <v>2582</v>
      </c>
      <c r="BQ2786" s="1">
        <v>2736</v>
      </c>
      <c r="BR2786" s="1">
        <v>2753</v>
      </c>
      <c r="BS2786" s="1">
        <v>2784</v>
      </c>
      <c r="BT2786" s="1">
        <v>2786</v>
      </c>
      <c r="BU2786" s="1">
        <v>23</v>
      </c>
      <c r="BV2786" s="1" t="b">
        <v>0</v>
      </c>
    </row>
    <row r="2787" spans="1:74" x14ac:dyDescent="0.2">
      <c r="A2787" s="1">
        <f>IF(ISERROR(SEARCH(Lookup!B$3,All!G2787)),A2786,A2786+1)</f>
        <v>2786</v>
      </c>
      <c r="B2787" s="1" t="s">
        <v>3325</v>
      </c>
      <c r="C2787" s="1" t="s">
        <v>3376</v>
      </c>
      <c r="D2787" s="1" t="s">
        <v>6662</v>
      </c>
      <c r="E2787" s="1" t="s">
        <v>53</v>
      </c>
      <c r="F2787" s="1" t="s">
        <v>375</v>
      </c>
      <c r="G2787" s="1" t="s">
        <v>3247</v>
      </c>
      <c r="H2787" s="1">
        <v>0</v>
      </c>
      <c r="I2787" s="1">
        <v>1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7546</v>
      </c>
      <c r="U2787" s="1">
        <v>304</v>
      </c>
      <c r="V2787" s="3">
        <v>3.2899999999999999E-2</v>
      </c>
      <c r="W2787" s="3">
        <v>0.96052630000000006</v>
      </c>
      <c r="X2787" s="3">
        <v>0.23699999999999999</v>
      </c>
      <c r="Y2787" s="3">
        <v>9.6000000000000002E-2</v>
      </c>
      <c r="Z2787" s="1">
        <v>0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1</v>
      </c>
      <c r="AG2787" s="1">
        <v>1</v>
      </c>
      <c r="AH2787" s="1">
        <v>1</v>
      </c>
      <c r="AI2787" s="1">
        <v>0</v>
      </c>
      <c r="AJ2787" s="1">
        <v>0</v>
      </c>
      <c r="AK2787" s="1">
        <v>0</v>
      </c>
      <c r="AL2787" s="1">
        <v>0</v>
      </c>
      <c r="AM2787" s="1">
        <v>10</v>
      </c>
      <c r="AN2787" s="3">
        <v>0.71994598149999778</v>
      </c>
      <c r="AO2787" s="3">
        <v>9.2800540185000031</v>
      </c>
      <c r="AP2787" s="1" t="s">
        <v>6925</v>
      </c>
      <c r="AQ2787" s="1">
        <v>209</v>
      </c>
      <c r="AR2787" s="1">
        <v>229</v>
      </c>
      <c r="AS2787" s="1">
        <v>267</v>
      </c>
      <c r="AT2787" s="1">
        <v>411</v>
      </c>
      <c r="AU2787" s="1">
        <v>530</v>
      </c>
      <c r="AV2787" s="1">
        <v>557</v>
      </c>
      <c r="AW2787" s="1">
        <v>578</v>
      </c>
      <c r="AX2787" s="1">
        <v>713</v>
      </c>
      <c r="AY2787" s="1">
        <v>720</v>
      </c>
      <c r="AZ2787" s="1">
        <v>805</v>
      </c>
      <c r="BA2787" s="1">
        <v>866</v>
      </c>
      <c r="BB2787" s="1">
        <v>956</v>
      </c>
      <c r="BC2787" s="1">
        <v>1362</v>
      </c>
      <c r="BD2787" s="1">
        <v>1379</v>
      </c>
      <c r="BE2787" s="1">
        <v>1481</v>
      </c>
      <c r="BF2787" s="1">
        <v>1623</v>
      </c>
      <c r="BG2787" s="1">
        <v>1634</v>
      </c>
      <c r="BH2787" s="1">
        <v>1677</v>
      </c>
      <c r="BI2787" s="1">
        <v>1691</v>
      </c>
      <c r="BJ2787" s="1">
        <v>1813</v>
      </c>
      <c r="BK2787" s="1">
        <v>1937</v>
      </c>
      <c r="BL2787" s="1">
        <v>1946</v>
      </c>
      <c r="BM2787" s="1">
        <v>2282</v>
      </c>
      <c r="BN2787" s="1">
        <v>2427</v>
      </c>
      <c r="BO2787" s="1">
        <v>2582</v>
      </c>
      <c r="BP2787" s="1">
        <v>2723</v>
      </c>
      <c r="BQ2787" s="1">
        <v>2736</v>
      </c>
      <c r="BR2787" s="1">
        <v>2753</v>
      </c>
      <c r="BS2787" s="1">
        <v>2784</v>
      </c>
      <c r="BT2787" s="1">
        <v>2785</v>
      </c>
      <c r="BU2787" s="1">
        <v>10</v>
      </c>
      <c r="BV2787" s="1" t="b">
        <v>0</v>
      </c>
    </row>
    <row r="2788" spans="1:74" x14ac:dyDescent="0.2">
      <c r="A2788" s="1">
        <f>IF(ISERROR(SEARCH(Lookup!B$3,All!G2788)),A2787,A2787+1)</f>
        <v>2787</v>
      </c>
      <c r="B2788" s="1" t="s">
        <v>3386</v>
      </c>
      <c r="C2788" s="1" t="s">
        <v>4429</v>
      </c>
      <c r="D2788" s="1" t="s">
        <v>6663</v>
      </c>
      <c r="E2788" s="1" t="s">
        <v>41</v>
      </c>
      <c r="F2788" s="1" t="s">
        <v>1315</v>
      </c>
      <c r="G2788" s="1" t="s">
        <v>3248</v>
      </c>
      <c r="H2788" s="1">
        <v>0</v>
      </c>
      <c r="I2788" s="1">
        <v>0</v>
      </c>
      <c r="J2788" s="1">
        <v>0</v>
      </c>
      <c r="K2788" s="1">
        <v>1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7671</v>
      </c>
      <c r="U2788" s="1">
        <v>422</v>
      </c>
      <c r="V2788" s="3">
        <v>0.9526</v>
      </c>
      <c r="W2788" s="3">
        <v>0.2748815</v>
      </c>
      <c r="X2788" s="3">
        <v>0.114</v>
      </c>
      <c r="Y2788" s="3">
        <v>2E-3</v>
      </c>
      <c r="Z2788" s="1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1</v>
      </c>
      <c r="AG2788" s="1">
        <v>1</v>
      </c>
      <c r="AH2788" s="1">
        <v>1</v>
      </c>
      <c r="AI2788" s="1">
        <v>0</v>
      </c>
      <c r="AJ2788" s="1">
        <v>0</v>
      </c>
      <c r="AK2788" s="1">
        <v>0</v>
      </c>
      <c r="AL2788" s="1">
        <v>0</v>
      </c>
      <c r="AM2788" s="1">
        <v>88</v>
      </c>
      <c r="AN2788" s="3">
        <v>70.108984657500002</v>
      </c>
      <c r="AO2788" s="3">
        <v>17.891015342499998</v>
      </c>
      <c r="AP2788" s="1" t="s">
        <v>6927</v>
      </c>
      <c r="AQ2788" s="1">
        <v>39</v>
      </c>
      <c r="AR2788" s="1">
        <v>43</v>
      </c>
      <c r="AS2788" s="1">
        <v>302</v>
      </c>
      <c r="AT2788" s="1">
        <v>533</v>
      </c>
      <c r="AU2788" s="1">
        <v>549</v>
      </c>
      <c r="AV2788" s="1">
        <v>702</v>
      </c>
      <c r="AW2788" s="1">
        <v>819</v>
      </c>
      <c r="AX2788" s="1">
        <v>886</v>
      </c>
      <c r="AY2788" s="1">
        <v>896</v>
      </c>
      <c r="AZ2788" s="1">
        <v>920</v>
      </c>
      <c r="BA2788" s="1">
        <v>924</v>
      </c>
      <c r="BB2788" s="1">
        <v>1125</v>
      </c>
      <c r="BC2788" s="1">
        <v>1315</v>
      </c>
      <c r="BD2788" s="1">
        <v>1401</v>
      </c>
      <c r="BE2788" s="1">
        <v>1439</v>
      </c>
      <c r="BF2788" s="1">
        <v>1474</v>
      </c>
      <c r="BG2788" s="1">
        <v>1574</v>
      </c>
      <c r="BH2788" s="1">
        <v>1771</v>
      </c>
      <c r="BI2788" s="1">
        <v>1780</v>
      </c>
      <c r="BJ2788" s="1">
        <v>1963</v>
      </c>
      <c r="BK2788" s="1">
        <v>1995</v>
      </c>
      <c r="BL2788" s="1">
        <v>2049</v>
      </c>
      <c r="BM2788" s="1">
        <v>2141</v>
      </c>
      <c r="BN2788" s="1">
        <v>2178</v>
      </c>
      <c r="BO2788" s="1">
        <v>2187</v>
      </c>
      <c r="BP2788" s="1">
        <v>2245</v>
      </c>
      <c r="BQ2788" s="1">
        <v>2380</v>
      </c>
      <c r="BR2788" s="1">
        <v>2403</v>
      </c>
      <c r="BS2788" s="1">
        <v>2577</v>
      </c>
      <c r="BT2788" s="1">
        <v>2595</v>
      </c>
      <c r="BU2788" s="1">
        <v>5</v>
      </c>
      <c r="BV2788" s="1" t="b">
        <v>1</v>
      </c>
    </row>
    <row r="2789" spans="1:74" x14ac:dyDescent="0.2">
      <c r="A2789" s="1">
        <f>IF(ISERROR(SEARCH(Lookup!B$3,All!G2789)),A2788,A2788+1)</f>
        <v>2788</v>
      </c>
      <c r="B2789" s="1" t="s">
        <v>3349</v>
      </c>
      <c r="C2789" s="1" t="s">
        <v>3350</v>
      </c>
      <c r="D2789" s="1" t="s">
        <v>6664</v>
      </c>
      <c r="E2789" s="1" t="s">
        <v>154</v>
      </c>
      <c r="F2789" s="1" t="s">
        <v>355</v>
      </c>
      <c r="G2789" s="1" t="s">
        <v>3249</v>
      </c>
      <c r="H2789" s="1">
        <v>0</v>
      </c>
      <c r="I2789" s="1">
        <v>0</v>
      </c>
      <c r="J2789" s="1">
        <v>0</v>
      </c>
      <c r="K2789" s="1">
        <v>0</v>
      </c>
      <c r="L2789" s="1">
        <v>1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7636</v>
      </c>
      <c r="U2789" s="1">
        <v>542</v>
      </c>
      <c r="V2789" s="3">
        <v>0.49819999999999998</v>
      </c>
      <c r="W2789" s="3">
        <v>0.76752770000000003</v>
      </c>
      <c r="X2789" s="3">
        <v>0.245</v>
      </c>
      <c r="Y2789" s="3">
        <v>0</v>
      </c>
      <c r="Z2789" s="1">
        <v>0</v>
      </c>
      <c r="AA2789" s="1">
        <v>0</v>
      </c>
      <c r="AB2789" s="1">
        <v>1</v>
      </c>
      <c r="AC2789" s="1">
        <v>1</v>
      </c>
      <c r="AD2789" s="1">
        <v>1</v>
      </c>
      <c r="AE2789" s="1">
        <v>1</v>
      </c>
      <c r="AF2789" s="1">
        <v>1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0</v>
      </c>
      <c r="AM2789" s="1">
        <v>21</v>
      </c>
      <c r="AN2789" s="3">
        <v>20.470312788499989</v>
      </c>
      <c r="AO2789" s="3">
        <v>0.5296872115000113</v>
      </c>
      <c r="AP2789" s="1" t="s">
        <v>6925</v>
      </c>
      <c r="AQ2789" s="1">
        <v>99</v>
      </c>
      <c r="AR2789" s="1">
        <v>122</v>
      </c>
      <c r="AS2789" s="1">
        <v>192</v>
      </c>
      <c r="AT2789" s="1">
        <v>207</v>
      </c>
      <c r="AU2789" s="1">
        <v>220</v>
      </c>
      <c r="AV2789" s="1">
        <v>232</v>
      </c>
      <c r="AW2789" s="1">
        <v>437</v>
      </c>
      <c r="AX2789" s="1">
        <v>457</v>
      </c>
      <c r="AY2789" s="1">
        <v>462</v>
      </c>
      <c r="AZ2789" s="1">
        <v>502</v>
      </c>
      <c r="BA2789" s="1">
        <v>509</v>
      </c>
      <c r="BB2789" s="1">
        <v>770</v>
      </c>
      <c r="BC2789" s="1">
        <v>1181</v>
      </c>
      <c r="BD2789" s="1">
        <v>1249</v>
      </c>
      <c r="BE2789" s="1">
        <v>1350</v>
      </c>
      <c r="BF2789" s="1">
        <v>1359</v>
      </c>
      <c r="BG2789" s="1">
        <v>1539</v>
      </c>
      <c r="BH2789" s="1">
        <v>1577</v>
      </c>
      <c r="BI2789" s="1">
        <v>1686</v>
      </c>
      <c r="BJ2789" s="1">
        <v>1730</v>
      </c>
      <c r="BK2789" s="1">
        <v>1749</v>
      </c>
      <c r="BL2789" s="1">
        <v>1828</v>
      </c>
      <c r="BM2789" s="1">
        <v>2166</v>
      </c>
      <c r="BN2789" s="1">
        <v>2456</v>
      </c>
      <c r="BO2789" s="1">
        <v>2486</v>
      </c>
      <c r="BP2789" s="1">
        <v>2500</v>
      </c>
      <c r="BQ2789" s="1">
        <v>2517</v>
      </c>
      <c r="BR2789" s="1">
        <v>2573</v>
      </c>
      <c r="BS2789" s="1">
        <v>2599</v>
      </c>
      <c r="BT2789" s="1">
        <v>2735</v>
      </c>
      <c r="BU2789" s="1">
        <v>10</v>
      </c>
      <c r="BV2789" s="1" t="b">
        <v>0</v>
      </c>
    </row>
    <row r="2790" spans="1:74" x14ac:dyDescent="0.2">
      <c r="A2790" s="1">
        <f>IF(ISERROR(SEARCH(Lookup!B$3,All!G2790)),A2789,A2789+1)</f>
        <v>2789</v>
      </c>
      <c r="B2790" s="1" t="s">
        <v>3311</v>
      </c>
      <c r="C2790" s="1" t="s">
        <v>3457</v>
      </c>
      <c r="D2790" s="1" t="s">
        <v>6665</v>
      </c>
      <c r="E2790" s="1" t="s">
        <v>64</v>
      </c>
      <c r="F2790" s="1" t="s">
        <v>438</v>
      </c>
      <c r="G2790" s="1" t="s">
        <v>3250</v>
      </c>
      <c r="H2790" s="1">
        <v>0</v>
      </c>
      <c r="I2790" s="1">
        <v>0</v>
      </c>
      <c r="J2790" s="1">
        <v>0</v>
      </c>
      <c r="K2790" s="1">
        <v>1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8191</v>
      </c>
      <c r="U2790" s="1">
        <v>450</v>
      </c>
      <c r="V2790" s="3">
        <v>1.3299999999999999E-2</v>
      </c>
      <c r="W2790" s="3">
        <v>0.67111109999999996</v>
      </c>
      <c r="X2790" s="3">
        <v>0</v>
      </c>
      <c r="Y2790" s="3">
        <v>0</v>
      </c>
      <c r="Z2790" s="1">
        <v>0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1</v>
      </c>
      <c r="AJ2790" s="1">
        <v>1</v>
      </c>
      <c r="AK2790" s="1">
        <v>1</v>
      </c>
      <c r="AL2790" s="1">
        <v>1</v>
      </c>
      <c r="AM2790" s="1">
        <v>64</v>
      </c>
      <c r="AN2790" s="3">
        <v>30.808844505499998</v>
      </c>
      <c r="AO2790" s="3">
        <v>33.191155494500002</v>
      </c>
      <c r="AP2790" s="1" t="s">
        <v>6927</v>
      </c>
      <c r="AQ2790" s="1">
        <v>14</v>
      </c>
      <c r="AR2790" s="1">
        <v>125</v>
      </c>
      <c r="AS2790" s="1">
        <v>188</v>
      </c>
      <c r="AT2790" s="1">
        <v>327</v>
      </c>
      <c r="AU2790" s="1">
        <v>535</v>
      </c>
      <c r="AV2790" s="1">
        <v>630</v>
      </c>
      <c r="AW2790" s="1">
        <v>693</v>
      </c>
      <c r="AX2790" s="1">
        <v>726</v>
      </c>
      <c r="AY2790" s="1">
        <v>786</v>
      </c>
      <c r="AZ2790" s="1">
        <v>999</v>
      </c>
      <c r="BA2790" s="1">
        <v>1074</v>
      </c>
      <c r="BB2790" s="1">
        <v>1120</v>
      </c>
      <c r="BC2790" s="1">
        <v>1192</v>
      </c>
      <c r="BD2790" s="1">
        <v>1203</v>
      </c>
      <c r="BE2790" s="1">
        <v>1257</v>
      </c>
      <c r="BF2790" s="1">
        <v>1340</v>
      </c>
      <c r="BG2790" s="1">
        <v>1391</v>
      </c>
      <c r="BH2790" s="1">
        <v>1489</v>
      </c>
      <c r="BI2790" s="1">
        <v>1706</v>
      </c>
      <c r="BJ2790" s="1">
        <v>2272</v>
      </c>
      <c r="BK2790" s="1">
        <v>2353</v>
      </c>
      <c r="BL2790" s="1">
        <v>2363</v>
      </c>
      <c r="BM2790" s="1">
        <v>2468</v>
      </c>
      <c r="BN2790" s="1">
        <v>2476</v>
      </c>
      <c r="BO2790" s="1">
        <v>2477</v>
      </c>
      <c r="BP2790" s="1">
        <v>2678</v>
      </c>
      <c r="BQ2790" s="1">
        <v>2689</v>
      </c>
      <c r="BR2790" s="1">
        <v>2757</v>
      </c>
      <c r="BS2790" s="1">
        <v>2776</v>
      </c>
      <c r="BT2790" s="1">
        <v>2830</v>
      </c>
      <c r="BU2790" s="1">
        <v>2</v>
      </c>
      <c r="BV2790" s="1" t="b">
        <v>1</v>
      </c>
    </row>
    <row r="2791" spans="1:74" x14ac:dyDescent="0.2">
      <c r="A2791" s="1">
        <f>IF(ISERROR(SEARCH(Lookup!B$3,All!G2791)),A2790,A2790+1)</f>
        <v>2790</v>
      </c>
      <c r="B2791" s="1" t="s">
        <v>3442</v>
      </c>
      <c r="C2791" s="1" t="s">
        <v>3443</v>
      </c>
      <c r="D2791" s="1" t="s">
        <v>6666</v>
      </c>
      <c r="E2791" s="1" t="s">
        <v>78</v>
      </c>
      <c r="F2791" s="1" t="s">
        <v>165</v>
      </c>
      <c r="G2791" s="1" t="s">
        <v>3251</v>
      </c>
      <c r="H2791" s="1">
        <v>0</v>
      </c>
      <c r="I2791" s="1">
        <v>1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7835</v>
      </c>
      <c r="U2791" s="1">
        <v>145</v>
      </c>
      <c r="V2791" s="3">
        <v>0.2276</v>
      </c>
      <c r="W2791" s="3">
        <v>0.94482759999999999</v>
      </c>
      <c r="X2791" s="3">
        <v>0.17499999999999999</v>
      </c>
      <c r="Y2791" s="3">
        <v>0.58399999999999996</v>
      </c>
      <c r="Z2791" s="1">
        <v>1</v>
      </c>
      <c r="AA2791" s="1">
        <v>1</v>
      </c>
      <c r="AB2791" s="1">
        <v>1</v>
      </c>
      <c r="AC2791" s="1">
        <v>1</v>
      </c>
      <c r="AD2791" s="1">
        <v>1</v>
      </c>
      <c r="AE2791" s="1">
        <v>1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3">
        <v>12.073504338000006</v>
      </c>
      <c r="AO2791" s="3">
        <v>-12.073504338000006</v>
      </c>
      <c r="AP2791" s="1" t="s">
        <v>6925</v>
      </c>
      <c r="AQ2791" s="1">
        <v>20</v>
      </c>
      <c r="AR2791" s="1">
        <v>104</v>
      </c>
      <c r="AS2791" s="1">
        <v>121</v>
      </c>
      <c r="AT2791" s="1">
        <v>185</v>
      </c>
      <c r="AU2791" s="1">
        <v>201</v>
      </c>
      <c r="AV2791" s="1">
        <v>264</v>
      </c>
      <c r="AW2791" s="1">
        <v>404</v>
      </c>
      <c r="AX2791" s="1">
        <v>595</v>
      </c>
      <c r="AY2791" s="1">
        <v>628</v>
      </c>
      <c r="AZ2791" s="1">
        <v>672</v>
      </c>
      <c r="BA2791" s="1">
        <v>690</v>
      </c>
      <c r="BB2791" s="1">
        <v>974</v>
      </c>
      <c r="BC2791" s="1">
        <v>1137</v>
      </c>
      <c r="BD2791" s="1">
        <v>1239</v>
      </c>
      <c r="BE2791" s="1">
        <v>1330</v>
      </c>
      <c r="BF2791" s="1">
        <v>1455</v>
      </c>
      <c r="BG2791" s="1">
        <v>1459</v>
      </c>
      <c r="BH2791" s="1">
        <v>1573</v>
      </c>
      <c r="BI2791" s="1">
        <v>1664</v>
      </c>
      <c r="BJ2791" s="1">
        <v>1723</v>
      </c>
      <c r="BK2791" s="1">
        <v>1738</v>
      </c>
      <c r="BL2791" s="1">
        <v>1757</v>
      </c>
      <c r="BM2791" s="1">
        <v>1806</v>
      </c>
      <c r="BN2791" s="1">
        <v>1976</v>
      </c>
      <c r="BO2791" s="1">
        <v>2000</v>
      </c>
      <c r="BP2791" s="1">
        <v>2328</v>
      </c>
      <c r="BQ2791" s="1">
        <v>2520</v>
      </c>
      <c r="BR2791" s="1">
        <v>2587</v>
      </c>
      <c r="BS2791" s="1">
        <v>2706</v>
      </c>
      <c r="BT2791" s="1">
        <v>2711</v>
      </c>
      <c r="BU2791" s="1">
        <v>31</v>
      </c>
      <c r="BV2791" s="1" t="b">
        <v>0</v>
      </c>
    </row>
    <row r="2792" spans="1:74" x14ac:dyDescent="0.2">
      <c r="A2792" s="1">
        <f>IF(ISERROR(SEARCH(Lookup!B$3,All!G2792)),A2791,A2791+1)</f>
        <v>2791</v>
      </c>
      <c r="B2792" s="1" t="s">
        <v>3305</v>
      </c>
      <c r="C2792" s="1" t="s">
        <v>6667</v>
      </c>
      <c r="D2792" s="1" t="s">
        <v>6668</v>
      </c>
      <c r="E2792" s="1" t="s">
        <v>47</v>
      </c>
      <c r="F2792" s="1" t="s">
        <v>3252</v>
      </c>
      <c r="G2792" s="1" t="s">
        <v>3252</v>
      </c>
      <c r="H2792" s="1">
        <v>1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7580</v>
      </c>
      <c r="U2792" s="1">
        <v>739</v>
      </c>
      <c r="V2792" s="3">
        <v>5.4000000000000003E-3</v>
      </c>
      <c r="W2792" s="3">
        <v>0.89580510000000002</v>
      </c>
      <c r="X2792" s="3">
        <v>9.4E-2</v>
      </c>
      <c r="Y2792" s="3">
        <v>4.0000000000000001E-3</v>
      </c>
      <c r="Z2792" s="1">
        <v>1</v>
      </c>
      <c r="AA2792" s="1">
        <v>1</v>
      </c>
      <c r="AB2792" s="1">
        <v>1</v>
      </c>
      <c r="AC2792" s="1">
        <v>1</v>
      </c>
      <c r="AD2792" s="1">
        <v>1</v>
      </c>
      <c r="AE2792" s="1">
        <v>1</v>
      </c>
      <c r="AF2792" s="1">
        <v>1</v>
      </c>
      <c r="AG2792" s="1">
        <v>1</v>
      </c>
      <c r="AH2792" s="1">
        <v>1</v>
      </c>
      <c r="AI2792" s="1">
        <v>0</v>
      </c>
      <c r="AJ2792" s="1">
        <v>0</v>
      </c>
      <c r="AK2792" s="1">
        <v>0</v>
      </c>
      <c r="AL2792" s="1">
        <v>0</v>
      </c>
      <c r="AM2792" s="1">
        <v>37</v>
      </c>
      <c r="AN2792" s="3">
        <v>9.4470954755000083</v>
      </c>
      <c r="AO2792" s="3">
        <v>27.552904524499993</v>
      </c>
      <c r="AP2792" s="1" t="s">
        <v>6927</v>
      </c>
      <c r="AQ2792" s="1">
        <v>196</v>
      </c>
      <c r="AR2792" s="1">
        <v>386</v>
      </c>
      <c r="AS2792" s="1">
        <v>407</v>
      </c>
      <c r="AT2792" s="1">
        <v>662</v>
      </c>
      <c r="AU2792" s="1">
        <v>776</v>
      </c>
      <c r="AV2792" s="1">
        <v>885</v>
      </c>
      <c r="AW2792" s="1">
        <v>1154</v>
      </c>
      <c r="AX2792" s="1">
        <v>1333</v>
      </c>
      <c r="AY2792" s="1">
        <v>1433</v>
      </c>
      <c r="AZ2792" s="1">
        <v>1492</v>
      </c>
      <c r="BA2792" s="1">
        <v>1509</v>
      </c>
      <c r="BB2792" s="1">
        <v>1708</v>
      </c>
      <c r="BC2792" s="1">
        <v>2350</v>
      </c>
      <c r="BD2792" s="1">
        <v>2415</v>
      </c>
      <c r="BE2792" s="1">
        <v>2434</v>
      </c>
      <c r="BF2792" s="1">
        <v>2485</v>
      </c>
      <c r="BG2792" s="1">
        <v>2493</v>
      </c>
      <c r="BH2792" s="1">
        <v>2508</v>
      </c>
      <c r="BI2792" s="1">
        <v>2536</v>
      </c>
      <c r="BJ2792" s="1">
        <v>2541</v>
      </c>
      <c r="BK2792" s="1">
        <v>2543</v>
      </c>
      <c r="BL2792" s="1">
        <v>2551</v>
      </c>
      <c r="BM2792" s="1">
        <v>2555</v>
      </c>
      <c r="BN2792" s="1">
        <v>2563</v>
      </c>
      <c r="BO2792" s="1">
        <v>2572</v>
      </c>
      <c r="BP2792" s="1">
        <v>2653</v>
      </c>
      <c r="BQ2792" s="1">
        <v>2682</v>
      </c>
      <c r="BR2792" s="1">
        <v>2772</v>
      </c>
      <c r="BS2792" s="1">
        <v>2800</v>
      </c>
      <c r="BT2792" s="1">
        <v>2824</v>
      </c>
      <c r="BU2792" s="1">
        <v>4</v>
      </c>
      <c r="BV2792" s="1" t="b">
        <v>1</v>
      </c>
    </row>
    <row r="2793" spans="1:74" x14ac:dyDescent="0.2">
      <c r="A2793" s="1">
        <f>IF(ISERROR(SEARCH(Lookup!B$3,All!G2793)),A2792,A2792+1)</f>
        <v>2792</v>
      </c>
      <c r="B2793" s="1" t="s">
        <v>3420</v>
      </c>
      <c r="C2793" s="1" t="s">
        <v>6669</v>
      </c>
      <c r="D2793" s="1" t="s">
        <v>6670</v>
      </c>
      <c r="E2793" s="1" t="s">
        <v>123</v>
      </c>
      <c r="F2793" s="1" t="s">
        <v>3253</v>
      </c>
      <c r="G2793" s="1" t="s">
        <v>3253</v>
      </c>
      <c r="H2793" s="1">
        <v>0</v>
      </c>
      <c r="I2793" s="1">
        <v>1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7580</v>
      </c>
      <c r="U2793" s="1">
        <v>844</v>
      </c>
      <c r="V2793" s="3">
        <v>4.7000000000000002E-3</v>
      </c>
      <c r="W2793" s="3">
        <v>0.9952607</v>
      </c>
      <c r="X2793" s="3">
        <v>7.5999999999999998E-2</v>
      </c>
      <c r="Y2793" s="3">
        <v>0</v>
      </c>
      <c r="Z2793" s="1">
        <v>1</v>
      </c>
      <c r="AA2793" s="1">
        <v>1</v>
      </c>
      <c r="AB2793" s="1">
        <v>1</v>
      </c>
      <c r="AC2793" s="1">
        <v>1</v>
      </c>
      <c r="AD2793" s="1">
        <v>1</v>
      </c>
      <c r="AE2793" s="1">
        <v>1</v>
      </c>
      <c r="AF2793" s="1">
        <v>1</v>
      </c>
      <c r="AG2793" s="1">
        <v>1</v>
      </c>
      <c r="AH2793" s="1">
        <v>1</v>
      </c>
      <c r="AI2793" s="1">
        <v>0</v>
      </c>
      <c r="AJ2793" s="1">
        <v>0</v>
      </c>
      <c r="AK2793" s="1">
        <v>0</v>
      </c>
      <c r="AL2793" s="1">
        <v>0</v>
      </c>
      <c r="AM2793" s="1">
        <v>8</v>
      </c>
      <c r="AN2793" s="3">
        <v>2.0046874534999892</v>
      </c>
      <c r="AO2793" s="3">
        <v>5.9953125465000108</v>
      </c>
      <c r="AP2793" s="1" t="s">
        <v>6925</v>
      </c>
      <c r="AQ2793" s="1">
        <v>350</v>
      </c>
      <c r="AR2793" s="1">
        <v>430</v>
      </c>
      <c r="AS2793" s="1">
        <v>454</v>
      </c>
      <c r="AT2793" s="1">
        <v>713</v>
      </c>
      <c r="AU2793" s="1">
        <v>1309</v>
      </c>
      <c r="AV2793" s="1">
        <v>1332</v>
      </c>
      <c r="AW2793" s="1">
        <v>1434</v>
      </c>
      <c r="AX2793" s="1">
        <v>1625</v>
      </c>
      <c r="AY2793" s="1">
        <v>1798</v>
      </c>
      <c r="AZ2793" s="1">
        <v>2025</v>
      </c>
      <c r="BA2793" s="1">
        <v>2034</v>
      </c>
      <c r="BB2793" s="1">
        <v>2413</v>
      </c>
      <c r="BC2793" s="1">
        <v>2421</v>
      </c>
      <c r="BD2793" s="1">
        <v>2433</v>
      </c>
      <c r="BE2793" s="1">
        <v>2513</v>
      </c>
      <c r="BF2793" s="1">
        <v>2570</v>
      </c>
      <c r="BG2793" s="1">
        <v>2574</v>
      </c>
      <c r="BH2793" s="1">
        <v>2586</v>
      </c>
      <c r="BI2793" s="1">
        <v>2591</v>
      </c>
      <c r="BJ2793" s="1">
        <v>2592</v>
      </c>
      <c r="BK2793" s="1">
        <v>2596</v>
      </c>
      <c r="BL2793" s="1">
        <v>2597</v>
      </c>
      <c r="BM2793" s="1">
        <v>2598</v>
      </c>
      <c r="BN2793" s="1">
        <v>2606</v>
      </c>
      <c r="BO2793" s="1">
        <v>2677</v>
      </c>
      <c r="BP2793" s="1">
        <v>2710</v>
      </c>
      <c r="BQ2793" s="1">
        <v>2760</v>
      </c>
      <c r="BR2793" s="1">
        <v>2765</v>
      </c>
      <c r="BS2793" s="1">
        <v>2774</v>
      </c>
      <c r="BT2793" s="1">
        <v>2799</v>
      </c>
      <c r="BU2793" s="1">
        <v>22</v>
      </c>
      <c r="BV2793" s="1" t="b">
        <v>0</v>
      </c>
    </row>
    <row r="2794" spans="1:74" x14ac:dyDescent="0.2">
      <c r="A2794" s="1">
        <f>IF(ISERROR(SEARCH(Lookup!B$3,All!G2794)),A2793,A2793+1)</f>
        <v>2793</v>
      </c>
      <c r="B2794" s="1" t="s">
        <v>3305</v>
      </c>
      <c r="C2794" s="1" t="s">
        <v>6568</v>
      </c>
      <c r="D2794" s="1" t="s">
        <v>6671</v>
      </c>
      <c r="E2794" s="1" t="s">
        <v>47</v>
      </c>
      <c r="F2794" s="1" t="s">
        <v>3181</v>
      </c>
      <c r="G2794" s="1" t="s">
        <v>3254</v>
      </c>
      <c r="H2794" s="1">
        <v>0</v>
      </c>
      <c r="I2794" s="1">
        <v>0</v>
      </c>
      <c r="J2794" s="1">
        <v>1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7580</v>
      </c>
      <c r="U2794" s="1">
        <v>474</v>
      </c>
      <c r="V2794" s="3">
        <v>0.90300000000000002</v>
      </c>
      <c r="W2794" s="3">
        <v>0.9831223</v>
      </c>
      <c r="X2794" s="3">
        <v>8.4000000000000005E-2</v>
      </c>
      <c r="Y2794" s="3">
        <v>0.41399999999999998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1</v>
      </c>
      <c r="AG2794" s="1">
        <v>1</v>
      </c>
      <c r="AH2794" s="1">
        <v>1</v>
      </c>
      <c r="AI2794" s="1">
        <v>1</v>
      </c>
      <c r="AJ2794" s="1">
        <v>1</v>
      </c>
      <c r="AK2794" s="1">
        <v>1</v>
      </c>
      <c r="AL2794" s="1">
        <v>1</v>
      </c>
      <c r="AM2794" s="1">
        <v>9</v>
      </c>
      <c r="AN2794" s="3">
        <v>18.277717461499993</v>
      </c>
      <c r="AO2794" s="3">
        <v>-9.2777174614999929</v>
      </c>
      <c r="AP2794" s="1" t="s">
        <v>6925</v>
      </c>
      <c r="AQ2794" s="1">
        <v>150</v>
      </c>
      <c r="AR2794" s="1">
        <v>213</v>
      </c>
      <c r="AS2794" s="1">
        <v>532</v>
      </c>
      <c r="AT2794" s="1">
        <v>717</v>
      </c>
      <c r="AU2794" s="1">
        <v>936</v>
      </c>
      <c r="AV2794" s="1">
        <v>1016</v>
      </c>
      <c r="AW2794" s="1">
        <v>1094</v>
      </c>
      <c r="AX2794" s="1">
        <v>1208</v>
      </c>
      <c r="AY2794" s="1">
        <v>1417</v>
      </c>
      <c r="AZ2794" s="1">
        <v>1445</v>
      </c>
      <c r="BA2794" s="1">
        <v>1446</v>
      </c>
      <c r="BB2794" s="1">
        <v>1538</v>
      </c>
      <c r="BC2794" s="1">
        <v>1709</v>
      </c>
      <c r="BD2794" s="1">
        <v>1714</v>
      </c>
      <c r="BE2794" s="1">
        <v>1762</v>
      </c>
      <c r="BF2794" s="1">
        <v>1806</v>
      </c>
      <c r="BG2794" s="1">
        <v>1850</v>
      </c>
      <c r="BH2794" s="1">
        <v>2006</v>
      </c>
      <c r="BI2794" s="1">
        <v>2007</v>
      </c>
      <c r="BJ2794" s="1">
        <v>2432</v>
      </c>
      <c r="BK2794" s="1">
        <v>2479</v>
      </c>
      <c r="BL2794" s="1">
        <v>2542</v>
      </c>
      <c r="BM2794" s="1">
        <v>2565</v>
      </c>
      <c r="BN2794" s="1">
        <v>2716</v>
      </c>
      <c r="BO2794" s="1">
        <v>2754</v>
      </c>
      <c r="BP2794" s="1">
        <v>2763</v>
      </c>
      <c r="BQ2794" s="1">
        <v>2773</v>
      </c>
      <c r="BR2794" s="1">
        <v>2782</v>
      </c>
      <c r="BS2794" s="1">
        <v>2798</v>
      </c>
      <c r="BT2794" s="1">
        <v>2826</v>
      </c>
      <c r="BU2794" s="1">
        <v>28</v>
      </c>
      <c r="BV2794" s="1" t="b">
        <v>0</v>
      </c>
    </row>
    <row r="2795" spans="1:74" x14ac:dyDescent="0.2">
      <c r="A2795" s="1">
        <f>IF(ISERROR(SEARCH(Lookup!B$3,All!G2795)),A2794,A2794+1)</f>
        <v>2794</v>
      </c>
      <c r="B2795" s="1" t="s">
        <v>3305</v>
      </c>
      <c r="C2795" s="1" t="s">
        <v>6672</v>
      </c>
      <c r="D2795" s="1" t="s">
        <v>6673</v>
      </c>
      <c r="E2795" s="1" t="s">
        <v>47</v>
      </c>
      <c r="F2795" s="1" t="s">
        <v>3255</v>
      </c>
      <c r="G2795" s="1" t="s">
        <v>3255</v>
      </c>
      <c r="H2795" s="1">
        <v>0</v>
      </c>
      <c r="I2795" s="1">
        <v>0</v>
      </c>
      <c r="J2795" s="1">
        <v>0</v>
      </c>
      <c r="K2795" s="1">
        <v>1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7580</v>
      </c>
      <c r="U2795" s="1">
        <v>397</v>
      </c>
      <c r="V2795" s="3">
        <v>0.17879999999999999</v>
      </c>
      <c r="W2795" s="3">
        <v>0.91646780000000005</v>
      </c>
      <c r="X2795" s="3">
        <v>0.129</v>
      </c>
      <c r="Y2795" s="3">
        <v>8.8999999999999996E-2</v>
      </c>
      <c r="Z2795" s="1">
        <v>1</v>
      </c>
      <c r="AA2795" s="1">
        <v>1</v>
      </c>
      <c r="AB2795" s="1">
        <v>1</v>
      </c>
      <c r="AC2795" s="1">
        <v>1</v>
      </c>
      <c r="AD2795" s="1">
        <v>1</v>
      </c>
      <c r="AE2795" s="1">
        <v>1</v>
      </c>
      <c r="AF2795" s="1">
        <v>1</v>
      </c>
      <c r="AG2795" s="1">
        <v>1</v>
      </c>
      <c r="AH2795" s="1">
        <v>1</v>
      </c>
      <c r="AI2795" s="1">
        <v>0</v>
      </c>
      <c r="AJ2795" s="1">
        <v>0</v>
      </c>
      <c r="AK2795" s="1">
        <v>0</v>
      </c>
      <c r="AL2795" s="1">
        <v>0</v>
      </c>
      <c r="AM2795" s="1">
        <v>10</v>
      </c>
      <c r="AN2795" s="3">
        <v>9.6468164389999984</v>
      </c>
      <c r="AO2795" s="3">
        <v>0.35318356100000159</v>
      </c>
      <c r="AP2795" s="1" t="s">
        <v>6925</v>
      </c>
      <c r="AQ2795" s="1">
        <v>187</v>
      </c>
      <c r="AR2795" s="1">
        <v>375</v>
      </c>
      <c r="AS2795" s="1">
        <v>403</v>
      </c>
      <c r="AT2795" s="1">
        <v>452</v>
      </c>
      <c r="AU2795" s="1">
        <v>494</v>
      </c>
      <c r="AV2795" s="1">
        <v>624</v>
      </c>
      <c r="AW2795" s="1">
        <v>714</v>
      </c>
      <c r="AX2795" s="1">
        <v>746</v>
      </c>
      <c r="AY2795" s="1">
        <v>1386</v>
      </c>
      <c r="AZ2795" s="1">
        <v>2033</v>
      </c>
      <c r="BA2795" s="1">
        <v>2035</v>
      </c>
      <c r="BB2795" s="1">
        <v>2242</v>
      </c>
      <c r="BC2795" s="1">
        <v>2345</v>
      </c>
      <c r="BD2795" s="1">
        <v>2421</v>
      </c>
      <c r="BE2795" s="1">
        <v>2433</v>
      </c>
      <c r="BF2795" s="1">
        <v>2552</v>
      </c>
      <c r="BG2795" s="1">
        <v>2570</v>
      </c>
      <c r="BH2795" s="1">
        <v>2593</v>
      </c>
      <c r="BI2795" s="1">
        <v>2598</v>
      </c>
      <c r="BJ2795" s="1">
        <v>2606</v>
      </c>
      <c r="BK2795" s="1">
        <v>2628</v>
      </c>
      <c r="BL2795" s="1">
        <v>2655</v>
      </c>
      <c r="BM2795" s="1">
        <v>2681</v>
      </c>
      <c r="BN2795" s="1">
        <v>2713</v>
      </c>
      <c r="BO2795" s="1">
        <v>2734</v>
      </c>
      <c r="BP2795" s="1">
        <v>2762</v>
      </c>
      <c r="BQ2795" s="1">
        <v>2774</v>
      </c>
      <c r="BR2795" s="1">
        <v>2795</v>
      </c>
      <c r="BS2795" s="1">
        <v>2796</v>
      </c>
      <c r="BT2795" s="1">
        <v>2799</v>
      </c>
      <c r="BU2795" s="1">
        <v>18</v>
      </c>
      <c r="BV2795" s="1" t="b">
        <v>0</v>
      </c>
    </row>
    <row r="2796" spans="1:74" x14ac:dyDescent="0.2">
      <c r="A2796" s="1">
        <f>IF(ISERROR(SEARCH(Lookup!B$3,All!G2796)),A2795,A2795+1)</f>
        <v>2795</v>
      </c>
      <c r="B2796" s="1" t="s">
        <v>3305</v>
      </c>
      <c r="C2796" s="1" t="s">
        <v>6674</v>
      </c>
      <c r="D2796" s="1" t="s">
        <v>6675</v>
      </c>
      <c r="E2796" s="1" t="s">
        <v>47</v>
      </c>
      <c r="F2796" s="1" t="s">
        <v>3256</v>
      </c>
      <c r="G2796" s="1" t="s">
        <v>3256</v>
      </c>
      <c r="H2796" s="1">
        <v>0</v>
      </c>
      <c r="I2796" s="1">
        <v>0</v>
      </c>
      <c r="J2796" s="1">
        <v>0</v>
      </c>
      <c r="K2796" s="1">
        <v>1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7316</v>
      </c>
      <c r="U2796" s="1">
        <v>614</v>
      </c>
      <c r="V2796" s="3">
        <v>0.3306</v>
      </c>
      <c r="W2796" s="3">
        <v>0.89902280000000001</v>
      </c>
      <c r="X2796" s="3">
        <v>0.13300000000000001</v>
      </c>
      <c r="Y2796" s="3">
        <v>0.23</v>
      </c>
      <c r="Z2796" s="1">
        <v>1</v>
      </c>
      <c r="AA2796" s="1">
        <v>1</v>
      </c>
      <c r="AB2796" s="1">
        <v>1</v>
      </c>
      <c r="AC2796" s="1">
        <v>1</v>
      </c>
      <c r="AD2796" s="1">
        <v>1</v>
      </c>
      <c r="AE2796" s="1">
        <v>1</v>
      </c>
      <c r="AF2796" s="1">
        <v>1</v>
      </c>
      <c r="AG2796" s="1">
        <v>1</v>
      </c>
      <c r="AH2796" s="1">
        <v>1</v>
      </c>
      <c r="AI2796" s="1">
        <v>0</v>
      </c>
      <c r="AJ2796" s="1">
        <v>0</v>
      </c>
      <c r="AK2796" s="1">
        <v>0</v>
      </c>
      <c r="AL2796" s="1">
        <v>0</v>
      </c>
      <c r="AM2796" s="1">
        <v>20</v>
      </c>
      <c r="AN2796" s="3">
        <v>14.363204714000002</v>
      </c>
      <c r="AO2796" s="3">
        <v>5.6367952859999981</v>
      </c>
      <c r="AP2796" s="1" t="s">
        <v>6925</v>
      </c>
      <c r="AQ2796" s="1">
        <v>224</v>
      </c>
      <c r="AR2796" s="1">
        <v>297</v>
      </c>
      <c r="AS2796" s="1">
        <v>452</v>
      </c>
      <c r="AT2796" s="1">
        <v>671</v>
      </c>
      <c r="AU2796" s="1">
        <v>746</v>
      </c>
      <c r="AV2796" s="1">
        <v>857</v>
      </c>
      <c r="AW2796" s="1">
        <v>888</v>
      </c>
      <c r="AX2796" s="1">
        <v>1072</v>
      </c>
      <c r="AY2796" s="1">
        <v>1109</v>
      </c>
      <c r="AZ2796" s="1">
        <v>1170</v>
      </c>
      <c r="BA2796" s="1">
        <v>1212</v>
      </c>
      <c r="BB2796" s="1">
        <v>1347</v>
      </c>
      <c r="BC2796" s="1">
        <v>1582</v>
      </c>
      <c r="BD2796" s="1">
        <v>1676</v>
      </c>
      <c r="BE2796" s="1">
        <v>1709</v>
      </c>
      <c r="BF2796" s="1">
        <v>1711</v>
      </c>
      <c r="BG2796" s="1">
        <v>1957</v>
      </c>
      <c r="BH2796" s="1">
        <v>2025</v>
      </c>
      <c r="BI2796" s="1">
        <v>2324</v>
      </c>
      <c r="BJ2796" s="1">
        <v>2447</v>
      </c>
      <c r="BK2796" s="1">
        <v>2449</v>
      </c>
      <c r="BL2796" s="1">
        <v>2479</v>
      </c>
      <c r="BM2796" s="1">
        <v>2552</v>
      </c>
      <c r="BN2796" s="1">
        <v>2593</v>
      </c>
      <c r="BO2796" s="1">
        <v>2607</v>
      </c>
      <c r="BP2796" s="1">
        <v>2702</v>
      </c>
      <c r="BQ2796" s="1">
        <v>2713</v>
      </c>
      <c r="BR2796" s="1">
        <v>2721</v>
      </c>
      <c r="BS2796" s="1">
        <v>2730</v>
      </c>
      <c r="BT2796" s="1">
        <v>2794</v>
      </c>
      <c r="BU2796" s="1">
        <v>20</v>
      </c>
      <c r="BV2796" s="1" t="b">
        <v>0</v>
      </c>
    </row>
    <row r="2797" spans="1:74" x14ac:dyDescent="0.2">
      <c r="A2797" s="1">
        <f>IF(ISERROR(SEARCH(Lookup!B$3,All!G2797)),A2796,A2796+1)</f>
        <v>2796</v>
      </c>
      <c r="B2797" s="1" t="s">
        <v>3305</v>
      </c>
      <c r="C2797" s="1" t="s">
        <v>6676</v>
      </c>
      <c r="D2797" s="1" t="s">
        <v>6677</v>
      </c>
      <c r="E2797" s="1" t="s">
        <v>47</v>
      </c>
      <c r="F2797" s="1" t="s">
        <v>3257</v>
      </c>
      <c r="G2797" s="1" t="s">
        <v>3257</v>
      </c>
      <c r="H2797" s="1">
        <v>0</v>
      </c>
      <c r="I2797" s="1">
        <v>0</v>
      </c>
      <c r="J2797" s="1">
        <v>0</v>
      </c>
      <c r="K2797" s="1">
        <v>1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7580</v>
      </c>
      <c r="U2797" s="1">
        <v>220</v>
      </c>
      <c r="V2797" s="3">
        <v>4.4999999999999997E-3</v>
      </c>
      <c r="W2797" s="3">
        <v>0.91363640000000002</v>
      </c>
      <c r="X2797" s="3">
        <v>0.14199999999999999</v>
      </c>
      <c r="Y2797" s="3">
        <v>0</v>
      </c>
      <c r="Z2797" s="1">
        <v>1</v>
      </c>
      <c r="AA2797" s="1">
        <v>1</v>
      </c>
      <c r="AB2797" s="1">
        <v>1</v>
      </c>
      <c r="AC2797" s="1">
        <v>1</v>
      </c>
      <c r="AD2797" s="1">
        <v>1</v>
      </c>
      <c r="AE2797" s="1">
        <v>1</v>
      </c>
      <c r="AF2797" s="1">
        <v>1</v>
      </c>
      <c r="AG2797" s="1">
        <v>1</v>
      </c>
      <c r="AH2797" s="1">
        <v>1</v>
      </c>
      <c r="AI2797" s="1">
        <v>0</v>
      </c>
      <c r="AJ2797" s="1">
        <v>0</v>
      </c>
      <c r="AK2797" s="1">
        <v>0</v>
      </c>
      <c r="AL2797" s="1">
        <v>0</v>
      </c>
      <c r="AM2797" s="1">
        <v>14</v>
      </c>
      <c r="AN2797" s="3">
        <v>6.3075104820000005</v>
      </c>
      <c r="AO2797" s="3">
        <v>7.6924895179999995</v>
      </c>
      <c r="AP2797" s="1" t="s">
        <v>6925</v>
      </c>
      <c r="AQ2797" s="1">
        <v>187</v>
      </c>
      <c r="AR2797" s="1">
        <v>375</v>
      </c>
      <c r="AS2797" s="1">
        <v>377</v>
      </c>
      <c r="AT2797" s="1">
        <v>715</v>
      </c>
      <c r="AU2797" s="1">
        <v>746</v>
      </c>
      <c r="AV2797" s="1">
        <v>1386</v>
      </c>
      <c r="AW2797" s="1">
        <v>2033</v>
      </c>
      <c r="AX2797" s="1">
        <v>2035</v>
      </c>
      <c r="AY2797" s="1">
        <v>2242</v>
      </c>
      <c r="AZ2797" s="1">
        <v>2345</v>
      </c>
      <c r="BA2797" s="1">
        <v>2420</v>
      </c>
      <c r="BB2797" s="1">
        <v>2421</v>
      </c>
      <c r="BC2797" s="1">
        <v>2433</v>
      </c>
      <c r="BD2797" s="1">
        <v>2570</v>
      </c>
      <c r="BE2797" s="1">
        <v>2574</v>
      </c>
      <c r="BF2797" s="1">
        <v>2593</v>
      </c>
      <c r="BG2797" s="1">
        <v>2598</v>
      </c>
      <c r="BH2797" s="1">
        <v>2601</v>
      </c>
      <c r="BI2797" s="1">
        <v>2606</v>
      </c>
      <c r="BJ2797" s="1">
        <v>2628</v>
      </c>
      <c r="BK2797" s="1">
        <v>2655</v>
      </c>
      <c r="BL2797" s="1">
        <v>2681</v>
      </c>
      <c r="BM2797" s="1">
        <v>2713</v>
      </c>
      <c r="BN2797" s="1">
        <v>2718</v>
      </c>
      <c r="BO2797" s="1">
        <v>2734</v>
      </c>
      <c r="BP2797" s="1">
        <v>2762</v>
      </c>
      <c r="BQ2797" s="1">
        <v>2774</v>
      </c>
      <c r="BR2797" s="1">
        <v>2794</v>
      </c>
      <c r="BS2797" s="1">
        <v>2799</v>
      </c>
      <c r="BT2797" s="1">
        <v>2813</v>
      </c>
      <c r="BU2797" s="1">
        <v>12</v>
      </c>
      <c r="BV2797" s="1" t="b">
        <v>0</v>
      </c>
    </row>
    <row r="2798" spans="1:74" x14ac:dyDescent="0.2">
      <c r="A2798" s="1">
        <f>IF(ISERROR(SEARCH(Lookup!B$3,All!G2798)),A2797,A2797+1)</f>
        <v>2797</v>
      </c>
      <c r="B2798" s="1" t="s">
        <v>3333</v>
      </c>
      <c r="C2798" s="1" t="s">
        <v>6678</v>
      </c>
      <c r="D2798" s="1" t="s">
        <v>6679</v>
      </c>
      <c r="E2798" s="1" t="s">
        <v>196</v>
      </c>
      <c r="F2798" s="1" t="s">
        <v>3258</v>
      </c>
      <c r="G2798" s="1" t="s">
        <v>3258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1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7316</v>
      </c>
      <c r="U2798" s="1">
        <v>172</v>
      </c>
      <c r="V2798" s="3">
        <v>1.7399999999999999E-2</v>
      </c>
      <c r="W2798" s="3">
        <v>1</v>
      </c>
      <c r="X2798" s="3">
        <v>0.115</v>
      </c>
      <c r="Y2798" s="3">
        <v>0</v>
      </c>
      <c r="Z2798" s="1">
        <v>1</v>
      </c>
      <c r="AA2798" s="1">
        <v>1</v>
      </c>
      <c r="AB2798" s="1">
        <v>1</v>
      </c>
      <c r="AC2798" s="1">
        <v>1</v>
      </c>
      <c r="AD2798" s="1">
        <v>1</v>
      </c>
      <c r="AE2798" s="1">
        <v>1</v>
      </c>
      <c r="AF2798" s="1">
        <v>1</v>
      </c>
      <c r="AG2798" s="1">
        <v>1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2</v>
      </c>
      <c r="AN2798" s="3">
        <v>0.43743500000000379</v>
      </c>
      <c r="AO2798" s="3">
        <v>1.5625649999999962</v>
      </c>
      <c r="AP2798" s="1" t="s">
        <v>6925</v>
      </c>
      <c r="AQ2798" s="1">
        <v>157</v>
      </c>
      <c r="AR2798" s="1">
        <v>187</v>
      </c>
      <c r="AS2798" s="1">
        <v>320</v>
      </c>
      <c r="AT2798" s="1">
        <v>375</v>
      </c>
      <c r="AU2798" s="1">
        <v>523</v>
      </c>
      <c r="AV2798" s="1">
        <v>758</v>
      </c>
      <c r="AW2798" s="1">
        <v>776</v>
      </c>
      <c r="AX2798" s="1">
        <v>887</v>
      </c>
      <c r="AY2798" s="1">
        <v>1467</v>
      </c>
      <c r="AZ2798" s="1">
        <v>2035</v>
      </c>
      <c r="BA2798" s="1">
        <v>2242</v>
      </c>
      <c r="BB2798" s="1">
        <v>2277</v>
      </c>
      <c r="BC2798" s="1">
        <v>2420</v>
      </c>
      <c r="BD2798" s="1">
        <v>2421</v>
      </c>
      <c r="BE2798" s="1">
        <v>2433</v>
      </c>
      <c r="BF2798" s="1">
        <v>2473</v>
      </c>
      <c r="BG2798" s="1">
        <v>2493</v>
      </c>
      <c r="BH2798" s="1">
        <v>2574</v>
      </c>
      <c r="BI2798" s="1">
        <v>2596</v>
      </c>
      <c r="BJ2798" s="1">
        <v>2606</v>
      </c>
      <c r="BK2798" s="1">
        <v>2628</v>
      </c>
      <c r="BL2798" s="1">
        <v>2655</v>
      </c>
      <c r="BM2798" s="1">
        <v>2681</v>
      </c>
      <c r="BN2798" s="1">
        <v>2713</v>
      </c>
      <c r="BO2798" s="1">
        <v>2734</v>
      </c>
      <c r="BP2798" s="1">
        <v>2774</v>
      </c>
      <c r="BQ2798" s="1">
        <v>2794</v>
      </c>
      <c r="BR2798" s="1">
        <v>2796</v>
      </c>
      <c r="BS2798" s="1">
        <v>2799</v>
      </c>
      <c r="BT2798" s="1">
        <v>2813</v>
      </c>
      <c r="BU2798" s="1">
        <v>29</v>
      </c>
      <c r="BV2798" s="1" t="b">
        <v>0</v>
      </c>
    </row>
    <row r="2799" spans="1:74" x14ac:dyDescent="0.2">
      <c r="A2799" s="1">
        <f>IF(ISERROR(SEARCH(Lookup!B$3,All!G2799)),A2798,A2798+1)</f>
        <v>2798</v>
      </c>
      <c r="B2799" s="1" t="s">
        <v>3305</v>
      </c>
      <c r="C2799" s="1" t="s">
        <v>6680</v>
      </c>
      <c r="D2799" s="1" t="s">
        <v>6681</v>
      </c>
      <c r="E2799" s="1" t="s">
        <v>47</v>
      </c>
      <c r="F2799" s="1" t="s">
        <v>3259</v>
      </c>
      <c r="G2799" s="1" t="s">
        <v>3259</v>
      </c>
      <c r="H2799" s="1">
        <v>0</v>
      </c>
      <c r="I2799" s="1">
        <v>0</v>
      </c>
      <c r="J2799" s="1">
        <v>0</v>
      </c>
      <c r="K2799" s="1">
        <v>1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7316</v>
      </c>
      <c r="U2799" s="1">
        <v>326</v>
      </c>
      <c r="V2799" s="3">
        <v>0.63800000000000001</v>
      </c>
      <c r="W2799" s="3">
        <v>0.98466260000000005</v>
      </c>
      <c r="X2799" s="3">
        <v>2.1000000000000001E-2</v>
      </c>
      <c r="Y2799" s="3">
        <v>0.43099999999999999</v>
      </c>
      <c r="Z2799" s="1">
        <v>0</v>
      </c>
      <c r="AA2799" s="1">
        <v>0</v>
      </c>
      <c r="AB2799" s="1">
        <v>0</v>
      </c>
      <c r="AC2799" s="1">
        <v>0</v>
      </c>
      <c r="AD2799" s="1">
        <v>0</v>
      </c>
      <c r="AE2799" s="1">
        <v>0</v>
      </c>
      <c r="AF2799" s="1">
        <v>1</v>
      </c>
      <c r="AG2799" s="1">
        <v>1</v>
      </c>
      <c r="AH2799" s="1">
        <v>1</v>
      </c>
      <c r="AI2799" s="1">
        <v>1</v>
      </c>
      <c r="AJ2799" s="1">
        <v>1</v>
      </c>
      <c r="AK2799" s="1">
        <v>1</v>
      </c>
      <c r="AL2799" s="1">
        <v>1</v>
      </c>
      <c r="AM2799" s="1">
        <v>2</v>
      </c>
      <c r="AN2799" s="3">
        <v>17.325072012999996</v>
      </c>
      <c r="AO2799" s="3">
        <v>-15.325072012999996</v>
      </c>
      <c r="AP2799" s="1" t="s">
        <v>6925</v>
      </c>
      <c r="AQ2799" s="1">
        <v>213</v>
      </c>
      <c r="AR2799" s="1">
        <v>264</v>
      </c>
      <c r="AS2799" s="1">
        <v>359</v>
      </c>
      <c r="AT2799" s="1">
        <v>532</v>
      </c>
      <c r="AU2799" s="1">
        <v>681</v>
      </c>
      <c r="AV2799" s="1">
        <v>936</v>
      </c>
      <c r="AW2799" s="1">
        <v>1372</v>
      </c>
      <c r="AX2799" s="1">
        <v>1417</v>
      </c>
      <c r="AY2799" s="1">
        <v>1445</v>
      </c>
      <c r="AZ2799" s="1">
        <v>1538</v>
      </c>
      <c r="BA2799" s="1">
        <v>1709</v>
      </c>
      <c r="BB2799" s="1">
        <v>1806</v>
      </c>
      <c r="BC2799" s="1">
        <v>1850</v>
      </c>
      <c r="BD2799" s="1">
        <v>2006</v>
      </c>
      <c r="BE2799" s="1">
        <v>2007</v>
      </c>
      <c r="BF2799" s="1">
        <v>2432</v>
      </c>
      <c r="BG2799" s="1">
        <v>2479</v>
      </c>
      <c r="BH2799" s="1">
        <v>2507</v>
      </c>
      <c r="BI2799" s="1">
        <v>2542</v>
      </c>
      <c r="BJ2799" s="1">
        <v>2565</v>
      </c>
      <c r="BK2799" s="1">
        <v>2688</v>
      </c>
      <c r="BL2799" s="1">
        <v>2716</v>
      </c>
      <c r="BM2799" s="1">
        <v>2721</v>
      </c>
      <c r="BN2799" s="1">
        <v>2754</v>
      </c>
      <c r="BO2799" s="1">
        <v>2763</v>
      </c>
      <c r="BP2799" s="1">
        <v>2773</v>
      </c>
      <c r="BQ2799" s="1">
        <v>2782</v>
      </c>
      <c r="BR2799" s="1">
        <v>2793</v>
      </c>
      <c r="BS2799" s="1">
        <v>2795</v>
      </c>
      <c r="BT2799" s="1">
        <v>2826</v>
      </c>
      <c r="BU2799" s="1">
        <v>31</v>
      </c>
      <c r="BV2799" s="1" t="b">
        <v>0</v>
      </c>
    </row>
    <row r="2800" spans="1:74" x14ac:dyDescent="0.2">
      <c r="A2800" s="1">
        <f>IF(ISERROR(SEARCH(Lookup!B$3,All!G2800)),A2799,A2799+1)</f>
        <v>2799</v>
      </c>
      <c r="B2800" s="1" t="s">
        <v>3305</v>
      </c>
      <c r="C2800" s="1" t="s">
        <v>6682</v>
      </c>
      <c r="D2800" s="1" t="s">
        <v>6683</v>
      </c>
      <c r="E2800" s="1" t="s">
        <v>47</v>
      </c>
      <c r="F2800" s="1" t="s">
        <v>3260</v>
      </c>
      <c r="G2800" s="1" t="s">
        <v>3260</v>
      </c>
      <c r="H2800" s="1">
        <v>0</v>
      </c>
      <c r="I2800" s="1">
        <v>0</v>
      </c>
      <c r="J2800" s="1">
        <v>0</v>
      </c>
      <c r="K2800" s="1">
        <v>1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7580</v>
      </c>
      <c r="U2800" s="1">
        <v>269</v>
      </c>
      <c r="V2800" s="3">
        <v>0</v>
      </c>
      <c r="W2800" s="3">
        <v>0.88475839999999994</v>
      </c>
      <c r="X2800" s="3">
        <v>7.8E-2</v>
      </c>
      <c r="Y2800" s="3">
        <v>0</v>
      </c>
      <c r="Z2800" s="1">
        <v>1</v>
      </c>
      <c r="AA2800" s="1">
        <v>1</v>
      </c>
      <c r="AB2800" s="1">
        <v>1</v>
      </c>
      <c r="AC2800" s="1">
        <v>1</v>
      </c>
      <c r="AD2800" s="1">
        <v>1</v>
      </c>
      <c r="AE2800" s="1">
        <v>1</v>
      </c>
      <c r="AF2800" s="1">
        <v>1</v>
      </c>
      <c r="AG2800" s="1">
        <v>1</v>
      </c>
      <c r="AH2800" s="1">
        <v>1</v>
      </c>
      <c r="AI2800" s="1">
        <v>0</v>
      </c>
      <c r="AJ2800" s="1">
        <v>0</v>
      </c>
      <c r="AK2800" s="1">
        <v>0</v>
      </c>
      <c r="AL2800" s="1">
        <v>0</v>
      </c>
      <c r="AM2800" s="1">
        <v>4</v>
      </c>
      <c r="AN2800" s="3">
        <v>10.774412591999997</v>
      </c>
      <c r="AO2800" s="3">
        <v>-6.7744125919999973</v>
      </c>
      <c r="AP2800" s="1" t="s">
        <v>6925</v>
      </c>
      <c r="AQ2800" s="1">
        <v>381</v>
      </c>
      <c r="AR2800" s="1">
        <v>1386</v>
      </c>
      <c r="AS2800" s="1">
        <v>2035</v>
      </c>
      <c r="AT2800" s="1">
        <v>2242</v>
      </c>
      <c r="AU2800" s="1">
        <v>2345</v>
      </c>
      <c r="AV2800" s="1">
        <v>2420</v>
      </c>
      <c r="AW2800" s="1">
        <v>2421</v>
      </c>
      <c r="AX2800" s="1">
        <v>2433</v>
      </c>
      <c r="AY2800" s="1">
        <v>2473</v>
      </c>
      <c r="AZ2800" s="1">
        <v>2508</v>
      </c>
      <c r="BA2800" s="1">
        <v>2541</v>
      </c>
      <c r="BB2800" s="1">
        <v>2563</v>
      </c>
      <c r="BC2800" s="1">
        <v>2570</v>
      </c>
      <c r="BD2800" s="1">
        <v>2574</v>
      </c>
      <c r="BE2800" s="1">
        <v>2586</v>
      </c>
      <c r="BF2800" s="1">
        <v>2590</v>
      </c>
      <c r="BG2800" s="1">
        <v>2597</v>
      </c>
      <c r="BH2800" s="1">
        <v>2598</v>
      </c>
      <c r="BI2800" s="1">
        <v>2601</v>
      </c>
      <c r="BJ2800" s="1">
        <v>2606</v>
      </c>
      <c r="BK2800" s="1">
        <v>2655</v>
      </c>
      <c r="BL2800" s="1">
        <v>2681</v>
      </c>
      <c r="BM2800" s="1">
        <v>2713</v>
      </c>
      <c r="BN2800" s="1">
        <v>2734</v>
      </c>
      <c r="BO2800" s="1">
        <v>2762</v>
      </c>
      <c r="BP2800" s="1">
        <v>2774</v>
      </c>
      <c r="BQ2800" s="1">
        <v>2794</v>
      </c>
      <c r="BR2800" s="1">
        <v>2796</v>
      </c>
      <c r="BS2800" s="1">
        <v>2813</v>
      </c>
      <c r="BT2800" s="1">
        <v>2816</v>
      </c>
      <c r="BU2800" s="1">
        <v>28</v>
      </c>
      <c r="BV2800" s="1" t="b">
        <v>0</v>
      </c>
    </row>
    <row r="2801" spans="1:74" x14ac:dyDescent="0.2">
      <c r="A2801" s="1">
        <f>IF(ISERROR(SEARCH(Lookup!B$3,All!G2801)),A2800,A2800+1)</f>
        <v>2800</v>
      </c>
      <c r="B2801" s="1" t="s">
        <v>3305</v>
      </c>
      <c r="C2801" s="1" t="s">
        <v>6228</v>
      </c>
      <c r="D2801" s="1" t="s">
        <v>6684</v>
      </c>
      <c r="E2801" s="1" t="s">
        <v>47</v>
      </c>
      <c r="F2801" s="1" t="s">
        <v>2931</v>
      </c>
      <c r="G2801" s="1" t="s">
        <v>3261</v>
      </c>
      <c r="H2801" s="1">
        <v>1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7580</v>
      </c>
      <c r="U2801" s="1">
        <v>434</v>
      </c>
      <c r="V2801" s="3">
        <v>6.8999999999999999E-3</v>
      </c>
      <c r="W2801" s="3">
        <v>0.76728110000000005</v>
      </c>
      <c r="X2801" s="3">
        <v>0.104</v>
      </c>
      <c r="Y2801" s="3">
        <v>0</v>
      </c>
      <c r="Z2801" s="1">
        <v>1</v>
      </c>
      <c r="AA2801" s="1">
        <v>1</v>
      </c>
      <c r="AB2801" s="1">
        <v>1</v>
      </c>
      <c r="AC2801" s="1">
        <v>1</v>
      </c>
      <c r="AD2801" s="1">
        <v>1</v>
      </c>
      <c r="AE2801" s="1">
        <v>1</v>
      </c>
      <c r="AF2801" s="1">
        <v>1</v>
      </c>
      <c r="AG2801" s="1">
        <v>1</v>
      </c>
      <c r="AH2801" s="1">
        <v>1</v>
      </c>
      <c r="AI2801" s="1">
        <v>0</v>
      </c>
      <c r="AJ2801" s="1">
        <v>0</v>
      </c>
      <c r="AK2801" s="1">
        <v>0</v>
      </c>
      <c r="AL2801" s="1">
        <v>0</v>
      </c>
      <c r="AM2801" s="1">
        <v>20</v>
      </c>
      <c r="AN2801" s="3">
        <v>19.421400355499991</v>
      </c>
      <c r="AO2801" s="3">
        <v>0.57859964450000945</v>
      </c>
      <c r="AP2801" s="1" t="s">
        <v>6925</v>
      </c>
      <c r="AQ2801" s="1">
        <v>47</v>
      </c>
      <c r="AR2801" s="1">
        <v>76</v>
      </c>
      <c r="AS2801" s="1">
        <v>242</v>
      </c>
      <c r="AT2801" s="1">
        <v>407</v>
      </c>
      <c r="AU2801" s="1">
        <v>412</v>
      </c>
      <c r="AV2801" s="1">
        <v>776</v>
      </c>
      <c r="AW2801" s="1">
        <v>885</v>
      </c>
      <c r="AX2801" s="1">
        <v>1154</v>
      </c>
      <c r="AY2801" s="1">
        <v>1333</v>
      </c>
      <c r="AZ2801" s="1">
        <v>1492</v>
      </c>
      <c r="BA2801" s="1">
        <v>1509</v>
      </c>
      <c r="BB2801" s="1">
        <v>1708</v>
      </c>
      <c r="BC2801" s="1">
        <v>2236</v>
      </c>
      <c r="BD2801" s="1">
        <v>2346</v>
      </c>
      <c r="BE2801" s="1">
        <v>2350</v>
      </c>
      <c r="BF2801" s="1">
        <v>2415</v>
      </c>
      <c r="BG2801" s="1">
        <v>2416</v>
      </c>
      <c r="BH2801" s="1">
        <v>2434</v>
      </c>
      <c r="BI2801" s="1">
        <v>2493</v>
      </c>
      <c r="BJ2801" s="1">
        <v>2508</v>
      </c>
      <c r="BK2801" s="1">
        <v>2536</v>
      </c>
      <c r="BL2801" s="1">
        <v>2541</v>
      </c>
      <c r="BM2801" s="1">
        <v>2555</v>
      </c>
      <c r="BN2801" s="1">
        <v>2562</v>
      </c>
      <c r="BO2801" s="1">
        <v>2563</v>
      </c>
      <c r="BP2801" s="1">
        <v>2653</v>
      </c>
      <c r="BQ2801" s="1">
        <v>2682</v>
      </c>
      <c r="BR2801" s="1">
        <v>2772</v>
      </c>
      <c r="BS2801" s="1">
        <v>2791</v>
      </c>
      <c r="BT2801" s="1">
        <v>2824</v>
      </c>
      <c r="BU2801" s="1">
        <v>9</v>
      </c>
      <c r="BV2801" s="1" t="b">
        <v>0</v>
      </c>
    </row>
    <row r="2802" spans="1:74" x14ac:dyDescent="0.2">
      <c r="A2802" s="1">
        <f>IF(ISERROR(SEARCH(Lookup!B$3,All!G2802)),A2801,A2801+1)</f>
        <v>2801</v>
      </c>
      <c r="B2802" s="1" t="s">
        <v>3425</v>
      </c>
      <c r="C2802" s="1" t="s">
        <v>3983</v>
      </c>
      <c r="D2802" s="1" t="s">
        <v>6685</v>
      </c>
      <c r="E2802" s="1" t="s">
        <v>101</v>
      </c>
      <c r="F2802" s="1" t="s">
        <v>115</v>
      </c>
      <c r="G2802" s="1" t="s">
        <v>3262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1</v>
      </c>
      <c r="R2802" s="1">
        <v>0</v>
      </c>
      <c r="S2802" s="1">
        <v>0</v>
      </c>
      <c r="T2802" s="1">
        <v>7316</v>
      </c>
      <c r="U2802" s="1">
        <v>539</v>
      </c>
      <c r="V2802" s="3">
        <v>0.89800000000000002</v>
      </c>
      <c r="W2802" s="3">
        <v>0.14285709999999999</v>
      </c>
      <c r="X2802" s="3">
        <v>0.112</v>
      </c>
      <c r="Y2802" s="3">
        <v>4.0000000000000001E-3</v>
      </c>
      <c r="Z2802" s="1">
        <v>1</v>
      </c>
      <c r="AA2802" s="1">
        <v>1</v>
      </c>
      <c r="AB2802" s="1">
        <v>1</v>
      </c>
      <c r="AC2802" s="1">
        <v>1</v>
      </c>
      <c r="AD2802" s="1">
        <v>1</v>
      </c>
      <c r="AE2802" s="1">
        <v>1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92</v>
      </c>
      <c r="AN2802" s="3">
        <v>80.171399735500003</v>
      </c>
      <c r="AO2802" s="3">
        <v>11.828600264499997</v>
      </c>
      <c r="AP2802" s="1" t="s">
        <v>6925</v>
      </c>
      <c r="AQ2802" s="1">
        <v>33</v>
      </c>
      <c r="AR2802" s="1">
        <v>66</v>
      </c>
      <c r="AS2802" s="1">
        <v>93</v>
      </c>
      <c r="AT2802" s="1">
        <v>468</v>
      </c>
      <c r="AU2802" s="1">
        <v>777</v>
      </c>
      <c r="AV2802" s="1">
        <v>807</v>
      </c>
      <c r="AW2802" s="1">
        <v>810</v>
      </c>
      <c r="AX2802" s="1">
        <v>1161</v>
      </c>
      <c r="AY2802" s="1">
        <v>1416</v>
      </c>
      <c r="AZ2802" s="1">
        <v>1546</v>
      </c>
      <c r="BA2802" s="1">
        <v>1581</v>
      </c>
      <c r="BB2802" s="1">
        <v>1607</v>
      </c>
      <c r="BC2802" s="1">
        <v>1624</v>
      </c>
      <c r="BD2802" s="1">
        <v>1765</v>
      </c>
      <c r="BE2802" s="1">
        <v>1800</v>
      </c>
      <c r="BF2802" s="1">
        <v>1952</v>
      </c>
      <c r="BG2802" s="1">
        <v>2127</v>
      </c>
      <c r="BH2802" s="1">
        <v>2204</v>
      </c>
      <c r="BI2802" s="1">
        <v>2247</v>
      </c>
      <c r="BJ2802" s="1">
        <v>2317</v>
      </c>
      <c r="BK2802" s="1">
        <v>2355</v>
      </c>
      <c r="BL2802" s="1">
        <v>2399</v>
      </c>
      <c r="BM2802" s="1">
        <v>2580</v>
      </c>
      <c r="BN2802" s="1">
        <v>2642</v>
      </c>
      <c r="BO2802" s="1">
        <v>2645</v>
      </c>
      <c r="BP2802" s="1">
        <v>2662</v>
      </c>
      <c r="BQ2802" s="1">
        <v>2692</v>
      </c>
      <c r="BR2802" s="1">
        <v>2741</v>
      </c>
      <c r="BS2802" s="1">
        <v>2742</v>
      </c>
      <c r="BT2802" s="1">
        <v>2744</v>
      </c>
      <c r="BU2802" s="1">
        <v>13</v>
      </c>
      <c r="BV2802" s="1" t="b">
        <v>0</v>
      </c>
    </row>
    <row r="2803" spans="1:74" x14ac:dyDescent="0.2">
      <c r="A2803" s="1">
        <f>IF(ISERROR(SEARCH(Lookup!B$3,All!G2803)),A2802,A2802+1)</f>
        <v>2802</v>
      </c>
      <c r="B2803" s="1" t="s">
        <v>3305</v>
      </c>
      <c r="C2803" s="1" t="s">
        <v>3949</v>
      </c>
      <c r="D2803" s="1" t="s">
        <v>6686</v>
      </c>
      <c r="E2803" s="1" t="s">
        <v>47</v>
      </c>
      <c r="F2803" s="1" t="s">
        <v>97</v>
      </c>
      <c r="G2803" s="1" t="s">
        <v>3263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1</v>
      </c>
      <c r="R2803" s="1">
        <v>0</v>
      </c>
      <c r="S2803" s="1">
        <v>0</v>
      </c>
      <c r="T2803" s="1">
        <v>7604</v>
      </c>
      <c r="U2803" s="1">
        <v>757</v>
      </c>
      <c r="V2803" s="3">
        <v>0.73980000000000001</v>
      </c>
      <c r="W2803" s="3">
        <v>4.4914099999999998E-2</v>
      </c>
      <c r="X2803" s="3">
        <v>6.3E-2</v>
      </c>
      <c r="Y2803" s="3">
        <v>1.7000000000000001E-2</v>
      </c>
      <c r="Z2803" s="1">
        <v>1</v>
      </c>
      <c r="AA2803" s="1">
        <v>1</v>
      </c>
      <c r="AB2803" s="1">
        <v>1</v>
      </c>
      <c r="AC2803" s="1">
        <v>1</v>
      </c>
      <c r="AD2803" s="1">
        <v>1</v>
      </c>
      <c r="AE2803" s="1">
        <v>1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96</v>
      </c>
      <c r="AN2803" s="3">
        <v>87.984380520500011</v>
      </c>
      <c r="AO2803" s="3">
        <v>8.0156194794999891</v>
      </c>
      <c r="AP2803" s="1" t="s">
        <v>6925</v>
      </c>
      <c r="AQ2803" s="1">
        <v>33</v>
      </c>
      <c r="AR2803" s="1">
        <v>38</v>
      </c>
      <c r="AS2803" s="1">
        <v>77</v>
      </c>
      <c r="AT2803" s="1">
        <v>552</v>
      </c>
      <c r="AU2803" s="1">
        <v>807</v>
      </c>
      <c r="AV2803" s="1">
        <v>1607</v>
      </c>
      <c r="AW2803" s="1">
        <v>1777</v>
      </c>
      <c r="AX2803" s="1">
        <v>1800</v>
      </c>
      <c r="AY2803" s="1">
        <v>2123</v>
      </c>
      <c r="AZ2803" s="1">
        <v>2127</v>
      </c>
      <c r="BA2803" s="1">
        <v>2317</v>
      </c>
      <c r="BB2803" s="1">
        <v>2399</v>
      </c>
      <c r="BC2803" s="1">
        <v>2533</v>
      </c>
      <c r="BD2803" s="1">
        <v>2580</v>
      </c>
      <c r="BE2803" s="1">
        <v>2600</v>
      </c>
      <c r="BF2803" s="1">
        <v>2620</v>
      </c>
      <c r="BG2803" s="1">
        <v>2631</v>
      </c>
      <c r="BH2803" s="1">
        <v>2642</v>
      </c>
      <c r="BI2803" s="1">
        <v>2645</v>
      </c>
      <c r="BJ2803" s="1">
        <v>2660</v>
      </c>
      <c r="BK2803" s="1">
        <v>2663</v>
      </c>
      <c r="BL2803" s="1">
        <v>2664</v>
      </c>
      <c r="BM2803" s="1">
        <v>2669</v>
      </c>
      <c r="BN2803" s="1">
        <v>2692</v>
      </c>
      <c r="BO2803" s="1">
        <v>2694</v>
      </c>
      <c r="BP2803" s="1">
        <v>2741</v>
      </c>
      <c r="BQ2803" s="1">
        <v>2742</v>
      </c>
      <c r="BR2803" s="1">
        <v>2801</v>
      </c>
      <c r="BS2803" s="1">
        <v>2803</v>
      </c>
      <c r="BT2803" s="1">
        <v>2809</v>
      </c>
      <c r="BU2803" s="1">
        <v>12</v>
      </c>
      <c r="BV2803" s="1" t="b">
        <v>0</v>
      </c>
    </row>
    <row r="2804" spans="1:74" x14ac:dyDescent="0.2">
      <c r="A2804" s="1">
        <f>IF(ISERROR(SEARCH(Lookup!B$3,All!G2804)),A2803,A2803+1)</f>
        <v>2803</v>
      </c>
      <c r="B2804" s="1" t="s">
        <v>3325</v>
      </c>
      <c r="C2804" s="1" t="s">
        <v>3702</v>
      </c>
      <c r="D2804" s="1" t="s">
        <v>6687</v>
      </c>
      <c r="E2804" s="1" t="s">
        <v>53</v>
      </c>
      <c r="F2804" s="1" t="s">
        <v>276</v>
      </c>
      <c r="G2804" s="1" t="s">
        <v>3264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1</v>
      </c>
      <c r="R2804" s="1">
        <v>0</v>
      </c>
      <c r="S2804" s="1">
        <v>0</v>
      </c>
      <c r="T2804" s="1">
        <v>7316</v>
      </c>
      <c r="U2804" s="1">
        <v>246</v>
      </c>
      <c r="V2804" s="3">
        <v>0.86180000000000001</v>
      </c>
      <c r="W2804" s="3">
        <v>5.2845499999999997E-2</v>
      </c>
      <c r="X2804" s="3">
        <v>3.2000000000000001E-2</v>
      </c>
      <c r="Y2804" s="3">
        <v>0</v>
      </c>
      <c r="Z2804" s="1">
        <v>1</v>
      </c>
      <c r="AA2804" s="1">
        <v>1</v>
      </c>
      <c r="AB2804" s="1">
        <v>1</v>
      </c>
      <c r="AC2804" s="1">
        <v>1</v>
      </c>
      <c r="AD2804" s="1">
        <v>1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98</v>
      </c>
      <c r="AN2804" s="3">
        <v>89.681106477499995</v>
      </c>
      <c r="AO2804" s="3">
        <v>8.3188935225000051</v>
      </c>
      <c r="AP2804" s="1" t="s">
        <v>6925</v>
      </c>
      <c r="AQ2804" s="1">
        <v>33</v>
      </c>
      <c r="AR2804" s="1">
        <v>77</v>
      </c>
      <c r="AS2804" s="1">
        <v>163</v>
      </c>
      <c r="AT2804" s="1">
        <v>312</v>
      </c>
      <c r="AU2804" s="1">
        <v>552</v>
      </c>
      <c r="AV2804" s="1">
        <v>709</v>
      </c>
      <c r="AW2804" s="1">
        <v>777</v>
      </c>
      <c r="AX2804" s="1">
        <v>784</v>
      </c>
      <c r="AY2804" s="1">
        <v>807</v>
      </c>
      <c r="AZ2804" s="1">
        <v>810</v>
      </c>
      <c r="BA2804" s="1">
        <v>854</v>
      </c>
      <c r="BB2804" s="1">
        <v>908</v>
      </c>
      <c r="BC2804" s="1">
        <v>1361</v>
      </c>
      <c r="BD2804" s="1">
        <v>1546</v>
      </c>
      <c r="BE2804" s="1">
        <v>1581</v>
      </c>
      <c r="BF2804" s="1">
        <v>1607</v>
      </c>
      <c r="BG2804" s="1">
        <v>1768</v>
      </c>
      <c r="BH2804" s="1">
        <v>1800</v>
      </c>
      <c r="BI2804" s="1">
        <v>1972</v>
      </c>
      <c r="BJ2804" s="1">
        <v>2127</v>
      </c>
      <c r="BK2804" s="1">
        <v>2317</v>
      </c>
      <c r="BL2804" s="1">
        <v>2556</v>
      </c>
      <c r="BM2804" s="1">
        <v>2580</v>
      </c>
      <c r="BN2804" s="1">
        <v>2642</v>
      </c>
      <c r="BO2804" s="1">
        <v>2664</v>
      </c>
      <c r="BP2804" s="1">
        <v>2714</v>
      </c>
      <c r="BQ2804" s="1">
        <v>2742</v>
      </c>
      <c r="BR2804" s="1">
        <v>2801</v>
      </c>
      <c r="BS2804" s="1">
        <v>2802</v>
      </c>
      <c r="BT2804" s="1">
        <v>2809</v>
      </c>
      <c r="BU2804" s="1">
        <v>3</v>
      </c>
      <c r="BV2804" s="1" t="b">
        <v>0</v>
      </c>
    </row>
    <row r="2805" spans="1:74" x14ac:dyDescent="0.2">
      <c r="A2805" s="1">
        <f>IF(ISERROR(SEARCH(Lookup!B$3,All!G2805)),A2804,A2804+1)</f>
        <v>2804</v>
      </c>
      <c r="B2805" s="1" t="s">
        <v>3349</v>
      </c>
      <c r="C2805" s="1" t="s">
        <v>5154</v>
      </c>
      <c r="D2805" s="1" t="s">
        <v>6688</v>
      </c>
      <c r="E2805" s="1" t="s">
        <v>154</v>
      </c>
      <c r="F2805" s="1" t="s">
        <v>1991</v>
      </c>
      <c r="G2805" s="1" t="s">
        <v>3265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1</v>
      </c>
      <c r="S2805" s="1">
        <v>0</v>
      </c>
      <c r="T2805" s="1">
        <v>7316</v>
      </c>
      <c r="U2805" s="1">
        <v>485</v>
      </c>
      <c r="V2805" s="3">
        <v>0.93810000000000004</v>
      </c>
      <c r="W2805" s="3">
        <v>0.4989691</v>
      </c>
      <c r="X2805" s="3">
        <v>0.14199999999999999</v>
      </c>
      <c r="Y2805" s="3">
        <v>0</v>
      </c>
      <c r="Z2805" s="1">
        <v>1</v>
      </c>
      <c r="AA2805" s="1">
        <v>1</v>
      </c>
      <c r="AB2805" s="1">
        <v>1</v>
      </c>
      <c r="AC2805" s="1">
        <v>1</v>
      </c>
      <c r="AD2805" s="1">
        <v>1</v>
      </c>
      <c r="AE2805" s="1">
        <v>1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61</v>
      </c>
      <c r="AN2805" s="3">
        <v>50.912694795500002</v>
      </c>
      <c r="AO2805" s="3">
        <v>10.087305204499998</v>
      </c>
      <c r="AP2805" s="1" t="s">
        <v>6925</v>
      </c>
      <c r="AQ2805" s="1">
        <v>204</v>
      </c>
      <c r="AR2805" s="1">
        <v>280</v>
      </c>
      <c r="AS2805" s="1">
        <v>396</v>
      </c>
      <c r="AT2805" s="1">
        <v>626</v>
      </c>
      <c r="AU2805" s="1">
        <v>755</v>
      </c>
      <c r="AV2805" s="1">
        <v>789</v>
      </c>
      <c r="AW2805" s="1">
        <v>820</v>
      </c>
      <c r="AX2805" s="1">
        <v>899</v>
      </c>
      <c r="AY2805" s="1">
        <v>900</v>
      </c>
      <c r="AZ2805" s="1">
        <v>948</v>
      </c>
      <c r="BA2805" s="1">
        <v>975</v>
      </c>
      <c r="BB2805" s="1">
        <v>1236</v>
      </c>
      <c r="BC2805" s="1">
        <v>1348</v>
      </c>
      <c r="BD2805" s="1">
        <v>1421</v>
      </c>
      <c r="BE2805" s="1">
        <v>1498</v>
      </c>
      <c r="BF2805" s="1">
        <v>1519</v>
      </c>
      <c r="BG2805" s="1">
        <v>1599</v>
      </c>
      <c r="BH2805" s="1">
        <v>1741</v>
      </c>
      <c r="BI2805" s="1">
        <v>1742</v>
      </c>
      <c r="BJ2805" s="1">
        <v>1779</v>
      </c>
      <c r="BK2805" s="1">
        <v>1787</v>
      </c>
      <c r="BL2805" s="1">
        <v>1816</v>
      </c>
      <c r="BM2805" s="1">
        <v>1823</v>
      </c>
      <c r="BN2805" s="1">
        <v>1853</v>
      </c>
      <c r="BO2805" s="1">
        <v>1860</v>
      </c>
      <c r="BP2805" s="1">
        <v>1914</v>
      </c>
      <c r="BQ2805" s="1">
        <v>2057</v>
      </c>
      <c r="BR2805" s="1">
        <v>2224</v>
      </c>
      <c r="BS2805" s="1">
        <v>2339</v>
      </c>
      <c r="BT2805" s="1">
        <v>2349</v>
      </c>
      <c r="BU2805" s="1">
        <v>13</v>
      </c>
      <c r="BV2805" s="1" t="b">
        <v>0</v>
      </c>
    </row>
    <row r="2806" spans="1:74" x14ac:dyDescent="0.2">
      <c r="A2806" s="1">
        <f>IF(ISERROR(SEARCH(Lookup!B$3,All!G2806)),A2805,A2805+1)</f>
        <v>2805</v>
      </c>
      <c r="B2806" s="1" t="s">
        <v>3386</v>
      </c>
      <c r="C2806" s="1" t="s">
        <v>4097</v>
      </c>
      <c r="D2806" s="1" t="s">
        <v>6689</v>
      </c>
      <c r="E2806" s="1" t="s">
        <v>41</v>
      </c>
      <c r="F2806" s="1" t="s">
        <v>1005</v>
      </c>
      <c r="G2806" s="1" t="s">
        <v>3266</v>
      </c>
      <c r="H2806" s="1">
        <v>0</v>
      </c>
      <c r="I2806" s="1">
        <v>0</v>
      </c>
      <c r="J2806" s="1">
        <v>0</v>
      </c>
      <c r="K2806" s="1">
        <v>1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7751</v>
      </c>
      <c r="U2806" s="1">
        <v>463</v>
      </c>
      <c r="V2806" s="3">
        <v>0.80349999999999999</v>
      </c>
      <c r="W2806" s="3">
        <v>0.37796980000000002</v>
      </c>
      <c r="X2806" s="3">
        <v>0.16900000000000001</v>
      </c>
      <c r="Y2806" s="3">
        <v>1.6E-2</v>
      </c>
      <c r="Z2806" s="1">
        <v>1</v>
      </c>
      <c r="AA2806" s="1">
        <v>1</v>
      </c>
      <c r="AB2806" s="1">
        <v>1</v>
      </c>
      <c r="AC2806" s="1">
        <v>1</v>
      </c>
      <c r="AD2806" s="1">
        <v>1</v>
      </c>
      <c r="AE2806" s="1">
        <v>1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59</v>
      </c>
      <c r="AN2806" s="3">
        <v>58.291616449000003</v>
      </c>
      <c r="AO2806" s="3">
        <v>0.70838355099999717</v>
      </c>
      <c r="AP2806" s="1" t="s">
        <v>6925</v>
      </c>
      <c r="AQ2806" s="1">
        <v>22</v>
      </c>
      <c r="AR2806" s="1">
        <v>304</v>
      </c>
      <c r="AS2806" s="1">
        <v>416</v>
      </c>
      <c r="AT2806" s="1">
        <v>527</v>
      </c>
      <c r="AU2806" s="1">
        <v>656</v>
      </c>
      <c r="AV2806" s="1">
        <v>689</v>
      </c>
      <c r="AW2806" s="1">
        <v>762</v>
      </c>
      <c r="AX2806" s="1">
        <v>806</v>
      </c>
      <c r="AY2806" s="1">
        <v>1049</v>
      </c>
      <c r="AZ2806" s="1">
        <v>1075</v>
      </c>
      <c r="BA2806" s="1">
        <v>1104</v>
      </c>
      <c r="BB2806" s="1">
        <v>1117</v>
      </c>
      <c r="BC2806" s="1">
        <v>1178</v>
      </c>
      <c r="BD2806" s="1">
        <v>1265</v>
      </c>
      <c r="BE2806" s="1">
        <v>1303</v>
      </c>
      <c r="BF2806" s="1">
        <v>1525</v>
      </c>
      <c r="BG2806" s="1">
        <v>1620</v>
      </c>
      <c r="BH2806" s="1">
        <v>1713</v>
      </c>
      <c r="BI2806" s="1">
        <v>1888</v>
      </c>
      <c r="BJ2806" s="1">
        <v>1902</v>
      </c>
      <c r="BK2806" s="1">
        <v>1967</v>
      </c>
      <c r="BL2806" s="1">
        <v>2070</v>
      </c>
      <c r="BM2806" s="1">
        <v>2079</v>
      </c>
      <c r="BN2806" s="1">
        <v>2080</v>
      </c>
      <c r="BO2806" s="1">
        <v>2126</v>
      </c>
      <c r="BP2806" s="1">
        <v>2234</v>
      </c>
      <c r="BQ2806" s="1">
        <v>2250</v>
      </c>
      <c r="BR2806" s="1">
        <v>2252</v>
      </c>
      <c r="BS2806" s="1">
        <v>2535</v>
      </c>
      <c r="BT2806" s="1">
        <v>2740</v>
      </c>
      <c r="BU2806" s="1">
        <v>16</v>
      </c>
      <c r="BV2806" s="1" t="b">
        <v>0</v>
      </c>
    </row>
    <row r="2807" spans="1:74" x14ac:dyDescent="0.2">
      <c r="A2807" s="1">
        <f>IF(ISERROR(SEARCH(Lookup!B$3,All!G2807)),A2806,A2806+1)</f>
        <v>2806</v>
      </c>
      <c r="B2807" s="1" t="s">
        <v>3560</v>
      </c>
      <c r="C2807" s="1" t="s">
        <v>4806</v>
      </c>
      <c r="D2807" s="1" t="s">
        <v>6690</v>
      </c>
      <c r="E2807" s="1" t="s">
        <v>527</v>
      </c>
      <c r="F2807" s="1" t="s">
        <v>1662</v>
      </c>
      <c r="G2807" s="1" t="s">
        <v>3267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1</v>
      </c>
      <c r="Q2807" s="1">
        <v>0</v>
      </c>
      <c r="R2807" s="1">
        <v>0</v>
      </c>
      <c r="S2807" s="1">
        <v>0</v>
      </c>
      <c r="T2807" s="1">
        <v>7316</v>
      </c>
      <c r="U2807" s="1">
        <v>283</v>
      </c>
      <c r="V2807" s="3">
        <v>0.97170000000000001</v>
      </c>
      <c r="W2807" s="3">
        <v>0.41696109999999997</v>
      </c>
      <c r="X2807" s="3">
        <v>0.14000000000000001</v>
      </c>
      <c r="Y2807" s="3">
        <v>0</v>
      </c>
      <c r="Z2807" s="1">
        <v>1</v>
      </c>
      <c r="AA2807" s="1">
        <v>1</v>
      </c>
      <c r="AB2807" s="1">
        <v>1</v>
      </c>
      <c r="AC2807" s="1">
        <v>1</v>
      </c>
      <c r="AD2807" s="1">
        <v>1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61</v>
      </c>
      <c r="AN2807" s="3">
        <v>57.986608755500001</v>
      </c>
      <c r="AO2807" s="3">
        <v>3.0133912444999993</v>
      </c>
      <c r="AP2807" s="1" t="s">
        <v>6925</v>
      </c>
      <c r="AQ2807" s="1">
        <v>49</v>
      </c>
      <c r="AR2807" s="1">
        <v>142</v>
      </c>
      <c r="AS2807" s="1">
        <v>260</v>
      </c>
      <c r="AT2807" s="1">
        <v>262</v>
      </c>
      <c r="AU2807" s="1">
        <v>275</v>
      </c>
      <c r="AV2807" s="1">
        <v>277</v>
      </c>
      <c r="AW2807" s="1">
        <v>460</v>
      </c>
      <c r="AX2807" s="1">
        <v>493</v>
      </c>
      <c r="AY2807" s="1">
        <v>573</v>
      </c>
      <c r="AZ2807" s="1">
        <v>817</v>
      </c>
      <c r="BA2807" s="1">
        <v>835</v>
      </c>
      <c r="BB2807" s="1">
        <v>964</v>
      </c>
      <c r="BC2807" s="1">
        <v>1068</v>
      </c>
      <c r="BD2807" s="1">
        <v>1233</v>
      </c>
      <c r="BE2807" s="1">
        <v>1355</v>
      </c>
      <c r="BF2807" s="1">
        <v>1399</v>
      </c>
      <c r="BG2807" s="1">
        <v>1424</v>
      </c>
      <c r="BH2807" s="1">
        <v>1518</v>
      </c>
      <c r="BI2807" s="1">
        <v>1719</v>
      </c>
      <c r="BJ2807" s="1">
        <v>1846</v>
      </c>
      <c r="BK2807" s="1">
        <v>1981</v>
      </c>
      <c r="BL2807" s="1">
        <v>2074</v>
      </c>
      <c r="BM2807" s="1">
        <v>2165</v>
      </c>
      <c r="BN2807" s="1">
        <v>2179</v>
      </c>
      <c r="BO2807" s="1">
        <v>2220</v>
      </c>
      <c r="BP2807" s="1">
        <v>2280</v>
      </c>
      <c r="BQ2807" s="1">
        <v>2298</v>
      </c>
      <c r="BR2807" s="1">
        <v>2300</v>
      </c>
      <c r="BS2807" s="1">
        <v>2336</v>
      </c>
      <c r="BT2807" s="1">
        <v>2732</v>
      </c>
      <c r="BU2807" s="1">
        <v>17</v>
      </c>
      <c r="BV2807" s="1" t="b">
        <v>0</v>
      </c>
    </row>
    <row r="2808" spans="1:74" x14ac:dyDescent="0.2">
      <c r="A2808" s="1">
        <f>IF(ISERROR(SEARCH(Lookup!B$3,All!G2808)),A2807,A2807+1)</f>
        <v>2807</v>
      </c>
      <c r="B2808" s="1" t="s">
        <v>3560</v>
      </c>
      <c r="C2808" s="1" t="s">
        <v>4806</v>
      </c>
      <c r="D2808" s="1" t="s">
        <v>6691</v>
      </c>
      <c r="E2808" s="1" t="s">
        <v>527</v>
      </c>
      <c r="F2808" s="1" t="s">
        <v>1662</v>
      </c>
      <c r="G2808" s="1" t="s">
        <v>3268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1</v>
      </c>
      <c r="Q2808" s="1">
        <v>0</v>
      </c>
      <c r="R2808" s="1">
        <v>0</v>
      </c>
      <c r="S2808" s="1">
        <v>0</v>
      </c>
      <c r="T2808" s="1">
        <v>7316</v>
      </c>
      <c r="U2808" s="1">
        <v>247</v>
      </c>
      <c r="V2808" s="3">
        <v>0.9879</v>
      </c>
      <c r="W2808" s="3">
        <v>0.37651820000000003</v>
      </c>
      <c r="X2808" s="3">
        <v>0.14199999999999999</v>
      </c>
      <c r="Y2808" s="3">
        <v>0</v>
      </c>
      <c r="Z2808" s="1">
        <v>0</v>
      </c>
      <c r="AA2808" s="1">
        <v>0</v>
      </c>
      <c r="AB2808" s="1">
        <v>0</v>
      </c>
      <c r="AC2808" s="1">
        <v>0</v>
      </c>
      <c r="AD2808" s="1">
        <v>0</v>
      </c>
      <c r="AE2808" s="1">
        <v>1</v>
      </c>
      <c r="AF2808" s="1">
        <v>1</v>
      </c>
      <c r="AG2808" s="1">
        <v>1</v>
      </c>
      <c r="AH2808" s="1">
        <v>1</v>
      </c>
      <c r="AI2808" s="1">
        <v>0</v>
      </c>
      <c r="AJ2808" s="1">
        <v>0</v>
      </c>
      <c r="AK2808" s="1">
        <v>0</v>
      </c>
      <c r="AL2808" s="1">
        <v>0</v>
      </c>
      <c r="AM2808" s="1">
        <v>89</v>
      </c>
      <c r="AN2808" s="3">
        <v>61.368224990999991</v>
      </c>
      <c r="AO2808" s="3">
        <v>27.631775009000009</v>
      </c>
      <c r="AP2808" s="1" t="s">
        <v>6927</v>
      </c>
      <c r="AQ2808" s="1">
        <v>49</v>
      </c>
      <c r="AR2808" s="1">
        <v>72</v>
      </c>
      <c r="AS2808" s="1">
        <v>208</v>
      </c>
      <c r="AT2808" s="1">
        <v>275</v>
      </c>
      <c r="AU2808" s="1">
        <v>276</v>
      </c>
      <c r="AV2808" s="1">
        <v>286</v>
      </c>
      <c r="AW2808" s="1">
        <v>512</v>
      </c>
      <c r="AX2808" s="1">
        <v>612</v>
      </c>
      <c r="AY2808" s="1">
        <v>844</v>
      </c>
      <c r="AZ2808" s="1">
        <v>849</v>
      </c>
      <c r="BA2808" s="1">
        <v>863</v>
      </c>
      <c r="BB2808" s="1">
        <v>878</v>
      </c>
      <c r="BC2808" s="1">
        <v>980</v>
      </c>
      <c r="BD2808" s="1">
        <v>987</v>
      </c>
      <c r="BE2808" s="1">
        <v>1158</v>
      </c>
      <c r="BF2808" s="1">
        <v>1200</v>
      </c>
      <c r="BG2808" s="1">
        <v>1287</v>
      </c>
      <c r="BH2808" s="1">
        <v>1357</v>
      </c>
      <c r="BI2808" s="1">
        <v>1397</v>
      </c>
      <c r="BJ2808" s="1">
        <v>1808</v>
      </c>
      <c r="BK2808" s="1">
        <v>1892</v>
      </c>
      <c r="BL2808" s="1">
        <v>1893</v>
      </c>
      <c r="BM2808" s="1">
        <v>1987</v>
      </c>
      <c r="BN2808" s="1">
        <v>2118</v>
      </c>
      <c r="BO2808" s="1">
        <v>2148</v>
      </c>
      <c r="BP2808" s="1">
        <v>2165</v>
      </c>
      <c r="BQ2808" s="1">
        <v>2189</v>
      </c>
      <c r="BR2808" s="1">
        <v>2239</v>
      </c>
      <c r="BS2808" s="1">
        <v>2602</v>
      </c>
      <c r="BT2808" s="1">
        <v>2732</v>
      </c>
      <c r="BU2808" s="1">
        <v>2</v>
      </c>
      <c r="BV2808" s="1" t="b">
        <v>1</v>
      </c>
    </row>
    <row r="2809" spans="1:74" x14ac:dyDescent="0.2">
      <c r="A2809" s="1">
        <f>IF(ISERROR(SEARCH(Lookup!B$3,All!G2809)),A2808,A2808+1)</f>
        <v>2808</v>
      </c>
      <c r="B2809" s="1" t="s">
        <v>3325</v>
      </c>
      <c r="C2809" s="1" t="s">
        <v>3326</v>
      </c>
      <c r="D2809" s="1" t="s">
        <v>6692</v>
      </c>
      <c r="E2809" s="1" t="s">
        <v>53</v>
      </c>
      <c r="F2809" s="1" t="s">
        <v>337</v>
      </c>
      <c r="G2809" s="1" t="s">
        <v>3269</v>
      </c>
      <c r="H2809" s="1">
        <v>0</v>
      </c>
      <c r="I2809" s="1">
        <v>0</v>
      </c>
      <c r="J2809" s="1">
        <v>0</v>
      </c>
      <c r="K2809" s="1">
        <v>1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7559</v>
      </c>
      <c r="U2809" s="1">
        <v>488</v>
      </c>
      <c r="V2809" s="3">
        <v>0.45700000000000002</v>
      </c>
      <c r="W2809" s="3">
        <v>0.50867050000000003</v>
      </c>
      <c r="X2809" s="3">
        <v>7.8E-2</v>
      </c>
      <c r="Y2809" s="3">
        <v>0.128</v>
      </c>
      <c r="Z2809" s="1">
        <v>1</v>
      </c>
      <c r="AA2809" s="1">
        <v>1</v>
      </c>
      <c r="AB2809" s="1">
        <v>1</v>
      </c>
      <c r="AC2809" s="1">
        <v>1</v>
      </c>
      <c r="AD2809" s="1">
        <v>1</v>
      </c>
      <c r="AE2809" s="1">
        <v>1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74</v>
      </c>
      <c r="AN2809" s="3">
        <v>48.017337102499994</v>
      </c>
      <c r="AO2809" s="3">
        <v>25.982662897500006</v>
      </c>
      <c r="AP2809" s="1" t="s">
        <v>6927</v>
      </c>
      <c r="AQ2809" s="1">
        <v>65</v>
      </c>
      <c r="AR2809" s="1">
        <v>177</v>
      </c>
      <c r="AS2809" s="1">
        <v>224</v>
      </c>
      <c r="AT2809" s="1">
        <v>298</v>
      </c>
      <c r="AU2809" s="1">
        <v>408</v>
      </c>
      <c r="AV2809" s="1">
        <v>434</v>
      </c>
      <c r="AW2809" s="1">
        <v>452</v>
      </c>
      <c r="AX2809" s="1">
        <v>542</v>
      </c>
      <c r="AY2809" s="1">
        <v>624</v>
      </c>
      <c r="AZ2809" s="1">
        <v>808</v>
      </c>
      <c r="BA2809" s="1">
        <v>1021</v>
      </c>
      <c r="BB2809" s="1">
        <v>1072</v>
      </c>
      <c r="BC2809" s="1">
        <v>1381</v>
      </c>
      <c r="BD2809" s="1">
        <v>1543</v>
      </c>
      <c r="BE2809" s="1">
        <v>1568</v>
      </c>
      <c r="BF2809" s="1">
        <v>1582</v>
      </c>
      <c r="BG2809" s="1">
        <v>1632</v>
      </c>
      <c r="BH2809" s="1">
        <v>1712</v>
      </c>
      <c r="BI2809" s="1">
        <v>1807</v>
      </c>
      <c r="BJ2809" s="1">
        <v>1840</v>
      </c>
      <c r="BK2809" s="1">
        <v>1868</v>
      </c>
      <c r="BL2809" s="1">
        <v>1875</v>
      </c>
      <c r="BM2809" s="1">
        <v>1904</v>
      </c>
      <c r="BN2809" s="1">
        <v>2182</v>
      </c>
      <c r="BO2809" s="1">
        <v>2191</v>
      </c>
      <c r="BP2809" s="1">
        <v>2203</v>
      </c>
      <c r="BQ2809" s="1">
        <v>2228</v>
      </c>
      <c r="BR2809" s="1">
        <v>2251</v>
      </c>
      <c r="BS2809" s="1">
        <v>2367</v>
      </c>
      <c r="BT2809" s="1">
        <v>2444</v>
      </c>
      <c r="BU2809" s="1">
        <v>5</v>
      </c>
      <c r="BV2809" s="1" t="b">
        <v>1</v>
      </c>
    </row>
    <row r="2810" spans="1:74" x14ac:dyDescent="0.2">
      <c r="A2810" s="1">
        <f>IF(ISERROR(SEARCH(Lookup!B$3,All!G2810)),A2809,A2809+1)</f>
        <v>2809</v>
      </c>
      <c r="B2810" s="1" t="s">
        <v>3420</v>
      </c>
      <c r="C2810" s="1" t="s">
        <v>3509</v>
      </c>
      <c r="D2810" s="1" t="s">
        <v>6693</v>
      </c>
      <c r="E2810" s="1" t="s">
        <v>123</v>
      </c>
      <c r="F2810" s="1" t="s">
        <v>484</v>
      </c>
      <c r="G2810" s="1" t="s">
        <v>3270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1</v>
      </c>
      <c r="R2810" s="1">
        <v>0</v>
      </c>
      <c r="S2810" s="1">
        <v>0</v>
      </c>
      <c r="T2810" s="1">
        <v>7316</v>
      </c>
      <c r="U2810" s="1">
        <v>822</v>
      </c>
      <c r="V2810" s="3">
        <v>0.93430000000000002</v>
      </c>
      <c r="W2810" s="3">
        <v>0.10827249999999999</v>
      </c>
      <c r="X2810" s="3">
        <v>5.1999999999999998E-2</v>
      </c>
      <c r="Y2810" s="3">
        <v>2.5000000000000001E-2</v>
      </c>
      <c r="Z2810" s="1">
        <v>1</v>
      </c>
      <c r="AA2810" s="1">
        <v>1</v>
      </c>
      <c r="AB2810" s="1">
        <v>1</v>
      </c>
      <c r="AC2810" s="1">
        <v>1</v>
      </c>
      <c r="AD2810" s="1">
        <v>1</v>
      </c>
      <c r="AE2810" s="1">
        <v>1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86</v>
      </c>
      <c r="AN2810" s="3">
        <v>85.692872612499997</v>
      </c>
      <c r="AO2810" s="3">
        <v>0.30712738750000312</v>
      </c>
      <c r="AP2810" s="1" t="s">
        <v>6925</v>
      </c>
      <c r="AQ2810" s="1">
        <v>33</v>
      </c>
      <c r="AR2810" s="1">
        <v>62</v>
      </c>
      <c r="AS2810" s="1">
        <v>77</v>
      </c>
      <c r="AT2810" s="1">
        <v>552</v>
      </c>
      <c r="AU2810" s="1">
        <v>777</v>
      </c>
      <c r="AV2810" s="1">
        <v>784</v>
      </c>
      <c r="AW2810" s="1">
        <v>807</v>
      </c>
      <c r="AX2810" s="1">
        <v>1213</v>
      </c>
      <c r="AY2810" s="1">
        <v>1581</v>
      </c>
      <c r="AZ2810" s="1">
        <v>1607</v>
      </c>
      <c r="BA2810" s="1">
        <v>1800</v>
      </c>
      <c r="BB2810" s="1">
        <v>2127</v>
      </c>
      <c r="BC2810" s="1">
        <v>2204</v>
      </c>
      <c r="BD2810" s="1">
        <v>2281</v>
      </c>
      <c r="BE2810" s="1">
        <v>2317</v>
      </c>
      <c r="BF2810" s="1">
        <v>2399</v>
      </c>
      <c r="BG2810" s="1">
        <v>2533</v>
      </c>
      <c r="BH2810" s="1">
        <v>2580</v>
      </c>
      <c r="BI2810" s="1">
        <v>2631</v>
      </c>
      <c r="BJ2810" s="1">
        <v>2642</v>
      </c>
      <c r="BK2810" s="1">
        <v>2660</v>
      </c>
      <c r="BL2810" s="1">
        <v>2663</v>
      </c>
      <c r="BM2810" s="1">
        <v>2664</v>
      </c>
      <c r="BN2810" s="1">
        <v>2692</v>
      </c>
      <c r="BO2810" s="1">
        <v>2694</v>
      </c>
      <c r="BP2810" s="1">
        <v>2741</v>
      </c>
      <c r="BQ2810" s="1">
        <v>2742</v>
      </c>
      <c r="BR2810" s="1">
        <v>2801</v>
      </c>
      <c r="BS2810" s="1">
        <v>2802</v>
      </c>
      <c r="BT2810" s="1">
        <v>2803</v>
      </c>
      <c r="BU2810" s="1">
        <v>22</v>
      </c>
      <c r="BV2810" s="1" t="b">
        <v>0</v>
      </c>
    </row>
    <row r="2811" spans="1:74" x14ac:dyDescent="0.2">
      <c r="A2811" s="1">
        <f>IF(ISERROR(SEARCH(Lookup!B$3,All!G2811)),A2810,A2810+1)</f>
        <v>2810</v>
      </c>
      <c r="B2811" s="1" t="s">
        <v>3305</v>
      </c>
      <c r="C2811" s="1" t="s">
        <v>3629</v>
      </c>
      <c r="D2811" s="1" t="s">
        <v>6694</v>
      </c>
      <c r="E2811" s="1" t="s">
        <v>47</v>
      </c>
      <c r="F2811" s="1" t="s">
        <v>67</v>
      </c>
      <c r="G2811" s="1" t="s">
        <v>3271</v>
      </c>
      <c r="H2811" s="1">
        <v>0</v>
      </c>
      <c r="I2811" s="1">
        <v>0</v>
      </c>
      <c r="J2811" s="1">
        <v>1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8277</v>
      </c>
      <c r="U2811" s="1">
        <v>321</v>
      </c>
      <c r="V2811" s="3">
        <v>0.74450000000000005</v>
      </c>
      <c r="W2811" s="3">
        <v>0.23364489999999999</v>
      </c>
      <c r="X2811" s="3">
        <v>0.11899999999999999</v>
      </c>
      <c r="Y2811" s="3">
        <v>0.03</v>
      </c>
      <c r="Z2811" s="1">
        <v>1</v>
      </c>
      <c r="AA2811" s="1">
        <v>1</v>
      </c>
      <c r="AB2811" s="1">
        <v>1</v>
      </c>
      <c r="AC2811" s="1">
        <v>1</v>
      </c>
      <c r="AD2811" s="1">
        <v>1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70</v>
      </c>
      <c r="AN2811" s="3">
        <v>71.076826274500007</v>
      </c>
      <c r="AO2811" s="3">
        <v>-1.0768262745000072</v>
      </c>
      <c r="AP2811" s="1" t="s">
        <v>6925</v>
      </c>
      <c r="AQ2811" s="1">
        <v>46</v>
      </c>
      <c r="AR2811" s="1">
        <v>153</v>
      </c>
      <c r="AS2811" s="1">
        <v>256</v>
      </c>
      <c r="AT2811" s="1">
        <v>319</v>
      </c>
      <c r="AU2811" s="1">
        <v>419</v>
      </c>
      <c r="AV2811" s="1">
        <v>598</v>
      </c>
      <c r="AW2811" s="1">
        <v>638</v>
      </c>
      <c r="AX2811" s="1">
        <v>643</v>
      </c>
      <c r="AY2811" s="1">
        <v>705</v>
      </c>
      <c r="AZ2811" s="1">
        <v>752</v>
      </c>
      <c r="BA2811" s="1">
        <v>832</v>
      </c>
      <c r="BB2811" s="1">
        <v>1035</v>
      </c>
      <c r="BC2811" s="1">
        <v>1098</v>
      </c>
      <c r="BD2811" s="1">
        <v>1198</v>
      </c>
      <c r="BE2811" s="1">
        <v>1223</v>
      </c>
      <c r="BF2811" s="1">
        <v>1301</v>
      </c>
      <c r="BG2811" s="1">
        <v>1343</v>
      </c>
      <c r="BH2811" s="1">
        <v>1376</v>
      </c>
      <c r="BI2811" s="1">
        <v>1408</v>
      </c>
      <c r="BJ2811" s="1">
        <v>1668</v>
      </c>
      <c r="BK2811" s="1">
        <v>1689</v>
      </c>
      <c r="BL2811" s="1">
        <v>1725</v>
      </c>
      <c r="BM2811" s="1">
        <v>1884</v>
      </c>
      <c r="BN2811" s="1">
        <v>1887</v>
      </c>
      <c r="BO2811" s="1">
        <v>2332</v>
      </c>
      <c r="BP2811" s="1">
        <v>2381</v>
      </c>
      <c r="BQ2811" s="1">
        <v>2382</v>
      </c>
      <c r="BR2811" s="1">
        <v>2523</v>
      </c>
      <c r="BS2811" s="1">
        <v>2550</v>
      </c>
      <c r="BT2811" s="1">
        <v>2771</v>
      </c>
      <c r="BU2811" s="1">
        <v>15</v>
      </c>
      <c r="BV2811" s="1" t="b">
        <v>0</v>
      </c>
    </row>
    <row r="2812" spans="1:74" x14ac:dyDescent="0.2">
      <c r="A2812" s="1">
        <f>IF(ISERROR(SEARCH(Lookup!B$3,All!G2812)),A2811,A2811+1)</f>
        <v>2811</v>
      </c>
      <c r="B2812" s="1" t="s">
        <v>3314</v>
      </c>
      <c r="C2812" s="1" t="s">
        <v>4500</v>
      </c>
      <c r="D2812" s="1" t="s">
        <v>6695</v>
      </c>
      <c r="E2812" s="1" t="s">
        <v>61</v>
      </c>
      <c r="F2812" s="1" t="s">
        <v>69</v>
      </c>
      <c r="G2812" s="1" t="s">
        <v>3272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1</v>
      </c>
      <c r="P2812" s="1">
        <v>0</v>
      </c>
      <c r="Q2812" s="1">
        <v>0</v>
      </c>
      <c r="R2812" s="1">
        <v>0</v>
      </c>
      <c r="S2812" s="1">
        <v>0</v>
      </c>
      <c r="T2812" s="1">
        <v>7316</v>
      </c>
      <c r="U2812" s="1">
        <v>337</v>
      </c>
      <c r="V2812" s="3">
        <v>0.50149999999999995</v>
      </c>
      <c r="W2812" s="3">
        <v>0.82492580000000004</v>
      </c>
      <c r="X2812" s="3">
        <v>0.161</v>
      </c>
      <c r="Y2812" s="3">
        <v>0.13600000000000001</v>
      </c>
      <c r="Z2812" s="1">
        <v>1</v>
      </c>
      <c r="AA2812" s="1">
        <v>1</v>
      </c>
      <c r="AB2812" s="1">
        <v>1</v>
      </c>
      <c r="AC2812" s="1">
        <v>1</v>
      </c>
      <c r="AD2812" s="1">
        <v>1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29</v>
      </c>
      <c r="AN2812" s="3">
        <v>20.339063228999983</v>
      </c>
      <c r="AO2812" s="3">
        <v>8.6609367710000171</v>
      </c>
      <c r="AP2812" s="1" t="s">
        <v>6925</v>
      </c>
      <c r="AQ2812" s="1">
        <v>13</v>
      </c>
      <c r="AR2812" s="1">
        <v>21</v>
      </c>
      <c r="AS2812" s="1">
        <v>177</v>
      </c>
      <c r="AT2812" s="1">
        <v>219</v>
      </c>
      <c r="AU2812" s="1">
        <v>224</v>
      </c>
      <c r="AV2812" s="1">
        <v>297</v>
      </c>
      <c r="AW2812" s="1">
        <v>345</v>
      </c>
      <c r="AX2812" s="1">
        <v>452</v>
      </c>
      <c r="AY2812" s="1">
        <v>613</v>
      </c>
      <c r="AZ2812" s="1">
        <v>624</v>
      </c>
      <c r="BA2812" s="1">
        <v>699</v>
      </c>
      <c r="BB2812" s="1">
        <v>731</v>
      </c>
      <c r="BC2812" s="1">
        <v>888</v>
      </c>
      <c r="BD2812" s="1">
        <v>953</v>
      </c>
      <c r="BE2812" s="1">
        <v>963</v>
      </c>
      <c r="BF2812" s="1">
        <v>1072</v>
      </c>
      <c r="BG2812" s="1">
        <v>1179</v>
      </c>
      <c r="BH2812" s="1">
        <v>1255</v>
      </c>
      <c r="BI2812" s="1">
        <v>1347</v>
      </c>
      <c r="BJ2812" s="1">
        <v>1383</v>
      </c>
      <c r="BK2812" s="1">
        <v>1485</v>
      </c>
      <c r="BL2812" s="1">
        <v>1582</v>
      </c>
      <c r="BM2812" s="1">
        <v>1603</v>
      </c>
      <c r="BN2812" s="1">
        <v>1605</v>
      </c>
      <c r="BO2812" s="1">
        <v>2036</v>
      </c>
      <c r="BP2812" s="1">
        <v>2146</v>
      </c>
      <c r="BQ2812" s="1">
        <v>2180</v>
      </c>
      <c r="BR2812" s="1">
        <v>2387</v>
      </c>
      <c r="BS2812" s="1">
        <v>2424</v>
      </c>
      <c r="BT2812" s="1">
        <v>2812</v>
      </c>
      <c r="BU2812" s="1">
        <v>23</v>
      </c>
      <c r="BV2812" s="1" t="b">
        <v>0</v>
      </c>
    </row>
    <row r="2813" spans="1:74" x14ac:dyDescent="0.2">
      <c r="A2813" s="1">
        <f>IF(ISERROR(SEARCH(Lookup!B$3,All!G2813)),A2812,A2812+1)</f>
        <v>2812</v>
      </c>
      <c r="B2813" s="1" t="s">
        <v>3314</v>
      </c>
      <c r="C2813" s="1" t="s">
        <v>4500</v>
      </c>
      <c r="D2813" s="1" t="s">
        <v>6696</v>
      </c>
      <c r="E2813" s="1" t="s">
        <v>61</v>
      </c>
      <c r="F2813" s="1" t="s">
        <v>69</v>
      </c>
      <c r="G2813" s="1" t="s">
        <v>3273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1</v>
      </c>
      <c r="P2813" s="1">
        <v>0</v>
      </c>
      <c r="Q2813" s="1">
        <v>0</v>
      </c>
      <c r="R2813" s="1">
        <v>0</v>
      </c>
      <c r="S2813" s="1">
        <v>0</v>
      </c>
      <c r="T2813" s="1">
        <v>7316</v>
      </c>
      <c r="U2813" s="1">
        <v>296</v>
      </c>
      <c r="V2813" s="3">
        <v>0.625</v>
      </c>
      <c r="W2813" s="3">
        <v>0.70945950000000002</v>
      </c>
      <c r="X2813" s="3">
        <v>0.183</v>
      </c>
      <c r="Y2813" s="3">
        <v>7.6999999999999999E-2</v>
      </c>
      <c r="Z2813" s="1">
        <v>1</v>
      </c>
      <c r="AA2813" s="1">
        <v>1</v>
      </c>
      <c r="AB2813" s="1">
        <v>1</v>
      </c>
      <c r="AC2813" s="1">
        <v>1</v>
      </c>
      <c r="AD2813" s="1">
        <v>1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17</v>
      </c>
      <c r="AN2813" s="3">
        <v>29.684008547499996</v>
      </c>
      <c r="AO2813" s="3">
        <v>-12.684008547499996</v>
      </c>
      <c r="AP2813" s="1" t="s">
        <v>6925</v>
      </c>
      <c r="AQ2813" s="1">
        <v>1</v>
      </c>
      <c r="AR2813" s="1">
        <v>13</v>
      </c>
      <c r="AS2813" s="1">
        <v>21</v>
      </c>
      <c r="AT2813" s="1">
        <v>34</v>
      </c>
      <c r="AU2813" s="1">
        <v>175</v>
      </c>
      <c r="AV2813" s="1">
        <v>219</v>
      </c>
      <c r="AW2813" s="1">
        <v>235</v>
      </c>
      <c r="AX2813" s="1">
        <v>345</v>
      </c>
      <c r="AY2813" s="1">
        <v>478</v>
      </c>
      <c r="AZ2813" s="1">
        <v>592</v>
      </c>
      <c r="BA2813" s="1">
        <v>617</v>
      </c>
      <c r="BB2813" s="1">
        <v>699</v>
      </c>
      <c r="BC2813" s="1">
        <v>731</v>
      </c>
      <c r="BD2813" s="1">
        <v>811</v>
      </c>
      <c r="BE2813" s="1">
        <v>953</v>
      </c>
      <c r="BF2813" s="1">
        <v>963</v>
      </c>
      <c r="BG2813" s="1">
        <v>1179</v>
      </c>
      <c r="BH2813" s="1">
        <v>1334</v>
      </c>
      <c r="BI2813" s="1">
        <v>1383</v>
      </c>
      <c r="BJ2813" s="1">
        <v>1485</v>
      </c>
      <c r="BK2813" s="1">
        <v>1621</v>
      </c>
      <c r="BL2813" s="1">
        <v>1675</v>
      </c>
      <c r="BM2813" s="1">
        <v>1684</v>
      </c>
      <c r="BN2813" s="1">
        <v>2036</v>
      </c>
      <c r="BO2813" s="1">
        <v>2180</v>
      </c>
      <c r="BP2813" s="1">
        <v>2304</v>
      </c>
      <c r="BQ2813" s="1">
        <v>2424</v>
      </c>
      <c r="BR2813" s="1">
        <v>2512</v>
      </c>
      <c r="BS2813" s="1">
        <v>2749</v>
      </c>
      <c r="BT2813" s="1">
        <v>2811</v>
      </c>
      <c r="BU2813" s="1">
        <v>31</v>
      </c>
      <c r="BV2813" s="1" t="b">
        <v>0</v>
      </c>
    </row>
    <row r="2814" spans="1:74" x14ac:dyDescent="0.2">
      <c r="A2814" s="1">
        <f>IF(ISERROR(SEARCH(Lookup!B$3,All!G2814)),A2813,A2813+1)</f>
        <v>2813</v>
      </c>
      <c r="B2814" s="1" t="s">
        <v>3416</v>
      </c>
      <c r="C2814" s="1" t="s">
        <v>6697</v>
      </c>
      <c r="D2814" s="1" t="s">
        <v>6698</v>
      </c>
      <c r="E2814" s="1" t="s">
        <v>50</v>
      </c>
      <c r="F2814" s="1" t="s">
        <v>3274</v>
      </c>
      <c r="G2814" s="1" t="s">
        <v>3274</v>
      </c>
      <c r="H2814" s="1">
        <v>0</v>
      </c>
      <c r="I2814" s="1">
        <v>0</v>
      </c>
      <c r="J2814" s="1">
        <v>0</v>
      </c>
      <c r="K2814" s="1">
        <v>1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7580</v>
      </c>
      <c r="U2814" s="1">
        <v>149</v>
      </c>
      <c r="V2814" s="3">
        <v>3.3599999999999998E-2</v>
      </c>
      <c r="W2814" s="3">
        <v>0.97986580000000001</v>
      </c>
      <c r="X2814" s="3">
        <v>8.7999999999999995E-2</v>
      </c>
      <c r="Y2814" s="3">
        <v>0</v>
      </c>
      <c r="Z2814" s="1">
        <v>1</v>
      </c>
      <c r="AA2814" s="1">
        <v>1</v>
      </c>
      <c r="AB2814" s="1">
        <v>1</v>
      </c>
      <c r="AC2814" s="1">
        <v>1</v>
      </c>
      <c r="AD2814" s="1">
        <v>1</v>
      </c>
      <c r="AE2814" s="1">
        <v>1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12</v>
      </c>
      <c r="AN2814" s="3">
        <v>3.1795824289999972</v>
      </c>
      <c r="AO2814" s="3">
        <v>8.8204175710000037</v>
      </c>
      <c r="AP2814" s="1" t="s">
        <v>6925</v>
      </c>
      <c r="AQ2814" s="1">
        <v>56</v>
      </c>
      <c r="AR2814" s="1">
        <v>187</v>
      </c>
      <c r="AS2814" s="1">
        <v>241</v>
      </c>
      <c r="AT2814" s="1">
        <v>375</v>
      </c>
      <c r="AU2814" s="1">
        <v>377</v>
      </c>
      <c r="AV2814" s="1">
        <v>381</v>
      </c>
      <c r="AW2814" s="1">
        <v>454</v>
      </c>
      <c r="AX2814" s="1">
        <v>494</v>
      </c>
      <c r="AY2814" s="1">
        <v>746</v>
      </c>
      <c r="AZ2814" s="1">
        <v>758</v>
      </c>
      <c r="BA2814" s="1">
        <v>824</v>
      </c>
      <c r="BB2814" s="1">
        <v>873</v>
      </c>
      <c r="BC2814" s="1">
        <v>1279</v>
      </c>
      <c r="BD2814" s="1">
        <v>1508</v>
      </c>
      <c r="BE2814" s="1">
        <v>1740</v>
      </c>
      <c r="BF2814" s="1">
        <v>2035</v>
      </c>
      <c r="BG2814" s="1">
        <v>2242</v>
      </c>
      <c r="BH2814" s="1">
        <v>2421</v>
      </c>
      <c r="BI2814" s="1">
        <v>2433</v>
      </c>
      <c r="BJ2814" s="1">
        <v>2473</v>
      </c>
      <c r="BK2814" s="1">
        <v>2590</v>
      </c>
      <c r="BL2814" s="1">
        <v>2601</v>
      </c>
      <c r="BM2814" s="1">
        <v>2606</v>
      </c>
      <c r="BN2814" s="1">
        <v>2655</v>
      </c>
      <c r="BO2814" s="1">
        <v>2713</v>
      </c>
      <c r="BP2814" s="1">
        <v>2734</v>
      </c>
      <c r="BQ2814" s="1">
        <v>2762</v>
      </c>
      <c r="BR2814" s="1">
        <v>2774</v>
      </c>
      <c r="BS2814" s="1">
        <v>2796</v>
      </c>
      <c r="BT2814" s="1">
        <v>2799</v>
      </c>
      <c r="BU2814" s="1">
        <v>11</v>
      </c>
      <c r="BV2814" s="1" t="b">
        <v>0</v>
      </c>
    </row>
    <row r="2815" spans="1:74" x14ac:dyDescent="0.2">
      <c r="A2815" s="1">
        <f>IF(ISERROR(SEARCH(Lookup!B$3,All!G2815)),A2814,A2814+1)</f>
        <v>2814</v>
      </c>
      <c r="B2815" s="1" t="s">
        <v>3305</v>
      </c>
      <c r="C2815" s="1" t="s">
        <v>6699</v>
      </c>
      <c r="D2815" s="1" t="s">
        <v>6700</v>
      </c>
      <c r="E2815" s="1" t="s">
        <v>47</v>
      </c>
      <c r="F2815" s="1" t="s">
        <v>2930</v>
      </c>
      <c r="G2815" s="1" t="s">
        <v>3275</v>
      </c>
      <c r="H2815" s="1">
        <v>1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7580</v>
      </c>
      <c r="U2815" s="1">
        <v>817</v>
      </c>
      <c r="V2815" s="3">
        <v>0</v>
      </c>
      <c r="W2815" s="3">
        <v>0.82619339999999997</v>
      </c>
      <c r="X2815" s="3">
        <v>5.3999999999999999E-2</v>
      </c>
      <c r="Y2815" s="3">
        <v>0</v>
      </c>
      <c r="Z2815" s="1">
        <v>1</v>
      </c>
      <c r="AA2815" s="1">
        <v>1</v>
      </c>
      <c r="AB2815" s="1">
        <v>1</v>
      </c>
      <c r="AC2815" s="1">
        <v>1</v>
      </c>
      <c r="AD2815" s="1">
        <v>1</v>
      </c>
      <c r="AE2815" s="1">
        <v>1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15</v>
      </c>
      <c r="AN2815" s="3">
        <v>16.312282266999997</v>
      </c>
      <c r="AO2815" s="3">
        <v>-1.3122822669999969</v>
      </c>
      <c r="AP2815" s="1" t="s">
        <v>6925</v>
      </c>
      <c r="AQ2815" s="1">
        <v>89</v>
      </c>
      <c r="AR2815" s="1">
        <v>386</v>
      </c>
      <c r="AS2815" s="1">
        <v>631</v>
      </c>
      <c r="AT2815" s="1">
        <v>885</v>
      </c>
      <c r="AU2815" s="1">
        <v>1009</v>
      </c>
      <c r="AV2815" s="1">
        <v>1153</v>
      </c>
      <c r="AW2815" s="1">
        <v>1492</v>
      </c>
      <c r="AX2815" s="1">
        <v>1507</v>
      </c>
      <c r="AY2815" s="1">
        <v>1508</v>
      </c>
      <c r="AZ2815" s="1">
        <v>1509</v>
      </c>
      <c r="BA2815" s="1">
        <v>1567</v>
      </c>
      <c r="BB2815" s="1">
        <v>1708</v>
      </c>
      <c r="BC2815" s="1">
        <v>1756</v>
      </c>
      <c r="BD2815" s="1">
        <v>2214</v>
      </c>
      <c r="BE2815" s="1">
        <v>2415</v>
      </c>
      <c r="BF2815" s="1">
        <v>2416</v>
      </c>
      <c r="BG2815" s="1">
        <v>2434</v>
      </c>
      <c r="BH2815" s="1">
        <v>2485</v>
      </c>
      <c r="BI2815" s="1">
        <v>2493</v>
      </c>
      <c r="BJ2815" s="1">
        <v>2537</v>
      </c>
      <c r="BK2815" s="1">
        <v>2543</v>
      </c>
      <c r="BL2815" s="1">
        <v>2551</v>
      </c>
      <c r="BM2815" s="1">
        <v>2572</v>
      </c>
      <c r="BN2815" s="1">
        <v>2588</v>
      </c>
      <c r="BO2815" s="1">
        <v>2653</v>
      </c>
      <c r="BP2815" s="1">
        <v>2682</v>
      </c>
      <c r="BQ2815" s="1">
        <v>2772</v>
      </c>
      <c r="BR2815" s="1">
        <v>2791</v>
      </c>
      <c r="BS2815" s="1">
        <v>2800</v>
      </c>
      <c r="BT2815" s="1">
        <v>2828</v>
      </c>
      <c r="BU2815" s="1">
        <v>16</v>
      </c>
      <c r="BV2815" s="1" t="b">
        <v>0</v>
      </c>
    </row>
    <row r="2816" spans="1:74" x14ac:dyDescent="0.2">
      <c r="A2816" s="1">
        <f>IF(ISERROR(SEARCH(Lookup!B$3,All!G2816)),A2815,A2815+1)</f>
        <v>2815</v>
      </c>
      <c r="B2816" s="1" t="s">
        <v>3305</v>
      </c>
      <c r="C2816" s="1" t="s">
        <v>6701</v>
      </c>
      <c r="D2816" s="1" t="s">
        <v>6702</v>
      </c>
      <c r="E2816" s="1" t="s">
        <v>47</v>
      </c>
      <c r="F2816" s="1" t="s">
        <v>3276</v>
      </c>
      <c r="G2816" s="1" t="s">
        <v>3276</v>
      </c>
      <c r="H2816" s="1">
        <v>0</v>
      </c>
      <c r="I2816" s="1">
        <v>0</v>
      </c>
      <c r="J2816" s="1">
        <v>1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7580</v>
      </c>
      <c r="U2816" s="1">
        <v>677</v>
      </c>
      <c r="V2816" s="3">
        <v>0.66320000000000001</v>
      </c>
      <c r="W2816" s="3">
        <v>0.55391429999999997</v>
      </c>
      <c r="X2816" s="3">
        <v>0.11899999999999999</v>
      </c>
      <c r="Y2816" s="3">
        <v>0.03</v>
      </c>
      <c r="Z2816" s="1">
        <v>1</v>
      </c>
      <c r="AA2816" s="1">
        <v>1</v>
      </c>
      <c r="AB2816" s="1">
        <v>1</v>
      </c>
      <c r="AC2816" s="1">
        <v>1</v>
      </c>
      <c r="AD2816" s="1">
        <v>1</v>
      </c>
      <c r="AE2816" s="1">
        <v>1</v>
      </c>
      <c r="AF2816" s="1">
        <v>1</v>
      </c>
      <c r="AG2816" s="1">
        <v>1</v>
      </c>
      <c r="AH2816" s="1">
        <v>1</v>
      </c>
      <c r="AI2816" s="1">
        <v>0</v>
      </c>
      <c r="AJ2816" s="1">
        <v>0</v>
      </c>
      <c r="AK2816" s="1">
        <v>0</v>
      </c>
      <c r="AL2816" s="1">
        <v>0</v>
      </c>
      <c r="AM2816" s="1">
        <v>31</v>
      </c>
      <c r="AN2816" s="3">
        <v>44.319108421500005</v>
      </c>
      <c r="AO2816" s="3">
        <v>-13.319108421500005</v>
      </c>
      <c r="AP2816" s="1" t="s">
        <v>6925</v>
      </c>
      <c r="AQ2816" s="1">
        <v>36</v>
      </c>
      <c r="AR2816" s="1">
        <v>152</v>
      </c>
      <c r="AS2816" s="1">
        <v>153</v>
      </c>
      <c r="AT2816" s="1">
        <v>309</v>
      </c>
      <c r="AU2816" s="1">
        <v>474</v>
      </c>
      <c r="AV2816" s="1">
        <v>537</v>
      </c>
      <c r="AW2816" s="1">
        <v>582</v>
      </c>
      <c r="AX2816" s="1">
        <v>638</v>
      </c>
      <c r="AY2816" s="1">
        <v>705</v>
      </c>
      <c r="AZ2816" s="1">
        <v>728</v>
      </c>
      <c r="BA2816" s="1">
        <v>837</v>
      </c>
      <c r="BB2816" s="1">
        <v>1256</v>
      </c>
      <c r="BC2816" s="1">
        <v>1482</v>
      </c>
      <c r="BD2816" s="1">
        <v>1533</v>
      </c>
      <c r="BE2816" s="1">
        <v>1668</v>
      </c>
      <c r="BF2816" s="1">
        <v>1685</v>
      </c>
      <c r="BG2816" s="1">
        <v>1884</v>
      </c>
      <c r="BH2816" s="1">
        <v>1906</v>
      </c>
      <c r="BI2816" s="1">
        <v>2269</v>
      </c>
      <c r="BJ2816" s="1">
        <v>2436</v>
      </c>
      <c r="BK2816" s="1">
        <v>2448</v>
      </c>
      <c r="BL2816" s="1">
        <v>2481</v>
      </c>
      <c r="BM2816" s="1">
        <v>2482</v>
      </c>
      <c r="BN2816" s="1">
        <v>2545</v>
      </c>
      <c r="BO2816" s="1">
        <v>2585</v>
      </c>
      <c r="BP2816" s="1">
        <v>2608</v>
      </c>
      <c r="BQ2816" s="1">
        <v>2627</v>
      </c>
      <c r="BR2816" s="1">
        <v>2679</v>
      </c>
      <c r="BS2816" s="1">
        <v>2768</v>
      </c>
      <c r="BT2816" s="1">
        <v>2769</v>
      </c>
      <c r="BU2816" s="1">
        <v>24</v>
      </c>
      <c r="BV2816" s="1" t="b">
        <v>0</v>
      </c>
    </row>
    <row r="2817" spans="1:74" x14ac:dyDescent="0.2">
      <c r="A2817" s="1">
        <f>IF(ISERROR(SEARCH(Lookup!B$3,All!G2817)),A2816,A2816+1)</f>
        <v>2816</v>
      </c>
      <c r="B2817" s="1" t="s">
        <v>3305</v>
      </c>
      <c r="C2817" s="1" t="s">
        <v>6703</v>
      </c>
      <c r="D2817" s="1" t="s">
        <v>6704</v>
      </c>
      <c r="E2817" s="1" t="s">
        <v>47</v>
      </c>
      <c r="F2817" s="1" t="s">
        <v>3277</v>
      </c>
      <c r="G2817" s="1" t="s">
        <v>3277</v>
      </c>
      <c r="H2817" s="1">
        <v>0</v>
      </c>
      <c r="I2817" s="1">
        <v>0</v>
      </c>
      <c r="J2817" s="1">
        <v>0</v>
      </c>
      <c r="K2817" s="1">
        <v>1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7331</v>
      </c>
      <c r="U2817" s="1">
        <v>834</v>
      </c>
      <c r="V2817" s="3">
        <v>1.2E-2</v>
      </c>
      <c r="W2817" s="3">
        <v>0.67026379999999997</v>
      </c>
      <c r="X2817" s="3">
        <v>0.05</v>
      </c>
      <c r="Y2817" s="3">
        <v>0</v>
      </c>
      <c r="Z2817" s="1">
        <v>1</v>
      </c>
      <c r="AA2817" s="1">
        <v>1</v>
      </c>
      <c r="AB2817" s="1">
        <v>1</v>
      </c>
      <c r="AC2817" s="1">
        <v>1</v>
      </c>
      <c r="AD2817" s="1">
        <v>1</v>
      </c>
      <c r="AE2817" s="1">
        <v>1</v>
      </c>
      <c r="AF2817" s="1">
        <v>1</v>
      </c>
      <c r="AG2817" s="1">
        <v>1</v>
      </c>
      <c r="AH2817" s="1">
        <v>1</v>
      </c>
      <c r="AI2817" s="1">
        <v>0</v>
      </c>
      <c r="AJ2817" s="1">
        <v>0</v>
      </c>
      <c r="AK2817" s="1">
        <v>0</v>
      </c>
      <c r="AL2817" s="1">
        <v>0</v>
      </c>
      <c r="AM2817" s="1">
        <v>35</v>
      </c>
      <c r="AN2817" s="3">
        <v>29.145415419000003</v>
      </c>
      <c r="AO2817" s="3">
        <v>5.8545845809999975</v>
      </c>
      <c r="AP2817" s="1" t="s">
        <v>6925</v>
      </c>
      <c r="AQ2817" s="1">
        <v>381</v>
      </c>
      <c r="AR2817" s="1">
        <v>885</v>
      </c>
      <c r="AS2817" s="1">
        <v>1279</v>
      </c>
      <c r="AT2817" s="1">
        <v>1492</v>
      </c>
      <c r="AU2817" s="1">
        <v>1509</v>
      </c>
      <c r="AV2817" s="1">
        <v>2345</v>
      </c>
      <c r="AW2817" s="1">
        <v>2350</v>
      </c>
      <c r="AX2817" s="1">
        <v>2415</v>
      </c>
      <c r="AY2817" s="1">
        <v>2416</v>
      </c>
      <c r="AZ2817" s="1">
        <v>2420</v>
      </c>
      <c r="BA2817" s="1">
        <v>2421</v>
      </c>
      <c r="BB2817" s="1">
        <v>2433</v>
      </c>
      <c r="BC2817" s="1">
        <v>2551</v>
      </c>
      <c r="BD2817" s="1">
        <v>2570</v>
      </c>
      <c r="BE2817" s="1">
        <v>2585</v>
      </c>
      <c r="BF2817" s="1">
        <v>2590</v>
      </c>
      <c r="BG2817" s="1">
        <v>2597</v>
      </c>
      <c r="BH2817" s="1">
        <v>2598</v>
      </c>
      <c r="BI2817" s="1">
        <v>2606</v>
      </c>
      <c r="BJ2817" s="1">
        <v>2610</v>
      </c>
      <c r="BK2817" s="1">
        <v>2652</v>
      </c>
      <c r="BL2817" s="1">
        <v>2653</v>
      </c>
      <c r="BM2817" s="1">
        <v>2655</v>
      </c>
      <c r="BN2817" s="1">
        <v>2682</v>
      </c>
      <c r="BO2817" s="1">
        <v>2762</v>
      </c>
      <c r="BP2817" s="1">
        <v>2764</v>
      </c>
      <c r="BQ2817" s="1">
        <v>2766</v>
      </c>
      <c r="BR2817" s="1">
        <v>2770</v>
      </c>
      <c r="BS2817" s="1">
        <v>2774</v>
      </c>
      <c r="BT2817" s="1">
        <v>2799</v>
      </c>
      <c r="BU2817" s="1">
        <v>8</v>
      </c>
      <c r="BV2817" s="1" t="b">
        <v>1</v>
      </c>
    </row>
    <row r="2818" spans="1:74" x14ac:dyDescent="0.2">
      <c r="A2818" s="1">
        <f>IF(ISERROR(SEARCH(Lookup!B$3,All!G2818)),A2817,A2817+1)</f>
        <v>2817</v>
      </c>
      <c r="B2818" s="1" t="s">
        <v>3311</v>
      </c>
      <c r="C2818" s="1" t="s">
        <v>4404</v>
      </c>
      <c r="D2818" s="1" t="s">
        <v>6705</v>
      </c>
      <c r="E2818" s="1" t="s">
        <v>64</v>
      </c>
      <c r="F2818" s="1" t="s">
        <v>1289</v>
      </c>
      <c r="G2818" s="1" t="s">
        <v>3278</v>
      </c>
      <c r="H2818" s="1">
        <v>0</v>
      </c>
      <c r="I2818" s="1">
        <v>0</v>
      </c>
      <c r="J2818" s="1">
        <v>0</v>
      </c>
      <c r="K2818" s="1">
        <v>1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9078</v>
      </c>
      <c r="U2818" s="1">
        <v>1176</v>
      </c>
      <c r="V2818" s="3">
        <v>0.86819999999999997</v>
      </c>
      <c r="W2818" s="3">
        <v>0.28231289999999998</v>
      </c>
      <c r="X2818" s="3">
        <v>0.11700000000000001</v>
      </c>
      <c r="Y2818" s="3">
        <v>1.7000000000000001E-2</v>
      </c>
      <c r="Z2818" s="1">
        <v>0</v>
      </c>
      <c r="AA2818" s="1">
        <v>0</v>
      </c>
      <c r="AB2818" s="1">
        <v>0</v>
      </c>
      <c r="AC2818" s="1">
        <v>0</v>
      </c>
      <c r="AD2818" s="1">
        <v>0</v>
      </c>
      <c r="AE2818" s="1">
        <v>0</v>
      </c>
      <c r="AF2818" s="1">
        <v>1</v>
      </c>
      <c r="AG2818" s="1">
        <v>1</v>
      </c>
      <c r="AH2818" s="1">
        <v>1</v>
      </c>
      <c r="AI2818" s="1">
        <v>0</v>
      </c>
      <c r="AJ2818" s="1">
        <v>0</v>
      </c>
      <c r="AK2818" s="1">
        <v>0</v>
      </c>
      <c r="AL2818" s="1">
        <v>0</v>
      </c>
      <c r="AM2818" s="1">
        <v>74</v>
      </c>
      <c r="AN2818" s="3">
        <v>68.565694114500005</v>
      </c>
      <c r="AO2818" s="3">
        <v>5.4343058854999953</v>
      </c>
      <c r="AP2818" s="1" t="s">
        <v>6925</v>
      </c>
      <c r="AQ2818" s="1">
        <v>43</v>
      </c>
      <c r="AR2818" s="1">
        <v>302</v>
      </c>
      <c r="AS2818" s="1">
        <v>321</v>
      </c>
      <c r="AT2818" s="1">
        <v>828</v>
      </c>
      <c r="AU2818" s="1">
        <v>886</v>
      </c>
      <c r="AV2818" s="1">
        <v>896</v>
      </c>
      <c r="AW2818" s="1">
        <v>924</v>
      </c>
      <c r="AX2818" s="1">
        <v>1315</v>
      </c>
      <c r="AY2818" s="1">
        <v>1439</v>
      </c>
      <c r="AZ2818" s="1">
        <v>1474</v>
      </c>
      <c r="BA2818" s="1">
        <v>1531</v>
      </c>
      <c r="BB2818" s="1">
        <v>1532</v>
      </c>
      <c r="BC2818" s="1">
        <v>1630</v>
      </c>
      <c r="BD2818" s="1">
        <v>1678</v>
      </c>
      <c r="BE2818" s="1">
        <v>1782</v>
      </c>
      <c r="BF2818" s="1">
        <v>1843</v>
      </c>
      <c r="BG2818" s="1">
        <v>2018</v>
      </c>
      <c r="BH2818" s="1">
        <v>2037</v>
      </c>
      <c r="BI2818" s="1">
        <v>2071</v>
      </c>
      <c r="BJ2818" s="1">
        <v>2078</v>
      </c>
      <c r="BK2818" s="1">
        <v>2132</v>
      </c>
      <c r="BL2818" s="1">
        <v>2173</v>
      </c>
      <c r="BM2818" s="1">
        <v>2174</v>
      </c>
      <c r="BN2818" s="1">
        <v>2178</v>
      </c>
      <c r="BO2818" s="1">
        <v>2233</v>
      </c>
      <c r="BP2818" s="1">
        <v>2334</v>
      </c>
      <c r="BQ2818" s="1">
        <v>2518</v>
      </c>
      <c r="BR2818" s="1">
        <v>2519</v>
      </c>
      <c r="BS2818" s="1">
        <v>2595</v>
      </c>
      <c r="BT2818" s="1">
        <v>2747</v>
      </c>
      <c r="BU2818" s="1">
        <v>10</v>
      </c>
      <c r="BV2818" s="1" t="b">
        <v>0</v>
      </c>
    </row>
    <row r="2819" spans="1:74" x14ac:dyDescent="0.2">
      <c r="A2819" s="1">
        <f>IF(ISERROR(SEARCH(Lookup!B$3,All!G2819)),A2818,A2818+1)</f>
        <v>2818</v>
      </c>
      <c r="B2819" s="1" t="s">
        <v>3311</v>
      </c>
      <c r="C2819" s="1" t="s">
        <v>4404</v>
      </c>
      <c r="D2819" s="1" t="s">
        <v>6706</v>
      </c>
      <c r="E2819" s="1" t="s">
        <v>64</v>
      </c>
      <c r="F2819" s="1" t="s">
        <v>1289</v>
      </c>
      <c r="G2819" s="1" t="s">
        <v>3279</v>
      </c>
      <c r="H2819" s="1">
        <v>0</v>
      </c>
      <c r="I2819" s="1">
        <v>0</v>
      </c>
      <c r="J2819" s="1">
        <v>0</v>
      </c>
      <c r="K2819" s="1">
        <v>1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9078</v>
      </c>
      <c r="U2819" s="1">
        <v>419</v>
      </c>
      <c r="V2819" s="3">
        <v>0.85919999999999996</v>
      </c>
      <c r="W2819" s="3">
        <v>0.19570409999999999</v>
      </c>
      <c r="X2819" s="3">
        <v>0.1</v>
      </c>
      <c r="Y2819" s="3">
        <v>1.4E-2</v>
      </c>
      <c r="Z2819" s="1">
        <v>1</v>
      </c>
      <c r="AA2819" s="1">
        <v>1</v>
      </c>
      <c r="AB2819" s="1">
        <v>1</v>
      </c>
      <c r="AC2819" s="1">
        <v>1</v>
      </c>
      <c r="AD2819" s="1">
        <v>1</v>
      </c>
      <c r="AE2819" s="1">
        <v>1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0</v>
      </c>
      <c r="AM2819" s="1">
        <v>86</v>
      </c>
      <c r="AN2819" s="3">
        <v>75.977930470499999</v>
      </c>
      <c r="AO2819" s="3">
        <v>10.022069529500001</v>
      </c>
      <c r="AP2819" s="1" t="s">
        <v>6925</v>
      </c>
      <c r="AQ2819" s="1">
        <v>51</v>
      </c>
      <c r="AR2819" s="1">
        <v>335</v>
      </c>
      <c r="AS2819" s="1">
        <v>391</v>
      </c>
      <c r="AT2819" s="1">
        <v>424</v>
      </c>
      <c r="AU2819" s="1">
        <v>496</v>
      </c>
      <c r="AV2819" s="1">
        <v>500</v>
      </c>
      <c r="AW2819" s="1">
        <v>622</v>
      </c>
      <c r="AX2819" s="1">
        <v>803</v>
      </c>
      <c r="AY2819" s="1">
        <v>822</v>
      </c>
      <c r="AZ2819" s="1">
        <v>853</v>
      </c>
      <c r="BA2819" s="1">
        <v>1020</v>
      </c>
      <c r="BB2819" s="1">
        <v>1171</v>
      </c>
      <c r="BC2819" s="1">
        <v>1195</v>
      </c>
      <c r="BD2819" s="1">
        <v>1204</v>
      </c>
      <c r="BE2819" s="1">
        <v>1205</v>
      </c>
      <c r="BF2819" s="1">
        <v>1206</v>
      </c>
      <c r="BG2819" s="1">
        <v>1661</v>
      </c>
      <c r="BH2819" s="1">
        <v>1728</v>
      </c>
      <c r="BI2819" s="1">
        <v>1776</v>
      </c>
      <c r="BJ2819" s="1">
        <v>1812</v>
      </c>
      <c r="BK2819" s="1">
        <v>1844</v>
      </c>
      <c r="BL2819" s="1">
        <v>1862</v>
      </c>
      <c r="BM2819" s="1">
        <v>1950</v>
      </c>
      <c r="BN2819" s="1">
        <v>2297</v>
      </c>
      <c r="BO2819" s="1">
        <v>2307</v>
      </c>
      <c r="BP2819" s="1">
        <v>2425</v>
      </c>
      <c r="BQ2819" s="1">
        <v>2464</v>
      </c>
      <c r="BR2819" s="1">
        <v>2619</v>
      </c>
      <c r="BS2819" s="1">
        <v>2737</v>
      </c>
      <c r="BT2819" s="1">
        <v>2819</v>
      </c>
      <c r="BU2819" s="1">
        <v>20</v>
      </c>
      <c r="BV2819" s="1" t="b">
        <v>0</v>
      </c>
    </row>
    <row r="2820" spans="1:74" x14ac:dyDescent="0.2">
      <c r="A2820" s="1">
        <f>IF(ISERROR(SEARCH(Lookup!B$3,All!G2820)),A2819,A2819+1)</f>
        <v>2819</v>
      </c>
      <c r="B2820" s="1" t="s">
        <v>3311</v>
      </c>
      <c r="C2820" s="1" t="s">
        <v>4404</v>
      </c>
      <c r="D2820" s="1" t="s">
        <v>6707</v>
      </c>
      <c r="E2820" s="1" t="s">
        <v>64</v>
      </c>
      <c r="F2820" s="1" t="s">
        <v>1289</v>
      </c>
      <c r="G2820" s="1" t="s">
        <v>3280</v>
      </c>
      <c r="H2820" s="1">
        <v>0</v>
      </c>
      <c r="I2820" s="1">
        <v>0</v>
      </c>
      <c r="J2820" s="1">
        <v>0</v>
      </c>
      <c r="K2820" s="1">
        <v>1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9078</v>
      </c>
      <c r="U2820" s="1">
        <v>336</v>
      </c>
      <c r="V2820" s="3">
        <v>0.88100000000000001</v>
      </c>
      <c r="W2820" s="3">
        <v>0.26488099999999998</v>
      </c>
      <c r="X2820" s="3">
        <v>0.124</v>
      </c>
      <c r="Y2820" s="3">
        <v>2.1999999999999999E-2</v>
      </c>
      <c r="Z2820" s="1">
        <v>1</v>
      </c>
      <c r="AA2820" s="1">
        <v>1</v>
      </c>
      <c r="AB2820" s="1">
        <v>1</v>
      </c>
      <c r="AC2820" s="1">
        <v>1</v>
      </c>
      <c r="AD2820" s="1">
        <v>1</v>
      </c>
      <c r="AE2820" s="1">
        <v>1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90</v>
      </c>
      <c r="AN2820" s="3">
        <v>69.940144904999997</v>
      </c>
      <c r="AO2820" s="3">
        <v>20.059855095000003</v>
      </c>
      <c r="AP2820" s="1" t="s">
        <v>6927</v>
      </c>
      <c r="AQ2820" s="1">
        <v>51</v>
      </c>
      <c r="AR2820" s="1">
        <v>391</v>
      </c>
      <c r="AS2820" s="1">
        <v>424</v>
      </c>
      <c r="AT2820" s="1">
        <v>500</v>
      </c>
      <c r="AU2820" s="1">
        <v>622</v>
      </c>
      <c r="AV2820" s="1">
        <v>677</v>
      </c>
      <c r="AW2820" s="1">
        <v>803</v>
      </c>
      <c r="AX2820" s="1">
        <v>822</v>
      </c>
      <c r="AY2820" s="1">
        <v>853</v>
      </c>
      <c r="AZ2820" s="1">
        <v>1020</v>
      </c>
      <c r="BA2820" s="1">
        <v>1171</v>
      </c>
      <c r="BB2820" s="1">
        <v>1195</v>
      </c>
      <c r="BC2820" s="1">
        <v>1204</v>
      </c>
      <c r="BD2820" s="1">
        <v>1205</v>
      </c>
      <c r="BE2820" s="1">
        <v>1206</v>
      </c>
      <c r="BF2820" s="1">
        <v>1265</v>
      </c>
      <c r="BG2820" s="1">
        <v>1331</v>
      </c>
      <c r="BH2820" s="1">
        <v>1341</v>
      </c>
      <c r="BI2820" s="1">
        <v>1661</v>
      </c>
      <c r="BJ2820" s="1">
        <v>1776</v>
      </c>
      <c r="BK2820" s="1">
        <v>1812</v>
      </c>
      <c r="BL2820" s="1">
        <v>1844</v>
      </c>
      <c r="BM2820" s="1">
        <v>1950</v>
      </c>
      <c r="BN2820" s="1">
        <v>2126</v>
      </c>
      <c r="BO2820" s="1">
        <v>2307</v>
      </c>
      <c r="BP2820" s="1">
        <v>2425</v>
      </c>
      <c r="BQ2820" s="1">
        <v>2464</v>
      </c>
      <c r="BR2820" s="1">
        <v>2619</v>
      </c>
      <c r="BS2820" s="1">
        <v>2737</v>
      </c>
      <c r="BT2820" s="1">
        <v>2818</v>
      </c>
      <c r="BU2820" s="1">
        <v>11</v>
      </c>
      <c r="BV2820" s="1" t="b">
        <v>0</v>
      </c>
    </row>
    <row r="2821" spans="1:74" x14ac:dyDescent="0.2">
      <c r="A2821" s="1">
        <f>IF(ISERROR(SEARCH(Lookup!B$3,All!G2821)),A2820,A2820+1)</f>
        <v>2820</v>
      </c>
      <c r="B2821" s="1" t="s">
        <v>3897</v>
      </c>
      <c r="C2821" s="1" t="s">
        <v>5764</v>
      </c>
      <c r="D2821" s="1" t="s">
        <v>6708</v>
      </c>
      <c r="E2821" s="1" t="s">
        <v>181</v>
      </c>
      <c r="F2821" s="1" t="s">
        <v>2534</v>
      </c>
      <c r="G2821" s="1" t="s">
        <v>3281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1</v>
      </c>
      <c r="T2821" s="1">
        <v>7819</v>
      </c>
      <c r="U2821" s="1">
        <v>61</v>
      </c>
      <c r="V2821" s="3">
        <v>1</v>
      </c>
      <c r="W2821" s="3">
        <v>0.57377049999999996</v>
      </c>
      <c r="X2821" s="3">
        <v>0.23</v>
      </c>
      <c r="Y2821" s="3">
        <v>0</v>
      </c>
      <c r="Z2821" s="1">
        <v>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1</v>
      </c>
      <c r="AG2821" s="1">
        <v>1</v>
      </c>
      <c r="AH2821" s="1">
        <v>1</v>
      </c>
      <c r="AI2821" s="1">
        <v>0</v>
      </c>
      <c r="AJ2821" s="1">
        <v>0</v>
      </c>
      <c r="AK2821" s="1">
        <v>0</v>
      </c>
      <c r="AL2821" s="1">
        <v>0</v>
      </c>
      <c r="AM2821" s="1">
        <v>56</v>
      </c>
      <c r="AN2821" s="3">
        <v>42.615743602500011</v>
      </c>
      <c r="AO2821" s="3">
        <v>13.384256397499989</v>
      </c>
      <c r="AP2821" s="1" t="s">
        <v>6925</v>
      </c>
      <c r="AQ2821" s="1">
        <v>64</v>
      </c>
      <c r="AR2821" s="1">
        <v>88</v>
      </c>
      <c r="AS2821" s="1">
        <v>111</v>
      </c>
      <c r="AT2821" s="1">
        <v>734</v>
      </c>
      <c r="AU2821" s="1">
        <v>902</v>
      </c>
      <c r="AV2821" s="1">
        <v>1025</v>
      </c>
      <c r="AW2821" s="1">
        <v>1100</v>
      </c>
      <c r="AX2821" s="1">
        <v>1271</v>
      </c>
      <c r="AY2821" s="1">
        <v>1328</v>
      </c>
      <c r="AZ2821" s="1">
        <v>1792</v>
      </c>
      <c r="BA2821" s="1">
        <v>1831</v>
      </c>
      <c r="BB2821" s="1">
        <v>1943</v>
      </c>
      <c r="BC2821" s="1">
        <v>2106</v>
      </c>
      <c r="BD2821" s="1">
        <v>2212</v>
      </c>
      <c r="BE2821" s="1">
        <v>2266</v>
      </c>
      <c r="BF2821" s="1">
        <v>2289</v>
      </c>
      <c r="BG2821" s="1">
        <v>2348</v>
      </c>
      <c r="BH2821" s="1">
        <v>2360</v>
      </c>
      <c r="BI2821" s="1">
        <v>2378</v>
      </c>
      <c r="BJ2821" s="1">
        <v>2465</v>
      </c>
      <c r="BK2821" s="1">
        <v>2483</v>
      </c>
      <c r="BL2821" s="1">
        <v>2489</v>
      </c>
      <c r="BM2821" s="1">
        <v>2491</v>
      </c>
      <c r="BN2821" s="1">
        <v>2548</v>
      </c>
      <c r="BO2821" s="1">
        <v>2559</v>
      </c>
      <c r="BP2821" s="1">
        <v>2604</v>
      </c>
      <c r="BQ2821" s="1">
        <v>2624</v>
      </c>
      <c r="BR2821" s="1">
        <v>2635</v>
      </c>
      <c r="BS2821" s="1">
        <v>2673</v>
      </c>
      <c r="BT2821" s="1">
        <v>2825</v>
      </c>
      <c r="BU2821" s="1">
        <v>9</v>
      </c>
      <c r="BV2821" s="1" t="b">
        <v>0</v>
      </c>
    </row>
    <row r="2822" spans="1:74" x14ac:dyDescent="0.2">
      <c r="A2822" s="1">
        <f>IF(ISERROR(SEARCH(Lookup!B$3,All!G2822)),A2821,A2821+1)</f>
        <v>2821</v>
      </c>
      <c r="B2822" s="1" t="s">
        <v>3305</v>
      </c>
      <c r="C2822" s="1" t="s">
        <v>4171</v>
      </c>
      <c r="D2822" s="1" t="s">
        <v>6709</v>
      </c>
      <c r="E2822" s="1" t="s">
        <v>47</v>
      </c>
      <c r="F2822" s="1" t="s">
        <v>239</v>
      </c>
      <c r="G2822" s="1" t="s">
        <v>3282</v>
      </c>
      <c r="H2822" s="1">
        <v>0</v>
      </c>
      <c r="I2822" s="1">
        <v>0</v>
      </c>
      <c r="J2822" s="1">
        <v>0</v>
      </c>
      <c r="K2822" s="1">
        <v>1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8173</v>
      </c>
      <c r="U2822" s="1">
        <v>227</v>
      </c>
      <c r="V2822" s="3">
        <v>0.21590000000000001</v>
      </c>
      <c r="W2822" s="3">
        <v>0.65638770000000002</v>
      </c>
      <c r="X2822" s="3">
        <v>0.17100000000000001</v>
      </c>
      <c r="Y2822" s="3">
        <v>1.7999999999999999E-2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1</v>
      </c>
      <c r="AH2822" s="1">
        <v>1</v>
      </c>
      <c r="AI2822" s="1">
        <v>0</v>
      </c>
      <c r="AJ2822" s="1">
        <v>0</v>
      </c>
      <c r="AK2822" s="1">
        <v>0</v>
      </c>
      <c r="AL2822" s="1">
        <v>0</v>
      </c>
      <c r="AM2822" s="1">
        <v>18</v>
      </c>
      <c r="AN2822" s="3">
        <v>28.768873588499996</v>
      </c>
      <c r="AO2822" s="3">
        <v>-10.768873588499996</v>
      </c>
      <c r="AP2822" s="1" t="s">
        <v>6925</v>
      </c>
      <c r="AQ2822" s="1">
        <v>100</v>
      </c>
      <c r="AR2822" s="1">
        <v>113</v>
      </c>
      <c r="AS2822" s="1">
        <v>120</v>
      </c>
      <c r="AT2822" s="1">
        <v>216</v>
      </c>
      <c r="AU2822" s="1">
        <v>531</v>
      </c>
      <c r="AV2822" s="1">
        <v>581</v>
      </c>
      <c r="AW2822" s="1">
        <v>673</v>
      </c>
      <c r="AX2822" s="1">
        <v>829</v>
      </c>
      <c r="AY2822" s="1">
        <v>836</v>
      </c>
      <c r="AZ2822" s="1">
        <v>858</v>
      </c>
      <c r="BA2822" s="1">
        <v>867</v>
      </c>
      <c r="BB2822" s="1">
        <v>1411</v>
      </c>
      <c r="BC2822" s="1">
        <v>1429</v>
      </c>
      <c r="BD2822" s="1">
        <v>1595</v>
      </c>
      <c r="BE2822" s="1">
        <v>1654</v>
      </c>
      <c r="BF2822" s="1">
        <v>1677</v>
      </c>
      <c r="BG2822" s="1">
        <v>1804</v>
      </c>
      <c r="BH2822" s="1">
        <v>1837</v>
      </c>
      <c r="BI2822" s="1">
        <v>1896</v>
      </c>
      <c r="BJ2822" s="1">
        <v>1935</v>
      </c>
      <c r="BK2822" s="1">
        <v>1937</v>
      </c>
      <c r="BL2822" s="1">
        <v>2048</v>
      </c>
      <c r="BM2822" s="1">
        <v>2201</v>
      </c>
      <c r="BN2822" s="1">
        <v>2230</v>
      </c>
      <c r="BO2822" s="1">
        <v>2287</v>
      </c>
      <c r="BP2822" s="1">
        <v>2648</v>
      </c>
      <c r="BQ2822" s="1">
        <v>2675</v>
      </c>
      <c r="BR2822" s="1">
        <v>2723</v>
      </c>
      <c r="BS2822" s="1">
        <v>2753</v>
      </c>
      <c r="BT2822" s="1">
        <v>2784</v>
      </c>
      <c r="BU2822" s="1">
        <v>15</v>
      </c>
      <c r="BV2822" s="1" t="b">
        <v>0</v>
      </c>
    </row>
    <row r="2823" spans="1:74" x14ac:dyDescent="0.2">
      <c r="A2823" s="1">
        <f>IF(ISERROR(SEARCH(Lookup!B$3,All!G2823)),A2822,A2822+1)</f>
        <v>2822</v>
      </c>
      <c r="B2823" s="1" t="s">
        <v>3716</v>
      </c>
      <c r="C2823" s="1" t="s">
        <v>4613</v>
      </c>
      <c r="D2823" s="1" t="s">
        <v>6710</v>
      </c>
      <c r="E2823" s="1" t="s">
        <v>664</v>
      </c>
      <c r="F2823" s="1" t="s">
        <v>1479</v>
      </c>
      <c r="G2823" s="1" t="s">
        <v>3283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1</v>
      </c>
      <c r="S2823" s="1">
        <v>0</v>
      </c>
      <c r="T2823" s="1">
        <v>7316</v>
      </c>
      <c r="U2823" s="1">
        <v>338</v>
      </c>
      <c r="V2823" s="3">
        <v>0.85209999999999997</v>
      </c>
      <c r="W2823" s="3">
        <v>0.63017749999999995</v>
      </c>
      <c r="X2823" s="3">
        <v>0.13600000000000001</v>
      </c>
      <c r="Y2823" s="3">
        <v>0</v>
      </c>
      <c r="Z2823" s="1">
        <v>0</v>
      </c>
      <c r="AA2823" s="1">
        <v>0</v>
      </c>
      <c r="AB2823" s="1">
        <v>0</v>
      </c>
      <c r="AC2823" s="1">
        <v>1</v>
      </c>
      <c r="AD2823" s="1">
        <v>1</v>
      </c>
      <c r="AE2823" s="1">
        <v>1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39</v>
      </c>
      <c r="AN2823" s="3">
        <v>39.522844637500008</v>
      </c>
      <c r="AO2823" s="3">
        <v>-0.52284463750000754</v>
      </c>
      <c r="AP2823" s="1" t="s">
        <v>6925</v>
      </c>
      <c r="AQ2823" s="1">
        <v>339</v>
      </c>
      <c r="AR2823" s="1">
        <v>372</v>
      </c>
      <c r="AS2823" s="1">
        <v>642</v>
      </c>
      <c r="AT2823" s="1">
        <v>789</v>
      </c>
      <c r="AU2823" s="1">
        <v>912</v>
      </c>
      <c r="AV2823" s="1">
        <v>948</v>
      </c>
      <c r="AW2823" s="1">
        <v>972</v>
      </c>
      <c r="AX2823" s="1">
        <v>975</v>
      </c>
      <c r="AY2823" s="1">
        <v>1017</v>
      </c>
      <c r="AZ2823" s="1">
        <v>1019</v>
      </c>
      <c r="BA2823" s="1">
        <v>1061</v>
      </c>
      <c r="BB2823" s="1">
        <v>1282</v>
      </c>
      <c r="BC2823" s="1">
        <v>1297</v>
      </c>
      <c r="BD2823" s="1">
        <v>1348</v>
      </c>
      <c r="BE2823" s="1">
        <v>1419</v>
      </c>
      <c r="BF2823" s="1">
        <v>1498</v>
      </c>
      <c r="BG2823" s="1">
        <v>1578</v>
      </c>
      <c r="BH2823" s="1">
        <v>1593</v>
      </c>
      <c r="BI2823" s="1">
        <v>1787</v>
      </c>
      <c r="BJ2823" s="1">
        <v>1873</v>
      </c>
      <c r="BK2823" s="1">
        <v>2057</v>
      </c>
      <c r="BL2823" s="1">
        <v>2096</v>
      </c>
      <c r="BM2823" s="1">
        <v>2217</v>
      </c>
      <c r="BN2823" s="1">
        <v>2339</v>
      </c>
      <c r="BO2823" s="1">
        <v>2501</v>
      </c>
      <c r="BP2823" s="1">
        <v>2528</v>
      </c>
      <c r="BQ2823" s="1">
        <v>2637</v>
      </c>
      <c r="BR2823" s="1">
        <v>2686</v>
      </c>
      <c r="BS2823" s="1">
        <v>2691</v>
      </c>
      <c r="BT2823" s="1">
        <v>2804</v>
      </c>
      <c r="BU2823" s="1">
        <v>19</v>
      </c>
      <c r="BV2823" s="1" t="b">
        <v>0</v>
      </c>
    </row>
    <row r="2824" spans="1:74" x14ac:dyDescent="0.2">
      <c r="A2824" s="1">
        <f>IF(ISERROR(SEARCH(Lookup!B$3,All!G2824)),A2823,A2823+1)</f>
        <v>2823</v>
      </c>
      <c r="B2824" s="1" t="s">
        <v>3320</v>
      </c>
      <c r="C2824" s="1" t="s">
        <v>4842</v>
      </c>
      <c r="D2824" s="1" t="s">
        <v>6711</v>
      </c>
      <c r="E2824" s="1" t="s">
        <v>236</v>
      </c>
      <c r="F2824" s="1" t="s">
        <v>1696</v>
      </c>
      <c r="G2824" s="1" t="s">
        <v>3284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1</v>
      </c>
      <c r="R2824" s="1">
        <v>0</v>
      </c>
      <c r="S2824" s="1">
        <v>0</v>
      </c>
      <c r="T2824" s="1">
        <v>7507</v>
      </c>
      <c r="U2824" s="1">
        <v>830</v>
      </c>
      <c r="V2824" s="3">
        <v>0.75539999999999996</v>
      </c>
      <c r="W2824" s="3">
        <v>0.69073399999999996</v>
      </c>
      <c r="X2824" s="3">
        <v>0.13700000000000001</v>
      </c>
      <c r="Y2824" s="3">
        <v>3.0000000000000001E-3</v>
      </c>
      <c r="Z2824" s="1">
        <v>0</v>
      </c>
      <c r="AA2824" s="1">
        <v>0</v>
      </c>
      <c r="AB2824" s="1">
        <v>1</v>
      </c>
      <c r="AC2824" s="1">
        <v>1</v>
      </c>
      <c r="AD2824" s="1">
        <v>1</v>
      </c>
      <c r="AE2824" s="1">
        <v>1</v>
      </c>
      <c r="AF2824" s="1">
        <v>0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0</v>
      </c>
      <c r="AM2824" s="1">
        <v>27</v>
      </c>
      <c r="AN2824" s="3">
        <v>33.485765670000006</v>
      </c>
      <c r="AO2824" s="3">
        <v>-6.4857656700000064</v>
      </c>
      <c r="AP2824" s="1" t="s">
        <v>6925</v>
      </c>
      <c r="AQ2824" s="1">
        <v>79</v>
      </c>
      <c r="AR2824" s="1">
        <v>134</v>
      </c>
      <c r="AS2824" s="1">
        <v>273</v>
      </c>
      <c r="AT2824" s="1">
        <v>583</v>
      </c>
      <c r="AU2824" s="1">
        <v>669</v>
      </c>
      <c r="AV2824" s="1">
        <v>680</v>
      </c>
      <c r="AW2824" s="1">
        <v>760</v>
      </c>
      <c r="AX2824" s="1">
        <v>874</v>
      </c>
      <c r="AY2824" s="1">
        <v>950</v>
      </c>
      <c r="AZ2824" s="1">
        <v>978</v>
      </c>
      <c r="BA2824" s="1">
        <v>997</v>
      </c>
      <c r="BB2824" s="1">
        <v>1015</v>
      </c>
      <c r="BC2824" s="1">
        <v>1041</v>
      </c>
      <c r="BD2824" s="1">
        <v>1165</v>
      </c>
      <c r="BE2824" s="1">
        <v>1166</v>
      </c>
      <c r="BF2824" s="1">
        <v>1174</v>
      </c>
      <c r="BG2824" s="1">
        <v>1258</v>
      </c>
      <c r="BH2824" s="1">
        <v>1273</v>
      </c>
      <c r="BI2824" s="1">
        <v>1385</v>
      </c>
      <c r="BJ2824" s="1">
        <v>1392</v>
      </c>
      <c r="BK2824" s="1">
        <v>1817</v>
      </c>
      <c r="BL2824" s="1">
        <v>1827</v>
      </c>
      <c r="BM2824" s="1">
        <v>1968</v>
      </c>
      <c r="BN2824" s="1">
        <v>2120</v>
      </c>
      <c r="BO2824" s="1">
        <v>2279</v>
      </c>
      <c r="BP2824" s="1">
        <v>2383</v>
      </c>
      <c r="BQ2824" s="1">
        <v>2392</v>
      </c>
      <c r="BR2824" s="1">
        <v>2472</v>
      </c>
      <c r="BS2824" s="1">
        <v>2649</v>
      </c>
      <c r="BT2824" s="1">
        <v>2780</v>
      </c>
      <c r="BU2824" s="1">
        <v>23</v>
      </c>
      <c r="BV2824" s="1" t="b">
        <v>0</v>
      </c>
    </row>
    <row r="2825" spans="1:74" x14ac:dyDescent="0.2">
      <c r="A2825" s="1">
        <f>IF(ISERROR(SEARCH(Lookup!B$3,All!G2825)),A2824,A2824+1)</f>
        <v>2824</v>
      </c>
      <c r="B2825" s="1" t="s">
        <v>3305</v>
      </c>
      <c r="C2825" s="1" t="s">
        <v>6712</v>
      </c>
      <c r="D2825" s="1" t="s">
        <v>6713</v>
      </c>
      <c r="E2825" s="1" t="s">
        <v>47</v>
      </c>
      <c r="F2825" s="1" t="s">
        <v>3285</v>
      </c>
      <c r="G2825" s="1" t="s">
        <v>3285</v>
      </c>
      <c r="H2825" s="1">
        <v>1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7580</v>
      </c>
      <c r="U2825" s="1">
        <v>577</v>
      </c>
      <c r="V2825" s="3">
        <v>1.6999999999999999E-3</v>
      </c>
      <c r="W2825" s="3">
        <v>0.9306759</v>
      </c>
      <c r="X2825" s="3">
        <v>0.13300000000000001</v>
      </c>
      <c r="Y2825" s="3">
        <v>0</v>
      </c>
      <c r="Z2825" s="1">
        <v>1</v>
      </c>
      <c r="AA2825" s="1">
        <v>1</v>
      </c>
      <c r="AB2825" s="1">
        <v>1</v>
      </c>
      <c r="AC2825" s="1">
        <v>1</v>
      </c>
      <c r="AD2825" s="1">
        <v>1</v>
      </c>
      <c r="AE2825" s="1">
        <v>1</v>
      </c>
      <c r="AF2825" s="1">
        <v>1</v>
      </c>
      <c r="AG2825" s="1">
        <v>1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9</v>
      </c>
      <c r="AN2825" s="3">
        <v>5.2111259294999996</v>
      </c>
      <c r="AO2825" s="3">
        <v>3.7888740705000004</v>
      </c>
      <c r="AP2825" s="1" t="s">
        <v>6925</v>
      </c>
      <c r="AQ2825" s="1">
        <v>196</v>
      </c>
      <c r="AR2825" s="1">
        <v>386</v>
      </c>
      <c r="AS2825" s="1">
        <v>407</v>
      </c>
      <c r="AT2825" s="1">
        <v>412</v>
      </c>
      <c r="AU2825" s="1">
        <v>662</v>
      </c>
      <c r="AV2825" s="1">
        <v>776</v>
      </c>
      <c r="AW2825" s="1">
        <v>885</v>
      </c>
      <c r="AX2825" s="1">
        <v>1009</v>
      </c>
      <c r="AY2825" s="1">
        <v>1047</v>
      </c>
      <c r="AZ2825" s="1">
        <v>1154</v>
      </c>
      <c r="BA2825" s="1">
        <v>1333</v>
      </c>
      <c r="BB2825" s="1">
        <v>1433</v>
      </c>
      <c r="BC2825" s="1">
        <v>1492</v>
      </c>
      <c r="BD2825" s="1">
        <v>1507</v>
      </c>
      <c r="BE2825" s="1">
        <v>1508</v>
      </c>
      <c r="BF2825" s="1">
        <v>1567</v>
      </c>
      <c r="BG2825" s="1">
        <v>1708</v>
      </c>
      <c r="BH2825" s="1">
        <v>2214</v>
      </c>
      <c r="BI2825" s="1">
        <v>2344</v>
      </c>
      <c r="BJ2825" s="1">
        <v>2493</v>
      </c>
      <c r="BK2825" s="1">
        <v>2508</v>
      </c>
      <c r="BL2825" s="1">
        <v>2537</v>
      </c>
      <c r="BM2825" s="1">
        <v>2541</v>
      </c>
      <c r="BN2825" s="1">
        <v>2543</v>
      </c>
      <c r="BO2825" s="1">
        <v>2555</v>
      </c>
      <c r="BP2825" s="1">
        <v>2653</v>
      </c>
      <c r="BQ2825" s="1">
        <v>2682</v>
      </c>
      <c r="BR2825" s="1">
        <v>2772</v>
      </c>
      <c r="BS2825" s="1">
        <v>2791</v>
      </c>
      <c r="BT2825" s="1">
        <v>2800</v>
      </c>
      <c r="BU2825" s="1">
        <v>16</v>
      </c>
      <c r="BV2825" s="1" t="b">
        <v>0</v>
      </c>
    </row>
    <row r="2826" spans="1:74" x14ac:dyDescent="0.2">
      <c r="A2826" s="1">
        <f>IF(ISERROR(SEARCH(Lookup!B$3,All!G2826)),A2825,A2825+1)</f>
        <v>2825</v>
      </c>
      <c r="B2826" s="1" t="s">
        <v>3477</v>
      </c>
      <c r="C2826" s="1" t="s">
        <v>5183</v>
      </c>
      <c r="D2826" s="1" t="s">
        <v>6714</v>
      </c>
      <c r="E2826" s="1" t="s">
        <v>455</v>
      </c>
      <c r="F2826" s="1" t="s">
        <v>2018</v>
      </c>
      <c r="G2826" s="1" t="s">
        <v>3286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1</v>
      </c>
      <c r="T2826" s="1">
        <v>7316</v>
      </c>
      <c r="U2826" s="1">
        <v>176</v>
      </c>
      <c r="V2826" s="3">
        <v>0.93179999999999996</v>
      </c>
      <c r="W2826" s="3">
        <v>0.59659090000000004</v>
      </c>
      <c r="X2826" s="3">
        <v>0.104</v>
      </c>
      <c r="Y2826" s="3">
        <v>3.1E-2</v>
      </c>
      <c r="Z2826" s="1">
        <v>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1</v>
      </c>
      <c r="AG2826" s="1">
        <v>1</v>
      </c>
      <c r="AH2826" s="1">
        <v>1</v>
      </c>
      <c r="AI2826" s="1">
        <v>0</v>
      </c>
      <c r="AJ2826" s="1">
        <v>0</v>
      </c>
      <c r="AK2826" s="1">
        <v>0</v>
      </c>
      <c r="AL2826" s="1">
        <v>0</v>
      </c>
      <c r="AM2826" s="1">
        <v>82</v>
      </c>
      <c r="AN2826" s="3">
        <v>44.640088504500007</v>
      </c>
      <c r="AO2826" s="3">
        <v>37.359911495499993</v>
      </c>
      <c r="AP2826" s="1" t="s">
        <v>6929</v>
      </c>
      <c r="AQ2826" s="1">
        <v>64</v>
      </c>
      <c r="AR2826" s="1">
        <v>485</v>
      </c>
      <c r="AS2826" s="1">
        <v>880</v>
      </c>
      <c r="AT2826" s="1">
        <v>902</v>
      </c>
      <c r="AU2826" s="1">
        <v>946</v>
      </c>
      <c r="AV2826" s="1">
        <v>1271</v>
      </c>
      <c r="AW2826" s="1">
        <v>1637</v>
      </c>
      <c r="AX2826" s="1">
        <v>1792</v>
      </c>
      <c r="AY2826" s="1">
        <v>1821</v>
      </c>
      <c r="AZ2826" s="1">
        <v>1989</v>
      </c>
      <c r="BA2826" s="1">
        <v>2212</v>
      </c>
      <c r="BB2826" s="1">
        <v>2264</v>
      </c>
      <c r="BC2826" s="1">
        <v>2266</v>
      </c>
      <c r="BD2826" s="1">
        <v>2309</v>
      </c>
      <c r="BE2826" s="1">
        <v>2333</v>
      </c>
      <c r="BF2826" s="1">
        <v>2348</v>
      </c>
      <c r="BG2826" s="1">
        <v>2378</v>
      </c>
      <c r="BH2826" s="1">
        <v>2460</v>
      </c>
      <c r="BI2826" s="1">
        <v>2465</v>
      </c>
      <c r="BJ2826" s="1">
        <v>2483</v>
      </c>
      <c r="BK2826" s="1">
        <v>2489</v>
      </c>
      <c r="BL2826" s="1">
        <v>2491</v>
      </c>
      <c r="BM2826" s="1">
        <v>2548</v>
      </c>
      <c r="BN2826" s="1">
        <v>2559</v>
      </c>
      <c r="BO2826" s="1">
        <v>2604</v>
      </c>
      <c r="BP2826" s="1">
        <v>2624</v>
      </c>
      <c r="BQ2826" s="1">
        <v>2634</v>
      </c>
      <c r="BR2826" s="1">
        <v>2635</v>
      </c>
      <c r="BS2826" s="1">
        <v>2673</v>
      </c>
      <c r="BT2826" s="1">
        <v>2820</v>
      </c>
      <c r="BU2826" s="1">
        <v>3</v>
      </c>
      <c r="BV2826" s="1" t="b">
        <v>1</v>
      </c>
    </row>
    <row r="2827" spans="1:74" x14ac:dyDescent="0.2">
      <c r="A2827" s="1">
        <f>IF(ISERROR(SEARCH(Lookup!B$3,All!G2827)),A2826,A2826+1)</f>
        <v>2826</v>
      </c>
      <c r="B2827" s="1" t="s">
        <v>3305</v>
      </c>
      <c r="C2827" s="1" t="s">
        <v>6715</v>
      </c>
      <c r="D2827" s="1" t="s">
        <v>6716</v>
      </c>
      <c r="E2827" s="1" t="s">
        <v>47</v>
      </c>
      <c r="F2827" s="1" t="s">
        <v>3287</v>
      </c>
      <c r="G2827" s="1" t="s">
        <v>3287</v>
      </c>
      <c r="H2827" s="1">
        <v>0</v>
      </c>
      <c r="I2827" s="1">
        <v>0</v>
      </c>
      <c r="J2827" s="1">
        <v>0</v>
      </c>
      <c r="K2827" s="1">
        <v>1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7580</v>
      </c>
      <c r="U2827" s="1">
        <v>354</v>
      </c>
      <c r="V2827" s="3">
        <v>0.93789999999999996</v>
      </c>
      <c r="W2827" s="3">
        <v>0.92676060000000005</v>
      </c>
      <c r="X2827" s="3">
        <v>4.2000000000000003E-2</v>
      </c>
      <c r="Y2827" s="3">
        <v>0.29799999999999999</v>
      </c>
      <c r="Z2827" s="1">
        <v>0</v>
      </c>
      <c r="AA2827" s="1">
        <v>1</v>
      </c>
      <c r="AB2827" s="1">
        <v>1</v>
      </c>
      <c r="AC2827" s="1">
        <v>1</v>
      </c>
      <c r="AD2827" s="1">
        <v>1</v>
      </c>
      <c r="AE2827" s="1">
        <v>1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7</v>
      </c>
      <c r="AN2827" s="3">
        <v>23.339577002999995</v>
      </c>
      <c r="AO2827" s="3">
        <v>-16.339577002999995</v>
      </c>
      <c r="AP2827" s="1" t="s">
        <v>6925</v>
      </c>
      <c r="AQ2827" s="1">
        <v>151</v>
      </c>
      <c r="AR2827" s="1">
        <v>224</v>
      </c>
      <c r="AS2827" s="1">
        <v>298</v>
      </c>
      <c r="AT2827" s="1">
        <v>452</v>
      </c>
      <c r="AU2827" s="1">
        <v>480</v>
      </c>
      <c r="AV2827" s="1">
        <v>671</v>
      </c>
      <c r="AW2827" s="1">
        <v>717</v>
      </c>
      <c r="AX2827" s="1">
        <v>857</v>
      </c>
      <c r="AY2827" s="1">
        <v>882</v>
      </c>
      <c r="AZ2827" s="1">
        <v>988</v>
      </c>
      <c r="BA2827" s="1">
        <v>1208</v>
      </c>
      <c r="BB2827" s="1">
        <v>1347</v>
      </c>
      <c r="BC2827" s="1">
        <v>1372</v>
      </c>
      <c r="BD2827" s="1">
        <v>1459</v>
      </c>
      <c r="BE2827" s="1">
        <v>1582</v>
      </c>
      <c r="BF2827" s="1">
        <v>1603</v>
      </c>
      <c r="BG2827" s="1">
        <v>1679</v>
      </c>
      <c r="BH2827" s="1">
        <v>1806</v>
      </c>
      <c r="BI2827" s="1">
        <v>1850</v>
      </c>
      <c r="BJ2827" s="1">
        <v>1910</v>
      </c>
      <c r="BK2827" s="1">
        <v>2041</v>
      </c>
      <c r="BL2827" s="1">
        <v>2042</v>
      </c>
      <c r="BM2827" s="1">
        <v>2053</v>
      </c>
      <c r="BN2827" s="1">
        <v>2235</v>
      </c>
      <c r="BO2827" s="1">
        <v>2324</v>
      </c>
      <c r="BP2827" s="1">
        <v>2457</v>
      </c>
      <c r="BQ2827" s="1">
        <v>2479</v>
      </c>
      <c r="BR2827" s="1">
        <v>2716</v>
      </c>
      <c r="BS2827" s="1">
        <v>2773</v>
      </c>
      <c r="BT2827" s="1">
        <v>2782</v>
      </c>
      <c r="BU2827" s="1">
        <v>29</v>
      </c>
      <c r="BV2827" s="1" t="b">
        <v>0</v>
      </c>
    </row>
    <row r="2828" spans="1:74" x14ac:dyDescent="0.2">
      <c r="A2828" s="1">
        <f>IF(ISERROR(SEARCH(Lookup!B$3,All!G2828)),A2827,A2827+1)</f>
        <v>2827</v>
      </c>
      <c r="B2828" s="1" t="s">
        <v>3305</v>
      </c>
      <c r="C2828" s="1" t="s">
        <v>6584</v>
      </c>
      <c r="D2828" s="1" t="s">
        <v>6717</v>
      </c>
      <c r="E2828" s="1" t="s">
        <v>47</v>
      </c>
      <c r="F2828" s="1" t="s">
        <v>3190</v>
      </c>
      <c r="G2828" s="1" t="s">
        <v>3288</v>
      </c>
      <c r="H2828" s="1">
        <v>1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7580</v>
      </c>
      <c r="U2828" s="1">
        <v>155</v>
      </c>
      <c r="V2828" s="3">
        <v>0.871</v>
      </c>
      <c r="W2828" s="3">
        <v>0.98064519999999999</v>
      </c>
      <c r="X2828" s="3">
        <v>9.7000000000000003E-2</v>
      </c>
      <c r="Y2828" s="3">
        <v>0.72899999999999998</v>
      </c>
      <c r="Z2828" s="1">
        <v>0</v>
      </c>
      <c r="AA2828" s="1">
        <v>0</v>
      </c>
      <c r="AB2828" s="1">
        <v>0</v>
      </c>
      <c r="AC2828" s="1">
        <v>0</v>
      </c>
      <c r="AD2828" s="1">
        <v>1</v>
      </c>
      <c r="AE2828" s="1">
        <v>1</v>
      </c>
      <c r="AF2828" s="1">
        <v>1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16</v>
      </c>
      <c r="AN2828" s="3">
        <v>21.274321626000003</v>
      </c>
      <c r="AO2828" s="3">
        <v>-5.2743216260000025</v>
      </c>
      <c r="AP2828" s="1" t="s">
        <v>6925</v>
      </c>
      <c r="AQ2828" s="1">
        <v>37</v>
      </c>
      <c r="AR2828" s="1">
        <v>104</v>
      </c>
      <c r="AS2828" s="1">
        <v>121</v>
      </c>
      <c r="AT2828" s="1">
        <v>595</v>
      </c>
      <c r="AU2828" s="1">
        <v>690</v>
      </c>
      <c r="AV2828" s="1">
        <v>738</v>
      </c>
      <c r="AW2828" s="1">
        <v>884</v>
      </c>
      <c r="AX2828" s="1">
        <v>974</v>
      </c>
      <c r="AY2828" s="1">
        <v>1016</v>
      </c>
      <c r="AZ2828" s="1">
        <v>1058</v>
      </c>
      <c r="BA2828" s="1">
        <v>1062</v>
      </c>
      <c r="BB2828" s="1">
        <v>1137</v>
      </c>
      <c r="BC2828" s="1">
        <v>1330</v>
      </c>
      <c r="BD2828" s="1">
        <v>1417</v>
      </c>
      <c r="BE2828" s="1">
        <v>1664</v>
      </c>
      <c r="BF2828" s="1">
        <v>1714</v>
      </c>
      <c r="BG2828" s="1">
        <v>1723</v>
      </c>
      <c r="BH2828" s="1">
        <v>1762</v>
      </c>
      <c r="BI2828" s="1">
        <v>1976</v>
      </c>
      <c r="BJ2828" s="1">
        <v>2072</v>
      </c>
      <c r="BK2828" s="1">
        <v>2321</v>
      </c>
      <c r="BL2828" s="1">
        <v>2327</v>
      </c>
      <c r="BM2828" s="1">
        <v>2370</v>
      </c>
      <c r="BN2828" s="1">
        <v>2440</v>
      </c>
      <c r="BO2828" s="1">
        <v>2565</v>
      </c>
      <c r="BP2828" s="1">
        <v>2587</v>
      </c>
      <c r="BQ2828" s="1">
        <v>2700</v>
      </c>
      <c r="BR2828" s="1">
        <v>2716</v>
      </c>
      <c r="BS2828" s="1">
        <v>2725</v>
      </c>
      <c r="BT2828" s="1">
        <v>2751</v>
      </c>
      <c r="BU2828" s="1">
        <v>20</v>
      </c>
      <c r="BV2828" s="1" t="b">
        <v>0</v>
      </c>
    </row>
    <row r="2829" spans="1:74" x14ac:dyDescent="0.2">
      <c r="A2829" s="1">
        <f>IF(ISERROR(SEARCH(Lookup!B$3,All!G2829)),A2828,A2828+1)</f>
        <v>2828</v>
      </c>
      <c r="B2829" s="1" t="s">
        <v>3305</v>
      </c>
      <c r="C2829" s="1" t="s">
        <v>6718</v>
      </c>
      <c r="D2829" s="1" t="s">
        <v>6719</v>
      </c>
      <c r="E2829" s="1" t="s">
        <v>47</v>
      </c>
      <c r="F2829" s="1" t="s">
        <v>3289</v>
      </c>
      <c r="G2829" s="1" t="s">
        <v>3290</v>
      </c>
      <c r="H2829" s="1">
        <v>1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7580</v>
      </c>
      <c r="U2829" s="1">
        <v>343</v>
      </c>
      <c r="V2829" s="3">
        <v>0</v>
      </c>
      <c r="W2829" s="3">
        <v>0.81924200000000003</v>
      </c>
      <c r="X2829" s="3">
        <v>7.0999999999999994E-2</v>
      </c>
      <c r="Y2829" s="3">
        <v>0</v>
      </c>
      <c r="Z2829" s="1">
        <v>1</v>
      </c>
      <c r="AA2829" s="1">
        <v>1</v>
      </c>
      <c r="AB2829" s="1">
        <v>1</v>
      </c>
      <c r="AC2829" s="1">
        <v>1</v>
      </c>
      <c r="AD2829" s="1">
        <v>1</v>
      </c>
      <c r="AE2829" s="1">
        <v>1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38</v>
      </c>
      <c r="AN2829" s="3">
        <v>16.288395209999997</v>
      </c>
      <c r="AO2829" s="3">
        <v>21.711604790000003</v>
      </c>
      <c r="AP2829" s="1" t="s">
        <v>6927</v>
      </c>
      <c r="AQ2829" s="1">
        <v>89</v>
      </c>
      <c r="AR2829" s="1">
        <v>348</v>
      </c>
      <c r="AS2829" s="1">
        <v>386</v>
      </c>
      <c r="AT2829" s="1">
        <v>483</v>
      </c>
      <c r="AU2829" s="1">
        <v>631</v>
      </c>
      <c r="AV2829" s="1">
        <v>776</v>
      </c>
      <c r="AW2829" s="1">
        <v>1009</v>
      </c>
      <c r="AX2829" s="1">
        <v>1047</v>
      </c>
      <c r="AY2829" s="1">
        <v>1153</v>
      </c>
      <c r="AZ2829" s="1">
        <v>1154</v>
      </c>
      <c r="BA2829" s="1">
        <v>1507</v>
      </c>
      <c r="BB2829" s="1">
        <v>1508</v>
      </c>
      <c r="BC2829" s="1">
        <v>1509</v>
      </c>
      <c r="BD2829" s="1">
        <v>1567</v>
      </c>
      <c r="BE2829" s="1">
        <v>1708</v>
      </c>
      <c r="BF2829" s="1">
        <v>1756</v>
      </c>
      <c r="BG2829" s="1">
        <v>1932</v>
      </c>
      <c r="BH2829" s="1">
        <v>2214</v>
      </c>
      <c r="BI2829" s="1">
        <v>2346</v>
      </c>
      <c r="BJ2829" s="1">
        <v>2434</v>
      </c>
      <c r="BK2829" s="1">
        <v>2493</v>
      </c>
      <c r="BL2829" s="1">
        <v>2508</v>
      </c>
      <c r="BM2829" s="1">
        <v>2537</v>
      </c>
      <c r="BN2829" s="1">
        <v>2541</v>
      </c>
      <c r="BO2829" s="1">
        <v>2543</v>
      </c>
      <c r="BP2829" s="1">
        <v>2563</v>
      </c>
      <c r="BQ2829" s="1">
        <v>2588</v>
      </c>
      <c r="BR2829" s="1">
        <v>2680</v>
      </c>
      <c r="BS2829" s="1">
        <v>2800</v>
      </c>
      <c r="BT2829" s="1">
        <v>2814</v>
      </c>
      <c r="BU2829" s="1">
        <v>1</v>
      </c>
      <c r="BV2829" s="1" t="b">
        <v>1</v>
      </c>
    </row>
    <row r="2830" spans="1:74" x14ac:dyDescent="0.2">
      <c r="A2830" s="1">
        <f>IF(ISERROR(SEARCH(Lookup!B$3,All!G2830)),A2829,A2829+1)</f>
        <v>2829</v>
      </c>
      <c r="B2830" s="1" t="s">
        <v>3305</v>
      </c>
      <c r="C2830" s="1" t="s">
        <v>6718</v>
      </c>
      <c r="D2830" s="1" t="s">
        <v>6720</v>
      </c>
      <c r="E2830" s="1" t="s">
        <v>47</v>
      </c>
      <c r="F2830" s="1" t="s">
        <v>3289</v>
      </c>
      <c r="G2830" s="1" t="s">
        <v>3291</v>
      </c>
      <c r="H2830" s="1">
        <v>1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7580</v>
      </c>
      <c r="U2830" s="1">
        <v>403</v>
      </c>
      <c r="V2830" s="3">
        <v>0</v>
      </c>
      <c r="W2830" s="3">
        <v>0.84367250000000005</v>
      </c>
      <c r="X2830" s="3">
        <v>9.1999999999999998E-2</v>
      </c>
      <c r="Y2830" s="3">
        <v>0</v>
      </c>
      <c r="Z2830" s="1">
        <v>0</v>
      </c>
      <c r="AA2830" s="1">
        <v>0</v>
      </c>
      <c r="AB2830" s="1">
        <v>0</v>
      </c>
      <c r="AC2830" s="1">
        <v>0</v>
      </c>
      <c r="AD2830" s="1">
        <v>0</v>
      </c>
      <c r="AE2830" s="1">
        <v>0</v>
      </c>
      <c r="AF2830" s="1">
        <v>1</v>
      </c>
      <c r="AG2830" s="1">
        <v>1</v>
      </c>
      <c r="AH2830" s="1">
        <v>1</v>
      </c>
      <c r="AI2830" s="1">
        <v>0</v>
      </c>
      <c r="AJ2830" s="1">
        <v>0</v>
      </c>
      <c r="AK2830" s="1">
        <v>0</v>
      </c>
      <c r="AL2830" s="1">
        <v>0</v>
      </c>
      <c r="AM2830" s="1">
        <v>57</v>
      </c>
      <c r="AN2830" s="3">
        <v>13.601142112499994</v>
      </c>
      <c r="AO2830" s="3">
        <v>43.398857887500007</v>
      </c>
      <c r="AP2830" s="1" t="s">
        <v>6929</v>
      </c>
      <c r="AQ2830" s="1">
        <v>407</v>
      </c>
      <c r="AR2830" s="1">
        <v>531</v>
      </c>
      <c r="AS2830" s="1">
        <v>673</v>
      </c>
      <c r="AT2830" s="1">
        <v>776</v>
      </c>
      <c r="AU2830" s="1">
        <v>885</v>
      </c>
      <c r="AV2830" s="1">
        <v>1154</v>
      </c>
      <c r="AW2830" s="1">
        <v>1504</v>
      </c>
      <c r="AX2830" s="1">
        <v>1509</v>
      </c>
      <c r="AY2830" s="1">
        <v>1890</v>
      </c>
      <c r="AZ2830" s="1">
        <v>2350</v>
      </c>
      <c r="BA2830" s="1">
        <v>2434</v>
      </c>
      <c r="BB2830" s="1">
        <v>2493</v>
      </c>
      <c r="BC2830" s="1">
        <v>2508</v>
      </c>
      <c r="BD2830" s="1">
        <v>2536</v>
      </c>
      <c r="BE2830" s="1">
        <v>2541</v>
      </c>
      <c r="BF2830" s="1">
        <v>2555</v>
      </c>
      <c r="BG2830" s="1">
        <v>2562</v>
      </c>
      <c r="BH2830" s="1">
        <v>2563</v>
      </c>
      <c r="BI2830" s="1">
        <v>2630</v>
      </c>
      <c r="BJ2830" s="1">
        <v>2653</v>
      </c>
      <c r="BK2830" s="1">
        <v>2654</v>
      </c>
      <c r="BL2830" s="1">
        <v>2680</v>
      </c>
      <c r="BM2830" s="1">
        <v>2682</v>
      </c>
      <c r="BN2830" s="1">
        <v>2689</v>
      </c>
      <c r="BO2830" s="1">
        <v>2728</v>
      </c>
      <c r="BP2830" s="1">
        <v>2772</v>
      </c>
      <c r="BQ2830" s="1">
        <v>2775</v>
      </c>
      <c r="BR2830" s="1">
        <v>2791</v>
      </c>
      <c r="BS2830" s="1">
        <v>2800</v>
      </c>
      <c r="BT2830" s="1">
        <v>2831</v>
      </c>
      <c r="BU2830" s="1">
        <v>2</v>
      </c>
      <c r="BV2830" s="1" t="b">
        <v>1</v>
      </c>
    </row>
    <row r="2831" spans="1:74" x14ac:dyDescent="0.2">
      <c r="A2831" s="1">
        <f>IF(ISERROR(SEARCH(Lookup!B$3,All!G2831)),A2830,A2830+1)</f>
        <v>2830</v>
      </c>
      <c r="B2831" s="1" t="s">
        <v>3305</v>
      </c>
      <c r="C2831" s="1" t="s">
        <v>6718</v>
      </c>
      <c r="D2831" s="1" t="s">
        <v>6721</v>
      </c>
      <c r="E2831" s="1" t="s">
        <v>47</v>
      </c>
      <c r="F2831" s="1" t="s">
        <v>3289</v>
      </c>
      <c r="G2831" s="1" t="s">
        <v>3292</v>
      </c>
      <c r="H2831" s="1">
        <v>1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7580</v>
      </c>
      <c r="U2831" s="1">
        <v>527</v>
      </c>
      <c r="V2831" s="3">
        <v>1.9E-3</v>
      </c>
      <c r="W2831" s="3">
        <v>0.74762810000000002</v>
      </c>
      <c r="X2831" s="3">
        <v>5.2999999999999999E-2</v>
      </c>
      <c r="Y2831" s="3">
        <v>0</v>
      </c>
      <c r="Z2831" s="1">
        <v>0</v>
      </c>
      <c r="AA2831" s="1">
        <v>0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1</v>
      </c>
      <c r="AJ2831" s="1">
        <v>1</v>
      </c>
      <c r="AK2831" s="1">
        <v>1</v>
      </c>
      <c r="AL2831" s="1">
        <v>1</v>
      </c>
      <c r="AM2831" s="1">
        <v>35</v>
      </c>
      <c r="AN2831" s="3">
        <v>22.693563590499995</v>
      </c>
      <c r="AO2831" s="3">
        <v>12.306436409500005</v>
      </c>
      <c r="AP2831" s="1" t="s">
        <v>6925</v>
      </c>
      <c r="AQ2831" s="1">
        <v>14</v>
      </c>
      <c r="AR2831" s="1">
        <v>125</v>
      </c>
      <c r="AS2831" s="1">
        <v>188</v>
      </c>
      <c r="AT2831" s="1">
        <v>330</v>
      </c>
      <c r="AU2831" s="1">
        <v>397</v>
      </c>
      <c r="AV2831" s="1">
        <v>463</v>
      </c>
      <c r="AW2831" s="1">
        <v>726</v>
      </c>
      <c r="AX2831" s="1">
        <v>1193</v>
      </c>
      <c r="AY2831" s="1">
        <v>1227</v>
      </c>
      <c r="AZ2831" s="1">
        <v>1504</v>
      </c>
      <c r="BA2831" s="1">
        <v>1890</v>
      </c>
      <c r="BB2831" s="1">
        <v>2271</v>
      </c>
      <c r="BC2831" s="1">
        <v>2272</v>
      </c>
      <c r="BD2831" s="1">
        <v>2353</v>
      </c>
      <c r="BE2831" s="1">
        <v>2363</v>
      </c>
      <c r="BF2831" s="1">
        <v>2396</v>
      </c>
      <c r="BG2831" s="1">
        <v>2468</v>
      </c>
      <c r="BH2831" s="1">
        <v>2476</v>
      </c>
      <c r="BI2831" s="1">
        <v>2477</v>
      </c>
      <c r="BJ2831" s="1">
        <v>2544</v>
      </c>
      <c r="BK2831" s="1">
        <v>2630</v>
      </c>
      <c r="BL2831" s="1">
        <v>2654</v>
      </c>
      <c r="BM2831" s="1">
        <v>2680</v>
      </c>
      <c r="BN2831" s="1">
        <v>2689</v>
      </c>
      <c r="BO2831" s="1">
        <v>2757</v>
      </c>
      <c r="BP2831" s="1">
        <v>2775</v>
      </c>
      <c r="BQ2831" s="1">
        <v>2776</v>
      </c>
      <c r="BR2831" s="1">
        <v>2789</v>
      </c>
      <c r="BS2831" s="1">
        <v>2829</v>
      </c>
      <c r="BT2831" s="1">
        <v>2831</v>
      </c>
      <c r="BU2831" s="1">
        <v>8</v>
      </c>
      <c r="BV2831" s="1" t="b">
        <v>0</v>
      </c>
    </row>
    <row r="2832" spans="1:74" x14ac:dyDescent="0.2">
      <c r="A2832" s="1">
        <f>IF(ISERROR(SEARCH(Lookup!B$3,All!G2832)),A2831,A2831+1)</f>
        <v>2831</v>
      </c>
      <c r="B2832" s="1" t="s">
        <v>3305</v>
      </c>
      <c r="C2832" s="1" t="s">
        <v>6699</v>
      </c>
      <c r="D2832" s="1" t="s">
        <v>6722</v>
      </c>
      <c r="E2832" s="1" t="s">
        <v>47</v>
      </c>
      <c r="F2832" s="1" t="s">
        <v>2930</v>
      </c>
      <c r="G2832" s="1" t="s">
        <v>3293</v>
      </c>
      <c r="H2832" s="1">
        <v>1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7580</v>
      </c>
      <c r="U2832" s="1">
        <v>357</v>
      </c>
      <c r="V2832" s="3">
        <v>0</v>
      </c>
      <c r="W2832" s="3">
        <v>0.74509809999999999</v>
      </c>
      <c r="X2832" s="3">
        <v>5.7000000000000002E-2</v>
      </c>
      <c r="Y2832" s="3">
        <v>0</v>
      </c>
      <c r="Z2832" s="1">
        <v>0</v>
      </c>
      <c r="AA2832" s="1">
        <v>0</v>
      </c>
      <c r="AB2832" s="1">
        <v>0</v>
      </c>
      <c r="AC2832" s="1">
        <v>0</v>
      </c>
      <c r="AD2832" s="1">
        <v>0</v>
      </c>
      <c r="AE2832" s="1">
        <v>0</v>
      </c>
      <c r="AF2832" s="1">
        <v>1</v>
      </c>
      <c r="AG2832" s="1">
        <v>1</v>
      </c>
      <c r="AH2832" s="1">
        <v>1</v>
      </c>
      <c r="AI2832" s="1">
        <v>0</v>
      </c>
      <c r="AJ2832" s="1">
        <v>0</v>
      </c>
      <c r="AK2832" s="1">
        <v>0</v>
      </c>
      <c r="AL2832" s="1">
        <v>0</v>
      </c>
      <c r="AM2832" s="1">
        <v>43</v>
      </c>
      <c r="AN2832" s="3">
        <v>22.737088440499996</v>
      </c>
      <c r="AO2832" s="3">
        <v>20.262911559500004</v>
      </c>
      <c r="AP2832" s="1" t="s">
        <v>6927</v>
      </c>
      <c r="AQ2832" s="1">
        <v>531</v>
      </c>
      <c r="AR2832" s="1">
        <v>673</v>
      </c>
      <c r="AS2832" s="1">
        <v>885</v>
      </c>
      <c r="AT2832" s="1">
        <v>1154</v>
      </c>
      <c r="AU2832" s="1">
        <v>1504</v>
      </c>
      <c r="AV2832" s="1">
        <v>1509</v>
      </c>
      <c r="AW2832" s="1">
        <v>1890</v>
      </c>
      <c r="AX2832" s="1">
        <v>2308</v>
      </c>
      <c r="AY2832" s="1">
        <v>2346</v>
      </c>
      <c r="AZ2832" s="1">
        <v>2350</v>
      </c>
      <c r="BA2832" s="1">
        <v>2416</v>
      </c>
      <c r="BB2832" s="1">
        <v>2434</v>
      </c>
      <c r="BC2832" s="1">
        <v>2508</v>
      </c>
      <c r="BD2832" s="1">
        <v>2536</v>
      </c>
      <c r="BE2832" s="1">
        <v>2541</v>
      </c>
      <c r="BF2832" s="1">
        <v>2562</v>
      </c>
      <c r="BG2832" s="1">
        <v>2563</v>
      </c>
      <c r="BH2832" s="1">
        <v>2564</v>
      </c>
      <c r="BI2832" s="1">
        <v>2630</v>
      </c>
      <c r="BJ2832" s="1">
        <v>2653</v>
      </c>
      <c r="BK2832" s="1">
        <v>2654</v>
      </c>
      <c r="BL2832" s="1">
        <v>2680</v>
      </c>
      <c r="BM2832" s="1">
        <v>2682</v>
      </c>
      <c r="BN2832" s="1">
        <v>2689</v>
      </c>
      <c r="BO2832" s="1">
        <v>2728</v>
      </c>
      <c r="BP2832" s="1">
        <v>2772</v>
      </c>
      <c r="BQ2832" s="1">
        <v>2775</v>
      </c>
      <c r="BR2832" s="1">
        <v>2791</v>
      </c>
      <c r="BS2832" s="1">
        <v>2800</v>
      </c>
      <c r="BT2832" s="1">
        <v>2829</v>
      </c>
      <c r="BU2832" s="1">
        <v>6</v>
      </c>
      <c r="BV2832" s="1" t="b">
        <v>1</v>
      </c>
    </row>
  </sheetData>
  <autoFilter ref="B1:BV2832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7.140625" style="5" bestFit="1" customWidth="1"/>
    <col min="2" max="2" width="110.140625" style="1" bestFit="1" customWidth="1"/>
  </cols>
  <sheetData>
    <row r="1" spans="1:2" x14ac:dyDescent="0.25">
      <c r="A1" s="5" t="s">
        <v>6973</v>
      </c>
      <c r="B1" s="1" t="s">
        <v>6974</v>
      </c>
    </row>
    <row r="2" spans="1:2" x14ac:dyDescent="0.25">
      <c r="A2" s="5" t="s">
        <v>6725</v>
      </c>
      <c r="B2" s="1" t="s">
        <v>6975</v>
      </c>
    </row>
    <row r="3" spans="1:2" x14ac:dyDescent="0.25">
      <c r="A3" s="5" t="s">
        <v>0</v>
      </c>
      <c r="B3" s="1" t="s">
        <v>6976</v>
      </c>
    </row>
    <row r="4" spans="1:2" x14ac:dyDescent="0.25">
      <c r="A4" s="5" t="s">
        <v>1</v>
      </c>
      <c r="B4" s="1" t="s">
        <v>6977</v>
      </c>
    </row>
    <row r="5" spans="1:2" x14ac:dyDescent="0.25">
      <c r="A5" s="5" t="s">
        <v>2</v>
      </c>
      <c r="B5" s="1" t="s">
        <v>6978</v>
      </c>
    </row>
    <row r="6" spans="1:2" x14ac:dyDescent="0.25">
      <c r="A6" s="5" t="s">
        <v>3</v>
      </c>
      <c r="B6" s="1" t="s">
        <v>6979</v>
      </c>
    </row>
    <row r="7" spans="1:2" x14ac:dyDescent="0.25">
      <c r="A7" s="5" t="s">
        <v>4</v>
      </c>
      <c r="B7" s="1" t="s">
        <v>6980</v>
      </c>
    </row>
    <row r="8" spans="1:2" x14ac:dyDescent="0.25">
      <c r="A8" s="5" t="s">
        <v>5</v>
      </c>
      <c r="B8" s="1" t="s">
        <v>6981</v>
      </c>
    </row>
    <row r="9" spans="1:2" x14ac:dyDescent="0.25">
      <c r="A9" s="5" t="s">
        <v>6</v>
      </c>
      <c r="B9" s="1" t="s">
        <v>6936</v>
      </c>
    </row>
    <row r="10" spans="1:2" x14ac:dyDescent="0.25">
      <c r="A10" s="5" t="s">
        <v>7</v>
      </c>
      <c r="B10" s="1" t="s">
        <v>6937</v>
      </c>
    </row>
    <row r="11" spans="1:2" x14ac:dyDescent="0.25">
      <c r="A11" s="5" t="s">
        <v>8</v>
      </c>
      <c r="B11" s="1" t="s">
        <v>6938</v>
      </c>
    </row>
    <row r="12" spans="1:2" x14ac:dyDescent="0.25">
      <c r="A12" s="5" t="s">
        <v>9</v>
      </c>
      <c r="B12" s="1" t="s">
        <v>6939</v>
      </c>
    </row>
    <row r="13" spans="1:2" x14ac:dyDescent="0.25">
      <c r="A13" s="5" t="s">
        <v>10</v>
      </c>
      <c r="B13" s="1" t="s">
        <v>6940</v>
      </c>
    </row>
    <row r="14" spans="1:2" x14ac:dyDescent="0.25">
      <c r="A14" s="5" t="s">
        <v>11</v>
      </c>
      <c r="B14" s="1" t="s">
        <v>6941</v>
      </c>
    </row>
    <row r="15" spans="1:2" x14ac:dyDescent="0.25">
      <c r="A15" s="5" t="s">
        <v>12</v>
      </c>
      <c r="B15" s="1" t="s">
        <v>6942</v>
      </c>
    </row>
    <row r="16" spans="1:2" x14ac:dyDescent="0.25">
      <c r="A16" s="5" t="s">
        <v>13</v>
      </c>
      <c r="B16" s="1" t="s">
        <v>6943</v>
      </c>
    </row>
    <row r="17" spans="1:2" x14ac:dyDescent="0.25">
      <c r="A17" s="5" t="s">
        <v>14</v>
      </c>
      <c r="B17" s="1" t="s">
        <v>6944</v>
      </c>
    </row>
    <row r="18" spans="1:2" x14ac:dyDescent="0.25">
      <c r="A18" s="5" t="s">
        <v>15</v>
      </c>
      <c r="B18" s="1" t="s">
        <v>6945</v>
      </c>
    </row>
    <row r="19" spans="1:2" x14ac:dyDescent="0.25">
      <c r="A19" s="5" t="s">
        <v>16</v>
      </c>
      <c r="B19" s="1" t="s">
        <v>6946</v>
      </c>
    </row>
    <row r="20" spans="1:2" x14ac:dyDescent="0.25">
      <c r="A20" s="5" t="s">
        <v>17</v>
      </c>
      <c r="B20" s="1" t="s">
        <v>6947</v>
      </c>
    </row>
    <row r="21" spans="1:2" x14ac:dyDescent="0.25">
      <c r="A21" s="5" t="s">
        <v>18</v>
      </c>
      <c r="B21" s="1" t="s">
        <v>6948</v>
      </c>
    </row>
    <row r="22" spans="1:2" x14ac:dyDescent="0.25">
      <c r="A22" s="5" t="s">
        <v>19</v>
      </c>
      <c r="B22" s="1" t="s">
        <v>6949</v>
      </c>
    </row>
    <row r="23" spans="1:2" x14ac:dyDescent="0.25">
      <c r="A23" s="5" t="s">
        <v>20</v>
      </c>
      <c r="B23" s="1" t="s">
        <v>6950</v>
      </c>
    </row>
    <row r="24" spans="1:2" x14ac:dyDescent="0.25">
      <c r="A24" s="5" t="s">
        <v>21</v>
      </c>
      <c r="B24" s="1" t="s">
        <v>6951</v>
      </c>
    </row>
    <row r="25" spans="1:2" x14ac:dyDescent="0.25">
      <c r="A25" s="5" t="s">
        <v>22</v>
      </c>
      <c r="B25" s="1" t="s">
        <v>6952</v>
      </c>
    </row>
    <row r="26" spans="1:2" x14ac:dyDescent="0.25">
      <c r="A26" s="5" t="s">
        <v>23</v>
      </c>
      <c r="B26" s="1" t="s">
        <v>6953</v>
      </c>
    </row>
    <row r="27" spans="1:2" x14ac:dyDescent="0.25">
      <c r="A27" s="5" t="s">
        <v>24</v>
      </c>
      <c r="B27" s="1" t="s">
        <v>6954</v>
      </c>
    </row>
    <row r="28" spans="1:2" x14ac:dyDescent="0.25">
      <c r="A28" s="5" t="s">
        <v>25</v>
      </c>
      <c r="B28" s="1" t="s">
        <v>6955</v>
      </c>
    </row>
    <row r="29" spans="1:2" x14ac:dyDescent="0.25">
      <c r="A29" s="5" t="s">
        <v>26</v>
      </c>
      <c r="B29" s="1" t="s">
        <v>6956</v>
      </c>
    </row>
    <row r="30" spans="1:2" x14ac:dyDescent="0.25">
      <c r="A30" s="5" t="s">
        <v>27</v>
      </c>
      <c r="B30" s="1" t="s">
        <v>6957</v>
      </c>
    </row>
    <row r="31" spans="1:2" x14ac:dyDescent="0.25">
      <c r="A31" s="5" t="s">
        <v>28</v>
      </c>
      <c r="B31" s="1" t="s">
        <v>6958</v>
      </c>
    </row>
    <row r="32" spans="1:2" x14ac:dyDescent="0.25">
      <c r="A32" s="5" t="s">
        <v>29</v>
      </c>
      <c r="B32" s="1" t="s">
        <v>6959</v>
      </c>
    </row>
    <row r="33" spans="1:2" x14ac:dyDescent="0.25">
      <c r="A33" s="5" t="s">
        <v>30</v>
      </c>
      <c r="B33" s="1" t="s">
        <v>6960</v>
      </c>
    </row>
    <row r="34" spans="1:2" x14ac:dyDescent="0.25">
      <c r="A34" s="5" t="s">
        <v>31</v>
      </c>
      <c r="B34" s="1" t="s">
        <v>6961</v>
      </c>
    </row>
    <row r="35" spans="1:2" x14ac:dyDescent="0.25">
      <c r="A35" s="5" t="s">
        <v>32</v>
      </c>
      <c r="B35" s="1" t="s">
        <v>6962</v>
      </c>
    </row>
    <row r="36" spans="1:2" x14ac:dyDescent="0.25">
      <c r="A36" s="5" t="s">
        <v>33</v>
      </c>
      <c r="B36" s="1" t="s">
        <v>6963</v>
      </c>
    </row>
    <row r="37" spans="1:2" x14ac:dyDescent="0.25">
      <c r="A37" s="5" t="s">
        <v>34</v>
      </c>
      <c r="B37" s="1" t="s">
        <v>6964</v>
      </c>
    </row>
    <row r="38" spans="1:2" x14ac:dyDescent="0.25">
      <c r="A38" s="5" t="s">
        <v>35</v>
      </c>
      <c r="B38" s="1" t="s">
        <v>6965</v>
      </c>
    </row>
    <row r="39" spans="1:2" x14ac:dyDescent="0.25">
      <c r="A39" s="5" t="s">
        <v>36</v>
      </c>
      <c r="B39" s="1" t="s">
        <v>6966</v>
      </c>
    </row>
    <row r="40" spans="1:2" x14ac:dyDescent="0.25">
      <c r="A40" s="5" t="s">
        <v>37</v>
      </c>
      <c r="B40" s="1" t="s">
        <v>6967</v>
      </c>
    </row>
    <row r="41" spans="1:2" x14ac:dyDescent="0.25">
      <c r="A41" s="5" t="s">
        <v>3294</v>
      </c>
      <c r="B41" s="1" t="s">
        <v>6968</v>
      </c>
    </row>
    <row r="42" spans="1:2" x14ac:dyDescent="0.25">
      <c r="A42" s="5" t="s">
        <v>3295</v>
      </c>
      <c r="B42" s="1" t="s">
        <v>6969</v>
      </c>
    </row>
    <row r="43" spans="1:2" x14ac:dyDescent="0.25">
      <c r="A43" s="5" t="s">
        <v>3296</v>
      </c>
      <c r="B43" s="1" t="s">
        <v>6970</v>
      </c>
    </row>
    <row r="44" spans="1:2" x14ac:dyDescent="0.25">
      <c r="A44" s="5">
        <v>1</v>
      </c>
      <c r="B44" s="1" t="str">
        <f>CONCATENATE("line number of peer school #",A44)</f>
        <v>line number of peer school #1</v>
      </c>
    </row>
    <row r="45" spans="1:2" x14ac:dyDescent="0.25">
      <c r="A45" s="5">
        <v>2</v>
      </c>
      <c r="B45" s="1" t="str">
        <f>CONCATENATE("line number of peer school #",A45)</f>
        <v>line number of peer school #2</v>
      </c>
    </row>
    <row r="46" spans="1:2" x14ac:dyDescent="0.25">
      <c r="A46" s="5">
        <v>3</v>
      </c>
      <c r="B46" s="1" t="str">
        <f t="shared" ref="B46:B73" si="0">CONCATENATE("line number of peer school #",A46)</f>
        <v>line number of peer school #3</v>
      </c>
    </row>
    <row r="47" spans="1:2" x14ac:dyDescent="0.25">
      <c r="A47" s="5">
        <v>4</v>
      </c>
      <c r="B47" s="1" t="str">
        <f t="shared" si="0"/>
        <v>line number of peer school #4</v>
      </c>
    </row>
    <row r="48" spans="1:2" x14ac:dyDescent="0.25">
      <c r="A48" s="5">
        <v>5</v>
      </c>
      <c r="B48" s="1" t="str">
        <f t="shared" si="0"/>
        <v>line number of peer school #5</v>
      </c>
    </row>
    <row r="49" spans="1:2" x14ac:dyDescent="0.25">
      <c r="A49" s="5">
        <v>6</v>
      </c>
      <c r="B49" s="1" t="str">
        <f t="shared" si="0"/>
        <v>line number of peer school #6</v>
      </c>
    </row>
    <row r="50" spans="1:2" x14ac:dyDescent="0.25">
      <c r="A50" s="5">
        <v>7</v>
      </c>
      <c r="B50" s="1" t="str">
        <f t="shared" si="0"/>
        <v>line number of peer school #7</v>
      </c>
    </row>
    <row r="51" spans="1:2" x14ac:dyDescent="0.25">
      <c r="A51" s="5">
        <v>8</v>
      </c>
      <c r="B51" s="1" t="str">
        <f t="shared" si="0"/>
        <v>line number of peer school #8</v>
      </c>
    </row>
    <row r="52" spans="1:2" x14ac:dyDescent="0.25">
      <c r="A52" s="5">
        <v>9</v>
      </c>
      <c r="B52" s="1" t="str">
        <f t="shared" si="0"/>
        <v>line number of peer school #9</v>
      </c>
    </row>
    <row r="53" spans="1:2" x14ac:dyDescent="0.25">
      <c r="A53" s="5">
        <v>10</v>
      </c>
      <c r="B53" s="1" t="str">
        <f t="shared" si="0"/>
        <v>line number of peer school #10</v>
      </c>
    </row>
    <row r="54" spans="1:2" x14ac:dyDescent="0.25">
      <c r="A54" s="5">
        <v>11</v>
      </c>
      <c r="B54" s="1" t="str">
        <f t="shared" si="0"/>
        <v>line number of peer school #11</v>
      </c>
    </row>
    <row r="55" spans="1:2" x14ac:dyDescent="0.25">
      <c r="A55" s="5">
        <v>12</v>
      </c>
      <c r="B55" s="1" t="str">
        <f t="shared" si="0"/>
        <v>line number of peer school #12</v>
      </c>
    </row>
    <row r="56" spans="1:2" x14ac:dyDescent="0.25">
      <c r="A56" s="5">
        <v>13</v>
      </c>
      <c r="B56" s="1" t="str">
        <f t="shared" si="0"/>
        <v>line number of peer school #13</v>
      </c>
    </row>
    <row r="57" spans="1:2" x14ac:dyDescent="0.25">
      <c r="A57" s="5">
        <v>14</v>
      </c>
      <c r="B57" s="1" t="str">
        <f t="shared" si="0"/>
        <v>line number of peer school #14</v>
      </c>
    </row>
    <row r="58" spans="1:2" x14ac:dyDescent="0.25">
      <c r="A58" s="5">
        <v>15</v>
      </c>
      <c r="B58" s="1" t="str">
        <f t="shared" si="0"/>
        <v>line number of peer school #15</v>
      </c>
    </row>
    <row r="59" spans="1:2" x14ac:dyDescent="0.25">
      <c r="A59" s="5">
        <v>16</v>
      </c>
      <c r="B59" s="1" t="str">
        <f t="shared" si="0"/>
        <v>line number of peer school #16</v>
      </c>
    </row>
    <row r="60" spans="1:2" x14ac:dyDescent="0.25">
      <c r="A60" s="5">
        <v>17</v>
      </c>
      <c r="B60" s="1" t="str">
        <f t="shared" si="0"/>
        <v>line number of peer school #17</v>
      </c>
    </row>
    <row r="61" spans="1:2" x14ac:dyDescent="0.25">
      <c r="A61" s="5">
        <v>18</v>
      </c>
      <c r="B61" s="1" t="str">
        <f t="shared" si="0"/>
        <v>line number of peer school #18</v>
      </c>
    </row>
    <row r="62" spans="1:2" x14ac:dyDescent="0.25">
      <c r="A62" s="5">
        <v>19</v>
      </c>
      <c r="B62" s="1" t="str">
        <f t="shared" si="0"/>
        <v>line number of peer school #19</v>
      </c>
    </row>
    <row r="63" spans="1:2" x14ac:dyDescent="0.25">
      <c r="A63" s="5">
        <v>20</v>
      </c>
      <c r="B63" s="1" t="str">
        <f t="shared" si="0"/>
        <v>line number of peer school #20</v>
      </c>
    </row>
    <row r="64" spans="1:2" x14ac:dyDescent="0.25">
      <c r="A64" s="5">
        <v>21</v>
      </c>
      <c r="B64" s="1" t="str">
        <f t="shared" si="0"/>
        <v>line number of peer school #21</v>
      </c>
    </row>
    <row r="65" spans="1:2" x14ac:dyDescent="0.25">
      <c r="A65" s="5">
        <v>22</v>
      </c>
      <c r="B65" s="1" t="str">
        <f t="shared" si="0"/>
        <v>line number of peer school #22</v>
      </c>
    </row>
    <row r="66" spans="1:2" x14ac:dyDescent="0.25">
      <c r="A66" s="5">
        <v>23</v>
      </c>
      <c r="B66" s="1" t="str">
        <f t="shared" si="0"/>
        <v>line number of peer school #23</v>
      </c>
    </row>
    <row r="67" spans="1:2" x14ac:dyDescent="0.25">
      <c r="A67" s="5">
        <v>24</v>
      </c>
      <c r="B67" s="1" t="str">
        <f t="shared" si="0"/>
        <v>line number of peer school #24</v>
      </c>
    </row>
    <row r="68" spans="1:2" x14ac:dyDescent="0.25">
      <c r="A68" s="5">
        <v>25</v>
      </c>
      <c r="B68" s="1" t="str">
        <f t="shared" si="0"/>
        <v>line number of peer school #25</v>
      </c>
    </row>
    <row r="69" spans="1:2" x14ac:dyDescent="0.25">
      <c r="A69" s="5">
        <v>26</v>
      </c>
      <c r="B69" s="1" t="str">
        <f t="shared" si="0"/>
        <v>line number of peer school #26</v>
      </c>
    </row>
    <row r="70" spans="1:2" x14ac:dyDescent="0.25">
      <c r="A70" s="5">
        <v>27</v>
      </c>
      <c r="B70" s="1" t="str">
        <f t="shared" si="0"/>
        <v>line number of peer school #27</v>
      </c>
    </row>
    <row r="71" spans="1:2" x14ac:dyDescent="0.25">
      <c r="A71" s="5">
        <v>28</v>
      </c>
      <c r="B71" s="1" t="str">
        <f t="shared" si="0"/>
        <v>line number of peer school #28</v>
      </c>
    </row>
    <row r="72" spans="1:2" x14ac:dyDescent="0.25">
      <c r="A72" s="5">
        <v>29</v>
      </c>
      <c r="B72" s="1" t="str">
        <f t="shared" si="0"/>
        <v>line number of peer school #29</v>
      </c>
    </row>
    <row r="73" spans="1:2" x14ac:dyDescent="0.25">
      <c r="A73" s="5">
        <v>30</v>
      </c>
      <c r="B73" s="1" t="str">
        <f t="shared" si="0"/>
        <v>line number of peer school #30</v>
      </c>
    </row>
    <row r="74" spans="1:2" x14ac:dyDescent="0.25">
      <c r="A74" s="5" t="s">
        <v>3297</v>
      </c>
      <c r="B74" s="1" t="s">
        <v>6971</v>
      </c>
    </row>
    <row r="75" spans="1:2" x14ac:dyDescent="0.25">
      <c r="A75" s="5" t="s">
        <v>3298</v>
      </c>
      <c r="B75" s="1" t="s">
        <v>6972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Lookup</vt:lpstr>
      <vt:lpstr>Profiles</vt:lpstr>
      <vt:lpstr>All</vt:lpstr>
      <vt:lpstr>Data  Dictionary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Venessa Keesler</dc:creator>
  <cp:lastModifiedBy>Venessa Keesler</cp:lastModifiedBy>
  <dcterms:created xsi:type="dcterms:W3CDTF">2011-10-25T15:42:18Z</dcterms:created>
  <dcterms:modified xsi:type="dcterms:W3CDTF">2011-11-09T21:24:15Z</dcterms:modified>
</cp:coreProperties>
</file>